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sb-server\Public_Directory\RISK DEPARTMENT\COMPLIANCE\Pillar 3 reporting\ESG\ცვლილებები 2025\Report\"/>
    </mc:Choice>
  </mc:AlternateContent>
  <xr:revisionPtr revIDLastSave="0" documentId="13_ncr:1_{3B10D883-E88E-4400-9380-47B44AF0D58B}" xr6:coauthVersionLast="47" xr6:coauthVersionMax="47" xr10:uidLastSave="{00000000-0000-0000-0000-000000000000}"/>
  <bookViews>
    <workbookView xWindow="-120" yWindow="-120" windowWidth="29040" windowHeight="15720" tabRatio="697"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Metrics&amp;Targets-KPIs'!$A$7:$H$7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5" i="5" l="1"/>
  <c r="G62" i="6" l="1"/>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X76" i="7"/>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alcChain>
</file>

<file path=xl/sharedStrings.xml><?xml version="1.0" encoding="utf-8"?>
<sst xmlns="http://schemas.openxmlformats.org/spreadsheetml/2006/main" count="1253" uniqueCount="976">
  <si>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</si>
  <si>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</si>
  <si>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</si>
  <si>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</si>
  <si>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</si>
  <si>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</si>
  <si>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</si>
  <si>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</si>
  <si>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</si>
  <si>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</si>
  <si>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</si>
  <si>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</si>
  <si>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</si>
  <si>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</si>
  <si>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</si>
  <si>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</si>
  <si>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</si>
  <si>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</si>
  <si>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</si>
  <si>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</si>
  <si>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</si>
  <si>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</si>
  <si>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</si>
  <si>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</si>
  <si>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</si>
  <si>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</si>
  <si>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</si>
  <si>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</si>
  <si>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</si>
  <si>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</si>
  <si>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</si>
  <si>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</si>
  <si>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</si>
  <si>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</si>
  <si>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</si>
  <si>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</si>
  <si>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</si>
  <si>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</si>
  <si>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</si>
  <si>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</si>
  <si>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</si>
  <si>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</si>
  <si>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</si>
  <si>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</si>
  <si>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</si>
  <si>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</si>
  <si>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</si>
  <si>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</si>
  <si>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</si>
  <si>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</si>
  <si>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</si>
  <si>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</si>
  <si>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</si>
  <si>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</si>
  <si>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</si>
  <si>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</si>
  <si>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</si>
  <si>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</si>
  <si>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</si>
  <si>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</si>
  <si>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</si>
  <si>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</si>
  <si>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</si>
  <si>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</si>
  <si>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</si>
  <si>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</si>
  <si>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</si>
  <si>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</si>
  <si>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</si>
  <si>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</si>
  <si>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</si>
  <si>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</si>
  <si>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</si>
  <si>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</si>
  <si>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</si>
  <si>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</si>
  <si>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</si>
  <si>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</si>
  <si>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</si>
  <si>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</si>
  <si>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</si>
  <si>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</si>
  <si>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</si>
  <si>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</si>
  <si>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</si>
  <si>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</si>
  <si>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</si>
  <si>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</si>
  <si>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</si>
  <si>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</si>
  <si>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</si>
  <si>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</si>
  <si>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</si>
  <si>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</si>
  <si>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</si>
  <si>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</si>
  <si>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</si>
  <si>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</si>
  <si>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</si>
  <si>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</si>
  <si>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</si>
  <si>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</si>
  <si>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</si>
  <si>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</si>
  <si>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</si>
  <si>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</si>
  <si>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</si>
  <si>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</si>
  <si>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</si>
  <si>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</si>
  <si>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</si>
  <si>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</si>
  <si>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</si>
  <si>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</si>
  <si>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</si>
  <si>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</si>
  <si>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</si>
  <si>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</si>
  <si>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</si>
  <si>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</si>
  <si>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</si>
  <si>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</si>
  <si>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</si>
  <si>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</si>
  <si>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</si>
  <si>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</si>
  <si>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</si>
  <si>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</si>
  <si>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</si>
  <si>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</si>
  <si>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</si>
  <si>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</si>
  <si>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</si>
  <si>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</si>
  <si>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</si>
  <si>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</si>
  <si>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</si>
  <si>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</si>
  <si>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</si>
  <si>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</si>
  <si>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</si>
  <si>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</si>
  <si>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</si>
  <si>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</si>
  <si>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</si>
  <si>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</si>
  <si>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</si>
  <si>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</si>
  <si>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</si>
  <si>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</si>
  <si>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</si>
  <si>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</si>
  <si>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</si>
  <si>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</si>
  <si>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</si>
  <si>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</si>
  <si>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</si>
  <si>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</si>
  <si>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</si>
  <si>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</si>
  <si>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</si>
  <si>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</si>
  <si>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</si>
  <si>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</si>
  <si>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</si>
  <si>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</si>
  <si>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</si>
  <si>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</si>
  <si>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</si>
  <si>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</si>
  <si>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</si>
  <si>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</si>
  <si>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</si>
  <si>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</si>
  <si>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</si>
  <si>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</si>
  <si>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</si>
  <si>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</si>
  <si>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</si>
  <si>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</si>
  <si>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</si>
  <si>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</si>
  <si>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</si>
  <si>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</si>
  <si>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</si>
  <si>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</si>
  <si>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</si>
  <si>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</si>
  <si>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</si>
  <si>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</si>
  <si>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</si>
  <si>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</si>
  <si>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</si>
  <si>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</si>
  <si>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</si>
  <si>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</si>
  <si>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</si>
  <si>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</si>
  <si>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</si>
  <si>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</si>
  <si>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</si>
  <si>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</si>
  <si>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</si>
  <si>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</si>
  <si>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</si>
  <si>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</si>
  <si>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</si>
  <si>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</si>
  <si>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</si>
  <si>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</si>
  <si>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</si>
  <si>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</si>
  <si>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</si>
  <si>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</si>
  <si>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</si>
  <si>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</si>
  <si>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</si>
  <si>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</si>
  <si>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</si>
  <si>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</si>
  <si>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</si>
  <si>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</si>
  <si>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</si>
  <si>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</si>
  <si>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</si>
  <si>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</si>
  <si>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</si>
  <si>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</si>
  <si>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</si>
  <si>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</si>
  <si>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</si>
  <si>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</si>
  <si>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</si>
  <si>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</si>
  <si>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</si>
  <si>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</si>
  <si>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</si>
  <si>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</si>
  <si>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</si>
  <si>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</si>
  <si>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</si>
  <si>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</si>
  <si>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</si>
  <si>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</si>
  <si>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</si>
  <si>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</si>
  <si>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</si>
  <si>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</si>
  <si>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</si>
  <si>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</si>
  <si>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</si>
  <si>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</si>
  <si>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</si>
  <si>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</si>
  <si>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</si>
  <si>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</si>
  <si>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</si>
  <si>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</si>
  <si>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</si>
  <si>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</si>
  <si>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</si>
  <si>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</si>
  <si>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</si>
  <si>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</si>
  <si>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</si>
  <si>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</si>
  <si>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</si>
  <si>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</si>
  <si>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</si>
  <si>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</si>
  <si>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</si>
  <si>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</si>
  <si>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</si>
  <si>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</si>
  <si>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</si>
  <si>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</si>
  <si>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</si>
  <si>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</si>
  <si>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</si>
  <si>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</si>
  <si>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</si>
  <si>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</si>
  <si>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</si>
  <si>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</si>
  <si>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</si>
  <si>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</si>
  <si>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</si>
  <si>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</si>
  <si>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</si>
  <si>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</si>
  <si>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</si>
  <si>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</si>
  <si>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</si>
  <si>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</si>
  <si>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</si>
  <si>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</si>
  <si>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</si>
  <si>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</si>
  <si>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</si>
  <si>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</si>
  <si>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</si>
  <si>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</si>
  <si>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</si>
  <si>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</si>
  <si>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</si>
  <si>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</si>
  <si>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</si>
  <si>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</si>
  <si>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</si>
  <si>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</si>
  <si>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</si>
  <si>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</si>
  <si>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</si>
  <si>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</si>
  <si>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</si>
  <si>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</si>
  <si>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</si>
  <si>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</si>
  <si>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</si>
  <si>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</si>
  <si>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</si>
  <si>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</si>
  <si>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</si>
  <si>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</si>
  <si>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</si>
  <si>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</si>
  <si>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</si>
  <si>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</si>
  <si>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</si>
  <si>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</si>
  <si>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</si>
  <si>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</si>
  <si>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</si>
  <si>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</si>
  <si>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</si>
  <si>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</si>
  <si>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</si>
  <si>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</si>
  <si>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</si>
  <si>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</si>
  <si>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</si>
  <si>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</si>
  <si>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</si>
  <si>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</si>
  <si>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</si>
  <si>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</si>
  <si>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</si>
  <si>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</si>
  <si>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</si>
  <si>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</si>
  <si>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</si>
  <si>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</si>
  <si>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</si>
  <si>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</si>
  <si>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</si>
  <si>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</si>
  <si>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</si>
  <si>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</si>
  <si>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</si>
  <si>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</si>
  <si>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</si>
  <si>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</si>
  <si>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</si>
  <si>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</si>
  <si>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</si>
  <si>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</si>
  <si>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</si>
  <si>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</si>
  <si>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</si>
  <si>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</si>
  <si>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</si>
  <si>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</si>
  <si>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</si>
  <si>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</si>
  <si>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</si>
  <si>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</si>
  <si>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</si>
  <si>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</si>
  <si>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</si>
  <si>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</si>
  <si>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</si>
  <si>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</si>
  <si>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</si>
  <si>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</si>
  <si>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</si>
  <si>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</si>
  <si>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</si>
  <si>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</si>
  <si>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</si>
  <si>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</si>
  <si>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</si>
  <si>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</si>
  <si>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</si>
  <si>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</si>
  <si>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</si>
  <si>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</si>
  <si>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</si>
  <si>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</si>
  <si>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</si>
  <si>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</si>
  <si>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</si>
  <si>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</si>
  <si>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</si>
  <si>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</si>
  <si>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</si>
  <si>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</si>
  <si>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</si>
  <si>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</si>
  <si>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</si>
  <si>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</si>
  <si>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</si>
  <si>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</si>
  <si>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</si>
  <si>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</si>
  <si>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</si>
  <si>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</si>
  <si>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</si>
  <si>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</si>
  <si>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</si>
  <si>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</si>
  <si>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</si>
  <si>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</si>
  <si>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</si>
  <si>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</si>
  <si>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</si>
  <si>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</si>
  <si>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</si>
  <si>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</si>
  <si>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</si>
  <si>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</si>
  <si>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</si>
  <si>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</si>
  <si>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</si>
  <si>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</si>
  <si>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</si>
  <si>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</si>
  <si>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</si>
  <si>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</si>
  <si>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</si>
  <si>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</si>
  <si>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</si>
  <si>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</si>
  <si>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</si>
  <si>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</si>
  <si>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</si>
  <si>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</si>
  <si>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</si>
  <si>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</si>
  <si>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</si>
  <si>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</si>
  <si>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</si>
  <si>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</si>
  <si>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</si>
  <si>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</si>
  <si>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</si>
  <si>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</si>
  <si>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</si>
  <si>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</si>
  <si>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</si>
  <si>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</si>
  <si>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</si>
  <si>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</si>
  <si>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</si>
  <si>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</si>
  <si>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</si>
  <si>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</si>
  <si>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</si>
  <si>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</si>
  <si>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</si>
  <si>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</si>
  <si>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</si>
  <si>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</si>
  <si>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</si>
  <si>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</si>
  <si>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</si>
  <si>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</si>
  <si>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</si>
  <si>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</si>
  <si>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</si>
  <si>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</si>
  <si>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</si>
  <si>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</si>
  <si>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</si>
  <si>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</si>
  <si>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</si>
  <si>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</si>
  <si>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</si>
  <si>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</si>
  <si>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</si>
  <si>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</si>
  <si>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</si>
  <si>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</si>
  <si>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</si>
  <si>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</si>
  <si>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</si>
  <si>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</si>
  <si>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</si>
  <si>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</si>
  <si>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</si>
  <si>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</si>
  <si>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</si>
  <si>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</si>
  <si>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</si>
  <si>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</si>
  <si>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</si>
  <si>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</si>
  <si>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</si>
  <si>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</si>
  <si>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</si>
  <si>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</si>
  <si>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</si>
  <si>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</si>
  <si>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</si>
  <si>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</si>
  <si>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</si>
  <si>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</si>
  <si>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</si>
  <si>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</si>
  <si>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</si>
  <si>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</si>
  <si>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</si>
  <si>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</si>
  <si>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</si>
  <si>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</si>
  <si>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</si>
  <si>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</si>
  <si>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</si>
  <si>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</si>
  <si>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</si>
  <si>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</si>
  <si>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</si>
  <si>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</si>
  <si>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</si>
  <si>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</si>
  <si>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</si>
  <si>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</si>
  <si>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</si>
  <si>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</si>
  <si>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</si>
  <si>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</si>
  <si>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</si>
  <si>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</si>
  <si>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</si>
  <si>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</si>
  <si>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</si>
  <si>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</si>
  <si>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</si>
  <si>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</si>
  <si>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</si>
  <si>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</si>
  <si>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</si>
  <si>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</si>
  <si>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</si>
  <si>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</si>
  <si>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</si>
  <si>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</si>
  <si>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</si>
  <si>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</si>
  <si>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</si>
  <si>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</si>
  <si>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</si>
  <si>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</si>
  <si>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</si>
  <si>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</si>
  <si>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</si>
  <si>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</si>
  <si>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</si>
  <si>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</si>
  <si>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</si>
  <si>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</si>
  <si>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</si>
  <si>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</si>
  <si>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</si>
  <si>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</si>
  <si>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</si>
  <si>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</si>
  <si>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</si>
  <si>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</si>
  <si>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</si>
  <si>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</si>
  <si>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</si>
  <si>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</si>
  <si>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</si>
  <si>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</si>
  <si>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</si>
  <si>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</si>
  <si>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</si>
  <si>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</si>
  <si>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</si>
  <si>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</si>
  <si>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</si>
  <si>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</si>
  <si>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</si>
  <si>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</si>
  <si>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</si>
  <si>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</si>
  <si>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</si>
  <si>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</si>
  <si>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</si>
  <si>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</si>
  <si>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</si>
  <si>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</si>
  <si>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</si>
  <si>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</si>
  <si>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</si>
  <si>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</si>
  <si>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</si>
  <si>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</si>
  <si>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</si>
  <si>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</si>
  <si>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</si>
  <si>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</si>
  <si>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</si>
  <si>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</si>
  <si>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</si>
  <si>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</si>
  <si>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</si>
  <si>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</si>
  <si>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</si>
  <si>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</si>
  <si>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</si>
  <si>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</si>
  <si>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</si>
  <si>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</si>
  <si>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</si>
  <si>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</si>
  <si>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</si>
  <si>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</si>
  <si>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</si>
  <si>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</si>
  <si>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</si>
  <si>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</si>
  <si>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</si>
  <si>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</si>
  <si>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</si>
  <si>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</si>
  <si>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</si>
  <si>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</si>
  <si>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</si>
  <si>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</si>
  <si>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</si>
  <si>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</si>
  <si>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</si>
  <si>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</si>
  <si>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</si>
  <si>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</si>
  <si>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</si>
  <si>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</si>
  <si>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</si>
  <si>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</si>
  <si>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</si>
  <si>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</si>
  <si>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</si>
  <si>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</si>
  <si>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</si>
  <si>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</si>
  <si>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</si>
  <si>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</si>
  <si>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</si>
  <si>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</si>
  <si>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</si>
  <si>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</si>
  <si>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</si>
  <si>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</si>
  <si>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</si>
  <si>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</si>
  <si>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</si>
  <si>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</si>
  <si>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</si>
  <si>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</si>
  <si>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</si>
  <si>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</si>
  <si>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</si>
  <si>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</si>
  <si>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</si>
  <si>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</si>
  <si>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</si>
  <si>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</si>
  <si>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</si>
  <si>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</si>
  <si>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</si>
  <si>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</si>
  <si>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</si>
  <si>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</si>
  <si>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</si>
  <si>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</si>
  <si>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</si>
  <si>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</si>
  <si>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</si>
  <si>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</si>
  <si>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</si>
  <si>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</si>
  <si>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</si>
  <si>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</si>
  <si>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</si>
  <si>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</si>
  <si>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</si>
  <si>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</si>
  <si>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</si>
  <si>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</si>
  <si>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</si>
  <si>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</si>
  <si>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</si>
  <si>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</si>
  <si>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</si>
  <si>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</si>
  <si>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</si>
  <si>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</si>
  <si>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</si>
  <si>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</si>
  <si>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</si>
  <si>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</si>
  <si>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</si>
  <si>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</si>
  <si>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</si>
  <si>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</si>
  <si>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</si>
  <si>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</si>
  <si>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</si>
  <si>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</si>
  <si>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</si>
  <si>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</si>
  <si>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</si>
  <si>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</si>
  <si>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</si>
  <si>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</si>
  <si>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</si>
  <si>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</si>
  <si>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</si>
  <si>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</si>
  <si>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</si>
  <si>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</si>
  <si>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</si>
  <si>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</si>
  <si>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</si>
  <si>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</si>
  <si>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</si>
  <si>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</si>
  <si>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</si>
  <si>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</si>
  <si>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</si>
  <si>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</si>
  <si>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</si>
  <si>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</si>
  <si>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</si>
  <si>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</si>
  <si>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</si>
  <si>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</si>
  <si>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</si>
  <si>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</si>
  <si>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</si>
  <si>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</si>
  <si>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</si>
  <si>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</si>
  <si>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</si>
  <si>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</si>
  <si>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</si>
  <si>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</si>
  <si>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</si>
  <si>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</si>
  <si>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</si>
  <si>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</si>
  <si>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</si>
  <si>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</si>
  <si>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</si>
  <si>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</si>
  <si>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</si>
  <si>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</si>
  <si>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</si>
  <si>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</si>
  <si>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</si>
  <si>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</si>
  <si>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</si>
  <si>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</si>
  <si>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</si>
  <si>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</si>
  <si>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</si>
  <si>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</si>
  <si>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</si>
  <si>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</si>
  <si>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</si>
  <si>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</si>
  <si>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</si>
  <si>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</si>
  <si>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</si>
  <si>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</si>
  <si>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</si>
  <si>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</si>
  <si>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</si>
  <si>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</si>
  <si>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</si>
  <si>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</si>
  <si>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</si>
  <si>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</si>
  <si>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</si>
  <si>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</si>
  <si>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</si>
  <si>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</si>
  <si>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</si>
  <si>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</si>
  <si>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</si>
  <si>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</si>
  <si>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</si>
  <si>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</si>
  <si>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</si>
  <si>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</si>
  <si>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</si>
  <si>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</si>
  <si>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</si>
  <si>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</si>
  <si>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</si>
  <si>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</si>
  <si>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</si>
  <si>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</si>
  <si>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</si>
  <si>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</si>
  <si>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</si>
  <si>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</si>
  <si>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</si>
  <si>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</si>
  <si>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</si>
  <si>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</si>
  <si>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</si>
  <si>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</si>
  <si>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</si>
  <si>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</si>
  <si>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</si>
  <si>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</si>
  <si>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</si>
  <si>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</si>
  <si>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</si>
  <si>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</si>
  <si>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</si>
  <si>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</si>
  <si>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</si>
  <si>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</si>
  <si>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</si>
  <si>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</si>
  <si>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</si>
  <si>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</si>
  <si>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</si>
  <si>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</si>
  <si>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</si>
  <si>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</si>
  <si>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</si>
  <si>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</si>
  <si>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</si>
  <si>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</si>
  <si>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</si>
  <si>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</si>
  <si>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</si>
  <si>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</si>
  <si>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</si>
  <si>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</si>
  <si>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</si>
  <si>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</si>
  <si>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</si>
  <si>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</si>
  <si>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</si>
  <si>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</si>
  <si>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</si>
  <si>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</si>
  <si>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</si>
  <si>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</si>
  <si>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</si>
  <si>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</si>
  <si>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</si>
  <si>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</si>
  <si>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</si>
  <si>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</si>
  <si>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</si>
  <si>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</si>
  <si>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</si>
  <si>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</si>
  <si>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</si>
  <si>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</si>
  <si>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</si>
  <si>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</si>
  <si>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</si>
  <si>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</si>
  <si>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</si>
  <si>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</si>
  <si>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</si>
  <si>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</si>
  <si>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</si>
  <si>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</si>
  <si>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</si>
  <si>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</si>
  <si>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</si>
  <si>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</si>
  <si>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</si>
  <si>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</si>
  <si>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</si>
  <si>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</si>
  <si>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</si>
  <si>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</si>
  <si>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</si>
  <si>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</si>
  <si>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</si>
  <si>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</si>
  <si>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</si>
  <si>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</si>
  <si>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</si>
  <si>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</si>
  <si>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</si>
  <si>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</si>
  <si>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</si>
  <si>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</si>
  <si>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</si>
  <si>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</si>
  <si>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</si>
  <si>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</si>
  <si>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</si>
  <si>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</si>
  <si>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</si>
  <si>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</si>
  <si>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</si>
  <si>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</si>
  <si>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</si>
  <si>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</si>
  <si>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</si>
  <si>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</si>
  <si>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</si>
  <si>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Yes</t>
  </si>
  <si>
    <t>ყოვედღიურად (სამუშაო დღეებში) ტარდება TRX NPS კვლევა. 2025 წლის მონაცემები: TRX NPS 70, CES 88% ,CSAT 88%  (B2B, SME, PREMIUM და MASS სეგმენტის ჩათვლით)</t>
  </si>
  <si>
    <t>რისკების დირექტორი უშუალოდ არის ჩართული ESG რისკებთან დაკავშირებული საკითხების ზედამხედველობაში და რეგულარულად იღებს ინფორმაციას შესაბამისი ცვლილებების შესახებ, რაც ხელს უწყობს ESG ფაქტორების ინტეგრირებას რისკების მართვის უფრო ფართო პროცესებში.
ESG-სა და მდგრადობასთან დაკავშირებულ საკითხებზე ფორმალური ანგარიშგება სამეთვალყურეო საბჭოს წარედგინება წელიწადში ორჯერ და მოიცავს წლის განმავლობაში განვითარებულ მოვლენებს. გარდა ამისა, მნიშვნელოვანი ESG-თან დაკავშირებული საკითხები და განახლებები შეიძლება უფრო ხშირადაც მიეწოდოს უმაღლეს მენეჯმენტს, რათა უზრუნველყოფილი იყოს დროული ზედამხედველობა და შესაბამისი გადაწყვეტილებების მიღება.</t>
  </si>
  <si>
    <t>ამჟამად ბანკი უფროსი მენეჯმენტის ცვლადი ანაზღაურების განსაზღვრისას არ იყენებს ESG-სთან ან მდგრადობასთან დაკავშირებულ სპეციფიკურ კრიტერიუმებს, შესრულების მაჩვენებლებს ან მეტრიკებს. შესაბამისად, ESG-სა და მდგრადობის მიზნების მიღწევა პირდაპირ არ არის დაკავშირებული ანაზღაურებასთან.
თუმცა ESG-სა და მდგრადობის საკითხები ინტეგრირებულია ბანკის მმართველობისა და რისკების მართვის ფართო პროცესებში, მათ შორის პროექტის დონეზე ESG რისკების შეფასებაში და პორტფელის დონეზე მონიტორინგში, აგრეთვე ტაქსონომიასთან შესაბამისი სესხების იდენტიფიცირებაში. აღნიშნული მექანიზმების მეშვეობით ESG-თან დაკავშირებული რისკები და ცვლილებები განიხილება მდგრადობის კომიტეტის მიერ და მიეწოდება უმაღლეს მენეჯმენტს.
ბაზისბანკი აცნობიერებს მოტივირების მექანიზმების მდგრადობის მიზნებთან შესაბამისობაში მოყვანის მნიშვნელობას და მომავალში შესაძლოა განიხილოს ESG-სთან დაკავშირებული შესრულების მაჩვენებლების ინტეგრირება ანაზღაურების ჩარჩოში, რადგან ESG რისკების მართვისა და მდგრადობის პრაქტიკა ბანკში განაგრძობს განვითარებას.</t>
  </si>
  <si>
    <t>ბაზისბანკმა გამოავლინა ESG-სა და მდგრადობასთან დაკავშირებული რამდენიმე რისკი, რომლებმაც შეიძლება გავლენა მოახდინოს ბანკზე სხვადასხვა დროის მონაკვეთში. განსაკუთრებული ყურადღება დაეთმო გარემოსდაცვით და კლიმატთან დაკავშირებულ რისკებს, აგრეთვე გარდამავალ (transition) რისკებს, რომლებმაც შეიძლება გავლენა მოახდინოს ბანკის საკრედიტო პორტფელზე.
გამოვლენილ მნიშვნელოვან რისკებს შორის ერთ-ერთს წარმოადგენს კლიმატთან დაკავშირებული ფიზიკური რისკები, კერძოდ წყალდიდობის რისკები საქართველოს სხვადასხვა რეგიონში. ხელმისაწვდომ რეგიონულ მონაცემებზე დაყრდნობით, ბანკმა ჩაატარა შეფასება, რომლის მიზანი იყო წყალდიდობის გაზრდილი ზემოქმედების მქონე ტერიტორიების იდენტიფიცირება და აღნიშნულ რეგიონებში მდებარე მსესხებლებსა და უზრუნველყოფაზე შესაძლო გავლენის შეფასება. ასევე, ბანკმა გააანალიზა კლიმატის გარდამავალი რისკების პოტენციური გავლენა (მოსალოდნელი დანაკარგები) საკუთარ პორტფელზე.
მდგრადობის მიზნებისთვის, ბანკი მოკლევადიან პერიოდად განსაზღვრავს 1 წლამდე ვადას, საშუალოვადიან პერიოდად — 1–3 წელს, ხოლო გრძელვადიან პერიოდად — 3 წელზე მეტ პერიოდს.</t>
  </si>
  <si>
    <t>ბანკი ESG-სა და მდგრადობასთან დაკავშირებულ რისკებსა და შესაძლებლობებს განიხილავს საკუთარი რისკების მართვისა და დაკრედიტების უფრო ფართო პროცესების ფარგლებში. ESG რისკები ძირითადად ფასდება ბანკის პროექტის დონეზე განხორციელებული ESG რისკების შეფასების პროცედურებისა და პორტფელის დონეზე მონიტორინგის მეშვეობით, რაც ბანკს საშუალებას აძლევს გამოავლინოს გარემოსდაცვითი, სოციალური და მმართველობითი რისკები, რომლებმაც შესაძლოა გავლენა მოახდინოს მსესხებლების საქმიანობაზე და ბანკის საერთო რისკის პროფილზე.
პროექტის დონეზე ESG რისკების შეფასება ხორციელდება პროექტების კატეგორიზაციის, ESG due diligence-ის და რისკების შეფასების პროცესების მეშვეობით, რომლებიც გამოიყენება საკრედიტო შეფასების ეტაპზე. აღნიშნული პროცესები ხელს უწყობს იმ შესაძლო გარემოსდაცვითი ან სოციალური რისკების იდენტიფიცირებას, რომლებმაც შეიძლება გავლენა მოახდინოს პროექტზე.
პორტფელის დონეზე ბანკი ახორციელებს ESG ექსპოზიციის მონიტორინგს, მათ შორის მაღალი რისკის მქონე პროექტების წილის ანალიზისა და კლიმატთან დაკავშირებული ფიზიკური რისკების შეფასების გზით, მათ შორის ბუნებრივ საფრთხეებზე, როგორიცაა წყალდიდობა, ექსპოზიციის შეფასებით. აღნიშნული შეფასებები ბანკს ეხმარება უკეთ გაიაზროს შესაძლო მოწყვლადობები საკუთარ საკრედიტო პორტფელში.
ბანკი აგრძელებს ESG-სთან დაკავშირებული რისკებისა და შესაძლებლობების გააზრების განვითარებას, რაც წარმოადგენს მისი რისკების მართვის განვითარებადი ჩარჩოს ნაწილს.</t>
  </si>
  <si>
    <t>ბანკი აფასებს ESG-სა და მდგრადობასთან დაკავშირებულ რისკებსა და შესაძლებლობებს როგორც პორტფელის, ასევე პროექტების დონეზე, შიდა პროცედურების მეშვეობით. შეფასების შედეგები წარედგინება მენეჯმენტს და აისახება სტრატეგიული გადაწყვეტილებების მიღების პროცესში. ასევე, 2024 წელს ბაზისბანკმა მიიღო მდგრადობის სტრატეგია, რომელიც დამტკიცებულია მენეჯმენტისთვის და განსაზღვრავს ბიზნეს-გეგმირებას, რესურსების განაწილებას და ბანკის გრძელვადიანი სტრატეგიული პრიორიტეტებს.
2025 წელს ბაზისბანკმა განაახლა ESG რისკების მართვისა და შესაძლებლობების იდენტიფიცირების პროცედურები საქართველოს ეროვნული ბანკის და საერთაშორისო ფინანსური ინსტიტუტების პარტნიორების რეკომენდაციების შესაბამისად. ბანკმა დანერგა განახლებული გარემოსდაცვითი და სოციალური მართვის სისტემა (ESMS). ბაზისბანკი ასევე ითვალისწინებს ტექნოლოგიურ განვითარების, ბაზრის ტენდენციებს, დაინტერესებული მხარეების პრეფერენციებსა და გარემოს ცვლილებებს მდგრადობის პრაქტიკის ადაპტაციისას.
ბანკი გამოყოფს შიდა რესურსებს და აკისრებს პასუხისმგებელ ერთეულებს, მათ შორის სპეციალიზებულ ESG და მდგრადობის ჯგუფს, ESG-სა და მდგრადობასთან დაკავშირებული სტრატეგიული ღონისძიებების განხორციელებას. განხორციელება მხარდაჭერილია შიდა პოლიტიკებით, პროცედურებით და კაპიტალის განვითარებით, რაც უზრუნველყოფს მდგრადობის ინიციატივების ინტეგრაციას შესაბამის ბიზნეს ფუნქციებსა და ოპერაციულ პროცესებში.
მდგრადობის სტრატეგიის მიღების შემდეგ, 2024 წლიდან, ბაზისბანკმა მიაღწია არაერთ სტრატეგიულ მიზანს, მათ შორისაა მწვანე/მდგრადი ობლიგაციების გამოშვება საერთაშორისო პარტნიორთან ერთად, GHG ემისიების აღრიცხვა და გამჟღავნება, ეთიკური და დისკრიმინაციის საწინააღმდეგო პოლიტიკის გაძლიერება, ქალთა წარმოდგენილობის გაზრდა მენეჯმენტში და სხვა.</t>
  </si>
  <si>
    <t>ბაზისბანკმა განსაზღვრა მდგრადობის სტრატეგია და განახორციელა ძირითადი ESG ინიციატივები, თუმცა რაოდენობრივი ESG მიზნები ან ლიმიტები  (მაგალითად, მწვანე აქტივების თანაფარდობა, GHG ემისიების შემცირების მიზნები) და მსგავსი ინდიკატორები ამ ეტაპზე ჯერ კიდევ მუშავდება. არსებული ინიციატივები, როგორიცაა მწვანე და სოციალური დაკრედიტება, ემისიების აღრიცხვა, ენერგიისა და ნარჩენების მართვა, წარმოადგენს მომავალი მიზნების განსაზღვრის საფუძველს. ბანკი გეგმავს განსაზღვროს აღრიცხვადი ESG მიზნები, რომლებიც გავრცელდება შესაბამის პორტფელებზე, ბიზნეს ხაზებზე და ოპერაციებზე, განსაზღვრული დროითა და ეტაპებით. მმართველი ორგანოები, მათ შორის მენეჯმენტი და  ESG და მდგრადობის განყოფილება, პასუხისმგებელი იქნებიან ამ მიზნების დამტკიცებაზე, მონიტორინგზე და პერიოდულ განხილვაზე.
ბაზისბანკი გეგმავს თავისი მომავალი ESG მიზნების და ამოცანების შესაბამისობაში მოყვანას საერთაშორისო ჩარჩოებთან, როგორიცაა პარიზის შეთანხმება და შესაბამისი კლიმატური პოლიტიკები, და მათი ინტეგრირებას ფართო სტრატეგიაში, რისკის აპეტიტში და გარდამავალ გეგმირებაში. მიმდინარეობს მუშაობა კონკრეტული ქმედებების, მონიტორინგის მეტრიკებისა და სტრუქტურირებული გარდამავალი გეგმის შემუშავებაზე, რაც შეესაბამება ბანკის გრძელვადიან ამბიციებს მდგრადობის მიმართულებით.</t>
  </si>
  <si>
    <t>2025 წლის განმავლობაში ბაზისბანკმა გადადგა რამდენიმე მნიშვნელოვანი ნაბიჯი მდგრადობის საკუთარ ოპერაციულ საქმიანობაში ინტეგრირების მიმართულებით. ბანკმა გააფართოვა მწვანე და სოციალური სესხების იდენტიფიცირების პროცესი შესაბამისი პროცედურის დანერგვით, რომელიც ინტეგრირებულია ბიზნეს სესხების გაცემის ყველა პროცესში. დამატებით, ბაზისბანკმა დანერგა განახლებული ESG რისკების შეფასების პროცედურები, რათა გაეძლიერებინა გარემოსდაცვითი და სოციალური რისკების შეფასება დაკრედიტების საქმიანობის ფარგლებში. იმავე პერიოდში ბანკმა ასევე გასცა სესხები მდგრადი ობლიგაციის (Sustainability Bond) გამოშვებიდან მიღებული სახსრების გამოყენებით, რომელიც გამოშვებულია აზიის განვითარების ბანკთან (ADB) თანამშრომლობით, და დაფინანსება მიმართა შესაბამის მწვანე და სოციალურ პროექტებზე. აღნიშნული ნაბიჯები ხელს უწყობს ბანკის ფინანსურ მდგომარეობასა და ფინანსურ შედეგებს მდგრადი დაფინანსების საქმიანობის მხარდაჭერით და რისკების მართვის პრაქტიკის გაუმჯობესებით. თუმცა, რადგან აღნიშნული ინიციატივები შედარებით ახლახან დაინერგა, ფინანსური ეფექტი ჯერ სრულად არ გამოვლენილა და ამ ეტაპზე ბანკს არ შეუძლია ზუსტი გავლენის რაოდენობრივად განსაზღვრა.
ბაზისბანკი ელოდება, რომ ESG-სა და მდგრადობასთან დაკავშირებულმა რისკებმა და შესაძლებლობებმა შესაძლოა სულ უფრო მეტად მოახდინოს გავლენა მის ფინანსურ მდგომარეობაზე, ფინანსურ შედეგებსა და ფულადი სახსრების ნაკადებზე მოკლე, საშუალო და გრძელვადიან პერიოდში. მოკლევადიან პერიოდში ბანკი მოელის მწვანე და სოციალური დაკრედიტების ზრდას, რომელსაც ხელს უწყობს მდგრადი დაფინანსების ინსტრუმენტები, როგორიცაა მდგრადი ობლიგაციები, რაც ხელს უწყობს პორტფელის დივერსიფიკაციას და ახალი შემოსავლის შესაძლებლობების შექმნას. საშუალო და გრძელვადიან პერიოდში კლიმატთან დაკავშირებული გარდამავალი და ფიზიკური რისკების გათვალისწინება ხელს შეუწყობს ბანკის პოზიციის სტაბილურობას. აღნიშნული ფაქტორები თანდათან ინტეგრირდება ბანკის სტრატეგიული დაგეგმვის პროცესებში, რათა უზრუნველყოფილი იყოს მდგრადობასთან დაკავშირებული რისკებისა და შესაძლებლობების ასახვა ბანკის ფინანსურ დაგეგმვასა და გრძელვადიან ბიზნეს სტრატეგიაში.</t>
  </si>
  <si>
    <t>2025 წელს ბაზისბანკმა დანერგა პროცედურები, რომლებიც უზრუნველყოფს ტაქსონომიასთან შესაბამისი მწვანე, სოციალური და მდგრადი სესხების უფრო სისტემურ იდენტიფიცირებას ბიზნეს დაკრედიტების პროცესებში და დაიწყო აღნიშნული სესხების უფრო აქტიური იდენტიფიცირება საკუთარ პორტფელში. შედეგად, 2025 წლის განმავლობაში ბანკის მწვანე სესხების პორტფელი მნიშვნელოვნად გაიზარდა, ხოლო სოციალური სესხების იდენტიფიცირების მიმართულებით გადაიდგა პირველი ნაბიჯები.
ბაზისბანკმა აზიის განვითარების ბანკთან (ADB) თანამშრომლობით გამოშვებული მდგრადი ობლიგაციისგან მიღებული სახსრები მიმართა შესაბამისი მწვანე და სოციალური პროექტების დაფინანსებაზე. აღნიშნული ინსტრუმენტის მეშვეობით ბანკმა გააფართოვა გარემოსდაცვითი და სოციალური მიზნების მხარდამჭერი საქმიანობების დაფინანსება.
მომავალში ბანკი გეგმავს მწვანე და სოციალური პროექტების მიმართულებით დაფინანსების კიდევ გაფართოებას და მდგრადი ფინანსური პროდუქტების განვითარებას. ამასთან, ბანკი ამჟამად მუშაობს უფრო კონკრეტული მიზნების განსაზღვრასა და კლიმატის გარდამავლობის დაგეგმვის მექანიზმების შემუშავებაზე, რათა კიდევ უფრო გააძლიეროს მდგრადი ფინანსების ჩარჩო.</t>
  </si>
  <si>
    <t>ბაზისბანკი აფასებს თავისი სტრატეგიის მდგრადობას კლიმატთან დაკავშირებული რისკების მიმართ სცენარებზე დაფუძნებული ანალიზის მეშვეობით, ფოკუსირებით როგორც ფიზიკურ, ისე გარდამავალ (transition) რისკებზე. ფიზიკური რისკების შემთხვევაში ბანკმა ჩაატარა წყალდიდობის რისკის შეფასება, რომელიც შეეხება სხვადასხვა რეგიონში მდებარე უზრუნველყოფას. ანალიზში გამოყენებულია გარე კლიმატური მონაცემები Copernicus Climate Data Store-ის (CMIP6 ბაზა) და მსოფლიო ბანკის Climate Knowledge Portal-ის მონაცემებზე დაყრდნობით. კლიმატური პროგნოზები მოიცავს ნალექების ინტენსივობასა და წყალდიდობის სიხშირის ინდიკატორებს დროის სხვადასხვა მონაკვეთებისთვის, სხვადასხვა IPCC კლიმატური სცენარების ფარგლებში. გამოყენებულია როგორც მოსალოდნელი (მედიანური), ასევე სტრესული (90 პროცენტიანი) ნალექების პროგნოზები. ანალიზში გათვალისწინებულია ზიანის ფუნქცია, რომელიც მიღებულია CLIMADA მეთოდოლოგიის Mean Damage Ratio-ზე დაფუძნებით, რათა შეფასდეს წყალდიდობის შესაძლო გავლენა აქტივების ღირებულებაზე.
დამატებით, ბაზისბანკი აფასებს გარდამავალ რისკებს გარკვეული მაღალი ემისიების სექტორების პროექტების შემთხვევაში. IFC-ის მხარდაჭერით ბანკმა დანერგა ინსტრუმენტი კლიმატის გარდამავლობის კომპონენტის გათვალისწინებით Default Probability (PD)–ს გამოსათვლელად, რაც საშუალებას აძლევს შეაფასოს შესაძლო ფინანსური გავლენა გარდამავლობის ფაქტორების გათვალისწინებით.
ამ ანალიზების შედეგები ბანკს ეხმარება უკეთ გაიაზროს კლიმატთან დაკავშირებული რისკები პორტფელში და მხარს უჭერს რისკების მართვას, საკრედიტო შეფასებასა და სტრატეგიული გადაწყვეტილებების მიღების პროცესებს.</t>
  </si>
  <si>
    <t>ბაზისბანკმა დანერგა გარემოსდაცვითი და სოციალური მართვის სისტემა (ESMS), რომელიც განსაზღვრავს პროცესებს ESG რისკების იდენტიფიცირების, შეფასების, მართვის, შემარბილებელი ღონისძიებების განხორციელებისა და ანგარიშგებისათვის ბანკის ოპერაციულ საქმიანობასა და დაკრედიტების პროცესებში. ESMS მოიცავს ისეთ ძირითად სფეროებს, როგორიცაა გარემოს დაცვა, შრომითი უფლებები და ადამიანის უფლებები, რესურსების ეფექტიანობა, დაბინძურების პრევენცია, ბიომრავალფეროვნება და მმართველობის პრაქტიკა, და ინტეგრირებულია ბანკის საკრედიტო შეფასებისა და რისკების მართვის პროცესებში.
ბანკი ESG რისკებს აფასებს სტრუქტურირებული შეფასების პროცესის მეშვეობით, რომელიც მოიცავს სესხის სკრინინგს, სექტორულ კატეგორიზაციას, ESG due diligence-ის განხორციელებას და რისკის ქულის განსაზღვრას. რისკების შეფასება ხორციელდება როგორც თვისობრივი ანალიზის, ისე რაოდენობრივი შეფასების საფუძველზე, რის შედეგადაც განისაზღვრება ESG რისკის დონე — დაბალიდან მაღალამდე.
ESG რისკები ინტეგრირებულია ბანკის საერთო რისკების შეფასების პროცედურაში და საკრედიტო შეფასებისა და მონიტორინგის პროცესში განიხილება სხვა ფინანსურ და ოპერაციულ რისკებთან ერთად. მაღალი ESG რისკის მქონე ტრანზაქციებს შეიძლება დასჭირდეს დამატებითი შეფასება, გაძლიერებული მონიტორინგი ან კორექტირებადი ღონისძიებების გეგმები.
ბაზისბანკმა გარემოსდაცვითი და სოციალური რისკების შეფასების პროცედურები დანერგა 2018 წლიდან. აღნიშნული პროცესები ამ პერიოდში რამდენჯერმე განახლდა, ხოლო მნიშვნელოვანი ცვლილებები განხორციელდა 2025 წელს, რათა ESMS სრულ შესაბამისობაში ყოფილიყო საქართველოს ეროვნული ბანკის რეკომენდაციებთან და მოთხოვნებთან, ასევე საერთაშორისო ფინანსური პარტნიორების წინადადებებთან.
პორტფელის დონეზე მდგრადობასთან დაკავშირებული რისკების შესაფასებლად გამოყენებული მეტრიკები ინტეგრირებულია ბანკის რისკების მართვის საერთო ჩარჩოში. მათ შორისაა ისეთი ინდიკატორები, როგორიცაა პორტფელში მაღალი ESG რისკის მქონე პროექტების კონცენტრაცია და სათბურის აირების ემისიების მონიტორინგი, მათ შორის Scope 1, Scope 2 და დაფინანსებული ემისიები (Scope 3).</t>
  </si>
  <si>
    <t>ბანკი ESG რისკების მართვის პროცესში ითვალისწინებს ორმაგი მატერიალურობის პრინციპს (double materiality), რაც გულისხმობს, რომ ბანკზე შესაძლოა გავლენა მოახდინოს ESG ფაქტორებმა (outside-in), ხოლო თავად ბანკსაც შეუძლია გავლენა მოახდინოს მათზე (inside-out), მაგალითად ემისიების ან სოციალური პრაქტიკების მეშვეობით. აღნიშნული პრინციპი ინტეგრირებულია ESG Due Diligence ინსტრუმენტში, რომელიც აფასებს სესხებს სექტორის, მოცულობისა და პოტენციური გავლენების მიხედვით. ESG რისკები ფასდება და მონიტორინგდება თითოეული პროექტის სიცოცხლის ციკლის განმავლობაში.
ბაზისბანკი ESG რისკების შეფასებისთვის იყენებს რამდენიმე ინსტრუმენტს, მათ შორის ESG Due Diligence ინსტრუმენტს და პორტფელის დონეზე საქართველოს ეროვნული ბანკის მიერ შემუშავებულ დაფინანსებული ემისიების გამოთვლის ინსტრუმენტს. დამატებით, ბანკი ახორციელებს მომავალზე ორიენტირებულ ანალიზს, როგორიცაა კლიმატის ფიზიკური რისკების შეფასება და წყალდიდობის სტრეს-ტესტირება, რათა შეაფასოს შესაძლო გრძელვადიანი გავლენები.
სენსიტიური პროექტები იდენტიფიცირდება კატეგორიზაციის მეშვეობით —  სექტორისა და მოცულობის საფუძველზე — ასევე ESG Due Diligence ინსტრუმენტის გამოყენებით, რომელიც წარმოადგენს სტრუქტურირებულ კითხვარს და უფრო დეტალურად აფასებს პროექტებს. აღნიშნული ინსტრუმენტი ასევე მოიცავს სპეციალურ კითხვებს განახლებადი ენერგიის პროექტებისთვის.
სესხის გაცემის შემდეგ ბანკი ახორციელებს ESG მონიტორინგს პერიოდული მიმოხილვების, დოკუმენტაციის შემოწმებისა და საჭიროების შემთხვევაში ადგილზე ვიზიტების მეშვეობით. საჭიროების შემთხვევაში მსესხებელთან შეთანხმდება კორექტირებადი ღონისძიებების გეგმა, რომლის შესრულებაც კონტროლდება სესხის მოქმედების მთელი პერიოდის განმავლობაში.</t>
  </si>
  <si>
    <t>ბაზისბანკი ამჟამად იმყოფება ESG ფაქტორების სტრატეგიული გადაწყვეტილებების მიღების პროცესებში ინტეგრირების საწყის ეტაპზე. ESG რისკების საწყისმა შეფასებებმა ბანკს გააცნობიერებინა აღნიშნული ფაქტორების მნიშვნელობა და განაპირობა დამატებითი ადამიანური და ფინანსური რესურსების გამოყოფა ESG რისკების მართვისა და მდგრადობის პრაქტიკის გასაძლიერებლად.
ESG რისკები გათვალისწინებულია ბანკის არაფინანსური რისკების საერთო შეფასების ფარგლებში, როგორც რისკების მართვის ჩარჩოს ნაწილი, რომელიც ICAAP პროცესს უზრუნველყოფს. სამეთვალყურეო საბჭო რეგულარულად განიხილავს ESG რისკებს, რათა უზრუნველყოფილი იყოს მათი სათანადო იდენტიფიცირება, გაზომვა და მონიტორინგი, ასევე მათი შესაძლო გავლენების ეფექტიანი მართვა.
ამ ეტაპზე ESG რისკები პირდაპირ არ არის გათვალისწინებული შიდა ILAAP პროცესში. თუმცა ბაზისბანკი აცნობიერებს, რომ ESG-სთან დაკავშირებულმა განვითარებებმა შესაძლოა ირიბად იქონიოს გავლენა ლიკვიდობაზე საკრედიტო რისკზე, ბაზრის პირობებსა და დაფინანსების ხელმისაწვდომობაზე შესაძლო ზემოქმედების გზით.
ბანკი ESG რისკებს მართავს გარემოსდაცვითი და სოციალური მართვის სისტემის (ESMS) მეშვეობით, რომელიც მოიცავს სესხების სკრინინგს აკრძალული საქმიანობების მიმართ, კატეგორიზაციას, ESG due diligence-ის ჩატარებას, კორექტირებადი ღონისძიებების გეგმებს და მიმდინარე მონიტორინგს.
შემარბილებელი ღონისძიებები განისაზღვრება ESG რისკების შეფასების შედეგებისა და თითოეული სესხისთვის მინიჭებული ESG რისკის რეიტინგის საფუძველზე. მათი ეფექტიანობა მოწმდება პერიოდული მიმოხილვების, დოკუმენტაციის მონიტორინგისა და საჭიროების შემთხვევაში ადგილზე ვიზიტების მეშვეობით, რათა უზრუნველყოფილი იყოს შეთანხმებული გარემოსდაცვითი და სოციალური მოთხოვნების დაცვა.</t>
  </si>
  <si>
    <t>ბაზისბანკი მიიჩნევს, რომ ფიზიკური და გარდამავლობის (transition) რისკები დაკავშირებულია პრუდენციული რისკების კატეგორიებთან, განსაკუთრებით საკრედიტო, ოპერაციულ და რეპუტაციულ რისკებთან. მაგალითად, გარემოსდაცვითმა მოვლენებმა შესაძლოა გავლენა მოახდინონ უზრუნველყოფის ღირებულებაზე ან მსესხებლის საქმიანობაზე, ხოლო გარდამავლობის რისკები შესაძლოა შეეხოს მაღალი ემისიების სექტორში მოქმედ კლიენტებს.
ბანკი განსაზღვრავს ESG რისკებს თავის გარემოსდაცვითი და სოციალური მართვის სისტემის (ESMS) მეშვეობით, რომელიც მოიცავს კატეგორიზაციას, ESG due diligence-ის ჩატარებას,  და პორტფელის დონეზე ანალიზს, როგორიცაა დაფინანსებული ემისიების გამოთვლა. აღნიშნული ინსტრუმენტები ხელს უწყობენ სენსიტიური პროექტების იდენტიფიცირებას და შეფასებას, თუ როგორ შეიძლება ESG ფაქტორებმა მოახდინონ გავლენა საკრედიტო რისკსა და პორტფელის რისკზე.
ESG რისკები თანდათანობით ინტეგრირდება ბანკის რისკების მართვის ჩარჩოში პორტფელის მონიტორინგის, ანალიზისა და მენეჯმენტისა და სამეთვალყურეო საბჭოსთვის ანგარიშგების გზით. გამოვლენილი მაღალი რისკის მქონე პროექტებისთვის შესაძლოა სჭირო გახდეს დამატებითი მონიტორინგი და საკითხის ესკალაცია.</t>
  </si>
  <si>
    <t>ბაზისბანკი ESG-სთან დაკავშირებული მდგრადობის რისკების შეფასებისთვის იყენებს შიდა და გარე მონაცემთა კომბინაციას. შიდა მონაცემები იკრიბება კატეგორიზაციისა და ESG Due Diligence ინსტრუმენტის მეშვეობით, ხოლო გარე მონაცემთა წყაროებს წარმოადგენენ საჯაროდ ხელმისაწვდომი კლიმატური მონაცემები (მაგალითად, Copernicus Climate Data Store და World Bank Climate Knowledge Portal), რეგულატორული მითითებები და საქართველოს ეროვნული ბანკის მიერ შემოთავაზებული ინსტრუმენტები, როგორიცაა დაფინანსებული ემისიების გამოთვლის ინსტრუმენტი.
ESG რისკების მართვის პრაქტიკების მუდმივი განვითარების გამო, არსებობს გარკვეული მონაცემების ხარვეზები, განსაკუთრებით კლიენტის დონეზე გარემოსდაცვითი მონაცემებისა და სექტორული ემისიების მონაცემების ხელმისაწვდომობისა და თანმიმდევრულობის მხრივ. აღნიშნული შეზღუდვები ძირითადად გავლენას ახდენს პორტფელის დონეზე ESG რისკების შეფასების სიზუსტეზე.
ბანკი თანდათანობით ამყარებს ESG მონაცემების მართვის პრაქტიკებს შიდა მონაცემთა შეგროვების გაუმჯობესების გზით, რომელიც ითვალისწინებს გაუმჯობესებულ due diligence პროცედურებს, ასევე პორტფელის დონეზე რისკების შეფასებას სხვადასხვა ინსტრუმენტებისა და გარე კლიმატური მონაცემების გამოყენებით. ბაზისბანკი გეგმავს თავისი მეთოდოლოგიებისა და მონაცემთა ინფრასტრუქტურის შემდგომ განვითარებას, რათა გაზარდოს ESG-სთან დაკავშირებული რისკების მართვის დაფარვა და სიზუსტე.</t>
  </si>
  <si>
    <t>ბაზისბანკმა შეიმუშავა რამდენიმე პოლიტიკა და პროცედურა, რომლებიც უზრუნველყოფენ ESG-სა და მდგრადობასთან დაკავშირებული შესაძლებლობების იდენტიფიცირებასა და განვითარების მხარდაჭერას. მათ შორისაა გარემოსდაცვითი და სოციალური მართვის სისტემა (ESMS), კონკრეტულად ტაქსონომიასთან შესაბამისი მდგრადი, მწვანე და სოციალური სესხების იდენტიფიცირების პროცედურა, და ბანკის მდგრადობის სტრატეგია. აღნიშნული პროცედურები ერთად წარმოადგენს საფუძველს მდგრადი ფინანსური შესაძლებლობების სისტემატური იდენტიფიცირებისა და განვითარებისთვის ბანკის ოპერაციებში.
ტაქსონომიასთან შესაბამისი მწვანე და სოციალური სესხების იდენტიფიცირების პროცედურა ინტეგრირებულია ბანკის ზოგად ბიზნეს სესხების გაცემის პროცესში და გამოიყენება ყველა ბიზნეს სესხზე. გარდა ამისა, მდგრადობის სტრატეგია მოიცავს მოქმედების გეგმას, რომელიც განსაზღვრავს კონკრეტულ ნაბიჯებსა და ინიციატივებს, რომლებიც მიზნად ისახავს ბანკის მდგრადობის მიზნების ეტაპობრივ მიღწევას.
ბანკი მიიჩნევს, რომ აღნიშნული პროცესები აუცილებელია მის გრძელვადიანი მდგრადობისა უზრუნველსაყოფად. ერთდროულად, ESG შესაძლებლობების ინტეგრაცია ეხმარება ბანკს საერთო სტრატეგიულ და ბიზნეს მიზნებში, უზრუნველყოფს პასუხისმგებელ საბანკო პრაქტიკას და ოპერაციების შესაბამისობას რეგულატორული და ბაზრის განვითარების მოთხოვნებთან.
ბიზნეს გადაწყვეტილებების მნიშვნელოვანი ნაწილი დღითიდღე უფრო მეტად ითვალისწინებს ESG ფაქტორებს, როგორიცაა მწვანე და სოციალური სესხების პორტფელების განვითარება და გაფართოება. აღნიშნული საქმიანობები ხელს უწყობს ბანკის როლს მდგრადი პროექტების დაფინანსებაში და ერთდროულად უწყობს გრძელვადიანი ღირებულების შექმნასა და პასუხისმგებელ ზრდას.</t>
  </si>
  <si>
    <t>ბაზისბანკმა შეიმუშავა პოლიტიკები და პროცედურები, რომლებიც უზრუნველყოფს მის კონტრაგენტებთან დაკავშირებული ESG რისკების შეფასებასა და მართვას. სესხის გაცემის პროცესის ფარგლებში ბანკი ახორციელებს ESG რისკების შეფასებას გარემოსდაცვითი და სოციალური მართვის სისტემის (ESMS) შესაბამისად. აღნიშნული შეფასება მოიცავს ESG რისკების კატეგორიზაციას, due diligence-ის განხორციელებას და რისკის ქულის განსაზღვრას. შეფასებისას გათვალისწინებულია ისეთი ფაქტორები, როგორიცაა კლიენტის შესაბამისობა ეროვნულ გარემოსდაცვით და შრომით რეგულაციებთან, კლიენტის საქმიანობა და პროექტთან ან ბიზნეს ოპერაციებთან დაკავშირებული შესაძლო გარემოსდაცვითი და სოციალური ზემოქმედება.
მაღალი ESG რისკების გამოვლენის შემთხვევაში ბანკი თანამშრომლობს კონტრაგენტებთან შესაძლო შემარბილებელი ღონისძიებების განსახილველად და ხელს უწყობს შესაბამისი გარემოსდაცვითი და სოციალური რისკების მართვის პრაქტიკის დანერგვას. საჭიროების შემთხვევაში, კლიენტებს შეიძლება დაეკისროთ კონკრეტული კორექტირების ღონისძიებების ან შემარბილებელი ზომების განხორციელება სესხის ხელშეკრულების პირობების ფარგლებში. ბანკი აკონტროლებს შეთანხმებული მოთხოვნების შესრულებას დაკრედიტების ურთიერთობის მთელი პერიოდის განმავლობაში. იმ შემთხვევაში, თუ ESG რისკების მართვის პრაქტიკა არასაკმარისად შეფასდება, ბანკს შეუძლია მოითხოვოს დამატებითი ინფორმაცია, მოითხოვოს რისკის შემარბილებელი ღონისძიებების გაუმჯობესება ან საკითხი გადაამისამართოს ESMS-ის ფარგლებში განსაზღვრული პროცედურების შესაბამისად.
დამატებით, ბანკს დანერგილი აქვს საჩივრების განხილვის მექანიზმი, რომელიც უზრუნველყოფს ბანკის მიერ დაფინანსებულ საქმიანობებთან დაკავშირებით დაზარალებული მხარეებისგან მიღებული შენიშვნების, საჩივრებისა და პრეტენზიების მიღებასა და მათი გადაწყვეტის ხელშეწყობას. საჩივარი ან პრეტენზია შეიძლება წარდგენილი იყოს ინდივიდუალურად ან კოლექტიურად, სხვადასხვა საკომუნიკაციო არხების მეშვეობით.</t>
  </si>
  <si>
    <t>No</t>
  </si>
  <si>
    <t xml:space="preserve">ბანკი მოქმედებს საქართველოს კანონმდებლობის შესაბამისად, რომელიც კრძალავს ბავშვთა და იძულებით შრომას. </t>
  </si>
  <si>
    <t>N/A</t>
  </si>
  <si>
    <t>მობილური აპლიკაცია განვითარების პროცესშია, სადაც საჭიროების მიხედვით აღნიშნული გარემოებებიც იქნება გათვალისწინებული.</t>
  </si>
  <si>
    <t>ბანკს აქვს ფორმალიზებული თანასწორობის, მრავალფეროვნებისა და ინკლუზიის (EDI) პოლიტიკა, რომელიც მოიცავს სამეთვალყურეო საბჭოს, აღმასრულებელ მენეჯმენტს და თანამშრომლებს. პოლიტიკა განსაზღვრავს ჯგუფის ვალდებულებას სამართლიანი მოპყრობის, თანაბარი შესაძლებლობებისა და ინკლუზიური სამუშაო გარემოს უზრუნველსაყოფად და მიზნად ისახავს დისკრიმინაციის პრევენციასა და მრავალფეროვნების ხელშეწყობას ყველა საქმიანობაში. მისი განხორციელება მხარდაჭერილია შიდა პოლიტიკებითა და პროცედურებით, EDI პრინციპების ინტეგრაციით HR პროცესებში, ცნობიერების ამაღლებისა და ტრენინგების ინიციატივებით, ასევე შესაბამისი კონტროლის ფუნქციების მიერ მიმდინარე მონიტორინგით.</t>
  </si>
  <si>
    <t>ბანკი იცავს მოქმედ ადგილობრივ შრომით კანონმდებლობას და შესაბამის საერთაშორისო სტანდარტებს, მათ შორის ILO-ს პრინციპებს. შესაბამისობა უზრუნველყოფილია შიდა პოლიტიკებითა და პროცედურებით (მათ შორის შიდა შრომითი რეგულაციით და სხვა შიდა სტანდარტებით), თანამშრომელთა რეგულარული ტრენინგებით და შესაბამისობისა და შიდა აუდიტის ფუნქციების მიერ მიმდინარე მონიტორინგით. საჭიროების შემთხვევაში, გამოვლენილი ხარვეზების აღმოსაფხვრელად ხორციელდება მაკორექტირებელი ღონისძიებები.</t>
  </si>
  <si>
    <t>ბანკს აქვს თანასწორობის, მრავალფეროვნებისა და ინკლუზიის პოლიტიკა, რომელიც განთავსებულია ორგანიზაციის შიდა პლატფორმაზე.</t>
  </si>
  <si>
    <t>ბანკი მის მომწოდებლებს ავალდებულებს საქმიანობა აწარმოონ მოქმედი კანონებისა და რეგულაციების შესაბამისად. ეს მოთხოვნა ასახულია მომწოდებლებთან გაფორმებულ ხელშეკრულებებში. დარღვევების გამოვლენის შემთხვევაში, შესაბამისი ზომები მიიღება ხელშეკრულების პირობების შესაბამისად.</t>
  </si>
  <si>
    <t>დაფიქსირდა ერთი შემთხვევა.</t>
  </si>
  <si>
    <t>GITA-სთან პარტნიორობით რამდენიმე ინოვაციური ჰაკათონის სპონსორის რანგში,  ბაზისბანკმა მხარი დაუჭირა აგრო და ტურიზმის მიმართულების  პროექტებს “travel tech” და „agrihacks”, რომლებიც მიზნად ისახავდა რეგიონში ცოდნაზე დაფუძნებული ეკონომიკის განვითარებასა და ახალგაზრდებისთვის ინოვაციური და პრაქტიკული შესაძლებლობების შექმნას.</t>
  </si>
  <si>
    <t>ეროვნულ ბანკთან სტრატეგიული პარტნიორობის ფარგლებში, „ბაზისბანკმა“ წარმატებით განახორციელა არაერთი საინტერესო პროექტი ფინანსური განათლების შესახებ ცნობიერების ამაღლების მიზნით. ამ პროექტებში დაახლოებით 20 000 საქართველოს მოქალაქე იყო ჩართული, სკოლის მოსწავლეები, სტუდენტები, რომლებიც სხვადასხვა ასაკობრივ ჯგუფსა და სოციალურ ფენას წარმოადგენდნენ. პროექტები მოიცავდა ფინანსური განათლების სხვადასხვა თემებს, რისი შედეგიც ახალგაზრდებში ფინანსური წიგნიერების დონის ამაღლებაა.</t>
  </si>
  <si>
    <t>ფილიალების რაოდენობის მიხედვით</t>
  </si>
  <si>
    <t xml:space="preserve">განათლების, კულტურის მხარდჭერა სპონსორობის გზით. </t>
  </si>
  <si>
    <t xml:space="preserve">სასესხო პროდუქტი ემიგრანტებისთვის. </t>
  </si>
  <si>
    <t>Twice a year</t>
  </si>
  <si>
    <t>ბანკი ყოველწლიურად ატარებს კიბერ უსაფრთხოების მართვის ჩარჩოს აუდიტს, რომელიც მოიცავს ფორმალიზებული პროცესების, პრაქტიკული განხორციელების შესაბამისობის შემოწმებას. ასევე ყოველ წლიურად ატარებს შეღწევადობის ტესტირებას რაც მოიცავს ციფრული არხების, შიდა და გარე პერიმეტრის ტესტირებას.</t>
  </si>
  <si>
    <t>GRI, წლიურად</t>
  </si>
  <si>
    <t>ბანკის მდგრადობის რეპორტში, რომელიც გამოქვეყნებულია შემდეგ გვერდზე: https://bb.ge/en/for-investors/esg</t>
  </si>
  <si>
    <t>დირექტორატის დონის მდგრადობის საბჭო</t>
  </si>
  <si>
    <t>ESG და მდგრადობის ჯგუფის უფროსი, ESG რისკის ოფიცერი - ორივე ანგარიშვალდებულია შესაბამისობის განყოფილების უფროსის, რისკების დირექტორის წინაშე.</t>
  </si>
  <si>
    <t>ESG-ისთან დაკავშირებული ტრენინგები სამეთვალყურეო საბჭოს წევრებსა და მაღალჩინოსნებს საჭიროების მიხედვით უტარდებათ. ტრენინგები ძირითადად ონლაინ ფორმატში ტარდება და მოიცავს მთავარ ESG თემებს, მათ შორის გარემოსდაცვითი და სოციალური რისკების მართვას, რეგულატორულ განვითარების საკითხებსა და მდგრადობასთან დაკავშირებულ პრაქტიკებს. ბოლო ტრენინგი ჩატარებულია 2024 წელს.</t>
  </si>
  <si>
    <t>ჩვენი მდგრადობის სტრატეგია ეფუძნება მდგრადი განვითარების მიზნებს (SDG). თითოეული მიზანი დაკავშირებულია კონკრეტულ SDG-სთან.</t>
  </si>
  <si>
    <t>ბანკი მდგრადობის სტრატეგიის მიზნების მიღწევის შესახებ აქვეყნებს მდგრადობის ანგარიშში, წლიურ ანგარიშში და Pillar 3 ანგარიშში.</t>
  </si>
  <si>
    <t>ბანკი თანამშრომლობს კომპანიასთან, რომელსაც აქვს პლასტმასის ნარჩენის გადამუშავების შესაბამისი ნებართვა. ყოველთვიურად პლასტმასის ნარჩენი, გადამუშავების მიზნით, გადაეცემა აღნიშნულ კომპანიას. 
გარდა ამისა, ბანკში ქაღალდის ნარჩენის მართვის არსებული  პრაქტიკის შესაბამისად, ქაღალდის ნარჩენი გროვდება და ინახება ბანკის მფლობელობაში არსებულ, სპეციალურად განსაზღვრულ ტერიტორიაზე.  საკმარისი რაოდენობის დაგროვების შემდეგ, შეგროვებული ქაღალდის ნარჩენიც გადაეცემა ავტორიზებულ გადამამუშავებელ კომპანიას. აღსანიშნავია, რომ ანგარიშგების პერიოდში წარმოქმნილი ქაღალდის ნარჩენი ჯერ არ გადამუშავებულა, თუმცა დაგეგმილია, მიმდინარე წლის განმავლობაში შეგროვებულ ქაღალდის ნარჩენთან ერთად,  მათი გადაცემა გადამუშავებისთვის. 
აღნიშნულის გათვალისწინებით, წარმოდგენილი გადამუშავების პროცენტული მაჩვენებელი ასახავს მხოლოდ პლასტმასის ნარჩენს, რადგან გასული წლის საანგარიშო პერიოდის ქაღალდის ნარჩენი ამ ეტაპზე გროვდება და ინახება მიმდინარე წელს გადასამუშავებლად.</t>
  </si>
  <si>
    <t>ქაღალდის მოხმარების შემცირების მიზნით, ბანკში დამკვიდრდა თანამშრომლებთან ციფრული ხელშეკრულებების გაფორმების პრაქტიკა, რაც უზრუნველყოფს ბანკის ნარჩენების შემცირების მიზნების მიღწევის მხარდაჭერასაც. დაცული ციფრული ელექტრონული ხელმოწერის პლატფორმის მეშვეობით (e-signature platform), ხდება დასაქმების ხელშეკრულებების მომზადება, გაცნობა და შესაბამისად ხელმოწერა. 
გარდა ამისა, მოქმედი საკანონმდებლო მოთხოვნების გათვალისწინებით, კლიენტებთან დადებული ზოგიერთი ხელშეკრულებაც არის ციფრული. აღნიშნული მიდგომა ამცირებს ბეჭდური ასლების საჭიროებას და შესაბამისად, ქაღალდის გამოყენებას, აუმჯობესებს დოკუმენტების მართვის ეფექტიანობასა და მხარს უჭერს ბანკის გარემოსდაცვით მდგრადობის ინიციატივებს.</t>
  </si>
  <si>
    <t>ქაღალდის მოხმარების შემცირება ძირითადად უზრუნველყოფილია, სადაც ეს შესაძლებელია, ციფრული ხელშეკრულებების პრაქტიკის დამკვიდრებისა და ბანკის თანამშრომელების, ქაღალდის მოხმარების შემცირების შესახებ, ცნობიერების ამაღლების გზით.  ბანკი, ასევე ეტაპობრივად ნერგავს გადამუშავების პრაქტიკას.</t>
  </si>
  <si>
    <t xml:space="preserve">ბანკში, ამ ეტაპზე, მიმდინარეობს  ნარჩენების მართვის შიდა პოლიტიკისა და სამოქმედო გეგმის შემუშავება, საქართველოს ნარჩენების მართვის კოდექსის მოთხოვნებისა და საერთაშორისო საუკეთესო პრაქტიკის შესაბამისად. პოლიტიკის მიზანია ნარჩენების მართვის იერარქიის დამკვიდრება, სადაც პრიორიტეტი ენიჭება ნარჩენების წარმოქმნის პრევენციასა, ხოლო ხელახალი გამოყენებისა და გადამუშავების პრაქტიკის დანერგვით, განსათავსებელი ნარჩენის რაოდენობის შემცირებას.
ამ თვალსაზრისით, ბანკში უკვე დანერგილია სხვადასხვა ინიციატივა, მაგალითად, შემოღებულია პლასტმასის ნარჩენის სეპარაციის სისტემა და ჩამოყალიბებულია ქაღალდის გადამუშავების პრაქტიკა. მოძველებული საოფისე ინვენტარი და აღჭურვილობა პერიოდულად იყიდება ან გადაეცემა ხელახალი გამოყენებისთვის, რაც ხელს უწყობს ნარჩენების წარმოქმნის შემცირებას.
2025 წლის ნოემბერში, ბანკის განახლებული გარემოსდაცვითი და სოციალური მართვის სისტემის (ESMS) დანერგვის ფარგლებში, ჩატარდა სამი ტრეინინგი, როგორც სათაო ოფისის, ასევე ფილიალების თანამშრომლებისთვის. ტრენინგების ძირითადი საგანი განახლებული ESMS იყო. თუმცა, ტრეინინგების ფარგლებში მოხდა ზოგადი გარემოსდაცვითი, მათ შორის ნარჩენების მართვის, შემცირებისა და სეპარაციის პრაქტიკის შესახებ ზოგადი ინფორმაციის მიწოდება. </t>
  </si>
  <si>
    <t>ESG/მდგრადობის რისკები ინტეგრირებულია ბანკის რისკების მართვის ჩარჩოებში და საერთო რისკების მართვის სისტემაში. ზედამხედველობა განხორციელებულია სამეთვალყურეო საბჭოს და მისი კომიტეტების მიერ მათი მანდატების შესაბამისად.
ESG/მდგრადობის ზედამხედველობის პასუხისმგებლობები ასახულია მართვის დოკუმენტებში (მათ შორის საბჭოსა და კომიტეტების რეგლამენტებში და რისკების მართვის პოლიტიკებში). ESG ასპექტები ასევე გათვალისწინებულია სამეთვალყურეო საბჭოს კოლექტიური შესაბამისობის შეფასების დროს.
სამეთვალყურეო საბჭო და მისი კომიტეტები ინფორმირებულნი არიან ESG/მდგრადობის რისკებისა და შესაძლებლობების შესახებ ნახევარ წლიური ინტერვალით, ხოლო დამატებითი ანგარიშგება უზრუნველყოფილია საჭიროების მიხედვით. ანგარიშგება მოიცავს ძირითად რისკებს, რეგულატორულ ცვლილებებს და პროგრესს ESG ინიციატივებში.
ESG/მდგრადობის ასპექტები ინტეგრირებულია ბანკის სტრატეგიაში, რისკის აპეტიტში და გადაწყვეტილების მიღების პროცესებში, მათ შორის ძირითადი ტრანზაქციებისა და ახალი პროდუქტების შეფასებისას (თანმიმდევრულად, საჭიროების შემთხვევაში ESMS პროცედურების საშუალებით).
სამეთვალყურეო საბჭო უზრუნველყოფს შესაბამის ESG-სამართლებრივ უნარებსა და კომპეტენციებს კოლექტიური შესაბამისობის შეფასების, სპეციალური ტრენინგების, საბჭოს შემადგენლობაში განხილვის და საჭიროების შემთხვევაში შიდა თუ საგარეო ექსპერტიზის გამოყენების გზით.</t>
  </si>
  <si>
    <t xml:space="preserve">ბაზისბანკში ESG-სა და მდგრადობასთან დაკავშირებული რისკებისა და შესაძლებლობების მართვასა და ზედამხედველობაზე საერთო პასუხისმგებლობა ეკისრება დირექტორატს. საბჭო რეგულარულად იღებს ინფორმაციას მდგრადობასთან დაკავშირებული განვითარების შესახებ, მონაწილეობს ძირითადი გადაწყვეტილებების მიღების პროცესში და უზრუნველყოფს, რომ ESG ფაქტორები სათანადოდ იყოს ინტეგრირებული ბანკის სტრატეგიაში, რისკების მართვის სისტემასა და ოპერაციულ საქმიანობაში.
დირექტორატის მხარდაჭერას უზრუნველყოფს მდგრადობის კომიტეტი, დირექტორატის დონეზე მოქმედი ორგანო, რომელიც ეხმარება ბანკს მდგრადობის სტრატეგიის განხორციელების ზედამხედველობასა და ESG-თან დაკავშირებული რისკებისა და შესაძლებლობების მართვაში. კომიტეტი შედგება რისკების, ფინანსური და კომერციული მიმართულებების დირექტორებისგან, ასევე შესაბამისობისა და საერთაშორისო ფინანსურ ინსტიტუტებთან ურთიერთობის მიმართულებების უფროსებისგან, და მას ხელმძღვანელობს გენერალური დირექტორის მოადგილე / ფინანსური დირექტორი. კომიტეტი განიხილავს მდგრადობასთან დაკავშირებულ ინიციატივებს, აფასებს გარემოსდაცვით და სოციალურ რისკებს და დირექტორატს წარუდგენს რეკომენდაციებს პოლიტიკის განვითარების, შემარბილებელი ღონისძიებებისა და სტრატეგიული კორექტირების თაობაზე.
მდგრადობასთან დაკავშირებული საქმიანობების პრაქტიკული განხორციელება და ყოველდღიური კოორდინაცია უზრუნველყოფილია ESG და მდგრადობის ჯგუფის მიერ, რომელიც მოქმედებს შესაბამისობის განყოფილების დაქვემდებარებაში, ხოლო შესაბამისობის განყოფილება რისკების დირექტორის დაქვემდებარებაში. აღნიშნული განყოფილება მხარს უჭერს ბანკის გარემოსდაცვითი და სოციალური მართვის სისტემის (ESMS) დანერგვასა და უწყვეტ გაუმჯობესებას, შეიმუშავებს ESG-თან დაკავშირებულ პოლიტიკებსა და პროცედურებს, კოორდინაციას უწევს მდგრადობის ინიციატივებს, მხარს უჭერს ESG რისკების შეფასებას როგორც სესხის, ისე პორტფელის დონეზე, და მონაწილეობს ESG ანგარიშგებაში, ასევე ტაქსონომიასთან შესაბამისი მწვანე და სოციალური სესხების იდენტიფიცირებაში.
მენეჯმენტი იყენებს კონტროლებსა და პროცედურებს ESG/მდგრადობის რისკებისა და შესაძლებლობების ზედამხედველობისთვის, მათ შორის გარემოსდაცვითი და სოციალური მართვის სისტემას (ESMS) და გამონაკლისთა სიის გამოყენებას. ეს კონტროლები ინტეგრირებულია ბანკის რისკების მართვის პროცესებში, მათ შორის საკრედიტო შეფასებაში და გარიგების სათანადო შემოწმებაში, შესაბამისი ფუნქციების, როგორიცაა რისკების მართვა, შესაბამისობა და ბიზნეს ერთეულების ჩართულობით.
</t>
  </si>
  <si>
    <t>ბანკმა სათაო ოფისისთვის დაამონტაჟა მზის პანელები.</t>
  </si>
  <si>
    <t>31/12/2025</t>
  </si>
  <si>
    <t>სს "ბაზისბანკი"</t>
  </si>
  <si>
    <t>ბანკს ამ ეტაპზე მიზნობრივი მაჩვენებელი განსაზღვრული არ აქვს</t>
  </si>
  <si>
    <t>ამ ეტაპზე განახლებადი ენერგიის წილი ნულის ტოლია, თუმცა, ბანკმა ახალი სათაო ოფისისთვის დაამონტაჟა მზის პანელები, საიდან გამომუშავებული განახლებადი ენერგიის მოხმარება დაიწყება აღნიშნული ოფისის ამოქმედების შემდგომ.</t>
  </si>
  <si>
    <t>საანგარიშგებო პერიოდში ბანკს არ დაუნერგავს ახალი ტექნოლოგიები, სისტემები ან სხვა ენერგოეფექტურობის ღონისძიებები. შესაბამისად, ენერგიის მოხმარების აღნიშნული ცვლილება, კლიმატური და სეზონური გარემო-პირობების ზეგავლენით არის განპირობებული.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</si>
</sst>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_);_(* \(#,##0\);_(* &quot;-&quot;??_);_(@_)"/>
    <numFmt numFmtId="167" formatCode="0.0"/>
    <numFmt numFmtId="168" formatCode="#,##0.0"/>
  </numFmts>
  <fonts count="50" x14ac:knownFonts="1">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4659260841701"/>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5422223578601"/>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1"/>
      <color theme="1"/>
      <name val="Calibri"/>
      <family val="2"/>
      <scheme val="minor"/>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6795556505021"/>
        <bgColor indexed="64"/>
      </patternFill>
    </fill>
    <fill>
      <patternFill patternType="solid">
        <fgColor rgb="FFECF4F3"/>
        <bgColor indexed="64"/>
      </patternFill>
    </fill>
    <fill>
      <patternFill patternType="solid">
        <fgColor rgb="FFEAF2F0"/>
        <bgColor indexed="64"/>
      </patternFill>
    </fill>
    <fill>
      <patternFill patternType="solid">
        <fgColor rgb="FFECF3F4"/>
        <bgColor indexed="64"/>
      </patternFill>
    </fill>
    <fill>
      <patternFill patternType="solid">
        <fgColor rgb="FFF2F1F3"/>
        <bgColor indexed="64"/>
      </patternFill>
    </fill>
    <fill>
      <patternFill patternType="solid">
        <fgColor rgb="FFF5F2EB"/>
        <bgColor indexed="64"/>
      </patternFill>
    </fill>
    <fill>
      <patternFill patternType="solid">
        <fgColor rgb="FFD0E0E3"/>
        <bgColor indexed="64"/>
      </patternFill>
    </fill>
    <fill>
      <patternFill patternType="solid">
        <fgColor rgb="FFBDD5D0"/>
        <bgColor indexed="64"/>
      </patternFill>
    </fill>
    <fill>
      <patternFill patternType="solid">
        <fgColor rgb="FFC7BFC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auto="1"/>
      </top>
      <bottom style="double">
        <color auto="1"/>
      </bottom>
      <diagonal/>
    </border>
    <border>
      <left style="thin">
        <color theme="1" tint="0.24994659260841701"/>
      </left>
      <right style="thin">
        <color theme="1" tint="0.24994659260841701"/>
      </right>
      <top style="thin">
        <color auto="1"/>
      </top>
      <bottom style="thin">
        <color auto="1"/>
      </bottom>
      <diagonal/>
    </border>
    <border>
      <left style="thin">
        <color theme="1" tint="0.24994659260841701"/>
      </left>
      <right style="thin">
        <color theme="1" tint="0.24994659260841701"/>
      </right>
      <top/>
      <bottom style="thin">
        <color auto="1"/>
      </bottom>
      <diagonal/>
    </border>
    <border>
      <left style="thin">
        <color theme="1" tint="0.24994659260841701"/>
      </left>
      <right/>
      <top style="thin">
        <color theme="1" tint="0.24994659260841701"/>
      </top>
      <bottom style="double">
        <color auto="1"/>
      </bottom>
      <diagonal/>
    </border>
    <border>
      <left style="thin">
        <color theme="1" tint="0.24994659260841701"/>
      </left>
      <right style="thin">
        <color theme="1" tint="0.24994659260841701"/>
      </right>
      <top style="thin">
        <color theme="1" tint="0.24994659260841701"/>
      </top>
      <bottom style="double">
        <color auto="1"/>
      </bottom>
      <diagonal/>
    </border>
    <border>
      <left style="thin">
        <color theme="1" tint="0.24994659260841701"/>
      </left>
      <right style="thin">
        <color theme="1" tint="0.2499465926084170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dotted">
        <color auto="1"/>
      </top>
      <bottom style="dotted">
        <color auto="1"/>
      </bottom>
      <diagonal/>
    </border>
    <border>
      <left style="thin">
        <color auto="1"/>
      </left>
      <right style="thin">
        <color auto="1"/>
      </right>
      <top/>
      <bottom style="dotted">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bottom style="thin">
        <color auto="1"/>
      </bottom>
      <diagonal/>
    </border>
    <border>
      <left/>
      <right style="thin">
        <color auto="1"/>
      </right>
      <top/>
      <bottom style="double">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top style="thin">
        <color auto="1"/>
      </top>
      <bottom/>
      <diagonal/>
    </border>
    <border>
      <left style="thin">
        <color theme="1" tint="0.24994659260841701"/>
      </left>
      <right style="thin">
        <color theme="1" tint="0.24994659260841701"/>
      </right>
      <top/>
      <bottom/>
      <diagonal/>
    </border>
    <border>
      <left/>
      <right style="thin">
        <color theme="1" tint="0.24994659260841701"/>
      </right>
      <top style="thin">
        <color theme="1" tint="0.24994659260841701"/>
      </top>
      <bottom style="double">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double">
        <color auto="1"/>
      </top>
      <bottom/>
      <diagonal/>
    </border>
    <border>
      <left style="thin">
        <color auto="1"/>
      </left>
      <right/>
      <top/>
      <bottom style="double">
        <color auto="1"/>
      </bottom>
      <diagonal/>
    </border>
    <border>
      <left/>
      <right/>
      <top style="double">
        <color auto="1"/>
      </top>
      <bottom/>
      <diagonal/>
    </border>
    <border>
      <left/>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9" fontId="49" fillId="0" borderId="0" applyFont="0" applyFill="0" applyBorder="0" applyAlignment="0" applyProtection="0"/>
    <xf numFmtId="9" fontId="49" fillId="0" borderId="0" applyFont="0" applyFill="0" applyBorder="0" applyAlignment="0" applyProtection="0"/>
    <xf numFmtId="0" fontId="41" fillId="0" borderId="0" applyNumberFormat="0" applyFill="0" applyBorder="0" applyAlignment="0" applyProtection="0"/>
    <xf numFmtId="43" fontId="49" fillId="0" borderId="0" applyFont="0" applyFill="0" applyBorder="0" applyAlignment="0" applyProtection="0"/>
  </cellStyleXfs>
  <cellXfs count="340">
    <xf numFmtId="0" fontId="0" fillId="0" borderId="0" xfId="0"/>
    <xf numFmtId="0" fontId="2" fillId="2" borderId="0" xfId="0" applyFont="1" applyFill="1"/>
    <xf numFmtId="0" fontId="3" fillId="2" borderId="0" xfId="0" applyFont="1" applyFill="1" applyAlignment="1">
      <alignment horizontal="center" vertical="center"/>
    </xf>
    <xf numFmtId="0" fontId="4" fillId="2" borderId="0" xfId="0" applyFont="1" applyFill="1"/>
    <xf numFmtId="0" fontId="5" fillId="2" borderId="0" xfId="0" applyFont="1" applyFill="1" applyAlignment="1">
      <alignment horizontal="left" vertical="center"/>
    </xf>
    <xf numFmtId="0" fontId="6" fillId="2" borderId="0" xfId="0" applyFont="1" applyFill="1" applyAlignment="1">
      <alignment horizontal="left" vertical="center"/>
    </xf>
    <xf numFmtId="0" fontId="4" fillId="0" borderId="0" xfId="0" applyFont="1"/>
    <xf numFmtId="0" fontId="4" fillId="0" borderId="0" xfId="0" applyFont="1" applyAlignment="1">
      <alignment vertical="center" wrapText="1"/>
    </xf>
    <xf numFmtId="0" fontId="13" fillId="0" borderId="0" xfId="0" applyFont="1" applyAlignment="1">
      <alignment vertical="center" wrapText="1"/>
    </xf>
    <xf numFmtId="0" fontId="4" fillId="0" borderId="0" xfId="0" applyFont="1" applyAlignment="1">
      <alignment vertical="center"/>
    </xf>
    <xf numFmtId="0" fontId="4" fillId="2" borderId="0" xfId="0" applyFont="1" applyFill="1" applyAlignment="1">
      <alignment vertical="center" wrapText="1"/>
    </xf>
    <xf numFmtId="0" fontId="13" fillId="2" borderId="0" xfId="0" applyFont="1" applyFill="1" applyAlignment="1">
      <alignment vertical="center" wrapText="1"/>
    </xf>
    <xf numFmtId="0" fontId="4" fillId="2" borderId="0" xfId="0" applyFont="1" applyFill="1" applyAlignment="1">
      <alignment vertical="center"/>
    </xf>
    <xf numFmtId="0" fontId="15" fillId="3" borderId="2" xfId="0" applyFont="1" applyFill="1" applyBorder="1" applyAlignment="1">
      <alignment horizontal="justify" vertical="center" wrapText="1"/>
    </xf>
    <xf numFmtId="0" fontId="17" fillId="3" borderId="2" xfId="0" applyFont="1" applyFill="1" applyBorder="1" applyAlignment="1">
      <alignment horizontal="center" vertical="center" wrapText="1"/>
    </xf>
    <xf numFmtId="0" fontId="14" fillId="3" borderId="2" xfId="0" applyFont="1" applyFill="1" applyBorder="1" applyAlignment="1">
      <alignment horizontal="center" vertical="center"/>
    </xf>
    <xf numFmtId="0" fontId="15" fillId="3" borderId="3" xfId="0" applyFont="1" applyFill="1" applyBorder="1" applyAlignment="1">
      <alignment horizontal="justify" vertical="center" wrapText="1"/>
    </xf>
    <xf numFmtId="0" fontId="17" fillId="3" borderId="4" xfId="0" applyFont="1" applyFill="1" applyBorder="1" applyAlignment="1">
      <alignment horizontal="center" vertical="center" wrapText="1"/>
    </xf>
    <xf numFmtId="0" fontId="14" fillId="3" borderId="4" xfId="0" applyFont="1" applyFill="1" applyBorder="1" applyAlignment="1">
      <alignment horizontal="center" vertical="center"/>
    </xf>
    <xf numFmtId="0" fontId="18" fillId="0" borderId="0" xfId="0" applyFont="1"/>
    <xf numFmtId="0" fontId="19" fillId="4" borderId="5" xfId="0" applyFont="1" applyFill="1" applyBorder="1" applyAlignment="1">
      <alignment horizontal="center" vertical="center"/>
    </xf>
    <xf numFmtId="0" fontId="19" fillId="4" borderId="6" xfId="0" applyFont="1" applyFill="1" applyBorder="1" applyAlignment="1">
      <alignment horizontal="center" vertical="center"/>
    </xf>
    <xf numFmtId="0" fontId="9" fillId="0" borderId="0" xfId="0" applyFont="1" applyAlignment="1">
      <alignment horizontal="left" vertical="center" wrapText="1"/>
    </xf>
    <xf numFmtId="0" fontId="20" fillId="0" borderId="0" xfId="0" applyFont="1" applyAlignment="1">
      <alignment horizontal="left" vertical="center" wrapText="1"/>
    </xf>
    <xf numFmtId="0" fontId="9" fillId="2" borderId="0" xfId="0" applyFont="1" applyFill="1" applyAlignment="1">
      <alignment horizontal="left" vertical="center" wrapText="1"/>
    </xf>
    <xf numFmtId="0" fontId="20" fillId="2" borderId="0" xfId="0" applyFont="1" applyFill="1" applyAlignment="1">
      <alignment horizontal="left" vertical="center" wrapText="1"/>
    </xf>
    <xf numFmtId="0" fontId="21" fillId="0" borderId="0" xfId="0" applyFont="1"/>
    <xf numFmtId="0" fontId="23" fillId="2" borderId="0" xfId="0" applyFont="1" applyFill="1" applyAlignment="1">
      <alignment horizontal="left" vertical="center" wrapText="1"/>
    </xf>
    <xf numFmtId="0" fontId="23" fillId="0" borderId="0" xfId="0" applyFont="1" applyAlignment="1">
      <alignment horizontal="left" vertical="center" wrapText="1"/>
    </xf>
    <xf numFmtId="0" fontId="15" fillId="3" borderId="7" xfId="0" applyFont="1" applyFill="1" applyBorder="1" applyAlignment="1">
      <alignment horizontal="justify" vertical="center" wrapText="1"/>
    </xf>
    <xf numFmtId="0" fontId="24" fillId="0" borderId="0" xfId="0" applyFont="1" applyAlignment="1">
      <alignment vertical="center" wrapText="1"/>
    </xf>
    <xf numFmtId="0" fontId="24" fillId="2" borderId="0" xfId="0" applyFont="1" applyFill="1" applyAlignment="1">
      <alignment vertical="center" wrapText="1"/>
    </xf>
    <xf numFmtId="0" fontId="15" fillId="3" borderId="4" xfId="0" applyFont="1" applyFill="1" applyBorder="1" applyAlignment="1">
      <alignment horizontal="justify" vertical="center" wrapText="1"/>
    </xf>
    <xf numFmtId="0" fontId="16" fillId="0" borderId="0" xfId="0" applyFont="1" applyAlignment="1">
      <alignment horizontal="center" vertical="center"/>
    </xf>
    <xf numFmtId="0" fontId="16" fillId="0" borderId="0" xfId="0" applyFont="1" applyAlignment="1">
      <alignment vertical="center"/>
    </xf>
    <xf numFmtId="0" fontId="24" fillId="0" borderId="0" xfId="0" applyFont="1" applyAlignment="1">
      <alignment horizontal="left"/>
    </xf>
    <xf numFmtId="0" fontId="24" fillId="0" borderId="0" xfId="0" applyFont="1" applyAlignment="1">
      <alignment horizontal="center" vertical="center"/>
    </xf>
    <xf numFmtId="0" fontId="24" fillId="0" borderId="0" xfId="0" applyFont="1"/>
    <xf numFmtId="0" fontId="26" fillId="0" borderId="0" xfId="0" applyFont="1"/>
    <xf numFmtId="0" fontId="27" fillId="2" borderId="0" xfId="0" applyFont="1" applyFill="1" applyAlignment="1">
      <alignment horizontal="center" vertical="center" wrapText="1"/>
    </xf>
    <xf numFmtId="0" fontId="27" fillId="2" borderId="0" xfId="0" applyFont="1" applyFill="1" applyAlignment="1">
      <alignment horizontal="left"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19" fillId="4" borderId="8" xfId="0" applyFont="1" applyFill="1" applyBorder="1" applyAlignment="1">
      <alignment horizontal="center" vertical="center"/>
    </xf>
    <xf numFmtId="0" fontId="29" fillId="0" borderId="0" xfId="0" applyFont="1"/>
    <xf numFmtId="0" fontId="31" fillId="0" borderId="0" xfId="0" applyFont="1"/>
    <xf numFmtId="0" fontId="16"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9" xfId="0" applyFont="1" applyBorder="1" applyAlignment="1">
      <alignment horizontal="center" vertical="center"/>
    </xf>
    <xf numFmtId="0" fontId="15" fillId="5" borderId="13" xfId="0" applyFont="1" applyFill="1" applyBorder="1" applyAlignment="1">
      <alignment horizontal="left" vertical="center" wrapText="1"/>
    </xf>
    <xf numFmtId="0" fontId="15" fillId="5" borderId="8" xfId="0" applyFont="1" applyFill="1" applyBorder="1" applyAlignment="1">
      <alignment horizontal="center" vertical="center" wrapText="1"/>
    </xf>
    <xf numFmtId="0" fontId="15" fillId="5" borderId="8" xfId="0" applyFont="1" applyFill="1" applyBorder="1" applyAlignment="1">
      <alignment vertical="center" wrapText="1"/>
    </xf>
    <xf numFmtId="0" fontId="15" fillId="0" borderId="13" xfId="0" applyFont="1" applyBorder="1" applyAlignment="1">
      <alignment horizontal="left" vertical="center" wrapText="1"/>
    </xf>
    <xf numFmtId="0" fontId="15" fillId="0" borderId="8" xfId="0" applyFont="1" applyBorder="1" applyAlignment="1">
      <alignment horizontal="center" vertical="center"/>
    </xf>
    <xf numFmtId="0" fontId="15" fillId="0" borderId="8" xfId="0" applyFont="1" applyBorder="1" applyAlignment="1">
      <alignment vertical="center" wrapText="1"/>
    </xf>
    <xf numFmtId="0" fontId="15" fillId="0" borderId="8" xfId="0" applyFont="1" applyBorder="1" applyAlignment="1">
      <alignment horizontal="center" vertical="center" wrapText="1"/>
    </xf>
    <xf numFmtId="0" fontId="15" fillId="0" borderId="15" xfId="0" applyFont="1" applyBorder="1" applyAlignment="1">
      <alignment horizontal="left" vertical="center" wrapText="1"/>
    </xf>
    <xf numFmtId="0" fontId="15" fillId="0" borderId="16" xfId="0" applyFont="1" applyBorder="1" applyAlignment="1">
      <alignment horizontal="center" vertical="center" wrapText="1"/>
    </xf>
    <xf numFmtId="0" fontId="15" fillId="0" borderId="16" xfId="0" applyFont="1" applyBorder="1" applyAlignment="1">
      <alignment vertical="center" wrapText="1"/>
    </xf>
    <xf numFmtId="0" fontId="15" fillId="5" borderId="9" xfId="0" applyFont="1" applyFill="1" applyBorder="1" applyAlignment="1">
      <alignment horizontal="left" vertical="center" wrapText="1"/>
    </xf>
    <xf numFmtId="0" fontId="15" fillId="0" borderId="9" xfId="0" applyFont="1" applyBorder="1" applyAlignment="1">
      <alignment horizontal="left" vertical="center" wrapText="1"/>
    </xf>
    <xf numFmtId="0" fontId="15" fillId="0" borderId="9" xfId="0" applyFont="1" applyBorder="1" applyAlignment="1">
      <alignment vertical="center" wrapText="1"/>
    </xf>
    <xf numFmtId="0" fontId="15" fillId="0" borderId="17" xfId="0" applyFont="1" applyBorder="1" applyAlignment="1">
      <alignment horizontal="left" vertical="center" wrapText="1"/>
    </xf>
    <xf numFmtId="0" fontId="15" fillId="6" borderId="17" xfId="0" applyFont="1" applyFill="1" applyBorder="1" applyAlignment="1">
      <alignment horizontal="left" vertical="center" wrapText="1"/>
    </xf>
    <xf numFmtId="0" fontId="15" fillId="6" borderId="16" xfId="0" applyFont="1" applyFill="1" applyBorder="1" applyAlignment="1">
      <alignment horizontal="center" vertical="center" wrapText="1"/>
    </xf>
    <xf numFmtId="0" fontId="15" fillId="6" borderId="16" xfId="0" applyFont="1" applyFill="1" applyBorder="1" applyAlignment="1">
      <alignment vertical="center" wrapText="1"/>
    </xf>
    <xf numFmtId="0" fontId="15" fillId="6" borderId="9" xfId="0" applyFont="1" applyFill="1" applyBorder="1" applyAlignment="1">
      <alignment horizontal="left" vertical="center" wrapText="1"/>
    </xf>
    <xf numFmtId="0" fontId="15" fillId="6" borderId="8" xfId="0" applyFont="1" applyFill="1" applyBorder="1" applyAlignment="1">
      <alignment horizontal="center" vertical="center" wrapText="1"/>
    </xf>
    <xf numFmtId="0" fontId="15" fillId="6" borderId="8" xfId="0" applyFont="1" applyFill="1" applyBorder="1" applyAlignment="1">
      <alignment vertical="center" wrapText="1"/>
    </xf>
    <xf numFmtId="0" fontId="15" fillId="0" borderId="16" xfId="0" applyFont="1" applyBorder="1" applyAlignment="1">
      <alignment horizontal="left" vertical="center" wrapText="1"/>
    </xf>
    <xf numFmtId="0" fontId="16" fillId="0" borderId="19" xfId="0" applyFont="1" applyBorder="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20" xfId="0" applyFont="1" applyBorder="1" applyAlignment="1">
      <alignment vertical="center" wrapText="1"/>
    </xf>
    <xf numFmtId="0" fontId="15" fillId="7" borderId="13" xfId="0" applyFont="1" applyFill="1" applyBorder="1" applyAlignment="1">
      <alignment horizontal="left" vertical="center" wrapText="1"/>
    </xf>
    <xf numFmtId="0" fontId="15" fillId="7" borderId="8" xfId="0" applyFont="1" applyFill="1" applyBorder="1" applyAlignment="1">
      <alignment horizontal="center" vertical="center" wrapText="1"/>
    </xf>
    <xf numFmtId="0" fontId="15" fillId="7" borderId="8" xfId="0" applyFont="1" applyFill="1" applyBorder="1" applyAlignment="1">
      <alignment vertical="center" wrapText="1"/>
    </xf>
    <xf numFmtId="0" fontId="15" fillId="7" borderId="15" xfId="0" applyFont="1" applyFill="1" applyBorder="1" applyAlignment="1">
      <alignment horizontal="left" vertical="center" wrapText="1"/>
    </xf>
    <xf numFmtId="0" fontId="15" fillId="7" borderId="16" xfId="0" applyFont="1" applyFill="1" applyBorder="1" applyAlignment="1">
      <alignment horizontal="center" vertical="center" wrapText="1"/>
    </xf>
    <xf numFmtId="0" fontId="15" fillId="7" borderId="16" xfId="0" applyFont="1" applyFill="1" applyBorder="1" applyAlignment="1">
      <alignment vertical="center" wrapText="1"/>
    </xf>
    <xf numFmtId="0" fontId="15" fillId="0" borderId="8" xfId="0" applyFont="1" applyBorder="1" applyAlignment="1">
      <alignment horizontal="left" vertical="center" wrapText="1"/>
    </xf>
    <xf numFmtId="0" fontId="15" fillId="7" borderId="14" xfId="0" applyFont="1" applyFill="1" applyBorder="1" applyAlignment="1">
      <alignment vertical="center" wrapText="1"/>
    </xf>
    <xf numFmtId="0" fontId="15" fillId="7" borderId="21" xfId="0" applyFont="1" applyFill="1" applyBorder="1" applyAlignment="1">
      <alignment vertical="center"/>
    </xf>
    <xf numFmtId="0" fontId="15" fillId="7" borderId="20" xfId="0" applyFont="1" applyFill="1" applyBorder="1" applyAlignment="1">
      <alignment vertical="center" wrapText="1"/>
    </xf>
    <xf numFmtId="0" fontId="15" fillId="7" borderId="11" xfId="0" applyFont="1" applyFill="1" applyBorder="1" applyAlignment="1">
      <alignment vertical="center"/>
    </xf>
    <xf numFmtId="0" fontId="15" fillId="7" borderId="9" xfId="0" applyFont="1" applyFill="1" applyBorder="1" applyAlignment="1">
      <alignment vertical="center" wrapText="1"/>
    </xf>
    <xf numFmtId="0" fontId="15" fillId="7" borderId="22" xfId="0" applyFont="1" applyFill="1" applyBorder="1" applyAlignment="1">
      <alignment vertical="center"/>
    </xf>
    <xf numFmtId="0" fontId="15" fillId="7" borderId="17" xfId="0" applyFont="1" applyFill="1" applyBorder="1" applyAlignment="1">
      <alignment horizontal="left" vertical="center" wrapText="1"/>
    </xf>
    <xf numFmtId="0" fontId="15" fillId="7" borderId="17" xfId="0" applyFont="1" applyFill="1" applyBorder="1" applyAlignment="1">
      <alignment horizontal="center" vertical="center" wrapText="1"/>
    </xf>
    <xf numFmtId="0" fontId="15" fillId="7" borderId="17" xfId="0" applyFont="1" applyFill="1" applyBorder="1" applyAlignment="1">
      <alignment vertical="center" wrapText="1"/>
    </xf>
    <xf numFmtId="0" fontId="15" fillId="7" borderId="8" xfId="0" applyFont="1" applyFill="1" applyBorder="1" applyAlignment="1">
      <alignment horizontal="left" vertical="center" wrapText="1"/>
    </xf>
    <xf numFmtId="0" fontId="15" fillId="7" borderId="9" xfId="0" applyFont="1" applyFill="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center" vertical="center" wrapText="1"/>
    </xf>
    <xf numFmtId="0" fontId="15" fillId="0" borderId="24" xfId="0" applyFont="1" applyBorder="1" applyAlignment="1">
      <alignment vertical="center" wrapText="1"/>
    </xf>
    <xf numFmtId="0" fontId="15" fillId="7" borderId="25" xfId="0" applyFont="1" applyFill="1" applyBorder="1" applyAlignment="1">
      <alignment horizontal="left" vertical="center" wrapText="1"/>
    </xf>
    <xf numFmtId="0" fontId="15" fillId="0" borderId="25" xfId="0" applyFont="1" applyBorder="1" applyAlignment="1">
      <alignment horizontal="left" vertical="center" wrapText="1"/>
    </xf>
    <xf numFmtId="0" fontId="15" fillId="7" borderId="26" xfId="0" applyFont="1" applyFill="1" applyBorder="1" applyAlignment="1">
      <alignment horizontal="left" vertical="center" wrapText="1"/>
    </xf>
    <xf numFmtId="0" fontId="15" fillId="0" borderId="9" xfId="0" applyFont="1" applyBorder="1" applyAlignment="1">
      <alignment horizontal="center" vertical="center" wrapText="1"/>
    </xf>
    <xf numFmtId="0" fontId="15" fillId="7" borderId="9" xfId="0" applyFont="1" applyFill="1" applyBorder="1" applyAlignment="1">
      <alignment horizontal="center" vertical="center" wrapText="1"/>
    </xf>
    <xf numFmtId="0" fontId="15" fillId="0" borderId="24" xfId="0" applyFont="1" applyBorder="1" applyAlignment="1">
      <alignment horizontal="left" vertical="center" wrapText="1"/>
    </xf>
    <xf numFmtId="0" fontId="16" fillId="0" borderId="27" xfId="0" applyFont="1" applyBorder="1" applyAlignment="1">
      <alignment horizontal="center" vertical="center"/>
    </xf>
    <xf numFmtId="0" fontId="15" fillId="0" borderId="28" xfId="0" applyFont="1" applyBorder="1" applyAlignment="1">
      <alignment horizontal="left" vertical="center" wrapText="1"/>
    </xf>
    <xf numFmtId="0" fontId="15" fillId="0" borderId="28" xfId="0" applyFont="1" applyBorder="1" applyAlignment="1">
      <alignment vertical="center" wrapText="1"/>
    </xf>
    <xf numFmtId="0" fontId="33" fillId="0" borderId="0" xfId="0" applyFont="1" applyAlignment="1">
      <alignment horizontal="left"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vertical="center"/>
    </xf>
    <xf numFmtId="0" fontId="24" fillId="0" borderId="20" xfId="0" applyFont="1" applyBorder="1"/>
    <xf numFmtId="0" fontId="15" fillId="0" borderId="0" xfId="0" applyFont="1" applyAlignment="1">
      <alignment horizontal="center" vertical="center"/>
    </xf>
    <xf numFmtId="0" fontId="15" fillId="0" borderId="29" xfId="0" applyFont="1" applyBorder="1" applyAlignment="1">
      <alignment horizontal="left" vertical="center" wrapText="1"/>
    </xf>
    <xf numFmtId="0" fontId="15" fillId="8" borderId="13" xfId="0" applyFont="1" applyFill="1" applyBorder="1" applyAlignment="1">
      <alignment horizontal="left" vertical="center" wrapText="1"/>
    </xf>
    <xf numFmtId="0" fontId="15" fillId="8" borderId="8" xfId="0" applyFont="1" applyFill="1" applyBorder="1" applyAlignment="1">
      <alignment horizontal="center" vertical="center"/>
    </xf>
    <xf numFmtId="0" fontId="15" fillId="8" borderId="8" xfId="0" applyFont="1" applyFill="1" applyBorder="1" applyAlignment="1">
      <alignment vertical="center" wrapText="1"/>
    </xf>
    <xf numFmtId="0" fontId="15" fillId="8" borderId="15" xfId="0" applyFont="1" applyFill="1" applyBorder="1" applyAlignment="1">
      <alignment horizontal="left" vertical="center" wrapText="1"/>
    </xf>
    <xf numFmtId="0" fontId="15" fillId="8" borderId="16" xfId="0" applyFont="1" applyFill="1" applyBorder="1" applyAlignment="1">
      <alignment horizontal="center" vertical="center"/>
    </xf>
    <xf numFmtId="0" fontId="15" fillId="8" borderId="16" xfId="0" applyFont="1" applyFill="1" applyBorder="1" applyAlignment="1">
      <alignment vertical="center" wrapText="1"/>
    </xf>
    <xf numFmtId="0" fontId="16" fillId="0" borderId="28" xfId="0" applyFont="1" applyBorder="1" applyAlignment="1">
      <alignment horizontal="center" vertical="center"/>
    </xf>
    <xf numFmtId="0" fontId="15" fillId="0" borderId="30" xfId="0" applyFont="1" applyBorder="1" applyAlignment="1">
      <alignment horizontal="left" vertical="center" wrapText="1"/>
    </xf>
    <xf numFmtId="0" fontId="24" fillId="0" borderId="0" xfId="0" applyFont="1" applyAlignment="1">
      <alignment wrapText="1"/>
    </xf>
    <xf numFmtId="0" fontId="23" fillId="2" borderId="0" xfId="0" applyFont="1" applyFill="1" applyAlignment="1">
      <alignment horizontal="center" vertical="center" wrapText="1"/>
    </xf>
    <xf numFmtId="0" fontId="24" fillId="0" borderId="25" xfId="0" applyFont="1" applyBorder="1" applyAlignment="1">
      <alignment horizontal="center" vertical="center"/>
    </xf>
    <xf numFmtId="0" fontId="24" fillId="0" borderId="9" xfId="0" applyFont="1" applyBorder="1" applyAlignment="1">
      <alignment horizontal="center" vertical="center"/>
    </xf>
    <xf numFmtId="0" fontId="33" fillId="0" borderId="0" xfId="0" applyFont="1" applyAlignment="1">
      <alignment horizontal="center" vertical="center" wrapText="1"/>
    </xf>
    <xf numFmtId="0" fontId="35" fillId="0" borderId="0" xfId="0" applyFont="1" applyAlignment="1">
      <alignment horizontal="center" vertical="center" wrapText="1"/>
    </xf>
    <xf numFmtId="0" fontId="36" fillId="4" borderId="17" xfId="0" applyFont="1" applyFill="1" applyBorder="1" applyAlignment="1">
      <alignment horizontal="center" vertical="center" wrapText="1"/>
    </xf>
    <xf numFmtId="0" fontId="37" fillId="4" borderId="16" xfId="0" applyFont="1" applyFill="1" applyBorder="1" applyAlignment="1">
      <alignment horizontal="center" vertical="center" wrapText="1"/>
    </xf>
    <xf numFmtId="0" fontId="13" fillId="0" borderId="0" xfId="0" applyFont="1"/>
    <xf numFmtId="0" fontId="13" fillId="3" borderId="8" xfId="0" applyFont="1" applyFill="1" applyBorder="1"/>
    <xf numFmtId="0" fontId="38" fillId="3" borderId="8" xfId="0" applyFont="1" applyFill="1" applyBorder="1" applyAlignment="1">
      <alignment horizontal="left" vertical="center" wrapText="1"/>
    </xf>
    <xf numFmtId="0" fontId="38" fillId="3" borderId="8" xfId="0" applyFont="1" applyFill="1" applyBorder="1" applyAlignment="1">
      <alignment horizontal="left" vertical="center" wrapText="1" indent="1"/>
    </xf>
    <xf numFmtId="0" fontId="39" fillId="3" borderId="8" xfId="0" applyFont="1" applyFill="1" applyBorder="1" applyAlignment="1">
      <alignment horizontal="left" vertical="center" wrapText="1" indent="1"/>
    </xf>
    <xf numFmtId="0" fontId="13" fillId="0" borderId="0" xfId="0" applyFont="1" applyAlignment="1">
      <alignment vertical="center"/>
    </xf>
    <xf numFmtId="0" fontId="24" fillId="3" borderId="8" xfId="0" applyFont="1" applyFill="1" applyBorder="1" applyAlignment="1">
      <alignment horizontal="left" vertical="center" wrapText="1"/>
    </xf>
    <xf numFmtId="0" fontId="40"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41" fillId="0" borderId="0" xfId="3" applyAlignment="1">
      <alignment horizontal="left" vertical="center" indent="1"/>
    </xf>
    <xf numFmtId="0" fontId="19" fillId="4" borderId="19" xfId="0" applyFont="1" applyFill="1" applyBorder="1" applyAlignment="1">
      <alignment horizontal="center" vertical="center" wrapText="1"/>
    </xf>
    <xf numFmtId="0" fontId="19" fillId="4" borderId="31" xfId="0" applyFont="1" applyFill="1" applyBorder="1" applyAlignment="1">
      <alignment horizontal="center" vertical="center" wrapText="1"/>
    </xf>
    <xf numFmtId="0" fontId="36" fillId="4" borderId="16" xfId="0" applyFont="1" applyFill="1" applyBorder="1" applyAlignment="1">
      <alignment horizontal="center" vertical="center" wrapText="1"/>
    </xf>
    <xf numFmtId="0" fontId="42" fillId="4" borderId="16"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9" xfId="0" applyFont="1" applyFill="1" applyBorder="1" applyAlignment="1">
      <alignment horizontal="left" vertical="center" wrapText="1"/>
    </xf>
    <xf numFmtId="0" fontId="43" fillId="0" borderId="0" xfId="0" applyFont="1" applyAlignment="1">
      <alignment vertical="center"/>
    </xf>
    <xf numFmtId="0" fontId="41" fillId="0" borderId="0" xfId="3" applyAlignment="1">
      <alignment vertical="center"/>
    </xf>
    <xf numFmtId="0" fontId="17" fillId="3" borderId="32" xfId="0" applyFont="1" applyFill="1" applyBorder="1" applyAlignment="1">
      <alignment horizontal="center" vertical="center" wrapText="1"/>
    </xf>
    <xf numFmtId="0" fontId="14" fillId="3" borderId="32" xfId="0" applyFont="1" applyFill="1" applyBorder="1" applyAlignment="1">
      <alignment horizontal="center" vertical="center"/>
    </xf>
    <xf numFmtId="0" fontId="15" fillId="0" borderId="28" xfId="0" applyFont="1" applyBorder="1" applyAlignment="1">
      <alignment horizontal="center" vertical="center" wrapText="1"/>
    </xf>
    <xf numFmtId="0" fontId="15" fillId="7" borderId="26" xfId="0" applyFont="1" applyFill="1" applyBorder="1" applyAlignment="1">
      <alignment horizontal="center" vertical="center" wrapText="1"/>
    </xf>
    <xf numFmtId="0" fontId="15" fillId="8" borderId="9" xfId="0" applyFont="1" applyFill="1" applyBorder="1" applyAlignment="1">
      <alignment horizontal="center" vertical="center"/>
    </xf>
    <xf numFmtId="0" fontId="15" fillId="0" borderId="16" xfId="0" applyFont="1" applyBorder="1" applyAlignment="1">
      <alignment horizontal="center" vertical="center"/>
    </xf>
    <xf numFmtId="0" fontId="15" fillId="0" borderId="30" xfId="0" applyFont="1" applyBorder="1" applyAlignment="1">
      <alignment horizontal="center" vertical="center" wrapText="1"/>
    </xf>
    <xf numFmtId="0" fontId="41" fillId="0" borderId="0" xfId="3" applyAlignment="1">
      <alignment wrapText="1"/>
    </xf>
    <xf numFmtId="0" fontId="19" fillId="4" borderId="13" xfId="0" applyFont="1" applyFill="1" applyBorder="1" applyAlignment="1">
      <alignment horizontal="center" vertical="center" wrapText="1"/>
    </xf>
    <xf numFmtId="0" fontId="15" fillId="0" borderId="31" xfId="0" applyFont="1" applyBorder="1" applyAlignment="1">
      <alignment horizontal="left" vertical="center" wrapText="1"/>
    </xf>
    <xf numFmtId="0" fontId="33" fillId="3" borderId="8" xfId="0" applyFont="1" applyFill="1" applyBorder="1" applyAlignment="1">
      <alignment horizontal="left" vertical="center" wrapText="1"/>
    </xf>
    <xf numFmtId="0" fontId="15" fillId="0" borderId="14" xfId="0" applyFont="1" applyBorder="1" applyAlignment="1">
      <alignment horizontal="center" vertical="center" wrapText="1"/>
    </xf>
    <xf numFmtId="0" fontId="15" fillId="0" borderId="14" xfId="0" applyFont="1" applyBorder="1" applyAlignment="1">
      <alignment vertical="center" wrapText="1"/>
    </xf>
    <xf numFmtId="0" fontId="15" fillId="0" borderId="19" xfId="0" applyFont="1" applyBorder="1" applyAlignment="1">
      <alignment horizontal="left" vertical="center" wrapText="1"/>
    </xf>
    <xf numFmtId="0" fontId="16" fillId="10" borderId="19" xfId="0" applyFont="1" applyFill="1" applyBorder="1" applyAlignment="1">
      <alignment horizontal="center" vertical="center" wrapText="1"/>
    </xf>
    <xf numFmtId="0" fontId="17" fillId="3" borderId="4" xfId="0" applyFont="1" applyFill="1" applyBorder="1" applyAlignment="1">
      <alignment horizontal="center" vertical="center"/>
    </xf>
    <xf numFmtId="0" fontId="17" fillId="3" borderId="2" xfId="0" applyFont="1" applyFill="1" applyBorder="1" applyAlignment="1">
      <alignment horizontal="center" vertical="center"/>
    </xf>
    <xf numFmtId="0" fontId="19" fillId="4" borderId="8" xfId="0" applyFont="1" applyFill="1" applyBorder="1" applyAlignment="1">
      <alignment horizontal="center" vertical="center" wrapText="1"/>
    </xf>
    <xf numFmtId="0" fontId="15" fillId="8" borderId="29" xfId="0" applyFont="1" applyFill="1" applyBorder="1" applyAlignment="1">
      <alignment horizontal="left" vertical="center" wrapText="1"/>
    </xf>
    <xf numFmtId="0" fontId="15" fillId="8" borderId="9" xfId="0" applyFont="1" applyFill="1" applyBorder="1" applyAlignment="1">
      <alignment vertical="center" wrapText="1"/>
    </xf>
    <xf numFmtId="0" fontId="15" fillId="0" borderId="10" xfId="0" applyFont="1" applyBorder="1" applyAlignment="1">
      <alignment vertical="center" wrapText="1"/>
    </xf>
    <xf numFmtId="0" fontId="15" fillId="8" borderId="9" xfId="0" applyFont="1" applyFill="1" applyBorder="1" applyAlignment="1">
      <alignment horizontal="center" vertical="center" wrapText="1"/>
    </xf>
    <xf numFmtId="0" fontId="17" fillId="3" borderId="3"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33" fillId="0" borderId="0" xfId="0" applyFont="1" applyAlignment="1">
      <alignment vertical="center" wrapText="1"/>
    </xf>
    <xf numFmtId="0" fontId="15" fillId="0" borderId="27" xfId="0" applyFont="1" applyBorder="1" applyAlignment="1">
      <alignment horizontal="left" vertical="center" wrapText="1"/>
    </xf>
    <xf numFmtId="0" fontId="15" fillId="0" borderId="27" xfId="0" applyFont="1" applyBorder="1" applyAlignment="1">
      <alignment horizontal="center" vertical="center" wrapText="1"/>
    </xf>
    <xf numFmtId="0" fontId="15" fillId="0" borderId="27" xfId="0" applyFont="1" applyBorder="1" applyAlignment="1">
      <alignment vertical="center" wrapText="1"/>
    </xf>
    <xf numFmtId="9" fontId="15" fillId="0" borderId="8" xfId="1" applyFont="1" applyBorder="1" applyAlignment="1">
      <alignment vertical="center" wrapText="1"/>
    </xf>
    <xf numFmtId="164" fontId="15" fillId="7" borderId="8" xfId="1" applyNumberFormat="1" applyFont="1" applyFill="1" applyBorder="1" applyAlignment="1">
      <alignment vertical="center" wrapText="1"/>
    </xf>
    <xf numFmtId="2" fontId="15" fillId="7" borderId="25" xfId="0" applyNumberFormat="1" applyFont="1" applyFill="1" applyBorder="1" applyAlignment="1">
      <alignment vertical="center" wrapText="1"/>
    </xf>
    <xf numFmtId="10" fontId="15" fillId="7" borderId="8" xfId="0" applyNumberFormat="1" applyFont="1" applyFill="1" applyBorder="1" applyAlignment="1">
      <alignment vertical="center" wrapText="1"/>
    </xf>
    <xf numFmtId="164" fontId="15" fillId="5" borderId="8" xfId="1" applyNumberFormat="1" applyFont="1" applyFill="1" applyBorder="1" applyAlignment="1">
      <alignment vertical="center" wrapText="1"/>
    </xf>
    <xf numFmtId="164" fontId="15" fillId="0" borderId="8" xfId="1" applyNumberFormat="1" applyFont="1" applyBorder="1" applyAlignment="1">
      <alignment vertical="center" wrapText="1"/>
    </xf>
    <xf numFmtId="164" fontId="15" fillId="6" borderId="16" xfId="1" applyNumberFormat="1" applyFont="1" applyFill="1" applyBorder="1" applyAlignment="1">
      <alignment vertical="center" wrapText="1"/>
    </xf>
    <xf numFmtId="165" fontId="13" fillId="3" borderId="9" xfId="4" applyNumberFormat="1" applyFont="1" applyFill="1" applyBorder="1"/>
    <xf numFmtId="165" fontId="13" fillId="3" borderId="8" xfId="4" applyNumberFormat="1" applyFont="1" applyFill="1" applyBorder="1"/>
    <xf numFmtId="165" fontId="13" fillId="3" borderId="8" xfId="4" applyNumberFormat="1" applyFont="1" applyFill="1" applyBorder="1" applyAlignment="1">
      <alignment vertical="center"/>
    </xf>
    <xf numFmtId="166" fontId="15" fillId="7" borderId="21" xfId="4" applyNumberFormat="1" applyFont="1" applyFill="1" applyBorder="1" applyAlignment="1">
      <alignment vertical="center"/>
    </xf>
    <xf numFmtId="166" fontId="15" fillId="7" borderId="11" xfId="4" applyNumberFormat="1" applyFont="1" applyFill="1" applyBorder="1" applyAlignment="1">
      <alignment vertical="center"/>
    </xf>
    <xf numFmtId="166" fontId="15" fillId="7" borderId="22" xfId="4" applyNumberFormat="1" applyFont="1" applyFill="1" applyBorder="1" applyAlignment="1">
      <alignment vertical="center"/>
    </xf>
    <xf numFmtId="167" fontId="15" fillId="0" borderId="10" xfId="0" applyNumberFormat="1" applyFont="1" applyBorder="1" applyAlignment="1">
      <alignment vertical="center"/>
    </xf>
    <xf numFmtId="167" fontId="15" fillId="0" borderId="11" xfId="0" applyNumberFormat="1" applyFont="1" applyBorder="1" applyAlignment="1">
      <alignment vertical="center"/>
    </xf>
    <xf numFmtId="167" fontId="15" fillId="0" borderId="12" xfId="0" applyNumberFormat="1" applyFont="1" applyBorder="1" applyAlignment="1">
      <alignment vertical="center"/>
    </xf>
    <xf numFmtId="167" fontId="15" fillId="0" borderId="9" xfId="0" applyNumberFormat="1" applyFont="1" applyBorder="1" applyAlignment="1">
      <alignment vertical="center"/>
    </xf>
    <xf numFmtId="167" fontId="15" fillId="0" borderId="14" xfId="0" applyNumberFormat="1" applyFont="1" applyBorder="1" applyAlignment="1">
      <alignment vertical="center"/>
    </xf>
    <xf numFmtId="164" fontId="15" fillId="5" borderId="8" xfId="0" applyNumberFormat="1" applyFont="1" applyFill="1" applyBorder="1" applyAlignment="1">
      <alignment vertical="center" wrapText="1"/>
    </xf>
    <xf numFmtId="164" fontId="15" fillId="0" borderId="14" xfId="0" applyNumberFormat="1" applyFont="1" applyBorder="1" applyAlignment="1">
      <alignment vertical="center"/>
    </xf>
    <xf numFmtId="164" fontId="15" fillId="0" borderId="11" xfId="0" applyNumberFormat="1" applyFont="1" applyBorder="1" applyAlignment="1">
      <alignment vertical="center"/>
    </xf>
    <xf numFmtId="164" fontId="15" fillId="0" borderId="12" xfId="0" applyNumberFormat="1" applyFont="1" applyBorder="1" applyAlignment="1">
      <alignment vertical="center"/>
    </xf>
    <xf numFmtId="164" fontId="15" fillId="0" borderId="9" xfId="0" applyNumberFormat="1" applyFont="1" applyBorder="1" applyAlignment="1">
      <alignment vertical="center"/>
    </xf>
    <xf numFmtId="164" fontId="15" fillId="0" borderId="16" xfId="0" applyNumberFormat="1" applyFont="1" applyBorder="1" applyAlignment="1">
      <alignment vertical="center" wrapText="1"/>
    </xf>
    <xf numFmtId="168" fontId="15" fillId="5" borderId="8" xfId="0" applyNumberFormat="1" applyFont="1" applyFill="1" applyBorder="1" applyAlignment="1">
      <alignment vertical="center" wrapText="1"/>
    </xf>
    <xf numFmtId="167" fontId="15" fillId="0" borderId="8" xfId="0" applyNumberFormat="1" applyFont="1" applyBorder="1" applyAlignment="1">
      <alignment vertical="center" wrapText="1"/>
    </xf>
    <xf numFmtId="167" fontId="15" fillId="6" borderId="8" xfId="0" applyNumberFormat="1" applyFont="1" applyFill="1" applyBorder="1" applyAlignment="1">
      <alignment vertical="center" wrapText="1"/>
    </xf>
    <xf numFmtId="164" fontId="15" fillId="0" borderId="8" xfId="0" applyNumberFormat="1" applyFont="1" applyBorder="1" applyAlignment="1">
      <alignment vertical="center" wrapText="1"/>
    </xf>
    <xf numFmtId="165" fontId="15" fillId="0" borderId="10" xfId="4" applyNumberFormat="1" applyFont="1" applyBorder="1" applyAlignment="1">
      <alignment vertical="center"/>
    </xf>
    <xf numFmtId="165" fontId="15" fillId="0" borderId="11" xfId="4" applyNumberFormat="1" applyFont="1" applyBorder="1" applyAlignment="1">
      <alignment vertical="center"/>
    </xf>
    <xf numFmtId="165" fontId="15" fillId="0" borderId="12" xfId="4" applyNumberFormat="1" applyFont="1" applyBorder="1" applyAlignment="1">
      <alignment vertical="center"/>
    </xf>
    <xf numFmtId="164" fontId="15" fillId="7" borderId="8" xfId="0" applyNumberFormat="1" applyFont="1" applyFill="1" applyBorder="1" applyAlignment="1">
      <alignment vertical="center" wrapText="1"/>
    </xf>
    <xf numFmtId="164" fontId="15" fillId="7" borderId="16" xfId="0" applyNumberFormat="1" applyFont="1" applyFill="1" applyBorder="1" applyAlignment="1">
      <alignment vertical="center" wrapText="1"/>
    </xf>
    <xf numFmtId="0" fontId="27" fillId="2" borderId="0" xfId="0" applyFont="1" applyFill="1" applyAlignment="1">
      <alignment vertical="center" wrapText="1"/>
    </xf>
    <xf numFmtId="0" fontId="28" fillId="0" borderId="0" xfId="0" applyFont="1" applyAlignment="1">
      <alignment vertical="center" wrapText="1"/>
    </xf>
    <xf numFmtId="0" fontId="19" fillId="4" borderId="8" xfId="0" applyFont="1" applyFill="1" applyBorder="1" applyAlignment="1">
      <alignment vertical="center"/>
    </xf>
    <xf numFmtId="9" fontId="15" fillId="7" borderId="17" xfId="1" applyFont="1" applyFill="1" applyBorder="1" applyAlignment="1">
      <alignment vertical="center" wrapText="1"/>
    </xf>
    <xf numFmtId="1" fontId="15" fillId="7" borderId="17" xfId="0" applyNumberFormat="1" applyFont="1" applyFill="1" applyBorder="1" applyAlignment="1">
      <alignment vertical="center" wrapText="1"/>
    </xf>
    <xf numFmtId="0" fontId="23" fillId="2" borderId="0" xfId="0" applyFont="1" applyFill="1" applyAlignment="1">
      <alignment vertical="center" wrapText="1"/>
    </xf>
    <xf numFmtId="164" fontId="15" fillId="7" borderId="9" xfId="0" applyNumberFormat="1" applyFont="1" applyFill="1" applyBorder="1" applyAlignment="1">
      <alignment vertical="center" wrapText="1"/>
    </xf>
    <xf numFmtId="167" fontId="15" fillId="0" borderId="25" xfId="0" applyNumberFormat="1" applyFont="1" applyBorder="1" applyAlignment="1">
      <alignment vertical="center" wrapText="1"/>
    </xf>
    <xf numFmtId="164" fontId="15" fillId="7" borderId="26" xfId="0" applyNumberFormat="1" applyFont="1" applyFill="1" applyBorder="1" applyAlignment="1">
      <alignment vertical="center" wrapText="1"/>
    </xf>
    <xf numFmtId="164" fontId="13" fillId="9" borderId="8" xfId="1" applyNumberFormat="1" applyFont="1" applyFill="1" applyBorder="1"/>
    <xf numFmtId="165" fontId="15" fillId="5" borderId="8" xfId="4" applyNumberFormat="1" applyFont="1" applyFill="1" applyBorder="1" applyAlignment="1">
      <alignment vertical="center" wrapText="1"/>
    </xf>
    <xf numFmtId="165" fontId="15" fillId="6" borderId="8" xfId="4" applyNumberFormat="1" applyFont="1" applyFill="1" applyBorder="1" applyAlignment="1">
      <alignment vertical="center" wrapText="1"/>
    </xf>
    <xf numFmtId="165" fontId="15" fillId="0" borderId="8" xfId="4" applyNumberFormat="1" applyFont="1" applyBorder="1" applyAlignment="1">
      <alignment vertical="center" wrapText="1"/>
    </xf>
    <xf numFmtId="0" fontId="16" fillId="0" borderId="8" xfId="0" applyFont="1" applyBorder="1" applyAlignment="1">
      <alignment horizontal="center" vertical="center"/>
    </xf>
    <xf numFmtId="164" fontId="15" fillId="0" borderId="14" xfId="1" applyNumberFormat="1" applyFont="1" applyBorder="1" applyAlignment="1">
      <alignment vertical="center" wrapText="1"/>
    </xf>
    <xf numFmtId="0" fontId="15" fillId="0" borderId="8" xfId="0" applyFont="1" applyBorder="1" applyAlignment="1">
      <alignment horizontal="right" vertical="center" wrapText="1"/>
    </xf>
    <xf numFmtId="167" fontId="15" fillId="0" borderId="8" xfId="0" applyNumberFormat="1" applyFont="1" applyBorder="1" applyAlignment="1">
      <alignment vertical="center"/>
    </xf>
    <xf numFmtId="0" fontId="15" fillId="5" borderId="9" xfId="0" applyFont="1" applyFill="1" applyBorder="1" applyAlignment="1">
      <alignment vertical="center"/>
    </xf>
    <xf numFmtId="168" fontId="15" fillId="5" borderId="9" xfId="0" applyNumberFormat="1" applyFont="1" applyFill="1" applyBorder="1" applyAlignment="1">
      <alignment vertical="center"/>
    </xf>
    <xf numFmtId="168" fontId="15" fillId="0" borderId="9" xfId="0" applyNumberFormat="1" applyFont="1" applyBorder="1" applyAlignment="1">
      <alignment vertical="center"/>
    </xf>
    <xf numFmtId="168" fontId="15" fillId="0" borderId="9" xfId="4" applyNumberFormat="1" applyFont="1" applyBorder="1" applyAlignment="1">
      <alignment vertical="center"/>
    </xf>
    <xf numFmtId="168" fontId="15" fillId="5" borderId="9" xfId="4" applyNumberFormat="1" applyFont="1" applyFill="1" applyBorder="1" applyAlignment="1">
      <alignment vertical="center"/>
    </xf>
    <xf numFmtId="9" fontId="15" fillId="0" borderId="9" xfId="1" applyFont="1" applyBorder="1" applyAlignment="1">
      <alignment vertical="center"/>
    </xf>
    <xf numFmtId="0" fontId="15" fillId="5" borderId="9" xfId="0" applyFont="1" applyFill="1" applyBorder="1" applyAlignment="1">
      <alignment horizontal="right" vertical="center"/>
    </xf>
    <xf numFmtId="0" fontId="15" fillId="0" borderId="18" xfId="0" applyFont="1" applyBorder="1" applyAlignment="1">
      <alignment horizontal="right"/>
    </xf>
    <xf numFmtId="165" fontId="15" fillId="0" borderId="8" xfId="4" applyNumberFormat="1" applyFont="1" applyBorder="1" applyAlignment="1">
      <alignment vertical="center"/>
    </xf>
    <xf numFmtId="0" fontId="15" fillId="0" borderId="9" xfId="0" applyFont="1" applyBorder="1" applyAlignment="1">
      <alignment vertical="center"/>
    </xf>
    <xf numFmtId="0" fontId="15" fillId="8" borderId="8" xfId="0" applyFont="1" applyFill="1" applyBorder="1" applyAlignment="1">
      <alignment vertical="center"/>
    </xf>
    <xf numFmtId="0" fontId="15" fillId="8" borderId="9" xfId="0" applyFont="1" applyFill="1" applyBorder="1" applyAlignment="1">
      <alignment vertical="center"/>
    </xf>
    <xf numFmtId="0" fontId="15" fillId="8" borderId="16" xfId="0" applyFont="1" applyFill="1" applyBorder="1" applyAlignment="1">
      <alignment vertical="center"/>
    </xf>
    <xf numFmtId="0" fontId="15" fillId="0" borderId="28" xfId="0" applyFont="1" applyBorder="1" applyAlignment="1">
      <alignment vertical="center"/>
    </xf>
    <xf numFmtId="0" fontId="15" fillId="0" borderId="9" xfId="0" applyFont="1" applyBorder="1" applyAlignment="1">
      <alignment horizontal="right" vertical="center"/>
    </xf>
    <xf numFmtId="0" fontId="15" fillId="8" borderId="8" xfId="0" applyFont="1" applyFill="1" applyBorder="1" applyAlignment="1">
      <alignment horizontal="right" vertical="center"/>
    </xf>
    <xf numFmtId="0" fontId="15" fillId="8" borderId="9" xfId="0" applyFont="1" applyFill="1" applyBorder="1" applyAlignment="1">
      <alignment horizontal="right" vertical="center"/>
    </xf>
    <xf numFmtId="0" fontId="15" fillId="0" borderId="8" xfId="0" applyFont="1" applyBorder="1" applyAlignment="1">
      <alignment horizontal="right" vertical="center"/>
    </xf>
    <xf numFmtId="0" fontId="15" fillId="8" borderId="16" xfId="0" applyFont="1" applyFill="1" applyBorder="1" applyAlignment="1">
      <alignment horizontal="right" vertical="center"/>
    </xf>
    <xf numFmtId="0" fontId="15" fillId="0" borderId="28" xfId="0" applyFont="1" applyBorder="1" applyAlignment="1">
      <alignment horizontal="right" vertical="center"/>
    </xf>
    <xf numFmtId="0" fontId="15" fillId="0" borderId="9" xfId="0" applyFont="1" applyBorder="1" applyAlignment="1">
      <alignment horizontal="right" vertical="center" wrapText="1"/>
    </xf>
    <xf numFmtId="0" fontId="15" fillId="7" borderId="9" xfId="0" applyFont="1" applyFill="1" applyBorder="1" applyAlignment="1">
      <alignment horizontal="right" vertical="center" wrapText="1"/>
    </xf>
    <xf numFmtId="0" fontId="15" fillId="0" borderId="28" xfId="0" applyFont="1" applyBorder="1" applyAlignment="1">
      <alignment horizontal="right" vertical="center" wrapText="1"/>
    </xf>
    <xf numFmtId="0" fontId="15" fillId="7" borderId="17" xfId="0" applyFont="1" applyFill="1" applyBorder="1" applyAlignment="1">
      <alignment horizontal="right" vertical="center" wrapText="1"/>
    </xf>
    <xf numFmtId="0" fontId="15" fillId="0" borderId="24" xfId="0" applyFont="1" applyBorder="1" applyAlignment="1">
      <alignment horizontal="right" vertical="center" wrapText="1"/>
    </xf>
    <xf numFmtId="0" fontId="15" fillId="7" borderId="8" xfId="0" applyFont="1" applyFill="1" applyBorder="1" applyAlignment="1">
      <alignment horizontal="right" vertical="center" wrapText="1"/>
    </xf>
    <xf numFmtId="0" fontId="15" fillId="6" borderId="8" xfId="0" applyFont="1" applyFill="1" applyBorder="1" applyAlignment="1">
      <alignment horizontal="right" vertical="center" wrapText="1"/>
    </xf>
    <xf numFmtId="0" fontId="15" fillId="0" borderId="27" xfId="0" applyFont="1" applyBorder="1" applyAlignment="1">
      <alignment horizontal="right" vertical="center" wrapText="1"/>
    </xf>
    <xf numFmtId="0" fontId="15" fillId="0" borderId="16" xfId="0" applyFont="1" applyBorder="1" applyAlignment="1">
      <alignment horizontal="right" vertical="center" wrapText="1"/>
    </xf>
    <xf numFmtId="164" fontId="15" fillId="0" borderId="16" xfId="0" applyNumberFormat="1" applyFont="1" applyBorder="1" applyAlignment="1">
      <alignment horizontal="right" vertical="center" wrapText="1"/>
    </xf>
    <xf numFmtId="0" fontId="2" fillId="2" borderId="1" xfId="0" applyFont="1" applyFill="1" applyBorder="1"/>
    <xf numFmtId="0" fontId="10" fillId="2" borderId="1" xfId="0" applyFont="1" applyFill="1" applyBorder="1" applyAlignment="1">
      <alignment horizontal="left" vertical="center"/>
    </xf>
    <xf numFmtId="0" fontId="7" fillId="3" borderId="0" xfId="0" applyFont="1" applyFill="1" applyAlignment="1">
      <alignmen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xf numFmtId="0" fontId="22" fillId="2" borderId="0" xfId="0" applyFont="1" applyFill="1" applyAlignment="1">
      <alignment horizontal="left" vertical="center"/>
    </xf>
    <xf numFmtId="0" fontId="19" fillId="4" borderId="5" xfId="0" applyFont="1" applyFill="1" applyBorder="1" applyAlignment="1">
      <alignment horizontal="center" vertical="center"/>
    </xf>
    <xf numFmtId="0" fontId="19" fillId="4" borderId="33" xfId="0" applyFont="1" applyFill="1" applyBorder="1" applyAlignment="1">
      <alignment horizontal="center" vertical="center"/>
    </xf>
    <xf numFmtId="0" fontId="27" fillId="2" borderId="0" xfId="0" applyFont="1" applyFill="1" applyAlignment="1">
      <alignment horizontal="left" vertical="center" wrapText="1"/>
    </xf>
    <xf numFmtId="0" fontId="15" fillId="0" borderId="19" xfId="0" applyFont="1" applyBorder="1" applyAlignment="1">
      <alignment horizontal="left" vertical="center" wrapText="1"/>
    </xf>
    <xf numFmtId="0" fontId="15" fillId="0" borderId="29" xfId="0" applyFont="1" applyBorder="1" applyAlignment="1">
      <alignment horizontal="left" vertical="center" wrapText="1"/>
    </xf>
    <xf numFmtId="0" fontId="15" fillId="0" borderId="14" xfId="0" applyFont="1" applyBorder="1" applyAlignment="1">
      <alignment horizontal="left" vertical="center" wrapText="1"/>
    </xf>
    <xf numFmtId="0" fontId="15" fillId="0" borderId="10" xfId="0" applyFont="1" applyBorder="1" applyAlignment="1">
      <alignment horizontal="left" vertical="center" wrapText="1"/>
    </xf>
    <xf numFmtId="0" fontId="15" fillId="0" borderId="9" xfId="0" applyFont="1" applyBorder="1" applyAlignment="1">
      <alignment horizontal="left" vertical="center" wrapText="1"/>
    </xf>
    <xf numFmtId="0" fontId="15" fillId="0" borderId="31" xfId="0" applyFont="1" applyBorder="1" applyAlignment="1">
      <alignment horizontal="left" vertical="center" wrapText="1"/>
    </xf>
    <xf numFmtId="0" fontId="16" fillId="12" borderId="0" xfId="0" applyFont="1" applyFill="1" applyAlignment="1">
      <alignment horizontal="center" vertical="center" wrapText="1"/>
    </xf>
    <xf numFmtId="0" fontId="16" fillId="12" borderId="18" xfId="0" applyFont="1" applyFill="1" applyBorder="1" applyAlignment="1">
      <alignment horizontal="center" vertical="center" wrapText="1"/>
    </xf>
    <xf numFmtId="0" fontId="16" fillId="12" borderId="38" xfId="0" applyFont="1" applyFill="1" applyBorder="1" applyAlignment="1">
      <alignment horizontal="center" vertical="center" wrapText="1"/>
    </xf>
    <xf numFmtId="0" fontId="16" fillId="12" borderId="36" xfId="0" applyFont="1" applyFill="1" applyBorder="1" applyAlignment="1">
      <alignment horizontal="center" vertical="center" wrapText="1"/>
    </xf>
    <xf numFmtId="0" fontId="16" fillId="12" borderId="10" xfId="0" applyFont="1" applyFill="1" applyBorder="1" applyAlignment="1">
      <alignment horizontal="center" vertical="center" wrapText="1"/>
    </xf>
    <xf numFmtId="0" fontId="16" fillId="12" borderId="17" xfId="0" applyFont="1" applyFill="1" applyBorder="1" applyAlignment="1">
      <alignment horizontal="center" vertical="center" wrapText="1"/>
    </xf>
    <xf numFmtId="0" fontId="16" fillId="12" borderId="39" xfId="0" applyFont="1" applyFill="1" applyBorder="1" applyAlignment="1">
      <alignment horizontal="center" vertical="center" wrapText="1"/>
    </xf>
    <xf numFmtId="0" fontId="16" fillId="10" borderId="36"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7" xfId="0" applyFont="1" applyFill="1" applyBorder="1" applyAlignment="1">
      <alignment horizontal="center" vertical="center" wrapText="1"/>
    </xf>
    <xf numFmtId="0" fontId="16" fillId="10" borderId="28" xfId="0" applyFont="1" applyFill="1" applyBorder="1" applyAlignment="1">
      <alignment horizontal="center" vertical="center" wrapText="1"/>
    </xf>
    <xf numFmtId="0" fontId="34" fillId="12" borderId="31" xfId="0" applyFont="1" applyFill="1" applyBorder="1" applyAlignment="1">
      <alignment horizontal="center" vertical="center"/>
    </xf>
    <xf numFmtId="0" fontId="34" fillId="12" borderId="34" xfId="0" applyFont="1" applyFill="1" applyBorder="1" applyAlignment="1">
      <alignment horizontal="center" vertical="center"/>
    </xf>
    <xf numFmtId="0" fontId="34" fillId="12" borderId="35" xfId="0" applyFont="1" applyFill="1" applyBorder="1" applyAlignment="1">
      <alignment horizontal="center" vertical="center"/>
    </xf>
    <xf numFmtId="0" fontId="16" fillId="10" borderId="19" xfId="0" applyFont="1" applyFill="1" applyBorder="1" applyAlignment="1">
      <alignment horizontal="center" vertical="center" wrapText="1"/>
    </xf>
    <xf numFmtId="0" fontId="16" fillId="10" borderId="37" xfId="0" applyFont="1" applyFill="1" applyBorder="1" applyAlignment="1">
      <alignment horizontal="center" vertical="center" wrapText="1"/>
    </xf>
    <xf numFmtId="0" fontId="15" fillId="7" borderId="14" xfId="0" applyFont="1" applyFill="1" applyBorder="1" applyAlignment="1">
      <alignment horizontal="left" vertical="center" wrapText="1"/>
    </xf>
    <xf numFmtId="0" fontId="15" fillId="7" borderId="10" xfId="0" applyFont="1" applyFill="1" applyBorder="1" applyAlignment="1">
      <alignment horizontal="left" vertical="center" wrapText="1"/>
    </xf>
    <xf numFmtId="0" fontId="15" fillId="7" borderId="9" xfId="0" applyFont="1" applyFill="1" applyBorder="1" applyAlignment="1">
      <alignment horizontal="left" vertical="center" wrapText="1"/>
    </xf>
    <xf numFmtId="0" fontId="15" fillId="7" borderId="14"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6" fillId="11" borderId="36"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16" fillId="11" borderId="28" xfId="0" applyFont="1" applyFill="1" applyBorder="1" applyAlignment="1">
      <alignment horizontal="center" vertical="center" wrapText="1"/>
    </xf>
    <xf numFmtId="0" fontId="32" fillId="10" borderId="19" xfId="0" applyFont="1" applyFill="1" applyBorder="1" applyAlignment="1">
      <alignment horizontal="center" vertical="center"/>
    </xf>
    <xf numFmtId="0" fontId="32" fillId="10" borderId="0" xfId="0" applyFont="1" applyFill="1" applyAlignment="1">
      <alignment horizontal="center" vertical="center"/>
    </xf>
    <xf numFmtId="0" fontId="32" fillId="10" borderId="20" xfId="0" applyFont="1" applyFill="1" applyBorder="1" applyAlignment="1">
      <alignment horizontal="center" vertical="center"/>
    </xf>
    <xf numFmtId="0" fontId="1" fillId="2" borderId="0" xfId="0" applyFont="1" applyFill="1" applyAlignment="1">
      <alignment horizontal="left" vertical="center" wrapText="1"/>
    </xf>
    <xf numFmtId="0" fontId="22" fillId="2" borderId="0" xfId="0" applyFont="1" applyFill="1" applyAlignment="1">
      <alignment horizontal="left" vertical="center" wrapText="1"/>
    </xf>
    <xf numFmtId="0" fontId="30" fillId="11" borderId="31" xfId="0" applyFont="1" applyFill="1" applyBorder="1" applyAlignment="1">
      <alignment horizontal="center" vertical="center"/>
    </xf>
    <xf numFmtId="0" fontId="30" fillId="11" borderId="34" xfId="0" applyFont="1" applyFill="1" applyBorder="1" applyAlignment="1">
      <alignment horizontal="center" vertical="center"/>
    </xf>
    <xf numFmtId="0" fontId="30" fillId="11" borderId="35" xfId="0" applyFont="1" applyFill="1" applyBorder="1" applyAlignment="1">
      <alignment horizontal="center" vertical="center"/>
    </xf>
    <xf numFmtId="0" fontId="47" fillId="0" borderId="0" xfId="0" applyFont="1" applyAlignment="1">
      <alignment horizontal="left" vertical="center"/>
    </xf>
    <xf numFmtId="0" fontId="48" fillId="0" borderId="13" xfId="0" applyFont="1" applyBorder="1" applyAlignment="1">
      <alignment horizontal="left" vertical="top" wrapText="1"/>
    </xf>
    <xf numFmtId="0" fontId="48" fillId="0" borderId="40" xfId="0" applyFont="1" applyBorder="1" applyAlignment="1">
      <alignment horizontal="left" vertical="top" wrapText="1"/>
    </xf>
    <xf numFmtId="0" fontId="48" fillId="0" borderId="41" xfId="0" applyFont="1" applyBorder="1" applyAlignment="1">
      <alignment horizontal="left" vertical="top" wrapText="1"/>
    </xf>
    <xf numFmtId="0" fontId="33" fillId="0" borderId="0" xfId="0" applyFont="1" applyAlignment="1">
      <alignment horizontal="left" vertical="center" wrapText="1"/>
    </xf>
    <xf numFmtId="0" fontId="33" fillId="0" borderId="0" xfId="0" applyFont="1" applyAlignment="1">
      <alignment horizontal="left" vertical="center" wrapText="1" indent="1"/>
    </xf>
    <xf numFmtId="0" fontId="13" fillId="0" borderId="34" xfId="0" applyFont="1" applyBorder="1" applyAlignment="1">
      <alignment horizontal="left" wrapText="1"/>
    </xf>
    <xf numFmtId="0" fontId="24" fillId="0" borderId="0" xfId="0" applyFont="1" applyAlignment="1">
      <alignment horizontal="left" vertical="center" wrapText="1"/>
    </xf>
    <xf numFmtId="0" fontId="23" fillId="2" borderId="0" xfId="0" applyFont="1" applyFill="1" applyAlignment="1">
      <alignment horizontal="center" vertical="center" wrapText="1"/>
    </xf>
    <xf numFmtId="0" fontId="19" fillId="4" borderId="14"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31"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19" fillId="4" borderId="35"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40" xfId="0" applyFont="1" applyFill="1" applyBorder="1" applyAlignment="1">
      <alignment horizontal="center" vertical="center" wrapText="1"/>
    </xf>
    <xf numFmtId="0" fontId="19" fillId="4" borderId="41" xfId="0" applyFont="1" applyFill="1" applyBorder="1" applyAlignment="1">
      <alignment horizontal="center" vertical="center" wrapText="1"/>
    </xf>
    <xf numFmtId="0" fontId="33" fillId="0" borderId="0" xfId="0" applyFont="1" applyAlignment="1">
      <alignment horizontal="left" vertical="center" wrapText="1" indent="2"/>
    </xf>
    <xf numFmtId="0" fontId="4" fillId="3" borderId="13" xfId="0" applyFont="1" applyFill="1" applyBorder="1" applyAlignment="1">
      <alignment horizontal="center"/>
    </xf>
    <xf numFmtId="0" fontId="4" fillId="3" borderId="41" xfId="0" applyFont="1" applyFill="1" applyBorder="1" applyAlignment="1">
      <alignment horizontal="center"/>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42" fillId="4" borderId="14" xfId="0" applyFont="1" applyFill="1" applyBorder="1" applyAlignment="1">
      <alignment horizontal="center" vertical="center" wrapText="1"/>
    </xf>
    <xf numFmtId="0" fontId="42" fillId="4" borderId="17"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1" builtinId="5"/>
    <cellStyle name="Percent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D5BA9376-1DA8-42FA-A265-D2A2FB739D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rot="5400000">
          <a:off x="381000" y="8334375"/>
          <a:ext cx="9144000" cy="2209800"/>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16B9D707-92A7-4EE5-828F-C06ED19CCC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t="18095"/>
        <a:stretch>
          <a:fillRect/>
        </a:stretch>
      </xdr:blipFill>
      <xdr:spPr>
        <a:xfrm>
          <a:off x="257175" y="66675"/>
          <a:ext cx="2562225" cy="600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7635B133-FC21-4269-A44B-611B2FA878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0553700" y="209550"/>
          <a:ext cx="2324100"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B70B1BF6-E032-411D-A583-D1EAE4E8FE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0810875" y="209550"/>
          <a:ext cx="2314575" cy="590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BD70BFF7-2592-404E-AEC9-F895DF8AB1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2068175" y="200025"/>
          <a:ext cx="2324100" cy="59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11</xdr:col>
      <xdr:colOff>414722</xdr:colOff>
      <xdr:row>1</xdr:row>
      <xdr:rowOff>612794</xdr:rowOff>
    </xdr:to>
    <xdr:pic>
      <xdr:nvPicPr>
        <xdr:cNvPr id="2" name="Picture 1">
          <a:extLst>
            <a:ext uri="{FF2B5EF4-FFF2-40B4-BE49-F238E27FC236}">
              <a16:creationId xmlns:a16="http://schemas.microsoft.com/office/drawing/2014/main" id="{386B8D2A-D467-4D0A-87AF-090879B150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7021175" y="219075"/>
          <a:ext cx="2305050" cy="6000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12</xdr:col>
      <xdr:colOff>1129099</xdr:colOff>
      <xdr:row>1</xdr:row>
      <xdr:rowOff>624542</xdr:rowOff>
    </xdr:to>
    <xdr:pic>
      <xdr:nvPicPr>
        <xdr:cNvPr id="2" name="Picture 1">
          <a:extLst>
            <a:ext uri="{FF2B5EF4-FFF2-40B4-BE49-F238E27FC236}">
              <a16:creationId xmlns:a16="http://schemas.microsoft.com/office/drawing/2014/main" id="{151A91F2-4C1E-461F-AD54-D9B5A888B3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2534900" y="228600"/>
          <a:ext cx="2419350" cy="6000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36744426-ABF8-4824-8849-54835FA19C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28403550" y="219075"/>
          <a:ext cx="2447925" cy="590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zoomScale="60" zoomScaleNormal="60" workbookViewId="0">
      <selection activeCell="C6" sqref="C6"/>
    </sheetView>
  </sheetViews>
  <sheetFormatPr defaultColWidth="8.5703125" defaultRowHeight="16.5" x14ac:dyDescent="0.3"/>
  <cols>
    <col min="1" max="1" width="4.5703125" style="3" customWidth="1"/>
    <col min="2" max="2" width="39.140625" style="3" customWidth="1"/>
    <col min="3" max="3" width="41.42578125" style="3" customWidth="1"/>
    <col min="4" max="4" width="35.28515625" style="3" customWidth="1"/>
    <col min="5" max="16384" width="8.5703125" style="3"/>
  </cols>
  <sheetData>
    <row r="4" spans="2:13" s="1" customFormat="1" ht="30.75" x14ac:dyDescent="0.3">
      <c r="B4" s="268" t="s">
        <v>6</v>
      </c>
      <c r="C4" s="268"/>
      <c r="D4" s="268"/>
      <c r="E4" s="268"/>
      <c r="F4" s="268"/>
      <c r="G4" s="268"/>
      <c r="H4" s="268"/>
      <c r="I4" s="268"/>
      <c r="J4" s="268"/>
      <c r="K4" s="268"/>
      <c r="L4" s="268"/>
      <c r="M4" s="268"/>
    </row>
    <row r="5" spans="2:13" ht="25.5" x14ac:dyDescent="0.3">
      <c r="B5" s="2"/>
      <c r="C5" s="2"/>
      <c r="D5" s="2"/>
    </row>
    <row r="6" spans="2:13" ht="25.5" x14ac:dyDescent="0.3">
      <c r="B6" s="4" t="s">
        <v>581</v>
      </c>
      <c r="C6" s="261" t="s">
        <v>972</v>
      </c>
      <c r="D6" s="2"/>
    </row>
    <row r="7" spans="2:13" ht="20.25" x14ac:dyDescent="0.3">
      <c r="B7" s="4" t="s">
        <v>0</v>
      </c>
      <c r="C7" s="260" t="s">
        <v>971</v>
      </c>
    </row>
    <row r="8" spans="2:13" ht="20.25" x14ac:dyDescent="0.3">
      <c r="B8" s="5"/>
    </row>
    <row r="9" spans="2:13" ht="404.45" customHeight="1" x14ac:dyDescent="0.3">
      <c r="B9" s="262" t="s">
        <v>811</v>
      </c>
      <c r="C9" s="262"/>
      <c r="D9" s="262"/>
      <c r="E9" s="262"/>
      <c r="F9" s="262"/>
      <c r="G9" s="262"/>
      <c r="H9" s="262"/>
      <c r="I9" s="262"/>
      <c r="J9" s="262"/>
      <c r="K9" s="262"/>
      <c r="L9" s="262"/>
      <c r="M9" s="262"/>
    </row>
    <row r="10" spans="2:13" ht="12.6" customHeight="1" x14ac:dyDescent="0.3">
      <c r="B10" s="263"/>
      <c r="C10" s="264"/>
      <c r="D10" s="264"/>
    </row>
    <row r="11" spans="2:13" ht="28.5" customHeight="1" x14ac:dyDescent="0.3">
      <c r="B11" s="264" t="s">
        <v>580</v>
      </c>
      <c r="C11" s="265"/>
      <c r="D11" s="265"/>
    </row>
    <row r="12" spans="2:13" ht="27.6" customHeight="1" x14ac:dyDescent="0.3"/>
    <row r="13" spans="2:13" ht="25.5" x14ac:dyDescent="0.3">
      <c r="B13" s="266"/>
      <c r="C13" s="267"/>
      <c r="D13" s="267"/>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zoomScale="80" zoomScaleNormal="80" workbookViewId="0">
      <selection activeCell="D7" sqref="D7"/>
    </sheetView>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80.85546875" style="7" customWidth="1"/>
    <col min="6" max="16384" width="8.5703125" style="6"/>
  </cols>
  <sheetData>
    <row r="2" spans="2:5" s="26" customFormat="1" ht="33.6" customHeight="1" x14ac:dyDescent="0.7">
      <c r="B2" s="269" t="s">
        <v>540</v>
      </c>
      <c r="C2" s="270"/>
      <c r="D2" s="270"/>
      <c r="E2" s="270"/>
    </row>
    <row r="3" spans="2:5" ht="147.94999999999999" customHeight="1" x14ac:dyDescent="0.3">
      <c r="B3" s="273" t="s">
        <v>917</v>
      </c>
      <c r="C3" s="264"/>
      <c r="D3" s="264"/>
      <c r="E3" s="264"/>
    </row>
    <row r="4" spans="2:5" ht="8.4499999999999993" customHeight="1" x14ac:dyDescent="0.3">
      <c r="B4" s="24"/>
      <c r="C4" s="25"/>
      <c r="D4" s="24"/>
      <c r="E4" s="24"/>
    </row>
    <row r="5" spans="2:5" ht="8.1" customHeight="1" x14ac:dyDescent="0.3">
      <c r="B5" s="22"/>
      <c r="C5" s="23"/>
      <c r="D5" s="22"/>
      <c r="E5" s="22"/>
    </row>
    <row r="6" spans="2:5" s="19" customFormat="1" ht="34.5" customHeight="1" thickBot="1" x14ac:dyDescent="0.4">
      <c r="B6" s="21" t="s">
        <v>1</v>
      </c>
      <c r="C6" s="271" t="s">
        <v>583</v>
      </c>
      <c r="D6" s="272"/>
      <c r="E6" s="20" t="s">
        <v>2</v>
      </c>
    </row>
    <row r="7" spans="2:5" s="9" customFormat="1" ht="357" thickTop="1" x14ac:dyDescent="0.25">
      <c r="B7" s="165">
        <v>1.1000000000000001</v>
      </c>
      <c r="C7" s="17" t="s">
        <v>3</v>
      </c>
      <c r="D7" s="174" t="s">
        <v>812</v>
      </c>
      <c r="E7" s="32" t="s">
        <v>968</v>
      </c>
    </row>
    <row r="8" spans="2:5" s="9" customFormat="1" ht="409.5" x14ac:dyDescent="0.25">
      <c r="B8" s="165">
        <v>1.2</v>
      </c>
      <c r="C8" s="17" t="s">
        <v>582</v>
      </c>
      <c r="D8" s="174" t="s">
        <v>813</v>
      </c>
      <c r="E8" s="32" t="s">
        <v>969</v>
      </c>
    </row>
    <row r="9" spans="2:5" s="9" customFormat="1" ht="168" x14ac:dyDescent="0.25">
      <c r="B9" s="165">
        <v>1.3</v>
      </c>
      <c r="C9" s="17" t="s">
        <v>4</v>
      </c>
      <c r="D9" s="172" t="s">
        <v>591</v>
      </c>
      <c r="E9" s="16" t="s">
        <v>925</v>
      </c>
    </row>
    <row r="10" spans="2:5" s="9" customFormat="1" ht="271.5" thickBot="1" x14ac:dyDescent="0.3">
      <c r="B10" s="166">
        <v>1.4</v>
      </c>
      <c r="C10" s="14" t="s">
        <v>5</v>
      </c>
      <c r="D10" s="173" t="s">
        <v>675</v>
      </c>
      <c r="E10" s="13" t="s">
        <v>926</v>
      </c>
    </row>
    <row r="11" spans="2:5" ht="8.1" customHeight="1" thickTop="1" x14ac:dyDescent="0.3"/>
    <row r="12" spans="2:5"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zoomScaleNormal="100" workbookViewId="0">
      <selection activeCell="E12" sqref="E12"/>
    </sheetView>
  </sheetViews>
  <sheetFormatPr defaultColWidth="8.5703125" defaultRowHeight="16.5" x14ac:dyDescent="0.3"/>
  <cols>
    <col min="1" max="1" width="5.140625" style="6" bestFit="1" customWidth="1"/>
    <col min="2" max="2" width="5.140625" style="9" bestFit="1" customWidth="1"/>
    <col min="3" max="3" width="21.5703125" style="30" customWidth="1"/>
    <col min="4" max="4" width="84.85546875" style="6" customWidth="1"/>
    <col min="5" max="5" width="79.5703125" style="7" customWidth="1"/>
    <col min="6" max="16384" width="8.5703125" style="6"/>
  </cols>
  <sheetData>
    <row r="2" spans="2:5" s="26" customFormat="1" ht="33.6" customHeight="1" x14ac:dyDescent="0.7">
      <c r="B2" s="269" t="s">
        <v>539</v>
      </c>
      <c r="C2" s="270"/>
      <c r="D2" s="270"/>
      <c r="E2" s="270"/>
    </row>
    <row r="3" spans="2:5" ht="147.6" customHeight="1" x14ac:dyDescent="0.3">
      <c r="B3" s="273" t="s">
        <v>918</v>
      </c>
      <c r="C3" s="264"/>
      <c r="D3" s="264"/>
      <c r="E3" s="264"/>
    </row>
    <row r="4" spans="2:5" ht="11.45" customHeight="1" x14ac:dyDescent="0.3">
      <c r="B4" s="24"/>
      <c r="C4" s="27"/>
      <c r="D4" s="24"/>
      <c r="E4" s="24"/>
    </row>
    <row r="5" spans="2:5" ht="8.1" customHeight="1" x14ac:dyDescent="0.3">
      <c r="B5" s="22"/>
      <c r="C5" s="28"/>
      <c r="D5" s="22"/>
      <c r="E5" s="22"/>
    </row>
    <row r="6" spans="2:5" s="19" customFormat="1" ht="34.5" customHeight="1" thickBot="1" x14ac:dyDescent="0.4">
      <c r="B6" s="21" t="s">
        <v>1</v>
      </c>
      <c r="C6" s="271" t="s">
        <v>583</v>
      </c>
      <c r="D6" s="272"/>
      <c r="E6" s="21" t="s">
        <v>2</v>
      </c>
    </row>
    <row r="7" spans="2:5" ht="271.5" thickTop="1" x14ac:dyDescent="0.3">
      <c r="B7" s="18">
        <v>2.1</v>
      </c>
      <c r="C7" s="17" t="s">
        <v>584</v>
      </c>
      <c r="D7" s="174" t="s">
        <v>814</v>
      </c>
      <c r="E7" s="32" t="s">
        <v>927</v>
      </c>
    </row>
    <row r="8" spans="2:5" ht="370.5" x14ac:dyDescent="0.3">
      <c r="B8" s="18">
        <v>2.2000000000000002</v>
      </c>
      <c r="C8" s="17" t="s">
        <v>585</v>
      </c>
      <c r="D8" s="172" t="s">
        <v>586</v>
      </c>
      <c r="E8" s="16" t="s">
        <v>928</v>
      </c>
    </row>
    <row r="9" spans="2:5" ht="409.5" x14ac:dyDescent="0.3">
      <c r="B9" s="18">
        <v>2.2999999999999998</v>
      </c>
      <c r="C9" s="17" t="s">
        <v>343</v>
      </c>
      <c r="D9" s="175" t="s">
        <v>908</v>
      </c>
      <c r="E9" s="29" t="s">
        <v>929</v>
      </c>
    </row>
    <row r="10" spans="2:5" ht="313.5" customHeight="1" x14ac:dyDescent="0.3">
      <c r="B10" s="18">
        <v>2.4</v>
      </c>
      <c r="C10" s="17" t="s">
        <v>345</v>
      </c>
      <c r="D10" s="175" t="s">
        <v>820</v>
      </c>
      <c r="E10" s="29" t="s">
        <v>930</v>
      </c>
    </row>
    <row r="11" spans="2:5" ht="384.75" x14ac:dyDescent="0.3">
      <c r="B11" s="18">
        <v>2.5</v>
      </c>
      <c r="C11" s="17" t="s">
        <v>590</v>
      </c>
      <c r="D11" s="175" t="s">
        <v>819</v>
      </c>
      <c r="E11" s="29" t="s">
        <v>933</v>
      </c>
    </row>
    <row r="12" spans="2:5" ht="409.5" x14ac:dyDescent="0.3">
      <c r="B12" s="18">
        <v>2.6</v>
      </c>
      <c r="C12" s="17" t="s">
        <v>344</v>
      </c>
      <c r="D12" s="172" t="s">
        <v>909</v>
      </c>
      <c r="E12" s="16" t="s">
        <v>931</v>
      </c>
    </row>
    <row r="13" spans="2:5" ht="270.75" x14ac:dyDescent="0.3">
      <c r="B13" s="151">
        <v>2.7</v>
      </c>
      <c r="C13" s="150" t="s">
        <v>346</v>
      </c>
      <c r="D13" s="175" t="s">
        <v>589</v>
      </c>
      <c r="E13" s="29" t="s">
        <v>932</v>
      </c>
    </row>
    <row r="14" spans="2:5" ht="409.6" thickBot="1" x14ac:dyDescent="0.35">
      <c r="B14" s="15">
        <v>2.8</v>
      </c>
      <c r="C14" s="14" t="s">
        <v>587</v>
      </c>
      <c r="D14" s="173" t="s">
        <v>588</v>
      </c>
      <c r="E14" s="13" t="s">
        <v>940</v>
      </c>
    </row>
    <row r="15" spans="2:5" ht="8.1" customHeight="1" thickTop="1" x14ac:dyDescent="0.3"/>
    <row r="16" spans="2:5" ht="24.6" customHeight="1" x14ac:dyDescent="0.3">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E12" sqref="E12"/>
    </sheetView>
  </sheetViews>
  <sheetFormatPr defaultColWidth="8.7109375" defaultRowHeight="16.5" x14ac:dyDescent="0.3"/>
  <cols>
    <col min="1" max="1" width="5.140625" style="6" bestFit="1" customWidth="1"/>
    <col min="2" max="2" width="5.140625" style="9" bestFit="1" customWidth="1"/>
    <col min="3" max="3" width="22" style="30" customWidth="1"/>
    <col min="4" max="4" width="104.7109375" style="6" customWidth="1"/>
    <col min="5" max="5" width="78.7109375" style="7" customWidth="1"/>
    <col min="6" max="16384" width="8.7109375" style="6"/>
  </cols>
  <sheetData>
    <row r="2" spans="2:5" s="26" customFormat="1" ht="33.6" customHeight="1" x14ac:dyDescent="0.7">
      <c r="B2" s="269" t="s">
        <v>538</v>
      </c>
      <c r="C2" s="270"/>
      <c r="D2" s="270"/>
      <c r="E2" s="270"/>
    </row>
    <row r="3" spans="2:5" ht="147.94999999999999" customHeight="1" x14ac:dyDescent="0.3">
      <c r="B3" s="264" t="s">
        <v>922</v>
      </c>
      <c r="C3" s="264"/>
      <c r="D3" s="264"/>
      <c r="E3" s="264"/>
    </row>
    <row r="4" spans="2:5" ht="12.6" customHeight="1" x14ac:dyDescent="0.3">
      <c r="B4" s="24"/>
      <c r="C4" s="27"/>
      <c r="D4" s="24"/>
      <c r="E4" s="24"/>
    </row>
    <row r="5" spans="2:5" ht="8.1" customHeight="1" x14ac:dyDescent="0.3">
      <c r="B5" s="22"/>
      <c r="C5" s="28"/>
      <c r="D5" s="22"/>
      <c r="E5" s="22"/>
    </row>
    <row r="6" spans="2:5" s="19" customFormat="1" ht="34.5" customHeight="1" thickBot="1" x14ac:dyDescent="0.4">
      <c r="B6" s="21" t="s">
        <v>1</v>
      </c>
      <c r="C6" s="271" t="s">
        <v>342</v>
      </c>
      <c r="D6" s="272"/>
      <c r="E6" s="21" t="s">
        <v>2</v>
      </c>
    </row>
    <row r="7" spans="2:5" ht="409.6" thickTop="1" x14ac:dyDescent="0.3">
      <c r="B7" s="165">
        <v>3.1</v>
      </c>
      <c r="C7" s="17" t="s">
        <v>592</v>
      </c>
      <c r="D7" s="174" t="s">
        <v>815</v>
      </c>
      <c r="E7" s="32" t="s">
        <v>934</v>
      </c>
    </row>
    <row r="8" spans="2:5" ht="239.1" customHeight="1" x14ac:dyDescent="0.3">
      <c r="B8" s="165">
        <v>3.2</v>
      </c>
      <c r="C8" s="17" t="s">
        <v>593</v>
      </c>
      <c r="D8" s="174" t="s">
        <v>816</v>
      </c>
      <c r="E8" s="32" t="s">
        <v>935</v>
      </c>
    </row>
    <row r="9" spans="2:5" ht="409.5" x14ac:dyDescent="0.3">
      <c r="B9" s="165">
        <v>3.3</v>
      </c>
      <c r="C9" s="17" t="s">
        <v>594</v>
      </c>
      <c r="D9" s="174" t="s">
        <v>598</v>
      </c>
      <c r="E9" s="32" t="s">
        <v>936</v>
      </c>
    </row>
    <row r="10" spans="2:5" ht="299.25" x14ac:dyDescent="0.3">
      <c r="B10" s="165">
        <v>3.4</v>
      </c>
      <c r="C10" s="17" t="s">
        <v>595</v>
      </c>
      <c r="D10" s="174" t="s">
        <v>599</v>
      </c>
      <c r="E10" s="32" t="s">
        <v>937</v>
      </c>
    </row>
    <row r="11" spans="2:5" ht="327.75" x14ac:dyDescent="0.3">
      <c r="B11" s="165">
        <v>3.5</v>
      </c>
      <c r="C11" s="17" t="s">
        <v>596</v>
      </c>
      <c r="D11" s="174" t="s">
        <v>818</v>
      </c>
      <c r="E11" s="32" t="s">
        <v>938</v>
      </c>
    </row>
    <row r="12" spans="2:5" ht="399.75" thickBot="1" x14ac:dyDescent="0.35">
      <c r="B12" s="166">
        <v>3.6</v>
      </c>
      <c r="C12" s="14" t="s">
        <v>597</v>
      </c>
      <c r="D12" s="173" t="s">
        <v>817</v>
      </c>
      <c r="E12" s="13" t="s">
        <v>939</v>
      </c>
    </row>
    <row r="13" spans="2:5" ht="8.1" customHeight="1" thickTop="1" x14ac:dyDescent="0.3"/>
    <row r="14" spans="2:5" ht="24.6" customHeight="1" x14ac:dyDescent="0.3">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19"/>
  <sheetViews>
    <sheetView showGridLines="0" zoomScale="80" zoomScaleNormal="80" workbookViewId="0">
      <selection activeCell="H50" sqref="H50"/>
    </sheetView>
  </sheetViews>
  <sheetFormatPr defaultColWidth="8.7109375" defaultRowHeight="14.25" x14ac:dyDescent="0.25"/>
  <cols>
    <col min="1" max="1" width="6.42578125" style="37" customWidth="1"/>
    <col min="2" max="2" width="5.28515625" style="33" customWidth="1"/>
    <col min="3" max="3" width="20.7109375" style="34" customWidth="1"/>
    <col min="4" max="4" width="53.140625" style="35" customWidth="1"/>
    <col min="5" max="5" width="21.42578125" style="36" customWidth="1"/>
    <col min="6" max="6" width="81.28515625" style="37" customWidth="1"/>
    <col min="7" max="7" width="16.7109375" style="37" customWidth="1"/>
    <col min="8" max="8" width="52.5703125" style="37" customWidth="1"/>
    <col min="9" max="16384" width="8.7109375" style="37"/>
  </cols>
  <sheetData>
    <row r="2" spans="2:8" s="38" customFormat="1" ht="57" customHeight="1" x14ac:dyDescent="0.35">
      <c r="B2" s="309" t="s">
        <v>521</v>
      </c>
      <c r="C2" s="310"/>
      <c r="D2" s="310"/>
      <c r="E2" s="310"/>
      <c r="F2" s="310"/>
      <c r="G2" s="310"/>
      <c r="H2" s="310"/>
    </row>
    <row r="3" spans="2:8" s="38" customFormat="1" ht="125.45" customHeight="1" x14ac:dyDescent="0.35">
      <c r="B3" s="273" t="s">
        <v>921</v>
      </c>
      <c r="C3" s="264"/>
      <c r="D3" s="264"/>
      <c r="E3" s="264"/>
      <c r="F3" s="264"/>
      <c r="G3" s="264"/>
      <c r="H3" s="264"/>
    </row>
    <row r="4" spans="2:8" s="6" customFormat="1" ht="6.95" customHeight="1" x14ac:dyDescent="0.3">
      <c r="B4" s="39"/>
      <c r="C4" s="40"/>
      <c r="D4" s="40"/>
      <c r="E4" s="39"/>
      <c r="F4" s="40"/>
      <c r="G4" s="213"/>
      <c r="H4" s="40"/>
    </row>
    <row r="5" spans="2:8" ht="12.95" customHeight="1" x14ac:dyDescent="0.25">
      <c r="B5" s="41"/>
      <c r="C5" s="42"/>
      <c r="D5" s="42"/>
      <c r="E5" s="41"/>
      <c r="F5" s="42"/>
      <c r="G5" s="214"/>
      <c r="H5" s="42"/>
    </row>
    <row r="6" spans="2:8" s="44" customFormat="1" ht="33" customHeight="1" x14ac:dyDescent="0.3">
      <c r="B6" s="43" t="s">
        <v>1</v>
      </c>
      <c r="C6" s="43" t="s">
        <v>348</v>
      </c>
      <c r="D6" s="158" t="s">
        <v>531</v>
      </c>
      <c r="E6" s="167" t="s">
        <v>354</v>
      </c>
      <c r="F6" s="43" t="s">
        <v>532</v>
      </c>
      <c r="G6" s="215" t="s">
        <v>2</v>
      </c>
      <c r="H6" s="43" t="s">
        <v>353</v>
      </c>
    </row>
    <row r="7" spans="2:8" s="45" customFormat="1" ht="35.1" customHeight="1" x14ac:dyDescent="0.5">
      <c r="B7" s="311" t="s">
        <v>347</v>
      </c>
      <c r="C7" s="312"/>
      <c r="D7" s="312"/>
      <c r="E7" s="312"/>
      <c r="F7" s="312"/>
      <c r="G7" s="312"/>
      <c r="H7" s="313"/>
    </row>
    <row r="8" spans="2:8" ht="29.45" customHeight="1" x14ac:dyDescent="0.25">
      <c r="B8" s="46" t="s">
        <v>7</v>
      </c>
      <c r="C8" s="303" t="s">
        <v>533</v>
      </c>
      <c r="D8" s="274" t="s">
        <v>600</v>
      </c>
      <c r="E8" s="47" t="s">
        <v>355</v>
      </c>
      <c r="F8" s="277" t="s">
        <v>823</v>
      </c>
      <c r="G8" s="208">
        <v>5451712.2873889999</v>
      </c>
      <c r="H8" s="277"/>
    </row>
    <row r="9" spans="2:8" ht="29.45" customHeight="1" x14ac:dyDescent="0.25">
      <c r="B9" s="46" t="s">
        <v>8</v>
      </c>
      <c r="C9" s="303"/>
      <c r="D9" s="274"/>
      <c r="E9" s="48" t="s">
        <v>356</v>
      </c>
      <c r="F9" s="277"/>
      <c r="G9" s="209">
        <v>56614598.799999997</v>
      </c>
      <c r="H9" s="277"/>
    </row>
    <row r="10" spans="2:8" ht="29.45" customHeight="1" x14ac:dyDescent="0.25">
      <c r="B10" s="46" t="s">
        <v>9</v>
      </c>
      <c r="C10" s="303"/>
      <c r="D10" s="274"/>
      <c r="E10" s="49" t="s">
        <v>357</v>
      </c>
      <c r="F10" s="277"/>
      <c r="G10" s="195">
        <v>0</v>
      </c>
      <c r="H10" s="277"/>
    </row>
    <row r="11" spans="2:8" ht="29.45" customHeight="1" x14ac:dyDescent="0.25">
      <c r="B11" s="46" t="s">
        <v>10</v>
      </c>
      <c r="C11" s="303"/>
      <c r="D11" s="275"/>
      <c r="E11" s="50" t="s">
        <v>358</v>
      </c>
      <c r="F11" s="278"/>
      <c r="G11" s="196">
        <v>0</v>
      </c>
      <c r="H11" s="278"/>
    </row>
    <row r="12" spans="2:8" ht="28.5" x14ac:dyDescent="0.25">
      <c r="B12" s="46" t="s">
        <v>11</v>
      </c>
      <c r="C12" s="303"/>
      <c r="D12" s="51" t="s">
        <v>601</v>
      </c>
      <c r="E12" s="52" t="s">
        <v>12</v>
      </c>
      <c r="F12" s="53"/>
      <c r="G12" s="198">
        <v>2.3572726167696467E-2</v>
      </c>
      <c r="H12" s="53"/>
    </row>
    <row r="13" spans="2:8" ht="35.1" customHeight="1" x14ac:dyDescent="0.25">
      <c r="B13" s="46" t="s">
        <v>13</v>
      </c>
      <c r="C13" s="303"/>
      <c r="D13" s="279" t="s">
        <v>603</v>
      </c>
      <c r="E13" s="47" t="s">
        <v>355</v>
      </c>
      <c r="F13" s="276" t="s">
        <v>824</v>
      </c>
      <c r="G13" s="199">
        <v>0</v>
      </c>
      <c r="H13" s="276"/>
    </row>
    <row r="14" spans="2:8" ht="35.1" customHeight="1" x14ac:dyDescent="0.25">
      <c r="B14" s="46" t="s">
        <v>14</v>
      </c>
      <c r="C14" s="303"/>
      <c r="D14" s="274"/>
      <c r="E14" s="48" t="s">
        <v>356</v>
      </c>
      <c r="F14" s="277"/>
      <c r="G14" s="200">
        <v>0</v>
      </c>
      <c r="H14" s="277"/>
    </row>
    <row r="15" spans="2:8" ht="35.1" customHeight="1" x14ac:dyDescent="0.25">
      <c r="B15" s="46" t="s">
        <v>15</v>
      </c>
      <c r="C15" s="303"/>
      <c r="D15" s="274"/>
      <c r="E15" s="49" t="s">
        <v>357</v>
      </c>
      <c r="F15" s="277"/>
      <c r="G15" s="201">
        <v>0</v>
      </c>
      <c r="H15" s="277"/>
    </row>
    <row r="16" spans="2:8" ht="35.1" customHeight="1" x14ac:dyDescent="0.25">
      <c r="B16" s="46" t="s">
        <v>16</v>
      </c>
      <c r="C16" s="303"/>
      <c r="D16" s="275"/>
      <c r="E16" s="50" t="s">
        <v>358</v>
      </c>
      <c r="F16" s="278"/>
      <c r="G16" s="202">
        <v>0</v>
      </c>
      <c r="H16" s="278"/>
    </row>
    <row r="17" spans="2:8" ht="63.95" customHeight="1" x14ac:dyDescent="0.25">
      <c r="B17" s="46" t="s">
        <v>17</v>
      </c>
      <c r="C17" s="303"/>
      <c r="D17" s="51" t="s">
        <v>602</v>
      </c>
      <c r="E17" s="52" t="s">
        <v>12</v>
      </c>
      <c r="F17" s="53"/>
      <c r="G17" s="184">
        <v>0</v>
      </c>
      <c r="H17" s="53"/>
    </row>
    <row r="18" spans="2:8" ht="24" customHeight="1" x14ac:dyDescent="0.25">
      <c r="B18" s="46" t="s">
        <v>18</v>
      </c>
      <c r="C18" s="303"/>
      <c r="D18" s="274" t="s">
        <v>542</v>
      </c>
      <c r="E18" s="47" t="s">
        <v>355</v>
      </c>
      <c r="F18" s="277"/>
      <c r="G18" s="208">
        <v>7042027.2683795681</v>
      </c>
      <c r="H18" s="277"/>
    </row>
    <row r="19" spans="2:8" ht="24" customHeight="1" x14ac:dyDescent="0.25">
      <c r="B19" s="46" t="s">
        <v>19</v>
      </c>
      <c r="C19" s="303"/>
      <c r="D19" s="274"/>
      <c r="E19" s="48" t="s">
        <v>356</v>
      </c>
      <c r="F19" s="277"/>
      <c r="G19" s="209">
        <v>45195584.641631357</v>
      </c>
      <c r="H19" s="277"/>
    </row>
    <row r="20" spans="2:8" ht="24" customHeight="1" x14ac:dyDescent="0.25">
      <c r="B20" s="46" t="s">
        <v>20</v>
      </c>
      <c r="C20" s="303"/>
      <c r="D20" s="274"/>
      <c r="E20" s="49" t="s">
        <v>357</v>
      </c>
      <c r="F20" s="277"/>
      <c r="G20" s="195">
        <v>0</v>
      </c>
      <c r="H20" s="277"/>
    </row>
    <row r="21" spans="2:8" ht="24" customHeight="1" x14ac:dyDescent="0.25">
      <c r="B21" s="46" t="s">
        <v>21</v>
      </c>
      <c r="C21" s="303"/>
      <c r="D21" s="275"/>
      <c r="E21" s="50" t="s">
        <v>358</v>
      </c>
      <c r="F21" s="278"/>
      <c r="G21" s="196">
        <v>0</v>
      </c>
      <c r="H21" s="278"/>
    </row>
    <row r="22" spans="2:8" ht="28.5" x14ac:dyDescent="0.25">
      <c r="B22" s="46" t="s">
        <v>22</v>
      </c>
      <c r="C22" s="303"/>
      <c r="D22" s="51" t="s">
        <v>543</v>
      </c>
      <c r="E22" s="52" t="s">
        <v>23</v>
      </c>
      <c r="F22" s="53"/>
      <c r="G22" s="198">
        <v>1.5860900792230227E-2</v>
      </c>
      <c r="H22" s="53"/>
    </row>
    <row r="23" spans="2:8" ht="26.1" customHeight="1" x14ac:dyDescent="0.25">
      <c r="B23" s="46" t="s">
        <v>24</v>
      </c>
      <c r="C23" s="303"/>
      <c r="D23" s="279" t="s">
        <v>604</v>
      </c>
      <c r="E23" s="47" t="s">
        <v>355</v>
      </c>
      <c r="F23" s="276"/>
      <c r="G23" s="197">
        <v>0</v>
      </c>
      <c r="H23" s="276"/>
    </row>
    <row r="24" spans="2:8" ht="26.1" customHeight="1" x14ac:dyDescent="0.25">
      <c r="B24" s="46" t="s">
        <v>25</v>
      </c>
      <c r="C24" s="303"/>
      <c r="D24" s="274"/>
      <c r="E24" s="48" t="s">
        <v>356</v>
      </c>
      <c r="F24" s="277"/>
      <c r="G24" s="194">
        <v>0</v>
      </c>
      <c r="H24" s="277"/>
    </row>
    <row r="25" spans="2:8" ht="26.1" customHeight="1" x14ac:dyDescent="0.25">
      <c r="B25" s="46" t="s">
        <v>26</v>
      </c>
      <c r="C25" s="303"/>
      <c r="D25" s="274"/>
      <c r="E25" s="49" t="s">
        <v>357</v>
      </c>
      <c r="F25" s="277"/>
      <c r="G25" s="195">
        <v>0</v>
      </c>
      <c r="H25" s="277"/>
    </row>
    <row r="26" spans="2:8" ht="30" customHeight="1" x14ac:dyDescent="0.25">
      <c r="B26" s="46" t="s">
        <v>27</v>
      </c>
      <c r="C26" s="303"/>
      <c r="D26" s="275"/>
      <c r="E26" s="50" t="s">
        <v>358</v>
      </c>
      <c r="F26" s="278"/>
      <c r="G26" s="196">
        <v>0</v>
      </c>
      <c r="H26" s="278"/>
    </row>
    <row r="27" spans="2:8" ht="72.599999999999994" customHeight="1" x14ac:dyDescent="0.25">
      <c r="B27" s="46" t="s">
        <v>28</v>
      </c>
      <c r="C27" s="303"/>
      <c r="D27" s="51" t="s">
        <v>605</v>
      </c>
      <c r="E27" s="52" t="s">
        <v>23</v>
      </c>
      <c r="F27" s="53"/>
      <c r="G27" s="184">
        <v>0</v>
      </c>
      <c r="H27" s="53"/>
    </row>
    <row r="28" spans="2:8" ht="128.25" x14ac:dyDescent="0.25">
      <c r="B28" s="46" t="s">
        <v>29</v>
      </c>
      <c r="C28" s="303"/>
      <c r="D28" s="54" t="s">
        <v>624</v>
      </c>
      <c r="E28" s="55" t="s">
        <v>355</v>
      </c>
      <c r="F28" s="84" t="s">
        <v>625</v>
      </c>
      <c r="G28" s="229">
        <v>0</v>
      </c>
      <c r="H28" s="56"/>
    </row>
    <row r="29" spans="2:8" ht="42.75" x14ac:dyDescent="0.25">
      <c r="B29" s="46" t="s">
        <v>30</v>
      </c>
      <c r="C29" s="303"/>
      <c r="D29" s="51" t="s">
        <v>541</v>
      </c>
      <c r="E29" s="52" t="s">
        <v>12</v>
      </c>
      <c r="F29" s="53"/>
      <c r="G29" s="184">
        <v>0</v>
      </c>
      <c r="H29" s="53"/>
    </row>
    <row r="30" spans="2:8" ht="156.75" x14ac:dyDescent="0.25">
      <c r="B30" s="46" t="s">
        <v>31</v>
      </c>
      <c r="C30" s="303"/>
      <c r="D30" s="54" t="s">
        <v>622</v>
      </c>
      <c r="E30" s="57" t="s">
        <v>355</v>
      </c>
      <c r="F30" s="84" t="s">
        <v>627</v>
      </c>
      <c r="G30" s="229">
        <v>0</v>
      </c>
      <c r="H30" s="56"/>
    </row>
    <row r="31" spans="2:8" ht="42.75" x14ac:dyDescent="0.25">
      <c r="B31" s="46" t="s">
        <v>32</v>
      </c>
      <c r="C31" s="303"/>
      <c r="D31" s="51" t="s">
        <v>562</v>
      </c>
      <c r="E31" s="52" t="s">
        <v>12</v>
      </c>
      <c r="F31" s="53"/>
      <c r="G31" s="184">
        <v>0</v>
      </c>
      <c r="H31" s="53"/>
    </row>
    <row r="32" spans="2:8" ht="42.75" x14ac:dyDescent="0.25">
      <c r="B32" s="46" t="s">
        <v>33</v>
      </c>
      <c r="C32" s="303"/>
      <c r="D32" s="54" t="s">
        <v>623</v>
      </c>
      <c r="E32" s="57" t="s">
        <v>355</v>
      </c>
      <c r="F32" s="84"/>
      <c r="G32" s="229">
        <v>0</v>
      </c>
      <c r="H32" s="56"/>
    </row>
    <row r="33" spans="2:8" ht="42.75" x14ac:dyDescent="0.25">
      <c r="B33" s="46" t="s">
        <v>34</v>
      </c>
      <c r="C33" s="303"/>
      <c r="D33" s="51" t="s">
        <v>825</v>
      </c>
      <c r="E33" s="52" t="s">
        <v>12</v>
      </c>
      <c r="F33" s="53"/>
      <c r="G33" s="184">
        <v>0</v>
      </c>
      <c r="H33" s="53"/>
    </row>
    <row r="34" spans="2:8" ht="99.75" x14ac:dyDescent="0.25">
      <c r="B34" s="46" t="s">
        <v>35</v>
      </c>
      <c r="C34" s="303"/>
      <c r="D34" s="54" t="s">
        <v>628</v>
      </c>
      <c r="E34" s="57" t="s">
        <v>12</v>
      </c>
      <c r="F34" s="56" t="s">
        <v>629</v>
      </c>
      <c r="G34" s="185">
        <v>0</v>
      </c>
      <c r="H34" s="56"/>
    </row>
    <row r="35" spans="2:8" ht="42.75" x14ac:dyDescent="0.25">
      <c r="B35" s="46" t="s">
        <v>36</v>
      </c>
      <c r="C35" s="303"/>
      <c r="D35" s="51" t="s">
        <v>563</v>
      </c>
      <c r="E35" s="52" t="s">
        <v>12</v>
      </c>
      <c r="F35" s="53" t="s">
        <v>826</v>
      </c>
      <c r="G35" s="198">
        <v>1.0723091715291899E-2</v>
      </c>
      <c r="H35" s="53"/>
    </row>
    <row r="36" spans="2:8" ht="38.1" customHeight="1" thickBot="1" x14ac:dyDescent="0.3">
      <c r="B36" s="46" t="s">
        <v>37</v>
      </c>
      <c r="C36" s="304"/>
      <c r="D36" s="58" t="s">
        <v>544</v>
      </c>
      <c r="E36" s="59" t="s">
        <v>12</v>
      </c>
      <c r="F36" s="60" t="s">
        <v>606</v>
      </c>
      <c r="G36" s="259" t="s">
        <v>943</v>
      </c>
      <c r="H36" s="60" t="s">
        <v>973</v>
      </c>
    </row>
    <row r="37" spans="2:8" ht="57.75" thickTop="1" x14ac:dyDescent="0.25">
      <c r="B37" s="46" t="s">
        <v>38</v>
      </c>
      <c r="C37" s="302" t="s">
        <v>359</v>
      </c>
      <c r="D37" s="61" t="s">
        <v>546</v>
      </c>
      <c r="E37" s="52" t="s">
        <v>40</v>
      </c>
      <c r="F37" s="53" t="s">
        <v>794</v>
      </c>
      <c r="G37" s="230">
        <v>138.19999999999999</v>
      </c>
      <c r="H37" s="53"/>
    </row>
    <row r="38" spans="2:8" ht="57" x14ac:dyDescent="0.25">
      <c r="B38" s="46" t="s">
        <v>39</v>
      </c>
      <c r="C38" s="303"/>
      <c r="D38" s="62" t="s">
        <v>545</v>
      </c>
      <c r="E38" s="57" t="s">
        <v>40</v>
      </c>
      <c r="F38" s="56" t="s">
        <v>795</v>
      </c>
      <c r="G38" s="196">
        <v>442.83</v>
      </c>
      <c r="H38" s="56"/>
    </row>
    <row r="39" spans="2:8" ht="71.25" x14ac:dyDescent="0.25">
      <c r="B39" s="46" t="s">
        <v>41</v>
      </c>
      <c r="C39" s="303"/>
      <c r="D39" s="61" t="s">
        <v>547</v>
      </c>
      <c r="E39" s="52" t="s">
        <v>40</v>
      </c>
      <c r="F39" s="53" t="s">
        <v>796</v>
      </c>
      <c r="G39" s="231">
        <v>199444.54</v>
      </c>
      <c r="H39" s="53"/>
    </row>
    <row r="40" spans="2:8" ht="42.75" x14ac:dyDescent="0.25">
      <c r="B40" s="46" t="s">
        <v>42</v>
      </c>
      <c r="C40" s="303"/>
      <c r="D40" s="62" t="s">
        <v>798</v>
      </c>
      <c r="E40" s="57" t="s">
        <v>40</v>
      </c>
      <c r="F40" s="56" t="s">
        <v>797</v>
      </c>
      <c r="G40" s="232">
        <v>200025.57</v>
      </c>
      <c r="H40" s="56"/>
    </row>
    <row r="41" spans="2:8" ht="57" x14ac:dyDescent="0.25">
      <c r="B41" s="46" t="s">
        <v>43</v>
      </c>
      <c r="C41" s="303"/>
      <c r="D41" s="61" t="s">
        <v>564</v>
      </c>
      <c r="E41" s="52" t="s">
        <v>40</v>
      </c>
      <c r="F41" s="53" t="s">
        <v>799</v>
      </c>
      <c r="G41" s="231">
        <v>199300</v>
      </c>
      <c r="H41" s="53"/>
    </row>
    <row r="42" spans="2:8" ht="57" x14ac:dyDescent="0.25">
      <c r="B42" s="46" t="s">
        <v>44</v>
      </c>
      <c r="C42" s="303"/>
      <c r="D42" s="62" t="s">
        <v>383</v>
      </c>
      <c r="E42" s="57" t="s">
        <v>45</v>
      </c>
      <c r="F42" s="63" t="s">
        <v>827</v>
      </c>
      <c r="G42" s="233">
        <v>1.2503096562303693</v>
      </c>
      <c r="H42" s="63"/>
    </row>
    <row r="43" spans="2:8" ht="71.25" x14ac:dyDescent="0.25">
      <c r="B43" s="46" t="s">
        <v>46</v>
      </c>
      <c r="C43" s="303"/>
      <c r="D43" s="61" t="s">
        <v>384</v>
      </c>
      <c r="E43" s="52" t="s">
        <v>45</v>
      </c>
      <c r="F43" s="53" t="s">
        <v>828</v>
      </c>
      <c r="G43" s="234">
        <v>60.513438733321301</v>
      </c>
      <c r="H43" s="53"/>
    </row>
    <row r="44" spans="2:8" ht="71.25" x14ac:dyDescent="0.25">
      <c r="B44" s="46" t="s">
        <v>47</v>
      </c>
      <c r="C44" s="303"/>
      <c r="D44" s="62" t="s">
        <v>829</v>
      </c>
      <c r="E44" s="57" t="s">
        <v>12</v>
      </c>
      <c r="F44" s="63" t="s">
        <v>804</v>
      </c>
      <c r="G44" s="235">
        <v>1</v>
      </c>
      <c r="H44" s="63"/>
    </row>
    <row r="45" spans="2:8" ht="42.75" x14ac:dyDescent="0.25">
      <c r="B45" s="46" t="s">
        <v>48</v>
      </c>
      <c r="C45" s="303"/>
      <c r="D45" s="61" t="s">
        <v>800</v>
      </c>
      <c r="E45" s="52" t="s">
        <v>12</v>
      </c>
      <c r="F45" s="53" t="s">
        <v>802</v>
      </c>
      <c r="G45" s="236" t="s">
        <v>943</v>
      </c>
      <c r="H45" s="53" t="s">
        <v>973</v>
      </c>
    </row>
    <row r="46" spans="2:8" ht="57.75" thickBot="1" x14ac:dyDescent="0.3">
      <c r="B46" s="46" t="s">
        <v>49</v>
      </c>
      <c r="C46" s="304"/>
      <c r="D46" s="64" t="s">
        <v>801</v>
      </c>
      <c r="E46" s="59" t="s">
        <v>12</v>
      </c>
      <c r="F46" s="60" t="s">
        <v>803</v>
      </c>
      <c r="G46" s="237" t="s">
        <v>943</v>
      </c>
      <c r="H46" s="60" t="s">
        <v>973</v>
      </c>
    </row>
    <row r="47" spans="2:8" ht="57.75" thickTop="1" x14ac:dyDescent="0.25">
      <c r="B47" s="46" t="s">
        <v>50</v>
      </c>
      <c r="C47" s="302" t="s">
        <v>786</v>
      </c>
      <c r="D47" s="61" t="s">
        <v>385</v>
      </c>
      <c r="E47" s="52" t="s">
        <v>787</v>
      </c>
      <c r="F47" s="53" t="s">
        <v>790</v>
      </c>
      <c r="G47" s="204">
        <v>3361932.13</v>
      </c>
      <c r="H47" s="53"/>
    </row>
    <row r="48" spans="2:8" ht="114" x14ac:dyDescent="0.25">
      <c r="B48" s="46" t="s">
        <v>51</v>
      </c>
      <c r="C48" s="303"/>
      <c r="D48" s="62" t="s">
        <v>386</v>
      </c>
      <c r="E48" s="57" t="s">
        <v>12</v>
      </c>
      <c r="F48" s="56" t="s">
        <v>830</v>
      </c>
      <c r="G48" s="185">
        <v>0</v>
      </c>
      <c r="H48" s="56" t="s">
        <v>974</v>
      </c>
    </row>
    <row r="49" spans="2:8" ht="57" x14ac:dyDescent="0.25">
      <c r="B49" s="46" t="s">
        <v>52</v>
      </c>
      <c r="C49" s="303"/>
      <c r="D49" s="61" t="s">
        <v>788</v>
      </c>
      <c r="E49" s="52" t="s">
        <v>53</v>
      </c>
      <c r="F49" s="53" t="s">
        <v>831</v>
      </c>
      <c r="G49" s="223">
        <v>3983.3319075829381</v>
      </c>
      <c r="H49" s="53"/>
    </row>
    <row r="50" spans="2:8" ht="86.25" thickBot="1" x14ac:dyDescent="0.3">
      <c r="B50" s="46" t="s">
        <v>54</v>
      </c>
      <c r="C50" s="304"/>
      <c r="D50" s="64" t="s">
        <v>548</v>
      </c>
      <c r="E50" s="59" t="s">
        <v>12</v>
      </c>
      <c r="F50" s="60" t="s">
        <v>789</v>
      </c>
      <c r="G50" s="203">
        <v>0.1213740736030386</v>
      </c>
      <c r="H50" s="60" t="s">
        <v>975</v>
      </c>
    </row>
    <row r="51" spans="2:8" ht="43.5" thickTop="1" x14ac:dyDescent="0.25">
      <c r="B51" s="46" t="s">
        <v>55</v>
      </c>
      <c r="C51" s="302" t="s">
        <v>360</v>
      </c>
      <c r="D51" s="61" t="s">
        <v>549</v>
      </c>
      <c r="E51" s="52" t="s">
        <v>785</v>
      </c>
      <c r="F51" s="53" t="s">
        <v>832</v>
      </c>
      <c r="G51" s="223">
        <v>14496.39</v>
      </c>
      <c r="H51" s="53"/>
    </row>
    <row r="52" spans="2:8" ht="85.5" x14ac:dyDescent="0.25">
      <c r="B52" s="46" t="s">
        <v>56</v>
      </c>
      <c r="C52" s="303"/>
      <c r="D52" s="62" t="s">
        <v>565</v>
      </c>
      <c r="E52" s="57" t="s">
        <v>57</v>
      </c>
      <c r="F52" s="56" t="s">
        <v>833</v>
      </c>
      <c r="G52" s="205">
        <v>17.18</v>
      </c>
      <c r="H52" s="56"/>
    </row>
    <row r="53" spans="2:8" ht="72" thickBot="1" x14ac:dyDescent="0.3">
      <c r="B53" s="46" t="s">
        <v>58</v>
      </c>
      <c r="C53" s="304"/>
      <c r="D53" s="65" t="s">
        <v>551</v>
      </c>
      <c r="E53" s="66" t="s">
        <v>12</v>
      </c>
      <c r="F53" s="67" t="s">
        <v>834</v>
      </c>
      <c r="G53" s="186">
        <v>0</v>
      </c>
      <c r="H53" s="67"/>
    </row>
    <row r="54" spans="2:8" ht="43.5" thickTop="1" x14ac:dyDescent="0.25">
      <c r="B54" s="46" t="s">
        <v>59</v>
      </c>
      <c r="C54" s="303" t="s">
        <v>361</v>
      </c>
      <c r="D54" s="62" t="s">
        <v>461</v>
      </c>
      <c r="E54" s="57" t="s">
        <v>783</v>
      </c>
      <c r="F54" s="56" t="s">
        <v>791</v>
      </c>
      <c r="G54" s="225">
        <v>205872</v>
      </c>
      <c r="H54" s="56"/>
    </row>
    <row r="55" spans="2:8" ht="85.5" x14ac:dyDescent="0.25">
      <c r="B55" s="46" t="s">
        <v>60</v>
      </c>
      <c r="C55" s="303"/>
      <c r="D55" s="68" t="s">
        <v>607</v>
      </c>
      <c r="E55" s="69" t="s">
        <v>61</v>
      </c>
      <c r="F55" s="70" t="s">
        <v>835</v>
      </c>
      <c r="G55" s="206">
        <v>243</v>
      </c>
      <c r="H55" s="70"/>
    </row>
    <row r="56" spans="2:8" ht="342" x14ac:dyDescent="0.25">
      <c r="B56" s="46" t="s">
        <v>62</v>
      </c>
      <c r="C56" s="303"/>
      <c r="D56" s="62" t="s">
        <v>550</v>
      </c>
      <c r="E56" s="57" t="s">
        <v>12</v>
      </c>
      <c r="F56" s="56" t="s">
        <v>836</v>
      </c>
      <c r="G56" s="207">
        <v>2E-3</v>
      </c>
      <c r="H56" s="56" t="s">
        <v>964</v>
      </c>
    </row>
    <row r="57" spans="2:8" ht="28.5" x14ac:dyDescent="0.25">
      <c r="B57" s="46" t="s">
        <v>63</v>
      </c>
      <c r="C57" s="303"/>
      <c r="D57" s="68" t="s">
        <v>494</v>
      </c>
      <c r="E57" s="69" t="s">
        <v>784</v>
      </c>
      <c r="F57" s="70" t="s">
        <v>792</v>
      </c>
      <c r="G57" s="224">
        <v>15049.21</v>
      </c>
      <c r="H57" s="70"/>
    </row>
    <row r="58" spans="2:8" ht="129" customHeight="1" x14ac:dyDescent="0.25">
      <c r="B58" s="46" t="s">
        <v>64</v>
      </c>
      <c r="C58" s="303"/>
      <c r="D58" s="62" t="s">
        <v>495</v>
      </c>
      <c r="E58" s="57" t="s">
        <v>61</v>
      </c>
      <c r="F58" s="56" t="s">
        <v>837</v>
      </c>
      <c r="G58" s="56">
        <v>17.8</v>
      </c>
      <c r="H58" s="56" t="s">
        <v>966</v>
      </c>
    </row>
    <row r="59" spans="2:8" ht="254.25" customHeight="1" x14ac:dyDescent="0.25">
      <c r="B59" s="46" t="s">
        <v>65</v>
      </c>
      <c r="C59" s="303"/>
      <c r="D59" s="68" t="s">
        <v>552</v>
      </c>
      <c r="E59" s="69" t="s">
        <v>362</v>
      </c>
      <c r="F59" s="70" t="s">
        <v>838</v>
      </c>
      <c r="G59" s="256" t="s">
        <v>923</v>
      </c>
      <c r="H59" s="70" t="s">
        <v>965</v>
      </c>
    </row>
    <row r="60" spans="2:8" ht="42.75" x14ac:dyDescent="0.25">
      <c r="B60" s="46" t="s">
        <v>66</v>
      </c>
      <c r="C60" s="303"/>
      <c r="D60" s="62" t="s">
        <v>608</v>
      </c>
      <c r="E60" s="57" t="s">
        <v>784</v>
      </c>
      <c r="F60" s="56" t="s">
        <v>793</v>
      </c>
      <c r="G60" s="205">
        <v>0</v>
      </c>
      <c r="H60" s="56"/>
    </row>
    <row r="61" spans="2:8" ht="42.75" x14ac:dyDescent="0.25">
      <c r="B61" s="46" t="s">
        <v>67</v>
      </c>
      <c r="C61" s="303"/>
      <c r="D61" s="68" t="s">
        <v>609</v>
      </c>
      <c r="E61" s="69" t="s">
        <v>61</v>
      </c>
      <c r="F61" s="70" t="s">
        <v>610</v>
      </c>
      <c r="G61" s="206">
        <v>0</v>
      </c>
      <c r="H61" s="70"/>
    </row>
    <row r="62" spans="2:8" ht="409.5" customHeight="1" thickBot="1" x14ac:dyDescent="0.3">
      <c r="B62" s="46" t="s">
        <v>68</v>
      </c>
      <c r="C62" s="303"/>
      <c r="D62" s="71" t="s">
        <v>566</v>
      </c>
      <c r="E62" s="59" t="s">
        <v>362</v>
      </c>
      <c r="F62" s="60" t="s">
        <v>839</v>
      </c>
      <c r="G62" s="258" t="s">
        <v>923</v>
      </c>
      <c r="H62" s="60" t="s">
        <v>967</v>
      </c>
    </row>
    <row r="63" spans="2:8" ht="72" thickTop="1" x14ac:dyDescent="0.25">
      <c r="B63" s="46" t="s">
        <v>69</v>
      </c>
      <c r="C63" s="302" t="s">
        <v>611</v>
      </c>
      <c r="D63" s="68" t="s">
        <v>805</v>
      </c>
      <c r="E63" s="69" t="s">
        <v>362</v>
      </c>
      <c r="F63" s="70" t="s">
        <v>840</v>
      </c>
      <c r="G63" s="256" t="s">
        <v>923</v>
      </c>
      <c r="H63" s="70" t="s">
        <v>970</v>
      </c>
    </row>
    <row r="64" spans="2:8" ht="28.5" x14ac:dyDescent="0.25">
      <c r="B64" s="46" t="s">
        <v>70</v>
      </c>
      <c r="C64" s="303"/>
      <c r="D64" s="62" t="s">
        <v>553</v>
      </c>
      <c r="E64" s="57" t="s">
        <v>362</v>
      </c>
      <c r="F64" s="56" t="s">
        <v>841</v>
      </c>
      <c r="G64" s="228" t="s">
        <v>923</v>
      </c>
      <c r="H64" s="56"/>
    </row>
    <row r="65" spans="2:8" ht="71.25" x14ac:dyDescent="0.25">
      <c r="B65" s="46" t="s">
        <v>71</v>
      </c>
      <c r="C65" s="303"/>
      <c r="D65" s="68" t="s">
        <v>911</v>
      </c>
      <c r="E65" s="69" t="s">
        <v>362</v>
      </c>
      <c r="F65" s="70" t="s">
        <v>914</v>
      </c>
      <c r="G65" s="256" t="s">
        <v>923</v>
      </c>
      <c r="H65" s="70"/>
    </row>
    <row r="66" spans="2:8" ht="42.75" x14ac:dyDescent="0.25">
      <c r="B66" s="46" t="s">
        <v>72</v>
      </c>
      <c r="C66" s="303"/>
      <c r="D66" s="62" t="s">
        <v>806</v>
      </c>
      <c r="E66" s="57" t="s">
        <v>362</v>
      </c>
      <c r="F66" s="56" t="s">
        <v>842</v>
      </c>
      <c r="G66" s="228" t="s">
        <v>923</v>
      </c>
      <c r="H66" s="56"/>
    </row>
    <row r="67" spans="2:8" ht="28.5" x14ac:dyDescent="0.25">
      <c r="B67" s="46" t="s">
        <v>73</v>
      </c>
      <c r="C67" s="303"/>
      <c r="D67" s="68" t="s">
        <v>554</v>
      </c>
      <c r="E67" s="69" t="s">
        <v>362</v>
      </c>
      <c r="F67" s="70" t="s">
        <v>843</v>
      </c>
      <c r="G67" s="256" t="s">
        <v>923</v>
      </c>
      <c r="H67" s="70"/>
    </row>
    <row r="68" spans="2:8" ht="28.5" x14ac:dyDescent="0.25">
      <c r="B68" s="46" t="s">
        <v>74</v>
      </c>
      <c r="C68" s="303"/>
      <c r="D68" s="62" t="s">
        <v>807</v>
      </c>
      <c r="E68" s="57" t="s">
        <v>362</v>
      </c>
      <c r="F68" s="56" t="s">
        <v>910</v>
      </c>
      <c r="G68" s="228" t="s">
        <v>941</v>
      </c>
      <c r="H68" s="56"/>
    </row>
    <row r="69" spans="2:8" ht="42.75" x14ac:dyDescent="0.25">
      <c r="B69" s="46" t="s">
        <v>75</v>
      </c>
      <c r="C69" s="303"/>
      <c r="D69" s="68" t="s">
        <v>808</v>
      </c>
      <c r="E69" s="69" t="s">
        <v>362</v>
      </c>
      <c r="F69" s="70" t="s">
        <v>913</v>
      </c>
      <c r="G69" s="256" t="s">
        <v>941</v>
      </c>
      <c r="H69" s="70"/>
    </row>
    <row r="70" spans="2:8" ht="42.75" x14ac:dyDescent="0.25">
      <c r="B70" s="46" t="s">
        <v>76</v>
      </c>
      <c r="C70" s="303"/>
      <c r="D70" s="62" t="s">
        <v>809</v>
      </c>
      <c r="E70" s="57" t="s">
        <v>362</v>
      </c>
      <c r="F70" s="56" t="s">
        <v>844</v>
      </c>
      <c r="G70" s="228" t="s">
        <v>941</v>
      </c>
      <c r="H70" s="56"/>
    </row>
    <row r="71" spans="2:8" ht="42.75" x14ac:dyDescent="0.25">
      <c r="B71" s="46" t="s">
        <v>77</v>
      </c>
      <c r="C71" s="303"/>
      <c r="D71" s="68" t="s">
        <v>555</v>
      </c>
      <c r="E71" s="69" t="s">
        <v>362</v>
      </c>
      <c r="F71" s="70" t="s">
        <v>845</v>
      </c>
      <c r="G71" s="256" t="s">
        <v>941</v>
      </c>
      <c r="H71" s="70"/>
    </row>
    <row r="72" spans="2:8" ht="29.25" thickBot="1" x14ac:dyDescent="0.3">
      <c r="B72" s="46" t="s">
        <v>912</v>
      </c>
      <c r="C72" s="305"/>
      <c r="D72" s="177" t="s">
        <v>810</v>
      </c>
      <c r="E72" s="178" t="s">
        <v>362</v>
      </c>
      <c r="F72" s="179" t="s">
        <v>846</v>
      </c>
      <c r="G72" s="257" t="s">
        <v>923</v>
      </c>
      <c r="H72" s="179"/>
    </row>
    <row r="73" spans="2:8" x14ac:dyDescent="0.25">
      <c r="B73" s="72"/>
      <c r="C73" s="73"/>
      <c r="D73" s="74"/>
      <c r="E73" s="75"/>
      <c r="F73" s="76"/>
      <c r="G73" s="76"/>
      <c r="H73" s="77"/>
    </row>
    <row r="74" spans="2:8" ht="26.25" x14ac:dyDescent="0.25">
      <c r="B74" s="306" t="s">
        <v>350</v>
      </c>
      <c r="C74" s="307"/>
      <c r="D74" s="307"/>
      <c r="E74" s="307"/>
      <c r="F74" s="307"/>
      <c r="G74" s="307"/>
      <c r="H74" s="308"/>
    </row>
    <row r="75" spans="2:8" ht="28.5" customHeight="1" x14ac:dyDescent="0.25">
      <c r="B75" s="46" t="s">
        <v>78</v>
      </c>
      <c r="C75" s="288" t="s">
        <v>620</v>
      </c>
      <c r="D75" s="274" t="s">
        <v>556</v>
      </c>
      <c r="E75" s="47" t="s">
        <v>355</v>
      </c>
      <c r="F75" s="277" t="s">
        <v>847</v>
      </c>
      <c r="G75" s="208">
        <v>1444000</v>
      </c>
      <c r="H75" s="277"/>
    </row>
    <row r="76" spans="2:8" ht="28.5" customHeight="1" x14ac:dyDescent="0.25">
      <c r="B76" s="46" t="s">
        <v>79</v>
      </c>
      <c r="C76" s="288"/>
      <c r="D76" s="274"/>
      <c r="E76" s="48" t="s">
        <v>356</v>
      </c>
      <c r="F76" s="277"/>
      <c r="G76" s="209">
        <v>8583189.9600000009</v>
      </c>
      <c r="H76" s="277"/>
    </row>
    <row r="77" spans="2:8" ht="28.5" customHeight="1" x14ac:dyDescent="0.25">
      <c r="B77" s="46" t="s">
        <v>80</v>
      </c>
      <c r="C77" s="288"/>
      <c r="D77" s="274"/>
      <c r="E77" s="49" t="s">
        <v>357</v>
      </c>
      <c r="F77" s="277"/>
      <c r="G77" s="194">
        <v>0</v>
      </c>
      <c r="H77" s="277"/>
    </row>
    <row r="78" spans="2:8" ht="28.5" customHeight="1" x14ac:dyDescent="0.25">
      <c r="B78" s="46" t="s">
        <v>81</v>
      </c>
      <c r="C78" s="288"/>
      <c r="D78" s="275"/>
      <c r="E78" s="50" t="s">
        <v>358</v>
      </c>
      <c r="F78" s="278"/>
      <c r="G78" s="194">
        <v>0</v>
      </c>
      <c r="H78" s="278"/>
    </row>
    <row r="79" spans="2:8" ht="68.099999999999994" customHeight="1" x14ac:dyDescent="0.25">
      <c r="B79" s="46" t="s">
        <v>82</v>
      </c>
      <c r="C79" s="288"/>
      <c r="D79" s="78" t="s">
        <v>557</v>
      </c>
      <c r="E79" s="79" t="s">
        <v>12</v>
      </c>
      <c r="F79" s="80"/>
      <c r="G79" s="211">
        <v>3.808317250009434E-3</v>
      </c>
      <c r="H79" s="80"/>
    </row>
    <row r="80" spans="2:8" ht="35.450000000000003" customHeight="1" x14ac:dyDescent="0.25">
      <c r="B80" s="46" t="s">
        <v>83</v>
      </c>
      <c r="C80" s="288"/>
      <c r="D80" s="279" t="s">
        <v>612</v>
      </c>
      <c r="E80" s="47" t="s">
        <v>355</v>
      </c>
      <c r="F80" s="276" t="s">
        <v>848</v>
      </c>
      <c r="G80" s="197">
        <v>0</v>
      </c>
      <c r="H80" s="276"/>
    </row>
    <row r="81" spans="2:8" ht="35.450000000000003" customHeight="1" x14ac:dyDescent="0.25">
      <c r="B81" s="46" t="s">
        <v>84</v>
      </c>
      <c r="C81" s="288"/>
      <c r="D81" s="274"/>
      <c r="E81" s="48" t="s">
        <v>356</v>
      </c>
      <c r="F81" s="277"/>
      <c r="G81" s="194">
        <v>0</v>
      </c>
      <c r="H81" s="277"/>
    </row>
    <row r="82" spans="2:8" ht="35.450000000000003" customHeight="1" x14ac:dyDescent="0.25">
      <c r="B82" s="46" t="s">
        <v>85</v>
      </c>
      <c r="C82" s="288"/>
      <c r="D82" s="274"/>
      <c r="E82" s="49" t="s">
        <v>357</v>
      </c>
      <c r="F82" s="277"/>
      <c r="G82" s="195">
        <v>0</v>
      </c>
      <c r="H82" s="277"/>
    </row>
    <row r="83" spans="2:8" ht="35.450000000000003" customHeight="1" x14ac:dyDescent="0.25">
      <c r="B83" s="46" t="s">
        <v>86</v>
      </c>
      <c r="C83" s="288"/>
      <c r="D83" s="275"/>
      <c r="E83" s="50" t="s">
        <v>358</v>
      </c>
      <c r="F83" s="278"/>
      <c r="G83" s="196">
        <v>0</v>
      </c>
      <c r="H83" s="278"/>
    </row>
    <row r="84" spans="2:8" ht="63.95" customHeight="1" x14ac:dyDescent="0.25">
      <c r="B84" s="46" t="s">
        <v>87</v>
      </c>
      <c r="C84" s="288"/>
      <c r="D84" s="78" t="s">
        <v>613</v>
      </c>
      <c r="E84" s="79" t="s">
        <v>12</v>
      </c>
      <c r="F84" s="80"/>
      <c r="G84" s="181">
        <v>0</v>
      </c>
      <c r="H84" s="80"/>
    </row>
    <row r="85" spans="2:8" ht="32.1" customHeight="1" x14ac:dyDescent="0.25">
      <c r="B85" s="46" t="s">
        <v>88</v>
      </c>
      <c r="C85" s="288"/>
      <c r="D85" s="274" t="s">
        <v>558</v>
      </c>
      <c r="E85" s="47" t="s">
        <v>355</v>
      </c>
      <c r="F85" s="277" t="s">
        <v>849</v>
      </c>
      <c r="G85" s="193">
        <v>0</v>
      </c>
      <c r="H85" s="277"/>
    </row>
    <row r="86" spans="2:8" ht="32.1" customHeight="1" x14ac:dyDescent="0.25">
      <c r="B86" s="46" t="s">
        <v>89</v>
      </c>
      <c r="C86" s="288"/>
      <c r="D86" s="274"/>
      <c r="E86" s="48" t="s">
        <v>356</v>
      </c>
      <c r="F86" s="277"/>
      <c r="G86" s="194">
        <v>0</v>
      </c>
      <c r="H86" s="277"/>
    </row>
    <row r="87" spans="2:8" ht="32.1" customHeight="1" x14ac:dyDescent="0.25">
      <c r="B87" s="46" t="s">
        <v>90</v>
      </c>
      <c r="C87" s="288"/>
      <c r="D87" s="274"/>
      <c r="E87" s="49" t="s">
        <v>357</v>
      </c>
      <c r="F87" s="277"/>
      <c r="G87" s="195">
        <v>0</v>
      </c>
      <c r="H87" s="277"/>
    </row>
    <row r="88" spans="2:8" ht="32.1" customHeight="1" x14ac:dyDescent="0.25">
      <c r="B88" s="46" t="s">
        <v>91</v>
      </c>
      <c r="C88" s="288"/>
      <c r="D88" s="275"/>
      <c r="E88" s="50" t="s">
        <v>358</v>
      </c>
      <c r="F88" s="278"/>
      <c r="G88" s="196">
        <v>0</v>
      </c>
      <c r="H88" s="278"/>
    </row>
    <row r="89" spans="2:8" ht="28.5" x14ac:dyDescent="0.25">
      <c r="B89" s="46" t="s">
        <v>92</v>
      </c>
      <c r="C89" s="288"/>
      <c r="D89" s="78" t="s">
        <v>559</v>
      </c>
      <c r="E89" s="79" t="s">
        <v>12</v>
      </c>
      <c r="F89" s="80"/>
      <c r="G89" s="181">
        <v>0</v>
      </c>
      <c r="H89" s="80"/>
    </row>
    <row r="90" spans="2:8" ht="34.5" customHeight="1" x14ac:dyDescent="0.25">
      <c r="B90" s="46" t="s">
        <v>93</v>
      </c>
      <c r="C90" s="288"/>
      <c r="D90" s="279" t="s">
        <v>614</v>
      </c>
      <c r="E90" s="47" t="s">
        <v>355</v>
      </c>
      <c r="F90" s="276" t="s">
        <v>850</v>
      </c>
      <c r="G90" s="197">
        <v>0</v>
      </c>
      <c r="H90" s="276"/>
    </row>
    <row r="91" spans="2:8" ht="34.5" customHeight="1" x14ac:dyDescent="0.25">
      <c r="B91" s="46" t="s">
        <v>94</v>
      </c>
      <c r="C91" s="288"/>
      <c r="D91" s="274"/>
      <c r="E91" s="48" t="s">
        <v>356</v>
      </c>
      <c r="F91" s="277"/>
      <c r="G91" s="194">
        <v>0</v>
      </c>
      <c r="H91" s="277"/>
    </row>
    <row r="92" spans="2:8" ht="34.5" customHeight="1" x14ac:dyDescent="0.25">
      <c r="B92" s="46" t="s">
        <v>95</v>
      </c>
      <c r="C92" s="288"/>
      <c r="D92" s="274"/>
      <c r="E92" s="49" t="s">
        <v>357</v>
      </c>
      <c r="F92" s="277"/>
      <c r="G92" s="195">
        <v>0</v>
      </c>
      <c r="H92" s="277"/>
    </row>
    <row r="93" spans="2:8" ht="34.5" customHeight="1" x14ac:dyDescent="0.25">
      <c r="B93" s="46" t="s">
        <v>96</v>
      </c>
      <c r="C93" s="288"/>
      <c r="D93" s="275"/>
      <c r="E93" s="50" t="s">
        <v>358</v>
      </c>
      <c r="F93" s="278"/>
      <c r="G93" s="196">
        <v>0</v>
      </c>
      <c r="H93" s="278"/>
    </row>
    <row r="94" spans="2:8" ht="63.95" customHeight="1" x14ac:dyDescent="0.25">
      <c r="B94" s="46" t="s">
        <v>97</v>
      </c>
      <c r="C94" s="288"/>
      <c r="D94" s="78" t="s">
        <v>619</v>
      </c>
      <c r="E94" s="79" t="s">
        <v>12</v>
      </c>
      <c r="F94" s="80"/>
      <c r="G94" s="181">
        <v>0</v>
      </c>
      <c r="H94" s="80"/>
    </row>
    <row r="95" spans="2:8" ht="21.6" customHeight="1" x14ac:dyDescent="0.25">
      <c r="B95" s="46" t="s">
        <v>98</v>
      </c>
      <c r="C95" s="288"/>
      <c r="D95" s="274" t="s">
        <v>560</v>
      </c>
      <c r="E95" s="47" t="s">
        <v>355</v>
      </c>
      <c r="F95" s="277" t="s">
        <v>621</v>
      </c>
      <c r="G95" s="208">
        <v>98389184.129999995</v>
      </c>
      <c r="H95" s="277"/>
    </row>
    <row r="96" spans="2:8" ht="21.6" customHeight="1" x14ac:dyDescent="0.25">
      <c r="B96" s="46" t="s">
        <v>99</v>
      </c>
      <c r="C96" s="288"/>
      <c r="D96" s="274"/>
      <c r="E96" s="48" t="s">
        <v>356</v>
      </c>
      <c r="F96" s="277"/>
      <c r="G96" s="209">
        <v>107516074.2827</v>
      </c>
      <c r="H96" s="277"/>
    </row>
    <row r="97" spans="2:8" ht="21.6" customHeight="1" x14ac:dyDescent="0.25">
      <c r="B97" s="46" t="s">
        <v>100</v>
      </c>
      <c r="C97" s="288"/>
      <c r="D97" s="274"/>
      <c r="E97" s="49" t="s">
        <v>357</v>
      </c>
      <c r="F97" s="277"/>
      <c r="G97" s="210">
        <v>9886846.3594000004</v>
      </c>
      <c r="H97" s="277"/>
    </row>
    <row r="98" spans="2:8" ht="21.6" customHeight="1" x14ac:dyDescent="0.25">
      <c r="B98" s="46" t="s">
        <v>101</v>
      </c>
      <c r="C98" s="288"/>
      <c r="D98" s="275"/>
      <c r="E98" s="50" t="s">
        <v>358</v>
      </c>
      <c r="F98" s="278"/>
      <c r="G98" s="196">
        <v>0</v>
      </c>
      <c r="H98" s="278"/>
    </row>
    <row r="99" spans="2:8" ht="42.75" x14ac:dyDescent="0.25">
      <c r="B99" s="46" t="s">
        <v>102</v>
      </c>
      <c r="C99" s="288"/>
      <c r="D99" s="78" t="s">
        <v>561</v>
      </c>
      <c r="E99" s="79" t="s">
        <v>12</v>
      </c>
      <c r="F99" s="80"/>
      <c r="G99" s="211">
        <v>8.1957637014730633E-2</v>
      </c>
      <c r="H99" s="80"/>
    </row>
    <row r="100" spans="2:8" x14ac:dyDescent="0.25">
      <c r="B100" s="46" t="s">
        <v>103</v>
      </c>
      <c r="C100" s="288"/>
      <c r="D100" s="274" t="s">
        <v>567</v>
      </c>
      <c r="E100" s="47" t="s">
        <v>355</v>
      </c>
      <c r="F100" s="276"/>
      <c r="G100" s="208">
        <v>1747742.85</v>
      </c>
      <c r="H100" s="276"/>
    </row>
    <row r="101" spans="2:8" x14ac:dyDescent="0.25">
      <c r="B101" s="46" t="s">
        <v>104</v>
      </c>
      <c r="C101" s="288"/>
      <c r="D101" s="274"/>
      <c r="E101" s="48" t="s">
        <v>356</v>
      </c>
      <c r="F101" s="277"/>
      <c r="G101" s="209">
        <v>7224022.1765750004</v>
      </c>
      <c r="H101" s="277"/>
    </row>
    <row r="102" spans="2:8" x14ac:dyDescent="0.25">
      <c r="B102" s="46" t="s">
        <v>105</v>
      </c>
      <c r="C102" s="288"/>
      <c r="D102" s="274"/>
      <c r="E102" s="49" t="s">
        <v>357</v>
      </c>
      <c r="F102" s="277"/>
      <c r="G102" s="195">
        <v>0</v>
      </c>
      <c r="H102" s="277"/>
    </row>
    <row r="103" spans="2:8" x14ac:dyDescent="0.25">
      <c r="B103" s="46" t="s">
        <v>106</v>
      </c>
      <c r="C103" s="288"/>
      <c r="D103" s="275"/>
      <c r="E103" s="50" t="s">
        <v>358</v>
      </c>
      <c r="F103" s="278"/>
      <c r="G103" s="196">
        <v>0</v>
      </c>
      <c r="H103" s="278"/>
    </row>
    <row r="104" spans="2:8" ht="48" customHeight="1" x14ac:dyDescent="0.25">
      <c r="B104" s="46" t="s">
        <v>107</v>
      </c>
      <c r="C104" s="288"/>
      <c r="D104" s="78" t="s">
        <v>568</v>
      </c>
      <c r="E104" s="79" t="s">
        <v>23</v>
      </c>
      <c r="F104" s="80"/>
      <c r="G104" s="211">
        <v>2.7240961026864276E-3</v>
      </c>
      <c r="H104" s="80"/>
    </row>
    <row r="105" spans="2:8" x14ac:dyDescent="0.25">
      <c r="B105" s="46" t="s">
        <v>108</v>
      </c>
      <c r="C105" s="288"/>
      <c r="D105" s="279" t="s">
        <v>615</v>
      </c>
      <c r="E105" s="47" t="s">
        <v>355</v>
      </c>
      <c r="F105" s="276"/>
      <c r="G105" s="197">
        <v>0</v>
      </c>
      <c r="H105" s="276"/>
    </row>
    <row r="106" spans="2:8" x14ac:dyDescent="0.25">
      <c r="B106" s="46" t="s">
        <v>109</v>
      </c>
      <c r="C106" s="288"/>
      <c r="D106" s="274"/>
      <c r="E106" s="48" t="s">
        <v>356</v>
      </c>
      <c r="F106" s="277"/>
      <c r="G106" s="194">
        <v>0</v>
      </c>
      <c r="H106" s="277"/>
    </row>
    <row r="107" spans="2:8" x14ac:dyDescent="0.25">
      <c r="B107" s="46" t="s">
        <v>110</v>
      </c>
      <c r="C107" s="288"/>
      <c r="D107" s="274"/>
      <c r="E107" s="49" t="s">
        <v>357</v>
      </c>
      <c r="F107" s="277"/>
      <c r="G107" s="195">
        <v>0</v>
      </c>
      <c r="H107" s="277"/>
    </row>
    <row r="108" spans="2:8" x14ac:dyDescent="0.25">
      <c r="B108" s="46" t="s">
        <v>111</v>
      </c>
      <c r="C108" s="288"/>
      <c r="D108" s="275"/>
      <c r="E108" s="50" t="s">
        <v>358</v>
      </c>
      <c r="F108" s="278"/>
      <c r="G108" s="196">
        <v>0</v>
      </c>
      <c r="H108" s="278"/>
    </row>
    <row r="109" spans="2:8" ht="72.599999999999994" customHeight="1" x14ac:dyDescent="0.25">
      <c r="B109" s="46" t="s">
        <v>112</v>
      </c>
      <c r="C109" s="288"/>
      <c r="D109" s="78" t="s">
        <v>616</v>
      </c>
      <c r="E109" s="79" t="s">
        <v>23</v>
      </c>
      <c r="F109" s="80"/>
      <c r="G109" s="181">
        <v>0</v>
      </c>
      <c r="H109" s="80"/>
    </row>
    <row r="110" spans="2:8" x14ac:dyDescent="0.25">
      <c r="B110" s="46" t="s">
        <v>113</v>
      </c>
      <c r="C110" s="288"/>
      <c r="D110" s="274" t="s">
        <v>569</v>
      </c>
      <c r="E110" s="47" t="s">
        <v>355</v>
      </c>
      <c r="F110" s="276"/>
      <c r="G110" s="193">
        <v>0</v>
      </c>
      <c r="H110" s="276"/>
    </row>
    <row r="111" spans="2:8" x14ac:dyDescent="0.25">
      <c r="B111" s="46" t="s">
        <v>114</v>
      </c>
      <c r="C111" s="288"/>
      <c r="D111" s="274"/>
      <c r="E111" s="48" t="s">
        <v>356</v>
      </c>
      <c r="F111" s="277"/>
      <c r="G111" s="194">
        <v>0</v>
      </c>
      <c r="H111" s="277"/>
    </row>
    <row r="112" spans="2:8" x14ac:dyDescent="0.25">
      <c r="B112" s="46" t="s">
        <v>115</v>
      </c>
      <c r="C112" s="288"/>
      <c r="D112" s="274"/>
      <c r="E112" s="49" t="s">
        <v>357</v>
      </c>
      <c r="F112" s="277"/>
      <c r="G112" s="195">
        <v>0</v>
      </c>
      <c r="H112" s="277"/>
    </row>
    <row r="113" spans="2:8" x14ac:dyDescent="0.25">
      <c r="B113" s="46" t="s">
        <v>116</v>
      </c>
      <c r="C113" s="288"/>
      <c r="D113" s="275"/>
      <c r="E113" s="50" t="s">
        <v>358</v>
      </c>
      <c r="F113" s="278"/>
      <c r="G113" s="196">
        <v>0</v>
      </c>
      <c r="H113" s="278"/>
    </row>
    <row r="114" spans="2:8" ht="41.45" customHeight="1" x14ac:dyDescent="0.25">
      <c r="B114" s="46" t="s">
        <v>117</v>
      </c>
      <c r="C114" s="288"/>
      <c r="D114" s="78" t="s">
        <v>570</v>
      </c>
      <c r="E114" s="79" t="s">
        <v>23</v>
      </c>
      <c r="F114" s="80"/>
      <c r="G114" s="181">
        <v>0</v>
      </c>
      <c r="H114" s="80"/>
    </row>
    <row r="115" spans="2:8" x14ac:dyDescent="0.25">
      <c r="B115" s="46" t="s">
        <v>118</v>
      </c>
      <c r="C115" s="288"/>
      <c r="D115" s="279" t="s">
        <v>617</v>
      </c>
      <c r="E115" s="47" t="s">
        <v>355</v>
      </c>
      <c r="F115" s="276"/>
      <c r="G115" s="197">
        <v>0</v>
      </c>
      <c r="H115" s="276"/>
    </row>
    <row r="116" spans="2:8" x14ac:dyDescent="0.25">
      <c r="B116" s="46" t="s">
        <v>119</v>
      </c>
      <c r="C116" s="288"/>
      <c r="D116" s="274"/>
      <c r="E116" s="48" t="s">
        <v>356</v>
      </c>
      <c r="F116" s="277"/>
      <c r="G116" s="194">
        <v>0</v>
      </c>
      <c r="H116" s="277"/>
    </row>
    <row r="117" spans="2:8" x14ac:dyDescent="0.25">
      <c r="B117" s="46" t="s">
        <v>120</v>
      </c>
      <c r="C117" s="288"/>
      <c r="D117" s="274"/>
      <c r="E117" s="49" t="s">
        <v>357</v>
      </c>
      <c r="F117" s="277"/>
      <c r="G117" s="195">
        <v>0</v>
      </c>
      <c r="H117" s="277"/>
    </row>
    <row r="118" spans="2:8" x14ac:dyDescent="0.25">
      <c r="B118" s="46" t="s">
        <v>121</v>
      </c>
      <c r="C118" s="288"/>
      <c r="D118" s="275"/>
      <c r="E118" s="50" t="s">
        <v>358</v>
      </c>
      <c r="F118" s="278"/>
      <c r="G118" s="196">
        <v>0</v>
      </c>
      <c r="H118" s="278"/>
    </row>
    <row r="119" spans="2:8" ht="72" customHeight="1" x14ac:dyDescent="0.25">
      <c r="B119" s="46" t="s">
        <v>122</v>
      </c>
      <c r="C119" s="288"/>
      <c r="D119" s="78" t="s">
        <v>618</v>
      </c>
      <c r="E119" s="79" t="s">
        <v>23</v>
      </c>
      <c r="F119" s="80"/>
      <c r="G119" s="181">
        <v>0</v>
      </c>
      <c r="H119" s="80"/>
    </row>
    <row r="120" spans="2:8" x14ac:dyDescent="0.25">
      <c r="B120" s="46" t="s">
        <v>123</v>
      </c>
      <c r="C120" s="288"/>
      <c r="D120" s="274" t="s">
        <v>571</v>
      </c>
      <c r="E120" s="47" t="s">
        <v>355</v>
      </c>
      <c r="F120" s="276"/>
      <c r="G120" s="208">
        <v>179234665.61000001</v>
      </c>
      <c r="H120" s="276"/>
    </row>
    <row r="121" spans="2:8" x14ac:dyDescent="0.25">
      <c r="B121" s="46" t="s">
        <v>125</v>
      </c>
      <c r="C121" s="288"/>
      <c r="D121" s="274"/>
      <c r="E121" s="48" t="s">
        <v>356</v>
      </c>
      <c r="F121" s="277"/>
      <c r="G121" s="209">
        <v>306834555.685004</v>
      </c>
      <c r="H121" s="277"/>
    </row>
    <row r="122" spans="2:8" x14ac:dyDescent="0.25">
      <c r="B122" s="46" t="s">
        <v>127</v>
      </c>
      <c r="C122" s="288"/>
      <c r="D122" s="274"/>
      <c r="E122" s="49" t="s">
        <v>357</v>
      </c>
      <c r="F122" s="277"/>
      <c r="G122" s="210">
        <v>46987339.630958997</v>
      </c>
      <c r="H122" s="277"/>
    </row>
    <row r="123" spans="2:8" x14ac:dyDescent="0.25">
      <c r="B123" s="46" t="s">
        <v>129</v>
      </c>
      <c r="C123" s="288"/>
      <c r="D123" s="275"/>
      <c r="E123" s="50" t="s">
        <v>358</v>
      </c>
      <c r="F123" s="278"/>
      <c r="G123" s="196">
        <v>0</v>
      </c>
      <c r="H123" s="278"/>
    </row>
    <row r="124" spans="2:8" ht="55.5" customHeight="1" x14ac:dyDescent="0.25">
      <c r="B124" s="46" t="s">
        <v>131</v>
      </c>
      <c r="C124" s="288"/>
      <c r="D124" s="78" t="s">
        <v>572</v>
      </c>
      <c r="E124" s="79" t="s">
        <v>23</v>
      </c>
      <c r="F124" s="80"/>
      <c r="G124" s="181">
        <v>0.16185190938779953</v>
      </c>
      <c r="H124" s="80"/>
    </row>
    <row r="125" spans="2:8" ht="270.75" x14ac:dyDescent="0.25">
      <c r="B125" s="46" t="s">
        <v>133</v>
      </c>
      <c r="C125" s="288"/>
      <c r="D125" s="54" t="s">
        <v>630</v>
      </c>
      <c r="E125" s="55" t="s">
        <v>355</v>
      </c>
      <c r="F125" s="56" t="s">
        <v>626</v>
      </c>
      <c r="G125" s="229">
        <v>0</v>
      </c>
      <c r="H125" s="56"/>
    </row>
    <row r="126" spans="2:8" ht="98.45" customHeight="1" x14ac:dyDescent="0.25">
      <c r="B126" s="46" t="s">
        <v>134</v>
      </c>
      <c r="C126" s="288"/>
      <c r="D126" s="78" t="s">
        <v>573</v>
      </c>
      <c r="E126" s="79" t="s">
        <v>12</v>
      </c>
      <c r="F126" s="80"/>
      <c r="G126" s="181">
        <v>0</v>
      </c>
      <c r="H126" s="80"/>
    </row>
    <row r="127" spans="2:8" ht="185.25" x14ac:dyDescent="0.25">
      <c r="B127" s="46" t="s">
        <v>135</v>
      </c>
      <c r="C127" s="288"/>
      <c r="D127" s="54" t="s">
        <v>631</v>
      </c>
      <c r="E127" s="57" t="s">
        <v>355</v>
      </c>
      <c r="F127" s="56" t="s">
        <v>851</v>
      </c>
      <c r="G127" s="229">
        <v>0</v>
      </c>
      <c r="H127" s="56"/>
    </row>
    <row r="128" spans="2:8" ht="57" x14ac:dyDescent="0.25">
      <c r="B128" s="46" t="s">
        <v>136</v>
      </c>
      <c r="C128" s="288"/>
      <c r="D128" s="78" t="s">
        <v>574</v>
      </c>
      <c r="E128" s="79" t="s">
        <v>12</v>
      </c>
      <c r="F128" s="80"/>
      <c r="G128" s="181">
        <v>0</v>
      </c>
      <c r="H128" s="80"/>
    </row>
    <row r="129" spans="2:8" ht="57" x14ac:dyDescent="0.25">
      <c r="B129" s="46" t="s">
        <v>137</v>
      </c>
      <c r="C129" s="288"/>
      <c r="D129" s="54" t="s">
        <v>632</v>
      </c>
      <c r="E129" s="55" t="s">
        <v>355</v>
      </c>
      <c r="F129" s="56"/>
      <c r="G129" s="238">
        <v>53902000</v>
      </c>
      <c r="H129" s="56"/>
    </row>
    <row r="130" spans="2:8" ht="57" x14ac:dyDescent="0.25">
      <c r="B130" s="46" t="s">
        <v>138</v>
      </c>
      <c r="C130" s="288"/>
      <c r="D130" s="78" t="s">
        <v>633</v>
      </c>
      <c r="E130" s="79" t="s">
        <v>12</v>
      </c>
      <c r="F130" s="80"/>
      <c r="G130" s="211">
        <v>0.66666666666666663</v>
      </c>
      <c r="H130" s="80"/>
    </row>
    <row r="131" spans="2:8" ht="99.75" x14ac:dyDescent="0.25">
      <c r="B131" s="46" t="s">
        <v>139</v>
      </c>
      <c r="C131" s="288"/>
      <c r="D131" s="54" t="s">
        <v>634</v>
      </c>
      <c r="E131" s="57" t="s">
        <v>12</v>
      </c>
      <c r="F131" s="56" t="s">
        <v>637</v>
      </c>
      <c r="G131" s="185">
        <v>0</v>
      </c>
      <c r="H131" s="56"/>
    </row>
    <row r="132" spans="2:8" ht="99.75" x14ac:dyDescent="0.25">
      <c r="B132" s="46" t="s">
        <v>140</v>
      </c>
      <c r="C132" s="288"/>
      <c r="D132" s="78" t="s">
        <v>635</v>
      </c>
      <c r="E132" s="79" t="s">
        <v>12</v>
      </c>
      <c r="F132" s="80" t="s">
        <v>638</v>
      </c>
      <c r="G132" s="181">
        <v>0</v>
      </c>
      <c r="H132" s="80"/>
    </row>
    <row r="133" spans="2:8" ht="114" x14ac:dyDescent="0.25">
      <c r="B133" s="46" t="s">
        <v>141</v>
      </c>
      <c r="C133" s="288"/>
      <c r="D133" s="54" t="s">
        <v>636</v>
      </c>
      <c r="E133" s="57" t="s">
        <v>12</v>
      </c>
      <c r="F133" s="56" t="s">
        <v>639</v>
      </c>
      <c r="G133" s="207">
        <v>5.9181922849381549E-2</v>
      </c>
      <c r="H133" s="56"/>
    </row>
    <row r="134" spans="2:8" ht="42.75" x14ac:dyDescent="0.25">
      <c r="B134" s="46" t="s">
        <v>142</v>
      </c>
      <c r="C134" s="288"/>
      <c r="D134" s="78" t="s">
        <v>575</v>
      </c>
      <c r="E134" s="79" t="s">
        <v>12</v>
      </c>
      <c r="F134" s="80" t="s">
        <v>640</v>
      </c>
      <c r="G134" s="211">
        <v>1.8416818018737761E-3</v>
      </c>
      <c r="H134" s="80"/>
    </row>
    <row r="135" spans="2:8" ht="42.75" x14ac:dyDescent="0.25">
      <c r="B135" s="46" t="s">
        <v>143</v>
      </c>
      <c r="C135" s="288"/>
      <c r="D135" s="159" t="s">
        <v>576</v>
      </c>
      <c r="E135" s="161" t="s">
        <v>12</v>
      </c>
      <c r="F135" s="162" t="s">
        <v>641</v>
      </c>
      <c r="G135" s="227">
        <v>0</v>
      </c>
      <c r="H135" s="162"/>
    </row>
    <row r="136" spans="2:8" ht="42.75" x14ac:dyDescent="0.25">
      <c r="B136" s="46" t="s">
        <v>144</v>
      </c>
      <c r="C136" s="288"/>
      <c r="D136" s="78" t="s">
        <v>577</v>
      </c>
      <c r="E136" s="79" t="s">
        <v>12</v>
      </c>
      <c r="F136" s="80" t="s">
        <v>642</v>
      </c>
      <c r="G136" s="183">
        <v>4.2720437457279562E-4</v>
      </c>
      <c r="H136" s="80"/>
    </row>
    <row r="137" spans="2:8" ht="42.75" x14ac:dyDescent="0.25">
      <c r="B137" s="46" t="s">
        <v>145</v>
      </c>
      <c r="C137" s="288"/>
      <c r="D137" s="159" t="s">
        <v>579</v>
      </c>
      <c r="E137" s="161" t="s">
        <v>12</v>
      </c>
      <c r="F137" s="162" t="s">
        <v>643</v>
      </c>
      <c r="G137" s="227">
        <v>0</v>
      </c>
      <c r="H137" s="162"/>
    </row>
    <row r="138" spans="2:8" ht="43.5" thickBot="1" x14ac:dyDescent="0.3">
      <c r="B138" s="46" t="s">
        <v>146</v>
      </c>
      <c r="C138" s="289"/>
      <c r="D138" s="81" t="s">
        <v>578</v>
      </c>
      <c r="E138" s="82" t="s">
        <v>12</v>
      </c>
      <c r="F138" s="83" t="s">
        <v>644</v>
      </c>
      <c r="G138" s="212">
        <v>1.4667350193665983E-2</v>
      </c>
      <c r="H138" s="83"/>
    </row>
    <row r="139" spans="2:8" ht="228.75" thickTop="1" x14ac:dyDescent="0.25">
      <c r="B139" s="46" t="s">
        <v>147</v>
      </c>
      <c r="C139" s="164"/>
      <c r="D139" s="114" t="s">
        <v>770</v>
      </c>
      <c r="E139" s="50" t="s">
        <v>362</v>
      </c>
      <c r="F139" s="63" t="s">
        <v>852</v>
      </c>
      <c r="G139" s="244" t="s">
        <v>923</v>
      </c>
      <c r="H139" s="63" t="s">
        <v>945</v>
      </c>
    </row>
    <row r="140" spans="2:8" ht="28.5" x14ac:dyDescent="0.25">
      <c r="B140" s="46" t="s">
        <v>148</v>
      </c>
      <c r="C140" s="164"/>
      <c r="D140" s="78" t="s">
        <v>771</v>
      </c>
      <c r="E140" s="79" t="s">
        <v>12</v>
      </c>
      <c r="F140" s="80" t="s">
        <v>772</v>
      </c>
      <c r="G140" s="181">
        <v>0.4</v>
      </c>
      <c r="H140" s="80"/>
    </row>
    <row r="141" spans="2:8" ht="42.75" x14ac:dyDescent="0.25">
      <c r="B141" s="46" t="s">
        <v>149</v>
      </c>
      <c r="C141" s="294" t="s">
        <v>534</v>
      </c>
      <c r="D141" s="84" t="s">
        <v>782</v>
      </c>
      <c r="E141" s="57" t="s">
        <v>12</v>
      </c>
      <c r="F141" s="56" t="s">
        <v>853</v>
      </c>
      <c r="G141" s="185">
        <v>0.2857142857142857</v>
      </c>
      <c r="H141" s="56"/>
    </row>
    <row r="142" spans="2:8" ht="42.75" x14ac:dyDescent="0.25">
      <c r="B142" s="46" t="s">
        <v>150</v>
      </c>
      <c r="C142" s="294"/>
      <c r="D142" s="78" t="s">
        <v>773</v>
      </c>
      <c r="E142" s="79" t="s">
        <v>12</v>
      </c>
      <c r="F142" s="80" t="s">
        <v>854</v>
      </c>
      <c r="G142" s="181">
        <v>0.35714285714285715</v>
      </c>
      <c r="H142" s="80"/>
    </row>
    <row r="143" spans="2:8" ht="32.1" customHeight="1" x14ac:dyDescent="0.25">
      <c r="B143" s="46" t="s">
        <v>151</v>
      </c>
      <c r="C143" s="294"/>
      <c r="D143" s="84" t="s">
        <v>774</v>
      </c>
      <c r="E143" s="57" t="s">
        <v>12</v>
      </c>
      <c r="F143" s="56" t="s">
        <v>855</v>
      </c>
      <c r="G143" s="185">
        <v>0.70142180094786732</v>
      </c>
      <c r="H143" s="56"/>
    </row>
    <row r="144" spans="2:8" ht="57" x14ac:dyDescent="0.25">
      <c r="B144" s="46" t="s">
        <v>152</v>
      </c>
      <c r="C144" s="294"/>
      <c r="D144" s="78" t="s">
        <v>775</v>
      </c>
      <c r="E144" s="79" t="s">
        <v>12</v>
      </c>
      <c r="F144" s="80" t="s">
        <v>856</v>
      </c>
      <c r="G144" s="181">
        <v>5.0000000000000001E-3</v>
      </c>
      <c r="H144" s="80"/>
    </row>
    <row r="145" spans="2:8" ht="99.75" x14ac:dyDescent="0.25">
      <c r="B145" s="46" t="s">
        <v>153</v>
      </c>
      <c r="C145" s="294"/>
      <c r="D145" s="84" t="s">
        <v>777</v>
      </c>
      <c r="E145" s="57" t="s">
        <v>362</v>
      </c>
      <c r="F145" s="56" t="s">
        <v>776</v>
      </c>
      <c r="G145" s="228" t="s">
        <v>941</v>
      </c>
      <c r="H145" s="56"/>
    </row>
    <row r="146" spans="2:8" x14ac:dyDescent="0.25">
      <c r="B146" s="46" t="s">
        <v>154</v>
      </c>
      <c r="C146" s="294"/>
      <c r="D146" s="296" t="s">
        <v>857</v>
      </c>
      <c r="E146" s="299" t="s">
        <v>778</v>
      </c>
      <c r="F146" s="86" t="s">
        <v>124</v>
      </c>
      <c r="G146" s="190">
        <v>4</v>
      </c>
      <c r="H146" s="85"/>
    </row>
    <row r="147" spans="2:8" x14ac:dyDescent="0.25">
      <c r="B147" s="46" t="s">
        <v>155</v>
      </c>
      <c r="C147" s="294"/>
      <c r="D147" s="297"/>
      <c r="E147" s="300"/>
      <c r="F147" s="88" t="s">
        <v>126</v>
      </c>
      <c r="G147" s="191">
        <v>188</v>
      </c>
      <c r="H147" s="87"/>
    </row>
    <row r="148" spans="2:8" x14ac:dyDescent="0.25">
      <c r="B148" s="46" t="s">
        <v>156</v>
      </c>
      <c r="C148" s="294"/>
      <c r="D148" s="297"/>
      <c r="E148" s="300"/>
      <c r="F148" s="88" t="s">
        <v>128</v>
      </c>
      <c r="G148" s="191">
        <v>348</v>
      </c>
      <c r="H148" s="87"/>
    </row>
    <row r="149" spans="2:8" x14ac:dyDescent="0.25">
      <c r="B149" s="46" t="s">
        <v>157</v>
      </c>
      <c r="C149" s="294"/>
      <c r="D149" s="297"/>
      <c r="E149" s="300"/>
      <c r="F149" s="88" t="s">
        <v>130</v>
      </c>
      <c r="G149" s="191">
        <v>230</v>
      </c>
      <c r="H149" s="87"/>
    </row>
    <row r="150" spans="2:8" x14ac:dyDescent="0.25">
      <c r="B150" s="46" t="s">
        <v>158</v>
      </c>
      <c r="C150" s="294"/>
      <c r="D150" s="298"/>
      <c r="E150" s="301"/>
      <c r="F150" s="90" t="s">
        <v>132</v>
      </c>
      <c r="G150" s="192">
        <v>74</v>
      </c>
      <c r="H150" s="89"/>
    </row>
    <row r="151" spans="2:8" ht="199.5" x14ac:dyDescent="0.25">
      <c r="B151" s="46" t="s">
        <v>159</v>
      </c>
      <c r="C151" s="294"/>
      <c r="D151" s="84" t="s">
        <v>779</v>
      </c>
      <c r="E151" s="57" t="s">
        <v>12</v>
      </c>
      <c r="F151" s="56" t="s">
        <v>858</v>
      </c>
      <c r="G151" s="180">
        <v>0.56000000000000005</v>
      </c>
      <c r="H151" s="56"/>
    </row>
    <row r="152" spans="2:8" ht="293.45" customHeight="1" thickBot="1" x14ac:dyDescent="0.3">
      <c r="B152" s="46" t="s">
        <v>160</v>
      </c>
      <c r="C152" s="295"/>
      <c r="D152" s="91" t="s">
        <v>780</v>
      </c>
      <c r="E152" s="92" t="s">
        <v>12</v>
      </c>
      <c r="F152" s="93" t="s">
        <v>781</v>
      </c>
      <c r="G152" s="216">
        <v>0.15</v>
      </c>
      <c r="H152" s="93"/>
    </row>
    <row r="153" spans="2:8" ht="29.25" thickTop="1" x14ac:dyDescent="0.25">
      <c r="B153" s="46" t="s">
        <v>161</v>
      </c>
      <c r="C153" s="287" t="s">
        <v>513</v>
      </c>
      <c r="D153" s="84" t="s">
        <v>757</v>
      </c>
      <c r="E153" s="57" t="s">
        <v>12</v>
      </c>
      <c r="F153" s="56" t="s">
        <v>859</v>
      </c>
      <c r="G153" s="207">
        <v>0.374</v>
      </c>
      <c r="H153" s="56"/>
    </row>
    <row r="154" spans="2:8" ht="28.5" x14ac:dyDescent="0.25">
      <c r="B154" s="46" t="s">
        <v>162</v>
      </c>
      <c r="C154" s="288"/>
      <c r="D154" s="94" t="s">
        <v>758</v>
      </c>
      <c r="E154" s="79" t="s">
        <v>510</v>
      </c>
      <c r="F154" s="80" t="s">
        <v>860</v>
      </c>
      <c r="G154" s="80">
        <v>33.4</v>
      </c>
      <c r="H154" s="80"/>
    </row>
    <row r="155" spans="2:8" ht="42.75" x14ac:dyDescent="0.25">
      <c r="B155" s="46" t="s">
        <v>163</v>
      </c>
      <c r="C155" s="288"/>
      <c r="D155" s="84" t="s">
        <v>759</v>
      </c>
      <c r="E155" s="57" t="s">
        <v>355</v>
      </c>
      <c r="F155" s="56" t="s">
        <v>861</v>
      </c>
      <c r="G155" s="225">
        <v>1485</v>
      </c>
      <c r="H155" s="56"/>
    </row>
    <row r="156" spans="2:8" ht="71.25" x14ac:dyDescent="0.25">
      <c r="B156" s="46" t="s">
        <v>164</v>
      </c>
      <c r="C156" s="288"/>
      <c r="D156" s="95" t="s">
        <v>761</v>
      </c>
      <c r="E156" s="103" t="s">
        <v>362</v>
      </c>
      <c r="F156" s="80" t="s">
        <v>862</v>
      </c>
      <c r="G156" s="251" t="s">
        <v>923</v>
      </c>
      <c r="H156" s="80"/>
    </row>
    <row r="157" spans="2:8" ht="28.5" x14ac:dyDescent="0.25">
      <c r="B157" s="46" t="s">
        <v>165</v>
      </c>
      <c r="C157" s="288"/>
      <c r="D157" s="84" t="s">
        <v>760</v>
      </c>
      <c r="E157" s="57" t="s">
        <v>12</v>
      </c>
      <c r="F157" s="56" t="s">
        <v>863</v>
      </c>
      <c r="G157" s="185">
        <v>0.43062200956937802</v>
      </c>
      <c r="H157" s="56"/>
    </row>
    <row r="158" spans="2:8" ht="71.25" x14ac:dyDescent="0.25">
      <c r="B158" s="46" t="s">
        <v>166</v>
      </c>
      <c r="C158" s="288"/>
      <c r="D158" s="94" t="s">
        <v>762</v>
      </c>
      <c r="E158" s="79" t="s">
        <v>12</v>
      </c>
      <c r="F158" s="80" t="s">
        <v>864</v>
      </c>
      <c r="G158" s="181">
        <v>0.15698022768124625</v>
      </c>
      <c r="H158" s="80"/>
    </row>
    <row r="159" spans="2:8" ht="57" x14ac:dyDescent="0.25">
      <c r="B159" s="46" t="s">
        <v>167</v>
      </c>
      <c r="C159" s="288"/>
      <c r="D159" s="84" t="s">
        <v>763</v>
      </c>
      <c r="E159" s="57" t="s">
        <v>509</v>
      </c>
      <c r="F159" s="56" t="s">
        <v>865</v>
      </c>
      <c r="G159" s="56">
        <v>6</v>
      </c>
      <c r="H159" s="56"/>
    </row>
    <row r="160" spans="2:8" ht="33.6" customHeight="1" x14ac:dyDescent="0.25">
      <c r="B160" s="46" t="s">
        <v>704</v>
      </c>
      <c r="C160" s="288"/>
      <c r="D160" s="94" t="s">
        <v>765</v>
      </c>
      <c r="E160" s="103" t="s">
        <v>362</v>
      </c>
      <c r="F160" s="80" t="s">
        <v>764</v>
      </c>
      <c r="G160" s="255" t="s">
        <v>941</v>
      </c>
      <c r="H160" s="80"/>
    </row>
    <row r="161" spans="2:8" ht="57" x14ac:dyDescent="0.25">
      <c r="B161" s="46" t="s">
        <v>705</v>
      </c>
      <c r="C161" s="288"/>
      <c r="D161" s="84" t="s">
        <v>767</v>
      </c>
      <c r="E161" s="57" t="s">
        <v>12</v>
      </c>
      <c r="F161" s="56" t="s">
        <v>766</v>
      </c>
      <c r="G161" s="228" t="s">
        <v>943</v>
      </c>
      <c r="H161" s="56"/>
    </row>
    <row r="162" spans="2:8" ht="57" x14ac:dyDescent="0.25">
      <c r="B162" s="46" t="s">
        <v>706</v>
      </c>
      <c r="C162" s="288"/>
      <c r="D162" s="94" t="s">
        <v>769</v>
      </c>
      <c r="E162" s="79" t="s">
        <v>362</v>
      </c>
      <c r="F162" s="80" t="s">
        <v>768</v>
      </c>
      <c r="G162" s="255" t="s">
        <v>923</v>
      </c>
      <c r="H162" s="80"/>
    </row>
    <row r="163" spans="2:8" ht="42.75" x14ac:dyDescent="0.25">
      <c r="B163" s="46" t="s">
        <v>707</v>
      </c>
      <c r="C163" s="288"/>
      <c r="D163" s="84" t="s">
        <v>515</v>
      </c>
      <c r="E163" s="57" t="s">
        <v>514</v>
      </c>
      <c r="F163" s="56" t="s">
        <v>866</v>
      </c>
      <c r="G163" s="56">
        <v>66</v>
      </c>
      <c r="H163" s="56"/>
    </row>
    <row r="164" spans="2:8" ht="43.5" thickBot="1" x14ac:dyDescent="0.3">
      <c r="B164" s="46" t="s">
        <v>708</v>
      </c>
      <c r="C164" s="289"/>
      <c r="D164" s="91" t="s">
        <v>516</v>
      </c>
      <c r="E164" s="82" t="s">
        <v>508</v>
      </c>
      <c r="F164" s="83" t="s">
        <v>867</v>
      </c>
      <c r="G164" s="217">
        <v>340.969696969697</v>
      </c>
      <c r="H164" s="83"/>
    </row>
    <row r="165" spans="2:8" ht="48.6" customHeight="1" thickTop="1" x14ac:dyDescent="0.25">
      <c r="B165" s="46" t="s">
        <v>709</v>
      </c>
      <c r="C165" s="287" t="s">
        <v>512</v>
      </c>
      <c r="D165" s="96" t="s">
        <v>744</v>
      </c>
      <c r="E165" s="97" t="s">
        <v>362</v>
      </c>
      <c r="F165" s="98" t="s">
        <v>743</v>
      </c>
      <c r="G165" s="254" t="s">
        <v>923</v>
      </c>
      <c r="H165" s="98" t="s">
        <v>942</v>
      </c>
    </row>
    <row r="166" spans="2:8" ht="57" x14ac:dyDescent="0.25">
      <c r="B166" s="46" t="s">
        <v>710</v>
      </c>
      <c r="C166" s="288"/>
      <c r="D166" s="99" t="s">
        <v>746</v>
      </c>
      <c r="E166" s="103" t="s">
        <v>362</v>
      </c>
      <c r="F166" s="89" t="s">
        <v>745</v>
      </c>
      <c r="G166" s="251" t="s">
        <v>923</v>
      </c>
      <c r="H166" s="89" t="s">
        <v>947</v>
      </c>
    </row>
    <row r="167" spans="2:8" ht="171" x14ac:dyDescent="0.25">
      <c r="B167" s="46" t="s">
        <v>711</v>
      </c>
      <c r="C167" s="288"/>
      <c r="D167" s="100" t="s">
        <v>748</v>
      </c>
      <c r="E167" s="57" t="s">
        <v>362</v>
      </c>
      <c r="F167" s="56" t="s">
        <v>747</v>
      </c>
      <c r="G167" s="250" t="s">
        <v>923</v>
      </c>
      <c r="H167" s="56" t="s">
        <v>946</v>
      </c>
    </row>
    <row r="168" spans="2:8" ht="32.1" customHeight="1" x14ac:dyDescent="0.25">
      <c r="B168" s="46" t="s">
        <v>712</v>
      </c>
      <c r="C168" s="288"/>
      <c r="D168" s="99" t="s">
        <v>750</v>
      </c>
      <c r="E168" s="103" t="s">
        <v>362</v>
      </c>
      <c r="F168" s="89" t="s">
        <v>749</v>
      </c>
      <c r="G168" s="251" t="s">
        <v>923</v>
      </c>
      <c r="H168" s="89"/>
    </row>
    <row r="169" spans="2:8" ht="28.5" x14ac:dyDescent="0.25">
      <c r="B169" s="46" t="s">
        <v>713</v>
      </c>
      <c r="C169" s="288"/>
      <c r="D169" s="100" t="s">
        <v>517</v>
      </c>
      <c r="E169" s="57" t="s">
        <v>362</v>
      </c>
      <c r="F169" s="63" t="s">
        <v>751</v>
      </c>
      <c r="G169" s="250" t="s">
        <v>923</v>
      </c>
      <c r="H169" s="63"/>
    </row>
    <row r="170" spans="2:8" ht="28.5" x14ac:dyDescent="0.25">
      <c r="B170" s="46" t="s">
        <v>714</v>
      </c>
      <c r="C170" s="288"/>
      <c r="D170" s="99" t="s">
        <v>752</v>
      </c>
      <c r="E170" s="103" t="s">
        <v>362</v>
      </c>
      <c r="F170" s="89" t="s">
        <v>753</v>
      </c>
      <c r="G170" s="251" t="s">
        <v>923</v>
      </c>
      <c r="H170" s="89"/>
    </row>
    <row r="171" spans="2:8" ht="48" customHeight="1" x14ac:dyDescent="0.25">
      <c r="B171" s="46" t="s">
        <v>715</v>
      </c>
      <c r="C171" s="288"/>
      <c r="D171" s="100" t="s">
        <v>754</v>
      </c>
      <c r="E171" s="57" t="s">
        <v>514</v>
      </c>
      <c r="F171" s="63" t="s">
        <v>871</v>
      </c>
      <c r="G171" s="56">
        <v>0</v>
      </c>
      <c r="H171" s="63"/>
    </row>
    <row r="172" spans="2:8" ht="100.5" thickBot="1" x14ac:dyDescent="0.3">
      <c r="B172" s="46" t="s">
        <v>716</v>
      </c>
      <c r="C172" s="289"/>
      <c r="D172" s="101" t="s">
        <v>756</v>
      </c>
      <c r="E172" s="153" t="s">
        <v>362</v>
      </c>
      <c r="F172" s="83" t="s">
        <v>755</v>
      </c>
      <c r="G172" s="253" t="s">
        <v>941</v>
      </c>
      <c r="H172" s="83" t="s">
        <v>948</v>
      </c>
    </row>
    <row r="173" spans="2:8" ht="57.75" thickTop="1" x14ac:dyDescent="0.25">
      <c r="B173" s="46" t="s">
        <v>717</v>
      </c>
      <c r="C173" s="288" t="s">
        <v>511</v>
      </c>
      <c r="D173" s="62" t="s">
        <v>733</v>
      </c>
      <c r="E173" s="102" t="s">
        <v>362</v>
      </c>
      <c r="F173" s="63" t="s">
        <v>734</v>
      </c>
      <c r="G173" s="250" t="s">
        <v>923</v>
      </c>
      <c r="H173" s="63" t="s">
        <v>924</v>
      </c>
    </row>
    <row r="174" spans="2:8" ht="128.25" x14ac:dyDescent="0.25">
      <c r="B174" s="226" t="s">
        <v>718</v>
      </c>
      <c r="C174" s="288"/>
      <c r="D174" s="95" t="s">
        <v>735</v>
      </c>
      <c r="E174" s="103" t="s">
        <v>12</v>
      </c>
      <c r="F174" s="89" t="s">
        <v>868</v>
      </c>
      <c r="G174" s="219">
        <v>0.95820000000000005</v>
      </c>
      <c r="H174" s="89"/>
    </row>
    <row r="175" spans="2:8" ht="128.25" x14ac:dyDescent="0.25">
      <c r="B175" s="226" t="s">
        <v>719</v>
      </c>
      <c r="C175" s="288"/>
      <c r="D175" s="62" t="s">
        <v>736</v>
      </c>
      <c r="E175" s="102" t="s">
        <v>737</v>
      </c>
      <c r="F175" s="63" t="s">
        <v>869</v>
      </c>
      <c r="G175" s="220">
        <f>3945/188069*1000</f>
        <v>20.976343788715845</v>
      </c>
      <c r="H175" s="63"/>
    </row>
    <row r="176" spans="2:8" ht="185.25" x14ac:dyDescent="0.25">
      <c r="B176" s="226" t="s">
        <v>720</v>
      </c>
      <c r="C176" s="288"/>
      <c r="D176" s="95" t="s">
        <v>738</v>
      </c>
      <c r="E176" s="103" t="s">
        <v>737</v>
      </c>
      <c r="F176" s="89" t="s">
        <v>870</v>
      </c>
      <c r="G176" s="182">
        <v>5.3171974115883E-3</v>
      </c>
      <c r="H176" s="89" t="s">
        <v>949</v>
      </c>
    </row>
    <row r="177" spans="2:8" ht="80.45" customHeight="1" x14ac:dyDescent="0.25">
      <c r="B177" s="226" t="s">
        <v>721</v>
      </c>
      <c r="C177" s="288"/>
      <c r="D177" s="62" t="s">
        <v>740</v>
      </c>
      <c r="E177" s="57" t="s">
        <v>362</v>
      </c>
      <c r="F177" s="63" t="s">
        <v>739</v>
      </c>
      <c r="G177" s="250" t="s">
        <v>941</v>
      </c>
      <c r="H177" s="63" t="s">
        <v>944</v>
      </c>
    </row>
    <row r="178" spans="2:8" ht="29.25" thickBot="1" x14ac:dyDescent="0.3">
      <c r="B178" s="226" t="s">
        <v>722</v>
      </c>
      <c r="C178" s="289"/>
      <c r="D178" s="91" t="s">
        <v>742</v>
      </c>
      <c r="E178" s="92" t="s">
        <v>12</v>
      </c>
      <c r="F178" s="93" t="s">
        <v>741</v>
      </c>
      <c r="G178" s="221">
        <v>2.35397646608426E-3</v>
      </c>
      <c r="H178" s="93"/>
    </row>
    <row r="179" spans="2:8" ht="66" customHeight="1" thickTop="1" x14ac:dyDescent="0.25">
      <c r="B179" s="46" t="s">
        <v>723</v>
      </c>
      <c r="C179" s="287" t="s">
        <v>732</v>
      </c>
      <c r="D179" s="104" t="s">
        <v>695</v>
      </c>
      <c r="E179" s="50" t="s">
        <v>362</v>
      </c>
      <c r="F179" s="98" t="s">
        <v>694</v>
      </c>
      <c r="G179" s="250" t="s">
        <v>923</v>
      </c>
      <c r="H179" s="98" t="s">
        <v>950</v>
      </c>
    </row>
    <row r="180" spans="2:8" ht="114" x14ac:dyDescent="0.25">
      <c r="B180" s="46" t="s">
        <v>724</v>
      </c>
      <c r="C180" s="288"/>
      <c r="D180" s="95" t="s">
        <v>518</v>
      </c>
      <c r="E180" s="103" t="s">
        <v>362</v>
      </c>
      <c r="F180" s="89" t="s">
        <v>696</v>
      </c>
      <c r="G180" s="251" t="s">
        <v>923</v>
      </c>
      <c r="H180" s="89" t="s">
        <v>954</v>
      </c>
    </row>
    <row r="181" spans="2:8" ht="28.5" x14ac:dyDescent="0.25">
      <c r="B181" s="46" t="s">
        <v>725</v>
      </c>
      <c r="C181" s="288"/>
      <c r="D181" s="62" t="s">
        <v>698</v>
      </c>
      <c r="E181" s="102" t="s">
        <v>514</v>
      </c>
      <c r="F181" s="63" t="s">
        <v>697</v>
      </c>
      <c r="G181" s="63">
        <v>376</v>
      </c>
      <c r="H181" s="63"/>
    </row>
    <row r="182" spans="2:8" ht="57" x14ac:dyDescent="0.25">
      <c r="B182" s="46" t="s">
        <v>726</v>
      </c>
      <c r="C182" s="288"/>
      <c r="D182" s="95" t="s">
        <v>700</v>
      </c>
      <c r="E182" s="103" t="s">
        <v>12</v>
      </c>
      <c r="F182" s="89" t="s">
        <v>699</v>
      </c>
      <c r="G182" s="211">
        <v>0.28899999999999998</v>
      </c>
      <c r="H182" s="89" t="s">
        <v>952</v>
      </c>
    </row>
    <row r="183" spans="2:8" ht="171" x14ac:dyDescent="0.25">
      <c r="B183" s="46" t="s">
        <v>727</v>
      </c>
      <c r="C183" s="288"/>
      <c r="D183" s="62" t="s">
        <v>701</v>
      </c>
      <c r="E183" s="50" t="s">
        <v>362</v>
      </c>
      <c r="F183" s="63" t="s">
        <v>702</v>
      </c>
      <c r="G183" s="250" t="s">
        <v>923</v>
      </c>
      <c r="H183" s="63" t="s">
        <v>951</v>
      </c>
    </row>
    <row r="184" spans="2:8" ht="42.75" x14ac:dyDescent="0.25">
      <c r="B184" s="46" t="s">
        <v>728</v>
      </c>
      <c r="C184" s="288"/>
      <c r="D184" s="95" t="s">
        <v>703</v>
      </c>
      <c r="E184" s="103" t="s">
        <v>362</v>
      </c>
      <c r="F184" s="89" t="s">
        <v>731</v>
      </c>
      <c r="G184" s="251" t="s">
        <v>923</v>
      </c>
      <c r="H184" s="89" t="s">
        <v>953</v>
      </c>
    </row>
    <row r="185" spans="2:8" ht="72" thickBot="1" x14ac:dyDescent="0.3">
      <c r="B185" s="105" t="s">
        <v>729</v>
      </c>
      <c r="C185" s="290"/>
      <c r="D185" s="106" t="s">
        <v>730</v>
      </c>
      <c r="E185" s="152" t="s">
        <v>362</v>
      </c>
      <c r="F185" s="107" t="s">
        <v>872</v>
      </c>
      <c r="G185" s="252" t="s">
        <v>941</v>
      </c>
      <c r="H185" s="107"/>
    </row>
    <row r="186" spans="2:8" x14ac:dyDescent="0.25">
      <c r="D186" s="108"/>
      <c r="E186" s="109"/>
      <c r="F186" s="110"/>
      <c r="G186" s="111"/>
      <c r="H186" s="112"/>
    </row>
    <row r="187" spans="2:8" x14ac:dyDescent="0.25">
      <c r="D187" s="74"/>
      <c r="E187" s="113"/>
      <c r="F187" s="111"/>
      <c r="G187" s="111"/>
      <c r="H187" s="112"/>
    </row>
    <row r="188" spans="2:8" ht="37.5" customHeight="1" x14ac:dyDescent="0.25">
      <c r="B188" s="291" t="s">
        <v>349</v>
      </c>
      <c r="C188" s="292"/>
      <c r="D188" s="292" t="s">
        <v>168</v>
      </c>
      <c r="E188" s="292"/>
      <c r="F188" s="292"/>
      <c r="G188" s="292"/>
      <c r="H188" s="293"/>
    </row>
    <row r="189" spans="2:8" ht="28.5" x14ac:dyDescent="0.25">
      <c r="B189" s="46" t="s">
        <v>169</v>
      </c>
      <c r="C189" s="284" t="s">
        <v>693</v>
      </c>
      <c r="D189" s="114" t="s">
        <v>677</v>
      </c>
      <c r="E189" s="50" t="s">
        <v>362</v>
      </c>
      <c r="F189" s="63" t="s">
        <v>676</v>
      </c>
      <c r="G189" s="244" t="s">
        <v>923</v>
      </c>
      <c r="H189" s="239"/>
    </row>
    <row r="190" spans="2:8" ht="28.5" x14ac:dyDescent="0.25">
      <c r="B190" s="46" t="s">
        <v>170</v>
      </c>
      <c r="C190" s="284"/>
      <c r="D190" s="115" t="s">
        <v>679</v>
      </c>
      <c r="E190" s="116" t="s">
        <v>362</v>
      </c>
      <c r="F190" s="117" t="s">
        <v>678</v>
      </c>
      <c r="G190" s="245" t="s">
        <v>923</v>
      </c>
      <c r="H190" s="240"/>
    </row>
    <row r="191" spans="2:8" ht="28.5" x14ac:dyDescent="0.25">
      <c r="B191" s="46" t="s">
        <v>171</v>
      </c>
      <c r="C191" s="284"/>
      <c r="D191" s="114" t="s">
        <v>680</v>
      </c>
      <c r="E191" s="50" t="s">
        <v>362</v>
      </c>
      <c r="F191" s="63" t="s">
        <v>681</v>
      </c>
      <c r="G191" s="244" t="s">
        <v>923</v>
      </c>
      <c r="H191" s="239"/>
    </row>
    <row r="192" spans="2:8" ht="42.75" x14ac:dyDescent="0.25">
      <c r="B192" s="46" t="s">
        <v>172</v>
      </c>
      <c r="C192" s="284"/>
      <c r="D192" s="115" t="s">
        <v>682</v>
      </c>
      <c r="E192" s="116" t="s">
        <v>362</v>
      </c>
      <c r="F192" s="117" t="s">
        <v>873</v>
      </c>
      <c r="G192" s="245" t="s">
        <v>923</v>
      </c>
      <c r="H192" s="117" t="s">
        <v>959</v>
      </c>
    </row>
    <row r="193" spans="2:8" ht="57" x14ac:dyDescent="0.25">
      <c r="B193" s="46" t="s">
        <v>173</v>
      </c>
      <c r="C193" s="284"/>
      <c r="D193" s="114" t="s">
        <v>691</v>
      </c>
      <c r="E193" s="55" t="s">
        <v>362</v>
      </c>
      <c r="F193" s="63" t="s">
        <v>692</v>
      </c>
      <c r="G193" s="244" t="s">
        <v>923</v>
      </c>
      <c r="H193" s="63" t="s">
        <v>960</v>
      </c>
    </row>
    <row r="194" spans="2:8" ht="42.75" x14ac:dyDescent="0.25">
      <c r="B194" s="46" t="s">
        <v>174</v>
      </c>
      <c r="C194" s="284"/>
      <c r="D194" s="168" t="s">
        <v>683</v>
      </c>
      <c r="E194" s="154" t="s">
        <v>362</v>
      </c>
      <c r="F194" s="169" t="s">
        <v>874</v>
      </c>
      <c r="G194" s="245" t="s">
        <v>923</v>
      </c>
      <c r="H194" s="240"/>
    </row>
    <row r="195" spans="2:8" ht="28.5" x14ac:dyDescent="0.25">
      <c r="B195" s="46" t="s">
        <v>175</v>
      </c>
      <c r="C195" s="284"/>
      <c r="D195" s="54" t="s">
        <v>684</v>
      </c>
      <c r="E195" s="55" t="s">
        <v>362</v>
      </c>
      <c r="F195" s="56" t="s">
        <v>685</v>
      </c>
      <c r="G195" s="244" t="s">
        <v>923</v>
      </c>
      <c r="H195" s="239"/>
    </row>
    <row r="196" spans="2:8" ht="42.75" x14ac:dyDescent="0.25">
      <c r="B196" s="46" t="s">
        <v>176</v>
      </c>
      <c r="C196" s="284"/>
      <c r="D196" s="168" t="s">
        <v>686</v>
      </c>
      <c r="E196" s="171" t="s">
        <v>520</v>
      </c>
      <c r="F196" s="169" t="s">
        <v>875</v>
      </c>
      <c r="G196" s="246" t="s">
        <v>955</v>
      </c>
      <c r="H196" s="241"/>
    </row>
    <row r="197" spans="2:8" ht="142.5" x14ac:dyDescent="0.25">
      <c r="B197" s="46" t="s">
        <v>177</v>
      </c>
      <c r="C197" s="284"/>
      <c r="D197" s="163" t="s">
        <v>687</v>
      </c>
      <c r="E197" s="55" t="s">
        <v>362</v>
      </c>
      <c r="F197" s="170" t="s">
        <v>688</v>
      </c>
      <c r="G197" s="247" t="s">
        <v>923</v>
      </c>
      <c r="H197" s="56" t="s">
        <v>961</v>
      </c>
    </row>
    <row r="198" spans="2:8" ht="29.25" thickBot="1" x14ac:dyDescent="0.3">
      <c r="B198" s="46" t="s">
        <v>178</v>
      </c>
      <c r="C198" s="285"/>
      <c r="D198" s="118" t="s">
        <v>690</v>
      </c>
      <c r="E198" s="119" t="s">
        <v>362</v>
      </c>
      <c r="F198" s="120" t="s">
        <v>689</v>
      </c>
      <c r="G198" s="248" t="s">
        <v>941</v>
      </c>
      <c r="H198" s="242"/>
    </row>
    <row r="199" spans="2:8" ht="23.1" customHeight="1" thickTop="1" x14ac:dyDescent="0.25">
      <c r="B199" s="46" t="s">
        <v>179</v>
      </c>
      <c r="C199" s="280" t="s">
        <v>537</v>
      </c>
      <c r="D199" s="114" t="s">
        <v>667</v>
      </c>
      <c r="E199" s="50" t="s">
        <v>362</v>
      </c>
      <c r="F199" s="63" t="s">
        <v>666</v>
      </c>
      <c r="G199" s="244" t="s">
        <v>923</v>
      </c>
      <c r="H199" s="239"/>
    </row>
    <row r="200" spans="2:8" ht="28.5" x14ac:dyDescent="0.25">
      <c r="B200" s="46" t="s">
        <v>180</v>
      </c>
      <c r="C200" s="280"/>
      <c r="D200" s="115" t="s">
        <v>668</v>
      </c>
      <c r="E200" s="116" t="s">
        <v>362</v>
      </c>
      <c r="F200" s="63" t="s">
        <v>876</v>
      </c>
      <c r="G200" s="245" t="s">
        <v>923</v>
      </c>
      <c r="H200" s="240"/>
    </row>
    <row r="201" spans="2:8" ht="28.5" x14ac:dyDescent="0.25">
      <c r="B201" s="46" t="s">
        <v>181</v>
      </c>
      <c r="C201" s="280"/>
      <c r="D201" s="114" t="s">
        <v>669</v>
      </c>
      <c r="E201" s="50" t="s">
        <v>362</v>
      </c>
      <c r="F201" s="63" t="s">
        <v>670</v>
      </c>
      <c r="G201" s="244" t="s">
        <v>923</v>
      </c>
      <c r="H201" s="239"/>
    </row>
    <row r="202" spans="2:8" ht="42.75" x14ac:dyDescent="0.25">
      <c r="B202" s="46" t="s">
        <v>182</v>
      </c>
      <c r="C202" s="280"/>
      <c r="D202" s="115" t="s">
        <v>672</v>
      </c>
      <c r="E202" s="116" t="s">
        <v>362</v>
      </c>
      <c r="F202" s="117" t="s">
        <v>671</v>
      </c>
      <c r="G202" s="245" t="s">
        <v>923</v>
      </c>
      <c r="H202" s="240"/>
    </row>
    <row r="203" spans="2:8" ht="57" x14ac:dyDescent="0.25">
      <c r="B203" s="46" t="s">
        <v>183</v>
      </c>
      <c r="C203" s="280"/>
      <c r="D203" s="114" t="s">
        <v>673</v>
      </c>
      <c r="E203" s="50" t="s">
        <v>362</v>
      </c>
      <c r="F203" s="63" t="s">
        <v>877</v>
      </c>
      <c r="G203" s="244" t="s">
        <v>941</v>
      </c>
      <c r="H203" s="239"/>
    </row>
    <row r="204" spans="2:8" ht="57.75" thickBot="1" x14ac:dyDescent="0.3">
      <c r="B204" s="46" t="s">
        <v>184</v>
      </c>
      <c r="C204" s="281"/>
      <c r="D204" s="118" t="s">
        <v>674</v>
      </c>
      <c r="E204" s="119" t="s">
        <v>362</v>
      </c>
      <c r="F204" s="120" t="s">
        <v>878</v>
      </c>
      <c r="G204" s="248" t="s">
        <v>941</v>
      </c>
      <c r="H204" s="242"/>
    </row>
    <row r="205" spans="2:8" ht="57.75" thickTop="1" x14ac:dyDescent="0.25">
      <c r="B205" s="46" t="s">
        <v>185</v>
      </c>
      <c r="C205" s="282" t="s">
        <v>535</v>
      </c>
      <c r="D205" s="114" t="s">
        <v>657</v>
      </c>
      <c r="E205" s="50" t="s">
        <v>362</v>
      </c>
      <c r="F205" s="63" t="s">
        <v>879</v>
      </c>
      <c r="G205" s="244" t="s">
        <v>923</v>
      </c>
      <c r="H205" s="239"/>
    </row>
    <row r="206" spans="2:8" ht="28.5" x14ac:dyDescent="0.25">
      <c r="B206" s="46" t="s">
        <v>186</v>
      </c>
      <c r="C206" s="280"/>
      <c r="D206" s="115" t="s">
        <v>658</v>
      </c>
      <c r="E206" s="116" t="s">
        <v>362</v>
      </c>
      <c r="F206" s="117" t="s">
        <v>659</v>
      </c>
      <c r="G206" s="245" t="s">
        <v>923</v>
      </c>
      <c r="H206" s="240"/>
    </row>
    <row r="207" spans="2:8" ht="28.5" x14ac:dyDescent="0.25">
      <c r="B207" s="46" t="s">
        <v>187</v>
      </c>
      <c r="C207" s="280"/>
      <c r="D207" s="114" t="s">
        <v>661</v>
      </c>
      <c r="E207" s="50" t="s">
        <v>362</v>
      </c>
      <c r="F207" s="63" t="s">
        <v>660</v>
      </c>
      <c r="G207" s="244" t="s">
        <v>923</v>
      </c>
      <c r="H207" s="239"/>
    </row>
    <row r="208" spans="2:8" ht="28.5" x14ac:dyDescent="0.25">
      <c r="B208" s="46" t="s">
        <v>188</v>
      </c>
      <c r="C208" s="280"/>
      <c r="D208" s="115" t="s">
        <v>662</v>
      </c>
      <c r="E208" s="116" t="s">
        <v>362</v>
      </c>
      <c r="F208" s="117" t="s">
        <v>664</v>
      </c>
      <c r="G208" s="245" t="s">
        <v>923</v>
      </c>
      <c r="H208" s="240"/>
    </row>
    <row r="209" spans="2:8" ht="100.5" thickBot="1" x14ac:dyDescent="0.3">
      <c r="B209" s="46" t="s">
        <v>189</v>
      </c>
      <c r="C209" s="281"/>
      <c r="D209" s="58" t="s">
        <v>663</v>
      </c>
      <c r="E209" s="155" t="s">
        <v>362</v>
      </c>
      <c r="F209" s="60" t="s">
        <v>665</v>
      </c>
      <c r="G209" s="244" t="s">
        <v>923</v>
      </c>
      <c r="H209" s="56" t="s">
        <v>956</v>
      </c>
    </row>
    <row r="210" spans="2:8" ht="57.75" thickTop="1" x14ac:dyDescent="0.25">
      <c r="B210" s="46" t="s">
        <v>190</v>
      </c>
      <c r="C210" s="283" t="s">
        <v>656</v>
      </c>
      <c r="D210" s="115" t="s">
        <v>649</v>
      </c>
      <c r="E210" s="154" t="s">
        <v>362</v>
      </c>
      <c r="F210" s="117" t="s">
        <v>880</v>
      </c>
      <c r="G210" s="245" t="s">
        <v>923</v>
      </c>
      <c r="H210" s="240" t="s">
        <v>957</v>
      </c>
    </row>
    <row r="211" spans="2:8" ht="42.75" x14ac:dyDescent="0.25">
      <c r="B211" s="46" t="s">
        <v>191</v>
      </c>
      <c r="C211" s="284"/>
      <c r="D211" s="114" t="s">
        <v>652</v>
      </c>
      <c r="E211" s="50" t="s">
        <v>362</v>
      </c>
      <c r="F211" s="63" t="s">
        <v>650</v>
      </c>
      <c r="G211" s="244" t="s">
        <v>941</v>
      </c>
      <c r="H211" s="239"/>
    </row>
    <row r="212" spans="2:8" ht="42.75" x14ac:dyDescent="0.25">
      <c r="B212" s="46" t="s">
        <v>192</v>
      </c>
      <c r="C212" s="284"/>
      <c r="D212" s="115" t="s">
        <v>651</v>
      </c>
      <c r="E212" s="116" t="s">
        <v>654</v>
      </c>
      <c r="F212" s="117" t="s">
        <v>653</v>
      </c>
      <c r="G212" s="245" t="s">
        <v>941</v>
      </c>
      <c r="H212" s="240"/>
    </row>
    <row r="213" spans="2:8" ht="42.75" x14ac:dyDescent="0.25">
      <c r="B213" s="46" t="s">
        <v>193</v>
      </c>
      <c r="C213" s="284"/>
      <c r="D213" s="114" t="s">
        <v>655</v>
      </c>
      <c r="E213" s="50" t="s">
        <v>362</v>
      </c>
      <c r="F213" s="63" t="s">
        <v>519</v>
      </c>
      <c r="G213" s="244" t="s">
        <v>923</v>
      </c>
      <c r="H213" s="63" t="s">
        <v>958</v>
      </c>
    </row>
    <row r="214" spans="2:8" ht="57.75" thickBot="1" x14ac:dyDescent="0.3">
      <c r="B214" s="46" t="s">
        <v>194</v>
      </c>
      <c r="C214" s="285"/>
      <c r="D214" s="118" t="s">
        <v>882</v>
      </c>
      <c r="E214" s="119" t="s">
        <v>362</v>
      </c>
      <c r="F214" s="120" t="s">
        <v>881</v>
      </c>
      <c r="G214" s="248" t="s">
        <v>941</v>
      </c>
      <c r="H214" s="242"/>
    </row>
    <row r="215" spans="2:8" ht="86.25" thickTop="1" x14ac:dyDescent="0.25">
      <c r="B215" s="46" t="s">
        <v>195</v>
      </c>
      <c r="C215" s="280" t="s">
        <v>536</v>
      </c>
      <c r="D215" s="114" t="s">
        <v>883</v>
      </c>
      <c r="E215" s="50" t="s">
        <v>362</v>
      </c>
      <c r="F215" s="63" t="s">
        <v>645</v>
      </c>
      <c r="G215" s="244" t="s">
        <v>923</v>
      </c>
      <c r="H215" s="63" t="s">
        <v>962</v>
      </c>
    </row>
    <row r="216" spans="2:8" ht="57" x14ac:dyDescent="0.25">
      <c r="B216" s="46" t="s">
        <v>196</v>
      </c>
      <c r="C216" s="280"/>
      <c r="D216" s="115" t="s">
        <v>646</v>
      </c>
      <c r="E216" s="116" t="s">
        <v>362</v>
      </c>
      <c r="F216" s="117" t="s">
        <v>647</v>
      </c>
      <c r="G216" s="245" t="s">
        <v>923</v>
      </c>
      <c r="H216" s="117" t="s">
        <v>963</v>
      </c>
    </row>
    <row r="217" spans="2:8" ht="57.75" thickBot="1" x14ac:dyDescent="0.3">
      <c r="B217" s="121" t="s">
        <v>197</v>
      </c>
      <c r="C217" s="286"/>
      <c r="D217" s="122" t="s">
        <v>648</v>
      </c>
      <c r="E217" s="156" t="s">
        <v>362</v>
      </c>
      <c r="F217" s="107" t="s">
        <v>884</v>
      </c>
      <c r="G217" s="249" t="s">
        <v>941</v>
      </c>
      <c r="H217" s="243"/>
    </row>
    <row r="218" spans="2:8" ht="9" customHeight="1" x14ac:dyDescent="0.25">
      <c r="C218" s="73"/>
      <c r="D218" s="37"/>
      <c r="E218" s="113"/>
      <c r="F218" s="123"/>
      <c r="G218" s="111"/>
      <c r="H218" s="111"/>
    </row>
    <row r="219" spans="2:8" ht="29.1" customHeight="1" x14ac:dyDescent="0.25">
      <c r="B219" s="124"/>
      <c r="C219" s="27"/>
      <c r="D219" s="27"/>
      <c r="E219" s="27"/>
      <c r="F219" s="27"/>
      <c r="G219" s="218"/>
      <c r="H219" s="27"/>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197 G199:G208 G210:G217" xr:uid="{F50C5934-0781-4101-BAA4-554EA4B37B19}">
      <formula1>"- ,Yes, No"</formula1>
    </dataValidation>
    <dataValidation type="list" allowBlank="1" showInputMessage="1" showErrorMessage="1" sqref="G160 G162 G172:G173 G179:G180 G183:G185 G59 G177 G165:G170 G62:G72 G139 G145 G156 G189:G195 G198"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topLeftCell="A8" zoomScale="80" zoomScaleNormal="80" workbookViewId="0">
      <selection activeCell="D10" sqref="D10"/>
    </sheetView>
  </sheetViews>
  <sheetFormatPr defaultColWidth="8.7109375" defaultRowHeight="14.25" x14ac:dyDescent="0.25"/>
  <cols>
    <col min="1" max="1" width="5" style="37" customWidth="1"/>
    <col min="2" max="2" width="6.5703125" style="37" customWidth="1"/>
    <col min="3" max="3" width="55.42578125" style="123" customWidth="1"/>
    <col min="4" max="4" width="17.7109375" style="37" customWidth="1"/>
    <col min="5" max="5" width="19.28515625" style="37" customWidth="1"/>
    <col min="6" max="6" width="15" style="37" customWidth="1"/>
    <col min="7" max="7" width="17.85546875" style="37" customWidth="1"/>
    <col min="8" max="8" width="22.140625" style="37" customWidth="1"/>
    <col min="9" max="10" width="15.42578125" style="37" customWidth="1"/>
    <col min="11" max="11" width="15.5703125" style="37" customWidth="1"/>
    <col min="12" max="12" width="12.85546875" style="37" customWidth="1"/>
    <col min="13" max="13" width="19" style="37" customWidth="1"/>
    <col min="14" max="16384" width="8.7109375" style="37"/>
  </cols>
  <sheetData>
    <row r="2" spans="1:13" s="38" customFormat="1" ht="56.1" customHeight="1" x14ac:dyDescent="0.35">
      <c r="B2" s="309" t="s">
        <v>522</v>
      </c>
      <c r="C2" s="310"/>
      <c r="D2" s="310"/>
      <c r="E2" s="310"/>
      <c r="F2" s="310"/>
      <c r="G2" s="310"/>
      <c r="H2" s="310"/>
      <c r="I2" s="310"/>
      <c r="J2" s="310"/>
      <c r="K2" s="310"/>
      <c r="L2" s="310"/>
      <c r="M2" s="310"/>
    </row>
    <row r="3" spans="1:13" s="38" customFormat="1" ht="122.1" customHeight="1" x14ac:dyDescent="0.35">
      <c r="B3" s="273" t="s">
        <v>920</v>
      </c>
      <c r="C3" s="264"/>
      <c r="D3" s="264"/>
      <c r="E3" s="264"/>
      <c r="F3" s="264"/>
      <c r="G3" s="264"/>
      <c r="H3" s="264"/>
      <c r="I3" s="264"/>
      <c r="J3" s="264"/>
      <c r="K3" s="264"/>
      <c r="L3" s="264"/>
      <c r="M3" s="264"/>
    </row>
    <row r="4" spans="1:13" ht="6.6" customHeight="1" x14ac:dyDescent="0.25">
      <c r="B4" s="27"/>
      <c r="C4" s="322"/>
      <c r="D4" s="322"/>
      <c r="E4" s="322"/>
      <c r="F4" s="322"/>
      <c r="G4" s="322"/>
      <c r="H4" s="322"/>
      <c r="I4" s="322"/>
      <c r="J4" s="322"/>
      <c r="K4" s="322"/>
      <c r="L4" s="322"/>
      <c r="M4" s="322"/>
    </row>
    <row r="6" spans="1:13" ht="3" customHeight="1" x14ac:dyDescent="0.25"/>
    <row r="7" spans="1:13" ht="15" customHeight="1" x14ac:dyDescent="0.25">
      <c r="D7" s="125" t="s">
        <v>198</v>
      </c>
      <c r="E7" s="126" t="s">
        <v>199</v>
      </c>
      <c r="F7" s="126" t="s">
        <v>200</v>
      </c>
      <c r="G7" s="126" t="s">
        <v>201</v>
      </c>
      <c r="H7" s="126" t="s">
        <v>202</v>
      </c>
      <c r="I7" s="126" t="s">
        <v>203</v>
      </c>
      <c r="J7" s="126" t="s">
        <v>204</v>
      </c>
      <c r="K7" s="126" t="s">
        <v>205</v>
      </c>
      <c r="L7" s="126" t="s">
        <v>206</v>
      </c>
      <c r="M7" s="126" t="s">
        <v>207</v>
      </c>
    </row>
    <row r="8" spans="1:13" ht="53.1" customHeight="1" x14ac:dyDescent="0.25">
      <c r="A8" s="127"/>
      <c r="B8" s="323" t="s">
        <v>1</v>
      </c>
      <c r="C8" s="323" t="s">
        <v>821</v>
      </c>
      <c r="D8" s="325" t="s">
        <v>886</v>
      </c>
      <c r="E8" s="326"/>
      <c r="F8" s="327"/>
      <c r="G8" s="323" t="s">
        <v>891</v>
      </c>
      <c r="H8" s="323" t="s">
        <v>893</v>
      </c>
      <c r="I8" s="328" t="s">
        <v>528</v>
      </c>
      <c r="J8" s="329"/>
      <c r="K8" s="329"/>
      <c r="L8" s="329"/>
      <c r="M8" s="330"/>
    </row>
    <row r="9" spans="1:13" s="131" customFormat="1" ht="77.45" customHeight="1" thickBot="1" x14ac:dyDescent="0.25">
      <c r="A9" s="128"/>
      <c r="B9" s="324"/>
      <c r="C9" s="324"/>
      <c r="D9" s="129"/>
      <c r="E9" s="130" t="s">
        <v>889</v>
      </c>
      <c r="F9" s="130" t="s">
        <v>527</v>
      </c>
      <c r="G9" s="324"/>
      <c r="H9" s="324"/>
      <c r="I9" s="145" t="s">
        <v>504</v>
      </c>
      <c r="J9" s="145" t="s">
        <v>505</v>
      </c>
      <c r="K9" s="145" t="s">
        <v>506</v>
      </c>
      <c r="L9" s="145" t="s">
        <v>507</v>
      </c>
      <c r="M9" s="145" t="s">
        <v>524</v>
      </c>
    </row>
    <row r="10" spans="1:13" s="131" customFormat="1" ht="15" customHeight="1" thickTop="1" x14ac:dyDescent="0.2">
      <c r="A10" s="128"/>
      <c r="B10" s="132" t="s">
        <v>208</v>
      </c>
      <c r="C10" s="133" t="s">
        <v>382</v>
      </c>
      <c r="D10" s="187">
        <v>84379475.213088989</v>
      </c>
      <c r="E10" s="187">
        <v>6958034.1000000006</v>
      </c>
      <c r="F10" s="187">
        <v>46277.04</v>
      </c>
      <c r="G10" s="222">
        <f>D10/$D$62</f>
        <v>4.0489116250197535E-2</v>
      </c>
      <c r="H10" s="187">
        <v>46381.458088417188</v>
      </c>
      <c r="I10" s="187">
        <v>39637262.606656991</v>
      </c>
      <c r="J10" s="187">
        <v>44742212.606432006</v>
      </c>
      <c r="K10" s="187">
        <v>0</v>
      </c>
      <c r="L10" s="187">
        <v>0</v>
      </c>
      <c r="M10" s="187">
        <v>5.3601343698062944</v>
      </c>
    </row>
    <row r="11" spans="1:13" s="131" customFormat="1" ht="28.5" x14ac:dyDescent="0.2">
      <c r="A11" s="128"/>
      <c r="B11" s="132" t="s">
        <v>209</v>
      </c>
      <c r="C11" s="134" t="s">
        <v>453</v>
      </c>
      <c r="D11" s="188">
        <v>82972698.973088995</v>
      </c>
      <c r="E11" s="188">
        <v>6958034.1000000006</v>
      </c>
      <c r="F11" s="188">
        <v>46277.04</v>
      </c>
      <c r="G11" s="222">
        <f t="shared" ref="G11:G62" si="0">D11/$D$62</f>
        <v>3.981408092228713E-2</v>
      </c>
      <c r="H11" s="188"/>
      <c r="I11" s="188">
        <v>39617064.996656992</v>
      </c>
      <c r="J11" s="188">
        <v>43355633.976432003</v>
      </c>
      <c r="K11" s="188">
        <v>0</v>
      </c>
      <c r="L11" s="188">
        <v>0</v>
      </c>
      <c r="M11" s="188">
        <v>5.3182677895995454</v>
      </c>
    </row>
    <row r="12" spans="1:13" s="131" customFormat="1" x14ac:dyDescent="0.2">
      <c r="A12" s="128"/>
      <c r="B12" s="132" t="s">
        <v>210</v>
      </c>
      <c r="C12" s="135" t="s">
        <v>454</v>
      </c>
      <c r="D12" s="188">
        <v>1406776.2400000002</v>
      </c>
      <c r="E12" s="188">
        <v>0</v>
      </c>
      <c r="F12" s="188">
        <v>0</v>
      </c>
      <c r="G12" s="222">
        <f t="shared" si="0"/>
        <v>6.7503532791040948E-4</v>
      </c>
      <c r="H12" s="188"/>
      <c r="I12" s="188">
        <v>20197.61</v>
      </c>
      <c r="J12" s="188">
        <v>1386578.63</v>
      </c>
      <c r="K12" s="188">
        <v>0</v>
      </c>
      <c r="L12" s="188">
        <v>0</v>
      </c>
      <c r="M12" s="188">
        <v>7.8294561124931139</v>
      </c>
    </row>
    <row r="13" spans="1:13" s="131" customFormat="1" x14ac:dyDescent="0.2">
      <c r="A13" s="128"/>
      <c r="B13" s="132" t="s">
        <v>211</v>
      </c>
      <c r="C13" s="135" t="s">
        <v>455</v>
      </c>
      <c r="D13" s="188">
        <v>0</v>
      </c>
      <c r="E13" s="188">
        <v>0</v>
      </c>
      <c r="F13" s="188">
        <v>0</v>
      </c>
      <c r="G13" s="222">
        <f t="shared" si="0"/>
        <v>0</v>
      </c>
      <c r="H13" s="188"/>
      <c r="I13" s="188">
        <v>0</v>
      </c>
      <c r="J13" s="188">
        <v>0</v>
      </c>
      <c r="K13" s="188">
        <v>0</v>
      </c>
      <c r="L13" s="188">
        <v>0</v>
      </c>
      <c r="M13" s="188">
        <v>0</v>
      </c>
    </row>
    <row r="14" spans="1:13" s="131" customFormat="1" ht="28.5" x14ac:dyDescent="0.2">
      <c r="A14" s="128"/>
      <c r="B14" s="132" t="s">
        <v>212</v>
      </c>
      <c r="C14" s="133" t="s">
        <v>420</v>
      </c>
      <c r="D14" s="188">
        <v>1357064.8561540002</v>
      </c>
      <c r="E14" s="188">
        <v>0</v>
      </c>
      <c r="F14" s="188">
        <v>0</v>
      </c>
      <c r="G14" s="222">
        <f t="shared" si="0"/>
        <v>6.5118154125890556E-4</v>
      </c>
      <c r="H14" s="188">
        <v>623.21513602205221</v>
      </c>
      <c r="I14" s="188">
        <v>661850.67615399999</v>
      </c>
      <c r="J14" s="188">
        <v>695214.18</v>
      </c>
      <c r="K14" s="188">
        <v>0</v>
      </c>
      <c r="L14" s="188">
        <v>0</v>
      </c>
      <c r="M14" s="188">
        <v>4.1630815362650946</v>
      </c>
    </row>
    <row r="15" spans="1:13" s="131" customFormat="1" x14ac:dyDescent="0.2">
      <c r="A15" s="128"/>
      <c r="B15" s="132" t="s">
        <v>213</v>
      </c>
      <c r="C15" s="135" t="s">
        <v>456</v>
      </c>
      <c r="D15" s="188">
        <v>0</v>
      </c>
      <c r="E15" s="188">
        <v>0</v>
      </c>
      <c r="F15" s="188">
        <v>0</v>
      </c>
      <c r="G15" s="222">
        <f t="shared" si="0"/>
        <v>0</v>
      </c>
      <c r="H15" s="188"/>
      <c r="I15" s="188">
        <v>0</v>
      </c>
      <c r="J15" s="188">
        <v>0</v>
      </c>
      <c r="K15" s="188">
        <v>0</v>
      </c>
      <c r="L15" s="188">
        <v>0</v>
      </c>
      <c r="M15" s="188">
        <v>0</v>
      </c>
    </row>
    <row r="16" spans="1:13" s="131" customFormat="1" x14ac:dyDescent="0.2">
      <c r="A16" s="128"/>
      <c r="B16" s="132" t="s">
        <v>214</v>
      </c>
      <c r="C16" s="135" t="s">
        <v>457</v>
      </c>
      <c r="D16" s="188">
        <v>0</v>
      </c>
      <c r="E16" s="188">
        <v>0</v>
      </c>
      <c r="F16" s="188">
        <v>0</v>
      </c>
      <c r="G16" s="222">
        <f t="shared" si="0"/>
        <v>0</v>
      </c>
      <c r="H16" s="188"/>
      <c r="I16" s="188">
        <v>0</v>
      </c>
      <c r="J16" s="188">
        <v>0</v>
      </c>
      <c r="K16" s="188">
        <v>0</v>
      </c>
      <c r="L16" s="188">
        <v>0</v>
      </c>
      <c r="M16" s="188">
        <v>0</v>
      </c>
    </row>
    <row r="17" spans="1:13" s="131" customFormat="1" x14ac:dyDescent="0.2">
      <c r="A17" s="128"/>
      <c r="B17" s="132" t="s">
        <v>215</v>
      </c>
      <c r="C17" s="135" t="s">
        <v>458</v>
      </c>
      <c r="D17" s="188">
        <v>0</v>
      </c>
      <c r="E17" s="188">
        <v>0</v>
      </c>
      <c r="F17" s="188">
        <v>0</v>
      </c>
      <c r="G17" s="222">
        <f t="shared" si="0"/>
        <v>0</v>
      </c>
      <c r="H17" s="188"/>
      <c r="I17" s="188">
        <v>0</v>
      </c>
      <c r="J17" s="188">
        <v>0</v>
      </c>
      <c r="K17" s="188">
        <v>0</v>
      </c>
      <c r="L17" s="188">
        <v>0</v>
      </c>
      <c r="M17" s="188">
        <v>0</v>
      </c>
    </row>
    <row r="18" spans="1:13" s="131" customFormat="1" ht="28.5" x14ac:dyDescent="0.2">
      <c r="A18" s="128"/>
      <c r="B18" s="132" t="s">
        <v>216</v>
      </c>
      <c r="C18" s="135" t="s">
        <v>459</v>
      </c>
      <c r="D18" s="188">
        <v>1357064.8561540002</v>
      </c>
      <c r="E18" s="188">
        <v>0</v>
      </c>
      <c r="F18" s="188">
        <v>0</v>
      </c>
      <c r="G18" s="222">
        <f t="shared" si="0"/>
        <v>6.5118154125890556E-4</v>
      </c>
      <c r="H18" s="188"/>
      <c r="I18" s="188">
        <v>661850.67615399999</v>
      </c>
      <c r="J18" s="188">
        <v>695214.18</v>
      </c>
      <c r="K18" s="188">
        <v>0</v>
      </c>
      <c r="L18" s="188">
        <v>0</v>
      </c>
      <c r="M18" s="188">
        <v>4.1630815362650946</v>
      </c>
    </row>
    <row r="19" spans="1:13" s="131" customFormat="1" ht="28.5" x14ac:dyDescent="0.2">
      <c r="A19" s="128"/>
      <c r="B19" s="132" t="s">
        <v>217</v>
      </c>
      <c r="C19" s="135" t="s">
        <v>460</v>
      </c>
      <c r="D19" s="188">
        <v>0</v>
      </c>
      <c r="E19" s="188">
        <v>0</v>
      </c>
      <c r="F19" s="188">
        <v>0</v>
      </c>
      <c r="G19" s="222">
        <f t="shared" si="0"/>
        <v>0</v>
      </c>
      <c r="H19" s="188"/>
      <c r="I19" s="188">
        <v>0</v>
      </c>
      <c r="J19" s="188">
        <v>0</v>
      </c>
      <c r="K19" s="188">
        <v>0</v>
      </c>
      <c r="L19" s="188">
        <v>0</v>
      </c>
      <c r="M19" s="188">
        <v>0</v>
      </c>
    </row>
    <row r="20" spans="1:13" s="131" customFormat="1" x14ac:dyDescent="0.2">
      <c r="A20" s="128"/>
      <c r="B20" s="132" t="s">
        <v>218</v>
      </c>
      <c r="C20" s="133" t="s">
        <v>421</v>
      </c>
      <c r="D20" s="188">
        <v>219150456.55054504</v>
      </c>
      <c r="E20" s="188">
        <v>0</v>
      </c>
      <c r="F20" s="188">
        <v>13303753.248324003</v>
      </c>
      <c r="G20" s="222">
        <f t="shared" si="0"/>
        <v>0.10515837280512577</v>
      </c>
      <c r="H20" s="188">
        <v>44960.163773369</v>
      </c>
      <c r="I20" s="188">
        <v>158956137.81882501</v>
      </c>
      <c r="J20" s="188">
        <v>60034318.731720008</v>
      </c>
      <c r="K20" s="188">
        <v>160000</v>
      </c>
      <c r="L20" s="188">
        <v>0</v>
      </c>
      <c r="M20" s="188">
        <v>3.7113581104031477</v>
      </c>
    </row>
    <row r="21" spans="1:13" s="131" customFormat="1" x14ac:dyDescent="0.2">
      <c r="B21" s="132" t="s">
        <v>219</v>
      </c>
      <c r="C21" s="135" t="s">
        <v>462</v>
      </c>
      <c r="D21" s="188">
        <v>63493258.461708002</v>
      </c>
      <c r="E21" s="188">
        <v>0</v>
      </c>
      <c r="F21" s="188">
        <v>889374.64997200004</v>
      </c>
      <c r="G21" s="222">
        <f t="shared" si="0"/>
        <v>3.0466957947626012E-2</v>
      </c>
      <c r="H21" s="188"/>
      <c r="I21" s="188">
        <v>51437144.553804994</v>
      </c>
      <c r="J21" s="188">
        <v>12056113.907903003</v>
      </c>
      <c r="K21" s="188">
        <v>0</v>
      </c>
      <c r="L21" s="188">
        <v>0</v>
      </c>
      <c r="M21" s="188">
        <v>2.6389181114605114</v>
      </c>
    </row>
    <row r="22" spans="1:13" s="131" customFormat="1" x14ac:dyDescent="0.2">
      <c r="B22" s="132" t="s">
        <v>220</v>
      </c>
      <c r="C22" s="135" t="s">
        <v>463</v>
      </c>
      <c r="D22" s="188">
        <v>75549485.442229018</v>
      </c>
      <c r="E22" s="188">
        <v>0</v>
      </c>
      <c r="F22" s="188">
        <v>4965352.57</v>
      </c>
      <c r="G22" s="222">
        <f t="shared" si="0"/>
        <v>3.6252084893726784E-2</v>
      </c>
      <c r="H22" s="188"/>
      <c r="I22" s="188">
        <v>58155220.565160982</v>
      </c>
      <c r="J22" s="188">
        <v>17294264.877068002</v>
      </c>
      <c r="K22" s="188">
        <v>100000</v>
      </c>
      <c r="L22" s="188">
        <v>0</v>
      </c>
      <c r="M22" s="188">
        <v>3.5549848476520363</v>
      </c>
    </row>
    <row r="23" spans="1:13" s="131" customFormat="1" x14ac:dyDescent="0.2">
      <c r="B23" s="132" t="s">
        <v>221</v>
      </c>
      <c r="C23" s="135" t="s">
        <v>464</v>
      </c>
      <c r="D23" s="188">
        <v>0</v>
      </c>
      <c r="E23" s="188">
        <v>0</v>
      </c>
      <c r="F23" s="188">
        <v>0</v>
      </c>
      <c r="G23" s="222">
        <f t="shared" si="0"/>
        <v>0</v>
      </c>
      <c r="H23" s="188"/>
      <c r="I23" s="188">
        <v>0</v>
      </c>
      <c r="J23" s="188">
        <v>0</v>
      </c>
      <c r="K23" s="188">
        <v>0</v>
      </c>
      <c r="L23" s="188">
        <v>0</v>
      </c>
      <c r="M23" s="188">
        <v>0</v>
      </c>
    </row>
    <row r="24" spans="1:13" s="131" customFormat="1" x14ac:dyDescent="0.2">
      <c r="B24" s="132" t="s">
        <v>222</v>
      </c>
      <c r="C24" s="135" t="s">
        <v>465</v>
      </c>
      <c r="D24" s="188">
        <v>0</v>
      </c>
      <c r="E24" s="188">
        <v>0</v>
      </c>
      <c r="F24" s="188">
        <v>0</v>
      </c>
      <c r="G24" s="222">
        <f t="shared" si="0"/>
        <v>0</v>
      </c>
      <c r="H24" s="188"/>
      <c r="I24" s="188">
        <v>0</v>
      </c>
      <c r="J24" s="188">
        <v>0</v>
      </c>
      <c r="K24" s="188">
        <v>0</v>
      </c>
      <c r="L24" s="188">
        <v>0</v>
      </c>
      <c r="M24" s="188">
        <v>0</v>
      </c>
    </row>
    <row r="25" spans="1:13" s="131" customFormat="1" x14ac:dyDescent="0.2">
      <c r="B25" s="132" t="s">
        <v>223</v>
      </c>
      <c r="C25" s="135" t="s">
        <v>466</v>
      </c>
      <c r="D25" s="188">
        <v>595588.19999999995</v>
      </c>
      <c r="E25" s="188">
        <v>0</v>
      </c>
      <c r="F25" s="188">
        <v>110357.42</v>
      </c>
      <c r="G25" s="222">
        <f t="shared" si="0"/>
        <v>2.8579035134014666E-4</v>
      </c>
      <c r="H25" s="188"/>
      <c r="I25" s="188">
        <v>436784.19</v>
      </c>
      <c r="J25" s="188">
        <v>158804.01</v>
      </c>
      <c r="K25" s="188">
        <v>0</v>
      </c>
      <c r="L25" s="188">
        <v>0</v>
      </c>
      <c r="M25" s="188">
        <v>3.8870780419198625</v>
      </c>
    </row>
    <row r="26" spans="1:13" s="136" customFormat="1" ht="28.5" x14ac:dyDescent="0.2">
      <c r="B26" s="132" t="s">
        <v>224</v>
      </c>
      <c r="C26" s="135" t="s">
        <v>467</v>
      </c>
      <c r="D26" s="189">
        <v>0</v>
      </c>
      <c r="E26" s="189">
        <v>0</v>
      </c>
      <c r="F26" s="189">
        <v>0</v>
      </c>
      <c r="G26" s="222">
        <f t="shared" si="0"/>
        <v>0</v>
      </c>
      <c r="H26" s="189"/>
      <c r="I26" s="189">
        <v>0</v>
      </c>
      <c r="J26" s="189">
        <v>0</v>
      </c>
      <c r="K26" s="189">
        <v>0</v>
      </c>
      <c r="L26" s="189">
        <v>0</v>
      </c>
      <c r="M26" s="189">
        <v>0</v>
      </c>
    </row>
    <row r="27" spans="1:13" s="131" customFormat="1" ht="28.5" x14ac:dyDescent="0.2">
      <c r="B27" s="132" t="s">
        <v>225</v>
      </c>
      <c r="C27" s="135" t="s">
        <v>468</v>
      </c>
      <c r="D27" s="188">
        <v>1761536.67</v>
      </c>
      <c r="E27" s="188">
        <v>0</v>
      </c>
      <c r="F27" s="188">
        <v>317085.58999999997</v>
      </c>
      <c r="G27" s="222">
        <f t="shared" si="0"/>
        <v>8.4526554390743807E-4</v>
      </c>
      <c r="H27" s="188"/>
      <c r="I27" s="188">
        <v>765379.79</v>
      </c>
      <c r="J27" s="188">
        <v>996156.88</v>
      </c>
      <c r="K27" s="188">
        <v>0</v>
      </c>
      <c r="L27" s="188">
        <v>0</v>
      </c>
      <c r="M27" s="188">
        <v>6.6363523377574651</v>
      </c>
    </row>
    <row r="28" spans="1:13" s="131" customFormat="1" x14ac:dyDescent="0.2">
      <c r="B28" s="132" t="s">
        <v>226</v>
      </c>
      <c r="C28" s="135" t="s">
        <v>469</v>
      </c>
      <c r="D28" s="188">
        <v>881007.69000000006</v>
      </c>
      <c r="E28" s="188">
        <v>0</v>
      </c>
      <c r="F28" s="188">
        <v>0</v>
      </c>
      <c r="G28" s="222">
        <f t="shared" si="0"/>
        <v>4.2274762538692178E-4</v>
      </c>
      <c r="H28" s="188"/>
      <c r="I28" s="188">
        <v>115003.8</v>
      </c>
      <c r="J28" s="188">
        <v>706003.89</v>
      </c>
      <c r="K28" s="188">
        <v>60000</v>
      </c>
      <c r="L28" s="188">
        <v>0</v>
      </c>
      <c r="M28" s="188">
        <v>5.9758309481408212</v>
      </c>
    </row>
    <row r="29" spans="1:13" s="131" customFormat="1" x14ac:dyDescent="0.2">
      <c r="B29" s="132" t="s">
        <v>227</v>
      </c>
      <c r="C29" s="135" t="s">
        <v>470</v>
      </c>
      <c r="D29" s="188">
        <v>0</v>
      </c>
      <c r="E29" s="188">
        <v>0</v>
      </c>
      <c r="F29" s="188">
        <v>0</v>
      </c>
      <c r="G29" s="222">
        <f t="shared" si="0"/>
        <v>0</v>
      </c>
      <c r="H29" s="188"/>
      <c r="I29" s="188">
        <v>0</v>
      </c>
      <c r="J29" s="188">
        <v>0</v>
      </c>
      <c r="K29" s="188">
        <v>0</v>
      </c>
      <c r="L29" s="188">
        <v>0</v>
      </c>
      <c r="M29" s="188">
        <v>0</v>
      </c>
    </row>
    <row r="30" spans="1:13" s="131" customFormat="1" x14ac:dyDescent="0.2">
      <c r="B30" s="132" t="s">
        <v>228</v>
      </c>
      <c r="C30" s="135" t="s">
        <v>471</v>
      </c>
      <c r="D30" s="188">
        <v>0</v>
      </c>
      <c r="E30" s="188">
        <v>0</v>
      </c>
      <c r="F30" s="188">
        <v>0</v>
      </c>
      <c r="G30" s="222">
        <f t="shared" si="0"/>
        <v>0</v>
      </c>
      <c r="H30" s="188"/>
      <c r="I30" s="188">
        <v>0</v>
      </c>
      <c r="J30" s="188">
        <v>0</v>
      </c>
      <c r="K30" s="188">
        <v>0</v>
      </c>
      <c r="L30" s="188">
        <v>0</v>
      </c>
      <c r="M30" s="188">
        <v>0</v>
      </c>
    </row>
    <row r="31" spans="1:13" s="131" customFormat="1" x14ac:dyDescent="0.2">
      <c r="B31" s="132" t="s">
        <v>229</v>
      </c>
      <c r="C31" s="135" t="s">
        <v>472</v>
      </c>
      <c r="D31" s="188">
        <v>0</v>
      </c>
      <c r="E31" s="188">
        <v>0</v>
      </c>
      <c r="F31" s="188">
        <v>0</v>
      </c>
      <c r="G31" s="222">
        <f t="shared" si="0"/>
        <v>0</v>
      </c>
      <c r="H31" s="188"/>
      <c r="I31" s="188">
        <v>0</v>
      </c>
      <c r="J31" s="188">
        <v>0</v>
      </c>
      <c r="K31" s="188">
        <v>0</v>
      </c>
      <c r="L31" s="188">
        <v>0</v>
      </c>
      <c r="M31" s="188">
        <v>0</v>
      </c>
    </row>
    <row r="32" spans="1:13" s="131" customFormat="1" ht="28.5" x14ac:dyDescent="0.2">
      <c r="B32" s="132" t="s">
        <v>230</v>
      </c>
      <c r="C32" s="135" t="s">
        <v>473</v>
      </c>
      <c r="D32" s="188">
        <v>0</v>
      </c>
      <c r="E32" s="188">
        <v>0</v>
      </c>
      <c r="F32" s="188">
        <v>0</v>
      </c>
      <c r="G32" s="222">
        <f t="shared" si="0"/>
        <v>0</v>
      </c>
      <c r="H32" s="188"/>
      <c r="I32" s="188">
        <v>0</v>
      </c>
      <c r="J32" s="188">
        <v>0</v>
      </c>
      <c r="K32" s="188">
        <v>0</v>
      </c>
      <c r="L32" s="188">
        <v>0</v>
      </c>
      <c r="M32" s="188">
        <v>0</v>
      </c>
    </row>
    <row r="33" spans="2:13" s="131" customFormat="1" x14ac:dyDescent="0.2">
      <c r="B33" s="132" t="s">
        <v>231</v>
      </c>
      <c r="C33" s="135" t="s">
        <v>474</v>
      </c>
      <c r="D33" s="188">
        <v>16083227.770519</v>
      </c>
      <c r="E33" s="188">
        <v>0</v>
      </c>
      <c r="F33" s="188">
        <v>0</v>
      </c>
      <c r="G33" s="222">
        <f t="shared" si="0"/>
        <v>7.7174653816516657E-3</v>
      </c>
      <c r="H33" s="188"/>
      <c r="I33" s="188">
        <v>14283227.780518999</v>
      </c>
      <c r="J33" s="188">
        <v>1799999.99</v>
      </c>
      <c r="K33" s="188">
        <v>0</v>
      </c>
      <c r="L33" s="188">
        <v>0</v>
      </c>
      <c r="M33" s="188">
        <v>1.5628501311168332</v>
      </c>
    </row>
    <row r="34" spans="2:13" s="131" customFormat="1" ht="28.5" x14ac:dyDescent="0.2">
      <c r="B34" s="132" t="s">
        <v>232</v>
      </c>
      <c r="C34" s="135" t="s">
        <v>475</v>
      </c>
      <c r="D34" s="188">
        <v>27681328.803318005</v>
      </c>
      <c r="E34" s="188">
        <v>0</v>
      </c>
      <c r="F34" s="188">
        <v>1841128.0267039998</v>
      </c>
      <c r="G34" s="222">
        <f t="shared" si="0"/>
        <v>1.3282762627369674E-2</v>
      </c>
      <c r="H34" s="188"/>
      <c r="I34" s="188">
        <v>14292603.536762003</v>
      </c>
      <c r="J34" s="188">
        <v>13388725.266556</v>
      </c>
      <c r="K34" s="188">
        <v>0</v>
      </c>
      <c r="L34" s="188">
        <v>0</v>
      </c>
      <c r="M34" s="188">
        <v>5.8622998056584272</v>
      </c>
    </row>
    <row r="35" spans="2:13" s="131" customFormat="1" x14ac:dyDescent="0.2">
      <c r="B35" s="132" t="s">
        <v>233</v>
      </c>
      <c r="C35" s="135" t="s">
        <v>476</v>
      </c>
      <c r="D35" s="188">
        <v>7305912.9232479995</v>
      </c>
      <c r="E35" s="188">
        <v>0</v>
      </c>
      <c r="F35" s="188">
        <v>5180454.9916479997</v>
      </c>
      <c r="G35" s="222">
        <f t="shared" si="0"/>
        <v>3.5057098532099255E-3</v>
      </c>
      <c r="H35" s="188"/>
      <c r="I35" s="188">
        <v>5680454.9916479997</v>
      </c>
      <c r="J35" s="188">
        <v>1625457.9316</v>
      </c>
      <c r="K35" s="188">
        <v>0</v>
      </c>
      <c r="L35" s="188">
        <v>0</v>
      </c>
      <c r="M35" s="188">
        <v>5.1254517169694722</v>
      </c>
    </row>
    <row r="36" spans="2:13" s="131" customFormat="1" ht="28.5" x14ac:dyDescent="0.2">
      <c r="B36" s="132" t="s">
        <v>234</v>
      </c>
      <c r="C36" s="135" t="s">
        <v>477</v>
      </c>
      <c r="D36" s="188">
        <v>2182891.35</v>
      </c>
      <c r="E36" s="188">
        <v>0</v>
      </c>
      <c r="F36" s="188">
        <v>0</v>
      </c>
      <c r="G36" s="222">
        <f t="shared" si="0"/>
        <v>1.0474507148628316E-3</v>
      </c>
      <c r="H36" s="188"/>
      <c r="I36" s="188">
        <v>0</v>
      </c>
      <c r="J36" s="188">
        <v>2182891.35</v>
      </c>
      <c r="K36" s="188">
        <v>0</v>
      </c>
      <c r="L36" s="188">
        <v>0</v>
      </c>
      <c r="M36" s="188">
        <v>5.161643835616438</v>
      </c>
    </row>
    <row r="37" spans="2:13" s="131" customFormat="1" ht="28.5" x14ac:dyDescent="0.2">
      <c r="B37" s="132" t="s">
        <v>235</v>
      </c>
      <c r="C37" s="135" t="s">
        <v>478</v>
      </c>
      <c r="D37" s="188">
        <v>0</v>
      </c>
      <c r="E37" s="188">
        <v>0</v>
      </c>
      <c r="F37" s="188">
        <v>0</v>
      </c>
      <c r="G37" s="222">
        <f t="shared" si="0"/>
        <v>0</v>
      </c>
      <c r="H37" s="188"/>
      <c r="I37" s="188">
        <v>0</v>
      </c>
      <c r="J37" s="188">
        <v>0</v>
      </c>
      <c r="K37" s="188">
        <v>0</v>
      </c>
      <c r="L37" s="188">
        <v>0</v>
      </c>
      <c r="M37" s="188">
        <v>0</v>
      </c>
    </row>
    <row r="38" spans="2:13" s="131" customFormat="1" x14ac:dyDescent="0.2">
      <c r="B38" s="132" t="s">
        <v>236</v>
      </c>
      <c r="C38" s="135" t="s">
        <v>479</v>
      </c>
      <c r="D38" s="188">
        <v>10985803.029259998</v>
      </c>
      <c r="E38" s="188">
        <v>0</v>
      </c>
      <c r="F38" s="188">
        <v>0</v>
      </c>
      <c r="G38" s="222">
        <f t="shared" si="0"/>
        <v>5.2714887693978193E-3</v>
      </c>
      <c r="H38" s="188"/>
      <c r="I38" s="188">
        <v>8710531.0292599984</v>
      </c>
      <c r="J38" s="188">
        <v>2275272</v>
      </c>
      <c r="K38" s="188">
        <v>0</v>
      </c>
      <c r="L38" s="188">
        <v>0</v>
      </c>
      <c r="M38" s="188">
        <v>3.529838652775549</v>
      </c>
    </row>
    <row r="39" spans="2:13" s="131" customFormat="1" ht="28.5" x14ac:dyDescent="0.2">
      <c r="B39" s="132" t="s">
        <v>237</v>
      </c>
      <c r="C39" s="135" t="s">
        <v>480</v>
      </c>
      <c r="D39" s="188">
        <v>7861137.0379339997</v>
      </c>
      <c r="E39" s="188">
        <v>0</v>
      </c>
      <c r="F39" s="188">
        <v>0</v>
      </c>
      <c r="G39" s="222">
        <f t="shared" si="0"/>
        <v>3.7721316775654683E-3</v>
      </c>
      <c r="H39" s="188"/>
      <c r="I39" s="188">
        <v>1984074.1493409998</v>
      </c>
      <c r="J39" s="188">
        <v>5877062.8885929994</v>
      </c>
      <c r="K39" s="188">
        <v>0</v>
      </c>
      <c r="L39" s="188">
        <v>0</v>
      </c>
      <c r="M39" s="188">
        <v>8.2868952555079094</v>
      </c>
    </row>
    <row r="40" spans="2:13" s="131" customFormat="1" ht="28.5" x14ac:dyDescent="0.2">
      <c r="B40" s="132" t="s">
        <v>238</v>
      </c>
      <c r="C40" s="135" t="s">
        <v>481</v>
      </c>
      <c r="D40" s="188">
        <v>0</v>
      </c>
      <c r="E40" s="188">
        <v>0</v>
      </c>
      <c r="F40" s="188">
        <v>0</v>
      </c>
      <c r="G40" s="222">
        <f t="shared" si="0"/>
        <v>0</v>
      </c>
      <c r="H40" s="188"/>
      <c r="I40" s="188">
        <v>0</v>
      </c>
      <c r="J40" s="188">
        <v>0</v>
      </c>
      <c r="K40" s="188">
        <v>0</v>
      </c>
      <c r="L40" s="188">
        <v>0</v>
      </c>
      <c r="M40" s="188">
        <v>0</v>
      </c>
    </row>
    <row r="41" spans="2:13" s="131" customFormat="1" x14ac:dyDescent="0.2">
      <c r="B41" s="132" t="s">
        <v>239</v>
      </c>
      <c r="C41" s="135" t="s">
        <v>482</v>
      </c>
      <c r="D41" s="188">
        <v>2818229.95566</v>
      </c>
      <c r="E41" s="188">
        <v>0</v>
      </c>
      <c r="F41" s="188">
        <v>0</v>
      </c>
      <c r="G41" s="222">
        <f t="shared" si="0"/>
        <v>1.3523151217324275E-3</v>
      </c>
      <c r="H41" s="188"/>
      <c r="I41" s="188">
        <v>2818229.95566</v>
      </c>
      <c r="J41" s="188">
        <v>0</v>
      </c>
      <c r="K41" s="188">
        <v>0</v>
      </c>
      <c r="L41" s="188">
        <v>0</v>
      </c>
      <c r="M41" s="188">
        <v>1.5205479452054793</v>
      </c>
    </row>
    <row r="42" spans="2:13" s="131" customFormat="1" x14ac:dyDescent="0.2">
      <c r="B42" s="132" t="s">
        <v>240</v>
      </c>
      <c r="C42" s="135" t="s">
        <v>483</v>
      </c>
      <c r="D42" s="188">
        <v>1333565.74</v>
      </c>
      <c r="E42" s="188">
        <v>0</v>
      </c>
      <c r="F42" s="188">
        <v>0</v>
      </c>
      <c r="G42" s="222">
        <f t="shared" si="0"/>
        <v>6.3990559478811478E-4</v>
      </c>
      <c r="H42" s="188"/>
      <c r="I42" s="188">
        <v>0</v>
      </c>
      <c r="J42" s="188">
        <v>1333565.74</v>
      </c>
      <c r="K42" s="188">
        <v>0</v>
      </c>
      <c r="L42" s="188">
        <v>0</v>
      </c>
      <c r="M42" s="188">
        <v>7.6273530836865007</v>
      </c>
    </row>
    <row r="43" spans="2:13" s="131" customFormat="1" x14ac:dyDescent="0.2">
      <c r="B43" s="132" t="s">
        <v>241</v>
      </c>
      <c r="C43" s="135" t="s">
        <v>485</v>
      </c>
      <c r="D43" s="188">
        <v>436609.06666900002</v>
      </c>
      <c r="E43" s="188">
        <v>0</v>
      </c>
      <c r="F43" s="188">
        <v>0</v>
      </c>
      <c r="G43" s="222">
        <f t="shared" si="0"/>
        <v>2.0950492061734441E-4</v>
      </c>
      <c r="H43" s="188"/>
      <c r="I43" s="188">
        <v>96609.066669000007</v>
      </c>
      <c r="J43" s="188">
        <v>340000</v>
      </c>
      <c r="K43" s="188">
        <v>0</v>
      </c>
      <c r="L43" s="188">
        <v>0</v>
      </c>
      <c r="M43" s="188">
        <v>5.9437454537393801</v>
      </c>
    </row>
    <row r="44" spans="2:13" s="131" customFormat="1" ht="28.5" x14ac:dyDescent="0.2">
      <c r="B44" s="132" t="s">
        <v>242</v>
      </c>
      <c r="C44" s="135" t="s">
        <v>484</v>
      </c>
      <c r="D44" s="188">
        <v>180874.41</v>
      </c>
      <c r="E44" s="188">
        <v>0</v>
      </c>
      <c r="F44" s="188">
        <v>0</v>
      </c>
      <c r="G44" s="222">
        <f t="shared" si="0"/>
        <v>8.6791781943197898E-5</v>
      </c>
      <c r="H44" s="188"/>
      <c r="I44" s="188">
        <v>180874.41</v>
      </c>
      <c r="J44" s="188">
        <v>0</v>
      </c>
      <c r="K44" s="188">
        <v>0</v>
      </c>
      <c r="L44" s="188">
        <v>0</v>
      </c>
      <c r="M44" s="188">
        <v>4.672966174903439</v>
      </c>
    </row>
    <row r="45" spans="2:13" s="131" customFormat="1" ht="28.5" x14ac:dyDescent="0.2">
      <c r="B45" s="132" t="s">
        <v>243</v>
      </c>
      <c r="C45" s="133" t="s">
        <v>486</v>
      </c>
      <c r="D45" s="188">
        <v>156480366.66831502</v>
      </c>
      <c r="E45" s="188">
        <v>3265288.558189</v>
      </c>
      <c r="F45" s="188">
        <v>631269.42000000004</v>
      </c>
      <c r="G45" s="222">
        <f t="shared" si="0"/>
        <v>7.5086408642704355E-2</v>
      </c>
      <c r="H45" s="188">
        <v>9117.5205713522573</v>
      </c>
      <c r="I45" s="188">
        <v>70156610.306850001</v>
      </c>
      <c r="J45" s="188">
        <v>7941357.2535159998</v>
      </c>
      <c r="K45" s="188">
        <v>78382399.107948989</v>
      </c>
      <c r="L45" s="188">
        <v>0</v>
      </c>
      <c r="M45" s="188">
        <v>7.4866715719107493</v>
      </c>
    </row>
    <row r="46" spans="2:13" s="131" customFormat="1" ht="28.5" x14ac:dyDescent="0.2">
      <c r="B46" s="132" t="s">
        <v>244</v>
      </c>
      <c r="C46" s="133" t="s">
        <v>487</v>
      </c>
      <c r="D46" s="188">
        <v>3192182.5999889998</v>
      </c>
      <c r="E46" s="188">
        <v>0</v>
      </c>
      <c r="F46" s="188">
        <v>0</v>
      </c>
      <c r="G46" s="222">
        <f t="shared" si="0"/>
        <v>1.5317546364967591E-3</v>
      </c>
      <c r="H46" s="188"/>
      <c r="I46" s="188">
        <v>0</v>
      </c>
      <c r="J46" s="188">
        <v>3192182.5999889998</v>
      </c>
      <c r="K46" s="188">
        <v>0</v>
      </c>
      <c r="L46" s="188">
        <v>0</v>
      </c>
      <c r="M46" s="188">
        <v>9.6794520547945204</v>
      </c>
    </row>
    <row r="47" spans="2:13" s="131" customFormat="1" x14ac:dyDescent="0.2">
      <c r="B47" s="132" t="s">
        <v>245</v>
      </c>
      <c r="C47" s="133" t="s">
        <v>488</v>
      </c>
      <c r="D47" s="188">
        <v>392259043.99606097</v>
      </c>
      <c r="E47" s="188">
        <v>33953481.560749002</v>
      </c>
      <c r="F47" s="188">
        <v>5516759.4662159998</v>
      </c>
      <c r="G47" s="222">
        <f t="shared" si="0"/>
        <v>0.18822375930212237</v>
      </c>
      <c r="H47" s="188">
        <v>18202.891098837474</v>
      </c>
      <c r="I47" s="188">
        <v>306849646.41098291</v>
      </c>
      <c r="J47" s="188">
        <v>68275191.18071501</v>
      </c>
      <c r="K47" s="188">
        <v>17134206.404362999</v>
      </c>
      <c r="L47" s="188">
        <v>0</v>
      </c>
      <c r="M47" s="188">
        <v>3.2394305315094138</v>
      </c>
    </row>
    <row r="48" spans="2:13" s="131" customFormat="1" x14ac:dyDescent="0.2">
      <c r="B48" s="132" t="s">
        <v>246</v>
      </c>
      <c r="C48" s="135" t="s">
        <v>489</v>
      </c>
      <c r="D48" s="188">
        <v>342323426.89308399</v>
      </c>
      <c r="E48" s="188">
        <v>29609654.135749001</v>
      </c>
      <c r="F48" s="188">
        <v>5110556.3562159985</v>
      </c>
      <c r="G48" s="222">
        <f t="shared" si="0"/>
        <v>0.16426237531861357</v>
      </c>
      <c r="H48" s="188"/>
      <c r="I48" s="188">
        <v>277637075.23132288</v>
      </c>
      <c r="J48" s="188">
        <v>64147331.661761001</v>
      </c>
      <c r="K48" s="188">
        <v>539020</v>
      </c>
      <c r="L48" s="188">
        <v>0</v>
      </c>
      <c r="M48" s="188">
        <v>2.9066375931213257</v>
      </c>
    </row>
    <row r="49" spans="2:13" s="131" customFormat="1" x14ac:dyDescent="0.2">
      <c r="B49" s="132" t="s">
        <v>247</v>
      </c>
      <c r="C49" s="135" t="s">
        <v>490</v>
      </c>
      <c r="D49" s="188">
        <v>25637014.504315004</v>
      </c>
      <c r="E49" s="188">
        <v>0</v>
      </c>
      <c r="F49" s="188">
        <v>406203.11</v>
      </c>
      <c r="G49" s="222">
        <f t="shared" si="0"/>
        <v>1.2301807494676055E-2</v>
      </c>
      <c r="H49" s="188"/>
      <c r="I49" s="188">
        <v>9191344.5040489975</v>
      </c>
      <c r="J49" s="188">
        <v>3557701.800266</v>
      </c>
      <c r="K49" s="188">
        <v>12887968.199999999</v>
      </c>
      <c r="L49" s="188">
        <v>0</v>
      </c>
      <c r="M49" s="188">
        <v>8.0638714851165183</v>
      </c>
    </row>
    <row r="50" spans="2:13" s="131" customFormat="1" x14ac:dyDescent="0.2">
      <c r="B50" s="132" t="s">
        <v>248</v>
      </c>
      <c r="C50" s="135" t="s">
        <v>491</v>
      </c>
      <c r="D50" s="188">
        <v>24298602.598662004</v>
      </c>
      <c r="E50" s="188">
        <v>4343827.4249999998</v>
      </c>
      <c r="F50" s="188">
        <v>0</v>
      </c>
      <c r="G50" s="222">
        <f t="shared" si="0"/>
        <v>1.1659576488832745E-2</v>
      </c>
      <c r="H50" s="188"/>
      <c r="I50" s="188">
        <v>20021226.675611001</v>
      </c>
      <c r="J50" s="188">
        <v>570157.71868799999</v>
      </c>
      <c r="K50" s="188">
        <v>3707218.2043630001</v>
      </c>
      <c r="L50" s="188">
        <v>0</v>
      </c>
      <c r="M50" s="188">
        <v>2.8377019321641734</v>
      </c>
    </row>
    <row r="51" spans="2:13" s="131" customFormat="1" ht="28.5" x14ac:dyDescent="0.2">
      <c r="B51" s="132" t="s">
        <v>249</v>
      </c>
      <c r="C51" s="133" t="s">
        <v>492</v>
      </c>
      <c r="D51" s="188">
        <v>295142667.80681992</v>
      </c>
      <c r="E51" s="188">
        <v>0</v>
      </c>
      <c r="F51" s="188">
        <v>221978.04454500001</v>
      </c>
      <c r="G51" s="222">
        <f t="shared" si="0"/>
        <v>0.1416228977135196</v>
      </c>
      <c r="H51" s="188">
        <v>8654.8493515142363</v>
      </c>
      <c r="I51" s="188">
        <v>245047398.52161896</v>
      </c>
      <c r="J51" s="188">
        <v>50095269.285201013</v>
      </c>
      <c r="K51" s="188">
        <v>0</v>
      </c>
      <c r="L51" s="188">
        <v>0</v>
      </c>
      <c r="M51" s="188">
        <v>2.1448793878343406</v>
      </c>
    </row>
    <row r="52" spans="2:13" s="131" customFormat="1" x14ac:dyDescent="0.2">
      <c r="B52" s="132" t="s">
        <v>250</v>
      </c>
      <c r="C52" s="133" t="s">
        <v>493</v>
      </c>
      <c r="D52" s="188">
        <v>59770339.974849001</v>
      </c>
      <c r="E52" s="188">
        <v>0</v>
      </c>
      <c r="F52" s="188">
        <v>0</v>
      </c>
      <c r="G52" s="222">
        <f t="shared" si="0"/>
        <v>2.8680532054080502E-2</v>
      </c>
      <c r="H52" s="188">
        <v>9957.4192841020194</v>
      </c>
      <c r="I52" s="188">
        <v>25685568.227755003</v>
      </c>
      <c r="J52" s="188">
        <v>34084771.747093998</v>
      </c>
      <c r="K52" s="188">
        <v>0</v>
      </c>
      <c r="L52" s="188">
        <v>0</v>
      </c>
      <c r="M52" s="188">
        <v>5.8276226911206574</v>
      </c>
    </row>
    <row r="53" spans="2:13" s="131" customFormat="1" ht="28.5" x14ac:dyDescent="0.2">
      <c r="B53" s="132" t="s">
        <v>251</v>
      </c>
      <c r="C53" s="135" t="s">
        <v>496</v>
      </c>
      <c r="D53" s="188">
        <v>4462195.7445200002</v>
      </c>
      <c r="E53" s="188">
        <v>0</v>
      </c>
      <c r="F53" s="188">
        <v>0</v>
      </c>
      <c r="G53" s="222">
        <f t="shared" si="0"/>
        <v>2.1411648007379565E-3</v>
      </c>
      <c r="H53" s="188"/>
      <c r="I53" s="188">
        <v>1569608.6747050004</v>
      </c>
      <c r="J53" s="188">
        <v>2892587.0698149996</v>
      </c>
      <c r="K53" s="188">
        <v>0</v>
      </c>
      <c r="L53" s="188">
        <v>0</v>
      </c>
      <c r="M53" s="188">
        <v>6.8136820671064484</v>
      </c>
    </row>
    <row r="54" spans="2:13" s="131" customFormat="1" x14ac:dyDescent="0.2">
      <c r="B54" s="132" t="s">
        <v>252</v>
      </c>
      <c r="C54" s="135" t="s">
        <v>497</v>
      </c>
      <c r="D54" s="188">
        <v>0</v>
      </c>
      <c r="E54" s="188">
        <v>0</v>
      </c>
      <c r="F54" s="188">
        <v>0</v>
      </c>
      <c r="G54" s="222">
        <f t="shared" si="0"/>
        <v>0</v>
      </c>
      <c r="H54" s="188"/>
      <c r="I54" s="188">
        <v>0</v>
      </c>
      <c r="J54" s="188">
        <v>0</v>
      </c>
      <c r="K54" s="188">
        <v>0</v>
      </c>
      <c r="L54" s="188">
        <v>0</v>
      </c>
      <c r="M54" s="188">
        <v>0</v>
      </c>
    </row>
    <row r="55" spans="2:13" s="131" customFormat="1" x14ac:dyDescent="0.2">
      <c r="B55" s="132" t="s">
        <v>253</v>
      </c>
      <c r="C55" s="135" t="s">
        <v>498</v>
      </c>
      <c r="D55" s="188">
        <v>13384332.016818998</v>
      </c>
      <c r="E55" s="188">
        <v>0</v>
      </c>
      <c r="F55" s="188">
        <v>0</v>
      </c>
      <c r="G55" s="222">
        <f t="shared" si="0"/>
        <v>6.4224122464815042E-3</v>
      </c>
      <c r="H55" s="188"/>
      <c r="I55" s="188">
        <v>13384332.016818998</v>
      </c>
      <c r="J55" s="188">
        <v>0</v>
      </c>
      <c r="K55" s="188">
        <v>0</v>
      </c>
      <c r="L55" s="188">
        <v>0</v>
      </c>
      <c r="M55" s="188">
        <v>2.5883864200152447</v>
      </c>
    </row>
    <row r="56" spans="2:13" s="131" customFormat="1" ht="28.5" x14ac:dyDescent="0.2">
      <c r="B56" s="132" t="s">
        <v>254</v>
      </c>
      <c r="C56" s="135" t="s">
        <v>499</v>
      </c>
      <c r="D56" s="188">
        <v>41923812.213510007</v>
      </c>
      <c r="E56" s="188">
        <v>0</v>
      </c>
      <c r="F56" s="188">
        <v>0</v>
      </c>
      <c r="G56" s="222">
        <f t="shared" si="0"/>
        <v>2.0116955006861045E-2</v>
      </c>
      <c r="H56" s="188"/>
      <c r="I56" s="188">
        <v>10731627.536231</v>
      </c>
      <c r="J56" s="188">
        <v>31192184.677278999</v>
      </c>
      <c r="K56" s="188">
        <v>0</v>
      </c>
      <c r="L56" s="188">
        <v>0</v>
      </c>
      <c r="M56" s="188">
        <v>6.756808796230545</v>
      </c>
    </row>
    <row r="57" spans="2:13" s="131" customFormat="1" x14ac:dyDescent="0.2">
      <c r="B57" s="132" t="s">
        <v>255</v>
      </c>
      <c r="C57" s="135" t="s">
        <v>500</v>
      </c>
      <c r="D57" s="188">
        <v>0</v>
      </c>
      <c r="E57" s="188">
        <v>0</v>
      </c>
      <c r="F57" s="188">
        <v>0</v>
      </c>
      <c r="G57" s="222">
        <f t="shared" si="0"/>
        <v>0</v>
      </c>
      <c r="H57" s="188"/>
      <c r="I57" s="188">
        <v>0</v>
      </c>
      <c r="J57" s="188">
        <v>0</v>
      </c>
      <c r="K57" s="188">
        <v>0</v>
      </c>
      <c r="L57" s="188">
        <v>0</v>
      </c>
      <c r="M57" s="188">
        <v>0</v>
      </c>
    </row>
    <row r="58" spans="2:13" s="131" customFormat="1" ht="28.5" x14ac:dyDescent="0.2">
      <c r="B58" s="132" t="s">
        <v>256</v>
      </c>
      <c r="C58" s="137" t="s">
        <v>501</v>
      </c>
      <c r="D58" s="188">
        <v>159822783.80146801</v>
      </c>
      <c r="E58" s="188">
        <v>666017.55099056847</v>
      </c>
      <c r="F58" s="188">
        <v>23362143.882091001</v>
      </c>
      <c r="G58" s="222">
        <f t="shared" si="0"/>
        <v>7.6690252652389435E-2</v>
      </c>
      <c r="H58" s="188">
        <v>13608.409397465168</v>
      </c>
      <c r="I58" s="188">
        <v>10776209.421870001</v>
      </c>
      <c r="J58" s="188">
        <v>144584561.07903501</v>
      </c>
      <c r="K58" s="188">
        <v>4462013.3005630001</v>
      </c>
      <c r="L58" s="188">
        <v>0</v>
      </c>
      <c r="M58" s="188">
        <v>7.1882025627167021</v>
      </c>
    </row>
    <row r="59" spans="2:13" s="131" customFormat="1" x14ac:dyDescent="0.2">
      <c r="B59" s="132" t="s">
        <v>257</v>
      </c>
      <c r="C59" s="133" t="s">
        <v>428</v>
      </c>
      <c r="D59" s="188">
        <v>319369604.83556509</v>
      </c>
      <c r="E59" s="188">
        <v>6754926.6650823532</v>
      </c>
      <c r="F59" s="188">
        <v>884259.53</v>
      </c>
      <c r="G59" s="222">
        <f t="shared" si="0"/>
        <v>0.15324808579706575</v>
      </c>
      <c r="H59" s="188">
        <v>2469.0619492755654</v>
      </c>
      <c r="I59" s="188">
        <v>79774296.246534988</v>
      </c>
      <c r="J59" s="188">
        <v>209377918.99783701</v>
      </c>
      <c r="K59" s="188">
        <v>30217389.591193005</v>
      </c>
      <c r="L59" s="188">
        <v>0</v>
      </c>
      <c r="M59" s="188">
        <v>6.1848827228863366</v>
      </c>
    </row>
    <row r="60" spans="2:13" s="131" customFormat="1" x14ac:dyDescent="0.2">
      <c r="B60" s="132" t="s">
        <v>258</v>
      </c>
      <c r="C60" s="137" t="s">
        <v>502</v>
      </c>
      <c r="D60" s="188">
        <v>176829598.2705</v>
      </c>
      <c r="E60" s="188">
        <v>0</v>
      </c>
      <c r="F60" s="188">
        <v>0</v>
      </c>
      <c r="G60" s="222">
        <f t="shared" si="0"/>
        <v>8.4850897007467896E-2</v>
      </c>
      <c r="H60" s="188">
        <v>88.052876389895644</v>
      </c>
      <c r="I60" s="188">
        <v>149878598.2705</v>
      </c>
      <c r="J60" s="188">
        <v>26951000</v>
      </c>
      <c r="K60" s="188">
        <v>0</v>
      </c>
      <c r="L60" s="188">
        <v>0</v>
      </c>
      <c r="M60" s="188">
        <v>1.8139533010143092</v>
      </c>
    </row>
    <row r="61" spans="2:13" s="131" customFormat="1" x14ac:dyDescent="0.2">
      <c r="B61" s="132" t="s">
        <v>259</v>
      </c>
      <c r="C61" s="137" t="s">
        <v>822</v>
      </c>
      <c r="D61" s="188">
        <v>216250291.71963096</v>
      </c>
      <c r="E61" s="188">
        <v>135428.77499999999</v>
      </c>
      <c r="F61" s="188">
        <v>0</v>
      </c>
      <c r="G61" s="222">
        <f t="shared" si="0"/>
        <v>0.10376674159757118</v>
      </c>
      <c r="H61" s="188">
        <v>15049.28324056221</v>
      </c>
      <c r="I61" s="188">
        <v>117973898.63627401</v>
      </c>
      <c r="J61" s="188">
        <v>89111171.418439001</v>
      </c>
      <c r="K61" s="188">
        <v>9165221.6649179999</v>
      </c>
      <c r="L61" s="188">
        <v>0</v>
      </c>
      <c r="M61" s="188">
        <v>4.8697553376935652</v>
      </c>
    </row>
    <row r="62" spans="2:13" s="131" customFormat="1" x14ac:dyDescent="0.2">
      <c r="B62" s="132" t="s">
        <v>260</v>
      </c>
      <c r="C62" s="160" t="s">
        <v>530</v>
      </c>
      <c r="D62" s="188">
        <v>2084003876.2929859</v>
      </c>
      <c r="E62" s="188">
        <v>51733177.210010916</v>
      </c>
      <c r="F62" s="188">
        <v>43966440.631176002</v>
      </c>
      <c r="G62" s="222">
        <f t="shared" si="0"/>
        <v>1</v>
      </c>
      <c r="H62" s="188">
        <v>169112.32476730712</v>
      </c>
      <c r="I62" s="188">
        <v>1205397477.144022</v>
      </c>
      <c r="J62" s="188">
        <v>739085169.07997811</v>
      </c>
      <c r="K62" s="188">
        <v>139521230.068986</v>
      </c>
      <c r="L62" s="188">
        <v>0</v>
      </c>
      <c r="M62" s="188">
        <v>4.4259540953251024</v>
      </c>
    </row>
    <row r="63" spans="2:13" s="131" customFormat="1" ht="19.5" customHeight="1" x14ac:dyDescent="0.2">
      <c r="C63" s="320"/>
      <c r="D63" s="320"/>
      <c r="E63" s="320"/>
      <c r="F63" s="320"/>
      <c r="G63" s="320"/>
      <c r="H63" s="320"/>
      <c r="I63" s="320"/>
      <c r="J63" s="320"/>
      <c r="K63" s="320"/>
      <c r="L63" s="320"/>
      <c r="M63" s="320"/>
    </row>
    <row r="64" spans="2:13" s="140" customFormat="1" ht="20.25" x14ac:dyDescent="0.25">
      <c r="B64" s="138" t="s">
        <v>529</v>
      </c>
      <c r="C64" s="139"/>
    </row>
    <row r="65" spans="2:17" s="111" customFormat="1" ht="47.45" customHeight="1" x14ac:dyDescent="0.25">
      <c r="C65" s="318" t="s">
        <v>904</v>
      </c>
      <c r="D65" s="318"/>
      <c r="E65" s="318"/>
      <c r="F65" s="318"/>
      <c r="G65" s="318"/>
      <c r="H65" s="318"/>
      <c r="I65" s="318"/>
      <c r="J65" s="318"/>
      <c r="K65" s="318"/>
      <c r="L65" s="318"/>
      <c r="M65" s="318"/>
    </row>
    <row r="66" spans="2:17" s="111" customFormat="1" ht="38.450000000000003" customHeight="1" x14ac:dyDescent="0.25">
      <c r="C66" s="319" t="s">
        <v>890</v>
      </c>
      <c r="D66" s="319"/>
      <c r="E66" s="319"/>
      <c r="F66" s="319"/>
      <c r="G66" s="319"/>
      <c r="H66" s="319"/>
      <c r="I66" s="319"/>
      <c r="J66" s="319"/>
      <c r="K66" s="319"/>
      <c r="L66" s="319"/>
      <c r="M66" s="319"/>
    </row>
    <row r="67" spans="2:17" s="111" customFormat="1" ht="27.6" customHeight="1" x14ac:dyDescent="0.25">
      <c r="C67" s="319" t="s">
        <v>888</v>
      </c>
      <c r="D67" s="319"/>
      <c r="E67" s="319"/>
      <c r="F67" s="319"/>
      <c r="G67" s="319"/>
      <c r="H67" s="319"/>
      <c r="I67" s="319"/>
      <c r="J67" s="319"/>
      <c r="K67" s="319"/>
      <c r="L67" s="319"/>
      <c r="M67" s="319"/>
    </row>
    <row r="68" spans="2:17" s="111" customFormat="1" x14ac:dyDescent="0.25">
      <c r="C68" s="321" t="s">
        <v>892</v>
      </c>
      <c r="D68" s="318"/>
      <c r="E68" s="318"/>
      <c r="F68" s="318"/>
      <c r="G68" s="318"/>
      <c r="H68" s="318"/>
      <c r="I68" s="318"/>
      <c r="J68" s="318"/>
      <c r="K68" s="318"/>
      <c r="L68" s="318"/>
      <c r="M68" s="318"/>
    </row>
    <row r="69" spans="2:17" s="111" customFormat="1" ht="39.6" customHeight="1" x14ac:dyDescent="0.25">
      <c r="C69" s="318" t="s">
        <v>894</v>
      </c>
      <c r="D69" s="318"/>
      <c r="E69" s="318"/>
      <c r="F69" s="318"/>
      <c r="G69" s="318"/>
      <c r="H69" s="318"/>
      <c r="I69" s="318"/>
      <c r="J69" s="318"/>
      <c r="K69" s="318"/>
      <c r="L69" s="318"/>
      <c r="M69" s="318"/>
    </row>
    <row r="70" spans="2:17" s="111" customFormat="1" ht="27.95" customHeight="1" x14ac:dyDescent="0.25">
      <c r="C70" s="318" t="s">
        <v>895</v>
      </c>
      <c r="D70" s="318"/>
      <c r="E70" s="318"/>
      <c r="F70" s="318"/>
      <c r="G70" s="318"/>
      <c r="H70" s="318"/>
      <c r="I70" s="318"/>
      <c r="J70" s="318"/>
      <c r="K70" s="318"/>
      <c r="L70" s="318"/>
      <c r="M70" s="318"/>
    </row>
    <row r="71" spans="2:17" s="111" customFormat="1" x14ac:dyDescent="0.25">
      <c r="C71" s="319" t="s">
        <v>896</v>
      </c>
      <c r="D71" s="319"/>
      <c r="E71" s="319"/>
      <c r="F71" s="319"/>
      <c r="G71" s="319"/>
      <c r="H71" s="319"/>
      <c r="I71" s="319"/>
      <c r="J71" s="319"/>
      <c r="K71" s="319"/>
      <c r="L71" s="319"/>
      <c r="M71" s="319"/>
    </row>
    <row r="72" spans="2:17" ht="15" x14ac:dyDescent="0.25">
      <c r="C72" s="141"/>
    </row>
    <row r="73" spans="2:17" ht="15" x14ac:dyDescent="0.25">
      <c r="C73" s="157"/>
    </row>
    <row r="74" spans="2:17" ht="17.25" x14ac:dyDescent="0.25">
      <c r="B74" s="314" t="s">
        <v>915</v>
      </c>
      <c r="C74" s="314"/>
      <c r="D74" s="123"/>
      <c r="N74" s="111"/>
      <c r="O74" s="111"/>
      <c r="P74" s="111"/>
      <c r="Q74" s="111"/>
    </row>
    <row r="75" spans="2:17" ht="78" customHeight="1" x14ac:dyDescent="0.25">
      <c r="C75" s="315" t="s">
        <v>916</v>
      </c>
      <c r="D75" s="316"/>
      <c r="E75" s="316"/>
      <c r="F75" s="316"/>
      <c r="G75" s="316"/>
      <c r="H75" s="316"/>
      <c r="I75" s="316"/>
      <c r="J75" s="316"/>
      <c r="K75" s="316"/>
      <c r="L75" s="316"/>
      <c r="M75" s="317"/>
      <c r="N75" s="111"/>
      <c r="O75" s="111"/>
      <c r="P75" s="111"/>
      <c r="Q75" s="111"/>
    </row>
    <row r="76" spans="2:17" x14ac:dyDescent="0.25">
      <c r="N76" s="111"/>
      <c r="O76" s="111"/>
      <c r="P76" s="111"/>
      <c r="Q76" s="111"/>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3" zoomScale="80" zoomScaleNormal="80" workbookViewId="0">
      <selection activeCell="E11" sqref="E11"/>
    </sheetView>
  </sheetViews>
  <sheetFormatPr defaultColWidth="8.7109375" defaultRowHeight="14.25" x14ac:dyDescent="0.25"/>
  <cols>
    <col min="1" max="1" width="5" style="37" customWidth="1"/>
    <col min="2" max="2" width="6.5703125" style="37" customWidth="1"/>
    <col min="3" max="3" width="21.5703125" style="123" customWidth="1"/>
    <col min="4" max="4" width="24.140625" style="123" customWidth="1"/>
    <col min="5" max="5" width="16.5703125" style="37" customWidth="1"/>
    <col min="6" max="6" width="17" style="37" customWidth="1"/>
    <col min="7" max="7" width="17.42578125" style="37" customWidth="1"/>
    <col min="8" max="8" width="20.42578125" style="37" customWidth="1"/>
    <col min="9" max="9" width="19.140625" style="37" customWidth="1"/>
    <col min="10" max="11" width="20.42578125" style="37" customWidth="1"/>
    <col min="12" max="12" width="16.140625" style="37" customWidth="1"/>
    <col min="13" max="13" width="19.42578125" style="37" customWidth="1"/>
    <col min="14" max="14" width="16.5703125" style="37" customWidth="1"/>
    <col min="15" max="15" width="20.42578125" style="37" customWidth="1"/>
    <col min="16" max="16" width="17.85546875" style="37" customWidth="1"/>
    <col min="17" max="17" width="20.42578125" style="37" customWidth="1"/>
    <col min="18" max="18" width="16.5703125" style="37" customWidth="1"/>
    <col min="19" max="19" width="18.85546875" style="37" customWidth="1"/>
    <col min="20" max="20" width="13.42578125" style="37" customWidth="1"/>
    <col min="21" max="21" width="16.5703125" style="37" customWidth="1"/>
    <col min="22" max="22" width="22.5703125" style="37" customWidth="1"/>
    <col min="23" max="23" width="14.42578125" style="37" customWidth="1"/>
    <col min="24" max="24" width="17" style="37" customWidth="1"/>
    <col min="25" max="25" width="16.7109375" style="37" customWidth="1"/>
    <col min="26" max="26" width="16.42578125" style="37" customWidth="1"/>
    <col min="27" max="27" width="14.42578125" style="37" customWidth="1"/>
    <col min="28" max="28" width="12.7109375" style="37" customWidth="1"/>
    <col min="29" max="29" width="15.85546875" style="37" customWidth="1"/>
    <col min="30" max="16384" width="8.7109375" style="37"/>
  </cols>
  <sheetData>
    <row r="2" spans="1:29" s="38" customFormat="1" ht="33.6" customHeight="1" x14ac:dyDescent="0.35">
      <c r="B2" s="269" t="s">
        <v>523</v>
      </c>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row>
    <row r="3" spans="1:29" s="38" customFormat="1" ht="86.45" customHeight="1" x14ac:dyDescent="0.35">
      <c r="B3" s="273" t="s">
        <v>919</v>
      </c>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row>
    <row r="4" spans="1:29" ht="3" customHeight="1" x14ac:dyDescent="0.25">
      <c r="B4" s="27"/>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row>
    <row r="6" spans="1:29" ht="3" customHeight="1" x14ac:dyDescent="0.25">
      <c r="D6" s="37"/>
      <c r="E6" s="123"/>
      <c r="F6" s="123"/>
    </row>
    <row r="7" spans="1:29" ht="15" customHeight="1" x14ac:dyDescent="0.25">
      <c r="D7" s="37"/>
      <c r="E7" s="125" t="s">
        <v>198</v>
      </c>
      <c r="F7" s="125" t="s">
        <v>199</v>
      </c>
      <c r="G7" s="126" t="s">
        <v>200</v>
      </c>
      <c r="H7" s="126" t="s">
        <v>201</v>
      </c>
      <c r="I7" s="126" t="s">
        <v>202</v>
      </c>
      <c r="J7" s="126" t="s">
        <v>203</v>
      </c>
      <c r="K7" s="126" t="s">
        <v>204</v>
      </c>
      <c r="L7" s="126" t="s">
        <v>205</v>
      </c>
      <c r="M7" s="126" t="s">
        <v>206</v>
      </c>
      <c r="N7" s="126" t="s">
        <v>207</v>
      </c>
      <c r="O7" s="126" t="s">
        <v>261</v>
      </c>
      <c r="P7" s="126" t="s">
        <v>262</v>
      </c>
      <c r="Q7" s="126" t="s">
        <v>263</v>
      </c>
      <c r="R7" s="126" t="s">
        <v>264</v>
      </c>
      <c r="S7" s="126" t="s">
        <v>265</v>
      </c>
      <c r="T7" s="126" t="s">
        <v>266</v>
      </c>
      <c r="U7" s="126" t="s">
        <v>267</v>
      </c>
      <c r="V7" s="126" t="s">
        <v>268</v>
      </c>
      <c r="W7" s="126" t="s">
        <v>269</v>
      </c>
      <c r="X7" s="126" t="s">
        <v>270</v>
      </c>
      <c r="Y7" s="126" t="s">
        <v>271</v>
      </c>
      <c r="Z7" s="126" t="s">
        <v>272</v>
      </c>
      <c r="AA7" s="126" t="s">
        <v>273</v>
      </c>
      <c r="AB7" s="126" t="s">
        <v>274</v>
      </c>
      <c r="AC7" s="126" t="s">
        <v>885</v>
      </c>
    </row>
    <row r="8" spans="1:29" ht="32.1" customHeight="1" x14ac:dyDescent="0.25">
      <c r="A8" s="127"/>
      <c r="B8" s="323" t="s">
        <v>1</v>
      </c>
      <c r="C8" s="323" t="s">
        <v>341</v>
      </c>
      <c r="D8" s="323" t="s">
        <v>352</v>
      </c>
      <c r="E8" s="325" t="s">
        <v>897</v>
      </c>
      <c r="F8" s="326"/>
      <c r="G8" s="326"/>
      <c r="H8" s="326"/>
      <c r="I8" s="326"/>
      <c r="J8" s="326"/>
      <c r="K8" s="326"/>
      <c r="L8" s="326"/>
      <c r="M8" s="326"/>
      <c r="N8" s="326"/>
      <c r="O8" s="326"/>
      <c r="P8" s="326"/>
      <c r="Q8" s="326"/>
      <c r="R8" s="326"/>
      <c r="S8" s="326"/>
      <c r="T8" s="326"/>
      <c r="U8" s="326"/>
      <c r="V8" s="326"/>
      <c r="W8" s="326"/>
      <c r="X8" s="326"/>
      <c r="Y8" s="326"/>
      <c r="Z8" s="326"/>
      <c r="AA8" s="326"/>
      <c r="AB8" s="326"/>
      <c r="AC8" s="327"/>
    </row>
    <row r="9" spans="1:29" ht="45.6" customHeight="1" x14ac:dyDescent="0.25">
      <c r="A9" s="127"/>
      <c r="B9" s="337"/>
      <c r="C9" s="337"/>
      <c r="D9" s="337"/>
      <c r="E9" s="142"/>
      <c r="F9" s="143"/>
      <c r="G9" s="329" t="s">
        <v>886</v>
      </c>
      <c r="H9" s="329"/>
      <c r="I9" s="329"/>
      <c r="J9" s="329"/>
      <c r="K9" s="329"/>
      <c r="L9" s="329"/>
      <c r="M9" s="329"/>
      <c r="N9" s="329"/>
      <c r="O9" s="329"/>
      <c r="P9" s="329"/>
      <c r="Q9" s="329"/>
      <c r="R9" s="329"/>
      <c r="S9" s="329"/>
      <c r="T9" s="330"/>
      <c r="U9" s="325" t="s">
        <v>887</v>
      </c>
      <c r="V9" s="326"/>
      <c r="W9" s="327"/>
      <c r="X9" s="338" t="s">
        <v>503</v>
      </c>
      <c r="Y9" s="328" t="s">
        <v>528</v>
      </c>
      <c r="Z9" s="329"/>
      <c r="AA9" s="329"/>
      <c r="AB9" s="329"/>
      <c r="AC9" s="330"/>
    </row>
    <row r="10" spans="1:29" s="131" customFormat="1" ht="96.75" thickBot="1" x14ac:dyDescent="0.25">
      <c r="A10" s="128"/>
      <c r="B10" s="324"/>
      <c r="C10" s="324"/>
      <c r="D10" s="324"/>
      <c r="E10" s="129"/>
      <c r="F10" s="129"/>
      <c r="G10" s="144" t="s">
        <v>382</v>
      </c>
      <c r="H10" s="144" t="s">
        <v>420</v>
      </c>
      <c r="I10" s="144" t="s">
        <v>421</v>
      </c>
      <c r="J10" s="144" t="s">
        <v>422</v>
      </c>
      <c r="K10" s="144" t="s">
        <v>423</v>
      </c>
      <c r="L10" s="144" t="s">
        <v>424</v>
      </c>
      <c r="M10" s="144" t="s">
        <v>425</v>
      </c>
      <c r="N10" s="144" t="s">
        <v>426</v>
      </c>
      <c r="O10" s="144" t="s">
        <v>427</v>
      </c>
      <c r="P10" s="144" t="s">
        <v>429</v>
      </c>
      <c r="Q10" s="144" t="s">
        <v>428</v>
      </c>
      <c r="R10" s="144" t="s">
        <v>430</v>
      </c>
      <c r="S10" s="144" t="s">
        <v>903</v>
      </c>
      <c r="T10" s="144" t="s">
        <v>527</v>
      </c>
      <c r="U10" s="129"/>
      <c r="V10" s="130" t="s">
        <v>526</v>
      </c>
      <c r="W10" s="130" t="s">
        <v>527</v>
      </c>
      <c r="X10" s="339"/>
      <c r="Y10" s="130" t="s">
        <v>504</v>
      </c>
      <c r="Z10" s="130" t="s">
        <v>505</v>
      </c>
      <c r="AA10" s="130" t="s">
        <v>506</v>
      </c>
      <c r="AB10" s="130" t="s">
        <v>507</v>
      </c>
      <c r="AC10" s="130" t="s">
        <v>524</v>
      </c>
    </row>
    <row r="11" spans="1:29" s="131" customFormat="1" ht="15" customHeight="1" thickTop="1" x14ac:dyDescent="0.2">
      <c r="A11" s="128"/>
      <c r="B11" s="132" t="s">
        <v>275</v>
      </c>
      <c r="C11" s="146" t="s">
        <v>351</v>
      </c>
      <c r="D11" s="147" t="s">
        <v>351</v>
      </c>
      <c r="E11" s="187">
        <v>2687231959.0147161</v>
      </c>
      <c r="F11" s="187">
        <v>1875158452.3763356</v>
      </c>
      <c r="G11" s="187">
        <v>61300222.416431993</v>
      </c>
      <c r="H11" s="187">
        <v>340750.11</v>
      </c>
      <c r="I11" s="187">
        <v>175721543.04037601</v>
      </c>
      <c r="J11" s="187">
        <v>155699078.45831501</v>
      </c>
      <c r="K11" s="187">
        <v>3192182.5999889998</v>
      </c>
      <c r="L11" s="187">
        <v>361849971.27307093</v>
      </c>
      <c r="M11" s="187">
        <v>245884109.55697495</v>
      </c>
      <c r="N11" s="187">
        <v>48193795.196913004</v>
      </c>
      <c r="O11" s="187">
        <v>134673833.52862796</v>
      </c>
      <c r="P11" s="187">
        <v>186518417.75089997</v>
      </c>
      <c r="Q11" s="187">
        <v>299358343.70863408</v>
      </c>
      <c r="R11" s="187">
        <v>202426204.73610303</v>
      </c>
      <c r="S11" s="187">
        <v>1448542676.2112515</v>
      </c>
      <c r="T11" s="187">
        <v>33641966.053274006</v>
      </c>
      <c r="U11" s="187">
        <v>812073506.63838387</v>
      </c>
      <c r="V11" s="187">
        <v>624963196.06751752</v>
      </c>
      <c r="W11" s="187">
        <v>37042567.148007937</v>
      </c>
      <c r="X11" s="222">
        <f>E11/$E$76</f>
        <v>0.81592396645288512</v>
      </c>
      <c r="Y11" s="188">
        <v>1460844499.4743221</v>
      </c>
      <c r="Z11" s="188">
        <v>945688547.3063705</v>
      </c>
      <c r="AA11" s="188">
        <v>279932924.00403106</v>
      </c>
      <c r="AB11" s="188">
        <v>765988.23</v>
      </c>
      <c r="AC11" s="188">
        <v>4.9609387962198763</v>
      </c>
    </row>
    <row r="12" spans="1:29" s="131" customFormat="1" x14ac:dyDescent="0.2">
      <c r="A12" s="128"/>
      <c r="B12" s="132" t="s">
        <v>276</v>
      </c>
      <c r="C12" s="334" t="s">
        <v>365</v>
      </c>
      <c r="D12" s="147" t="s">
        <v>377</v>
      </c>
      <c r="E12" s="188">
        <v>143782938.73192382</v>
      </c>
      <c r="F12" s="188">
        <v>25919674.754320998</v>
      </c>
      <c r="G12" s="188">
        <v>0</v>
      </c>
      <c r="H12" s="188">
        <v>0</v>
      </c>
      <c r="I12" s="188">
        <v>2168463.2867040001</v>
      </c>
      <c r="J12" s="188">
        <v>0</v>
      </c>
      <c r="K12" s="188">
        <v>0</v>
      </c>
      <c r="L12" s="188">
        <v>10375152.132590998</v>
      </c>
      <c r="M12" s="188">
        <v>7517080.2497760002</v>
      </c>
      <c r="N12" s="188">
        <v>1116084.9965559999</v>
      </c>
      <c r="O12" s="188">
        <v>2479138.0869980003</v>
      </c>
      <c r="P12" s="188">
        <v>0</v>
      </c>
      <c r="Q12" s="188">
        <v>1747402.8811349999</v>
      </c>
      <c r="R12" s="188">
        <v>516353.12056100002</v>
      </c>
      <c r="S12" s="188">
        <v>25776663.014320996</v>
      </c>
      <c r="T12" s="188">
        <v>2784692.16793</v>
      </c>
      <c r="U12" s="188">
        <v>117863263.97760288</v>
      </c>
      <c r="V12" s="188">
        <v>108813715.54127494</v>
      </c>
      <c r="W12" s="188">
        <v>5712968.9331869977</v>
      </c>
      <c r="X12" s="222">
        <f t="shared" ref="X12:X75" si="0">E12/$E$76</f>
        <v>4.3656799065986761E-2</v>
      </c>
      <c r="Y12" s="188">
        <v>41027752.565577067</v>
      </c>
      <c r="Z12" s="188">
        <v>93502160.547351003</v>
      </c>
      <c r="AA12" s="188">
        <v>9253025.6189959999</v>
      </c>
      <c r="AB12" s="188">
        <v>0</v>
      </c>
      <c r="AC12" s="188">
        <v>7.0586088899557247</v>
      </c>
    </row>
    <row r="13" spans="1:29" s="131" customFormat="1" x14ac:dyDescent="0.2">
      <c r="A13" s="128"/>
      <c r="B13" s="132" t="s">
        <v>277</v>
      </c>
      <c r="C13" s="335"/>
      <c r="D13" s="147" t="s">
        <v>381</v>
      </c>
      <c r="E13" s="188">
        <v>0</v>
      </c>
      <c r="F13" s="188">
        <v>0</v>
      </c>
      <c r="G13" s="188">
        <v>0</v>
      </c>
      <c r="H13" s="188">
        <v>0</v>
      </c>
      <c r="I13" s="188">
        <v>0</v>
      </c>
      <c r="J13" s="188">
        <v>0</v>
      </c>
      <c r="K13" s="188">
        <v>0</v>
      </c>
      <c r="L13" s="188">
        <v>0</v>
      </c>
      <c r="M13" s="188">
        <v>0</v>
      </c>
      <c r="N13" s="188">
        <v>0</v>
      </c>
      <c r="O13" s="188">
        <v>0</v>
      </c>
      <c r="P13" s="188">
        <v>0</v>
      </c>
      <c r="Q13" s="188">
        <v>0</v>
      </c>
      <c r="R13" s="188">
        <v>0</v>
      </c>
      <c r="S13" s="188">
        <v>0</v>
      </c>
      <c r="T13" s="188">
        <v>0</v>
      </c>
      <c r="U13" s="188">
        <v>0</v>
      </c>
      <c r="V13" s="188">
        <v>0</v>
      </c>
      <c r="W13" s="188">
        <v>0</v>
      </c>
      <c r="X13" s="222">
        <f t="shared" si="0"/>
        <v>0</v>
      </c>
      <c r="Y13" s="188">
        <v>0</v>
      </c>
      <c r="Z13" s="188">
        <v>0</v>
      </c>
      <c r="AA13" s="188">
        <v>0</v>
      </c>
      <c r="AB13" s="188">
        <v>0</v>
      </c>
      <c r="AC13" s="188">
        <v>0</v>
      </c>
    </row>
    <row r="14" spans="1:29" s="131" customFormat="1" x14ac:dyDescent="0.2">
      <c r="A14" s="128"/>
      <c r="B14" s="132" t="s">
        <v>278</v>
      </c>
      <c r="C14" s="335"/>
      <c r="D14" s="147" t="s">
        <v>378</v>
      </c>
      <c r="E14" s="188">
        <v>0</v>
      </c>
      <c r="F14" s="188">
        <v>0</v>
      </c>
      <c r="G14" s="188">
        <v>0</v>
      </c>
      <c r="H14" s="188">
        <v>0</v>
      </c>
      <c r="I14" s="188">
        <v>0</v>
      </c>
      <c r="J14" s="188">
        <v>0</v>
      </c>
      <c r="K14" s="188">
        <v>0</v>
      </c>
      <c r="L14" s="188">
        <v>0</v>
      </c>
      <c r="M14" s="188">
        <v>0</v>
      </c>
      <c r="N14" s="188">
        <v>0</v>
      </c>
      <c r="O14" s="188">
        <v>0</v>
      </c>
      <c r="P14" s="188">
        <v>0</v>
      </c>
      <c r="Q14" s="188">
        <v>0</v>
      </c>
      <c r="R14" s="188">
        <v>0</v>
      </c>
      <c r="S14" s="188">
        <v>0</v>
      </c>
      <c r="T14" s="188">
        <v>0</v>
      </c>
      <c r="U14" s="188">
        <v>0</v>
      </c>
      <c r="V14" s="188">
        <v>0</v>
      </c>
      <c r="W14" s="188">
        <v>0</v>
      </c>
      <c r="X14" s="222">
        <f t="shared" si="0"/>
        <v>0</v>
      </c>
      <c r="Y14" s="188">
        <v>0</v>
      </c>
      <c r="Z14" s="188">
        <v>0</v>
      </c>
      <c r="AA14" s="188">
        <v>0</v>
      </c>
      <c r="AB14" s="188">
        <v>0</v>
      </c>
      <c r="AC14" s="188">
        <v>0</v>
      </c>
    </row>
    <row r="15" spans="1:29" s="131" customFormat="1" x14ac:dyDescent="0.2">
      <c r="A15" s="128"/>
      <c r="B15" s="132" t="s">
        <v>279</v>
      </c>
      <c r="C15" s="335"/>
      <c r="D15" s="147" t="s">
        <v>387</v>
      </c>
      <c r="E15" s="188">
        <v>0</v>
      </c>
      <c r="F15" s="188">
        <v>0</v>
      </c>
      <c r="G15" s="188">
        <v>0</v>
      </c>
      <c r="H15" s="188">
        <v>0</v>
      </c>
      <c r="I15" s="188">
        <v>0</v>
      </c>
      <c r="J15" s="188">
        <v>0</v>
      </c>
      <c r="K15" s="188">
        <v>0</v>
      </c>
      <c r="L15" s="188">
        <v>0</v>
      </c>
      <c r="M15" s="188">
        <v>0</v>
      </c>
      <c r="N15" s="188">
        <v>0</v>
      </c>
      <c r="O15" s="188">
        <v>0</v>
      </c>
      <c r="P15" s="188">
        <v>0</v>
      </c>
      <c r="Q15" s="188">
        <v>0</v>
      </c>
      <c r="R15" s="188">
        <v>0</v>
      </c>
      <c r="S15" s="188">
        <v>0</v>
      </c>
      <c r="T15" s="188">
        <v>0</v>
      </c>
      <c r="U15" s="188">
        <v>0</v>
      </c>
      <c r="V15" s="188">
        <v>0</v>
      </c>
      <c r="W15" s="188">
        <v>0</v>
      </c>
      <c r="X15" s="222">
        <f t="shared" si="0"/>
        <v>0</v>
      </c>
      <c r="Y15" s="188">
        <v>0</v>
      </c>
      <c r="Z15" s="188">
        <v>0</v>
      </c>
      <c r="AA15" s="188">
        <v>0</v>
      </c>
      <c r="AB15" s="188">
        <v>0</v>
      </c>
      <c r="AC15" s="188">
        <v>0</v>
      </c>
    </row>
    <row r="16" spans="1:29" s="131" customFormat="1" x14ac:dyDescent="0.2">
      <c r="A16" s="128"/>
      <c r="B16" s="132" t="s">
        <v>280</v>
      </c>
      <c r="C16" s="335"/>
      <c r="D16" s="147" t="s">
        <v>379</v>
      </c>
      <c r="E16" s="188">
        <v>0</v>
      </c>
      <c r="F16" s="188">
        <v>0</v>
      </c>
      <c r="G16" s="188">
        <v>0</v>
      </c>
      <c r="H16" s="188">
        <v>0</v>
      </c>
      <c r="I16" s="188">
        <v>0</v>
      </c>
      <c r="J16" s="188">
        <v>0</v>
      </c>
      <c r="K16" s="188">
        <v>0</v>
      </c>
      <c r="L16" s="188">
        <v>0</v>
      </c>
      <c r="M16" s="188">
        <v>0</v>
      </c>
      <c r="N16" s="188">
        <v>0</v>
      </c>
      <c r="O16" s="188">
        <v>0</v>
      </c>
      <c r="P16" s="188">
        <v>0</v>
      </c>
      <c r="Q16" s="188">
        <v>0</v>
      </c>
      <c r="R16" s="188">
        <v>0</v>
      </c>
      <c r="S16" s="188">
        <v>0</v>
      </c>
      <c r="T16" s="188">
        <v>0</v>
      </c>
      <c r="U16" s="188">
        <v>0</v>
      </c>
      <c r="V16" s="188">
        <v>0</v>
      </c>
      <c r="W16" s="188">
        <v>0</v>
      </c>
      <c r="X16" s="222">
        <f t="shared" si="0"/>
        <v>0</v>
      </c>
      <c r="Y16" s="188">
        <v>0</v>
      </c>
      <c r="Z16" s="188">
        <v>0</v>
      </c>
      <c r="AA16" s="188">
        <v>0</v>
      </c>
      <c r="AB16" s="188">
        <v>0</v>
      </c>
      <c r="AC16" s="188">
        <v>0</v>
      </c>
    </row>
    <row r="17" spans="1:29" s="131" customFormat="1" x14ac:dyDescent="0.2">
      <c r="A17" s="128"/>
      <c r="B17" s="132" t="s">
        <v>281</v>
      </c>
      <c r="C17" s="336"/>
      <c r="D17" s="147" t="s">
        <v>380</v>
      </c>
      <c r="E17" s="188">
        <v>0</v>
      </c>
      <c r="F17" s="188">
        <v>0</v>
      </c>
      <c r="G17" s="188">
        <v>0</v>
      </c>
      <c r="H17" s="188">
        <v>0</v>
      </c>
      <c r="I17" s="188">
        <v>0</v>
      </c>
      <c r="J17" s="188">
        <v>0</v>
      </c>
      <c r="K17" s="188">
        <v>0</v>
      </c>
      <c r="L17" s="188">
        <v>0</v>
      </c>
      <c r="M17" s="188">
        <v>0</v>
      </c>
      <c r="N17" s="188">
        <v>0</v>
      </c>
      <c r="O17" s="188">
        <v>0</v>
      </c>
      <c r="P17" s="188">
        <v>0</v>
      </c>
      <c r="Q17" s="188">
        <v>0</v>
      </c>
      <c r="R17" s="188">
        <v>0</v>
      </c>
      <c r="S17" s="188">
        <v>0</v>
      </c>
      <c r="T17" s="188">
        <v>0</v>
      </c>
      <c r="U17" s="188">
        <v>0</v>
      </c>
      <c r="V17" s="188">
        <v>0</v>
      </c>
      <c r="W17" s="188">
        <v>0</v>
      </c>
      <c r="X17" s="222">
        <f t="shared" si="0"/>
        <v>0</v>
      </c>
      <c r="Y17" s="188">
        <v>0</v>
      </c>
      <c r="Z17" s="188">
        <v>0</v>
      </c>
      <c r="AA17" s="188">
        <v>0</v>
      </c>
      <c r="AB17" s="188">
        <v>0</v>
      </c>
      <c r="AC17" s="188">
        <v>0</v>
      </c>
    </row>
    <row r="18" spans="1:29" s="131" customFormat="1" ht="18.95" customHeight="1" x14ac:dyDescent="0.2">
      <c r="A18" s="128"/>
      <c r="B18" s="132" t="s">
        <v>282</v>
      </c>
      <c r="C18" s="334" t="s">
        <v>363</v>
      </c>
      <c r="D18" s="147" t="s">
        <v>399</v>
      </c>
      <c r="E18" s="188">
        <v>0</v>
      </c>
      <c r="F18" s="188">
        <v>0</v>
      </c>
      <c r="G18" s="188">
        <v>0</v>
      </c>
      <c r="H18" s="188">
        <v>0</v>
      </c>
      <c r="I18" s="188">
        <v>0</v>
      </c>
      <c r="J18" s="188">
        <v>0</v>
      </c>
      <c r="K18" s="188">
        <v>0</v>
      </c>
      <c r="L18" s="188">
        <v>0</v>
      </c>
      <c r="M18" s="188">
        <v>0</v>
      </c>
      <c r="N18" s="188">
        <v>0</v>
      </c>
      <c r="O18" s="188">
        <v>0</v>
      </c>
      <c r="P18" s="188">
        <v>0</v>
      </c>
      <c r="Q18" s="188">
        <v>0</v>
      </c>
      <c r="R18" s="188">
        <v>0</v>
      </c>
      <c r="S18" s="188">
        <v>0</v>
      </c>
      <c r="T18" s="188">
        <v>0</v>
      </c>
      <c r="U18" s="188">
        <v>0</v>
      </c>
      <c r="V18" s="188">
        <v>0</v>
      </c>
      <c r="W18" s="188">
        <v>0</v>
      </c>
      <c r="X18" s="222">
        <f t="shared" si="0"/>
        <v>0</v>
      </c>
      <c r="Y18" s="188">
        <v>0</v>
      </c>
      <c r="Z18" s="188">
        <v>0</v>
      </c>
      <c r="AA18" s="188">
        <v>0</v>
      </c>
      <c r="AB18" s="188">
        <v>0</v>
      </c>
      <c r="AC18" s="188">
        <v>0</v>
      </c>
    </row>
    <row r="19" spans="1:29" s="131" customFormat="1" x14ac:dyDescent="0.2">
      <c r="A19" s="128"/>
      <c r="B19" s="132" t="s">
        <v>283</v>
      </c>
      <c r="C19" s="335"/>
      <c r="D19" s="147" t="s">
        <v>417</v>
      </c>
      <c r="E19" s="188">
        <v>0</v>
      </c>
      <c r="F19" s="188">
        <v>0</v>
      </c>
      <c r="G19" s="188">
        <v>0</v>
      </c>
      <c r="H19" s="188">
        <v>0</v>
      </c>
      <c r="I19" s="188">
        <v>0</v>
      </c>
      <c r="J19" s="188">
        <v>0</v>
      </c>
      <c r="K19" s="188">
        <v>0</v>
      </c>
      <c r="L19" s="188">
        <v>0</v>
      </c>
      <c r="M19" s="188">
        <v>0</v>
      </c>
      <c r="N19" s="188">
        <v>0</v>
      </c>
      <c r="O19" s="188">
        <v>0</v>
      </c>
      <c r="P19" s="188">
        <v>0</v>
      </c>
      <c r="Q19" s="188">
        <v>0</v>
      </c>
      <c r="R19" s="188">
        <v>0</v>
      </c>
      <c r="S19" s="188">
        <v>0</v>
      </c>
      <c r="T19" s="188">
        <v>0</v>
      </c>
      <c r="U19" s="188">
        <v>0</v>
      </c>
      <c r="V19" s="188">
        <v>0</v>
      </c>
      <c r="W19" s="188">
        <v>0</v>
      </c>
      <c r="X19" s="222">
        <f t="shared" si="0"/>
        <v>0</v>
      </c>
      <c r="Y19" s="188">
        <v>0</v>
      </c>
      <c r="Z19" s="188">
        <v>0</v>
      </c>
      <c r="AA19" s="188">
        <v>0</v>
      </c>
      <c r="AB19" s="188">
        <v>0</v>
      </c>
      <c r="AC19" s="188">
        <v>0</v>
      </c>
    </row>
    <row r="20" spans="1:29" s="131" customFormat="1" x14ac:dyDescent="0.2">
      <c r="A20" s="128"/>
      <c r="B20" s="132" t="s">
        <v>284</v>
      </c>
      <c r="C20" s="336"/>
      <c r="D20" s="147" t="s">
        <v>419</v>
      </c>
      <c r="E20" s="188">
        <v>4659992.6948569976</v>
      </c>
      <c r="F20" s="188">
        <v>0</v>
      </c>
      <c r="G20" s="188">
        <v>0</v>
      </c>
      <c r="H20" s="188">
        <v>0</v>
      </c>
      <c r="I20" s="188">
        <v>0</v>
      </c>
      <c r="J20" s="188">
        <v>0</v>
      </c>
      <c r="K20" s="188">
        <v>0</v>
      </c>
      <c r="L20" s="188">
        <v>0</v>
      </c>
      <c r="M20" s="188">
        <v>0</v>
      </c>
      <c r="N20" s="188">
        <v>0</v>
      </c>
      <c r="O20" s="188">
        <v>0</v>
      </c>
      <c r="P20" s="188">
        <v>0</v>
      </c>
      <c r="Q20" s="188">
        <v>0</v>
      </c>
      <c r="R20" s="188">
        <v>0</v>
      </c>
      <c r="S20" s="188">
        <v>0</v>
      </c>
      <c r="T20" s="188">
        <v>0</v>
      </c>
      <c r="U20" s="188">
        <v>4659992.6948569976</v>
      </c>
      <c r="V20" s="188">
        <v>2217324.8048569993</v>
      </c>
      <c r="W20" s="188">
        <v>182867.51999999996</v>
      </c>
      <c r="X20" s="222">
        <f t="shared" si="0"/>
        <v>1.4149131080680066E-3</v>
      </c>
      <c r="Y20" s="188">
        <v>3208557.1648569992</v>
      </c>
      <c r="Z20" s="188">
        <v>1363526.77</v>
      </c>
      <c r="AA20" s="188">
        <v>87908.760000000009</v>
      </c>
      <c r="AB20" s="188">
        <v>0</v>
      </c>
      <c r="AC20" s="188">
        <v>4.3638050139724571</v>
      </c>
    </row>
    <row r="21" spans="1:29" s="131" customFormat="1" x14ac:dyDescent="0.2">
      <c r="A21" s="128"/>
      <c r="B21" s="132" t="s">
        <v>285</v>
      </c>
      <c r="C21" s="334" t="s">
        <v>364</v>
      </c>
      <c r="D21" s="147" t="s">
        <v>431</v>
      </c>
      <c r="E21" s="188">
        <v>0</v>
      </c>
      <c r="F21" s="188">
        <v>0</v>
      </c>
      <c r="G21" s="188">
        <v>0</v>
      </c>
      <c r="H21" s="188">
        <v>0</v>
      </c>
      <c r="I21" s="188">
        <v>0</v>
      </c>
      <c r="J21" s="188">
        <v>0</v>
      </c>
      <c r="K21" s="188">
        <v>0</v>
      </c>
      <c r="L21" s="188">
        <v>0</v>
      </c>
      <c r="M21" s="188">
        <v>0</v>
      </c>
      <c r="N21" s="188">
        <v>0</v>
      </c>
      <c r="O21" s="188">
        <v>0</v>
      </c>
      <c r="P21" s="188">
        <v>0</v>
      </c>
      <c r="Q21" s="188">
        <v>0</v>
      </c>
      <c r="R21" s="188">
        <v>0</v>
      </c>
      <c r="S21" s="188">
        <v>0</v>
      </c>
      <c r="T21" s="188">
        <v>0</v>
      </c>
      <c r="U21" s="188">
        <v>0</v>
      </c>
      <c r="V21" s="188">
        <v>0</v>
      </c>
      <c r="W21" s="188">
        <v>0</v>
      </c>
      <c r="X21" s="222">
        <f t="shared" si="0"/>
        <v>0</v>
      </c>
      <c r="Y21" s="188">
        <v>0</v>
      </c>
      <c r="Z21" s="188">
        <v>0</v>
      </c>
      <c r="AA21" s="188">
        <v>0</v>
      </c>
      <c r="AB21" s="188">
        <v>0</v>
      </c>
      <c r="AC21" s="188">
        <v>0</v>
      </c>
    </row>
    <row r="22" spans="1:29" s="131" customFormat="1" x14ac:dyDescent="0.2">
      <c r="A22" s="128"/>
      <c r="B22" s="132" t="s">
        <v>286</v>
      </c>
      <c r="C22" s="335"/>
      <c r="D22" s="147" t="s">
        <v>432</v>
      </c>
      <c r="E22" s="188">
        <v>0</v>
      </c>
      <c r="F22" s="188">
        <v>0</v>
      </c>
      <c r="G22" s="188">
        <v>0</v>
      </c>
      <c r="H22" s="188">
        <v>0</v>
      </c>
      <c r="I22" s="188">
        <v>0</v>
      </c>
      <c r="J22" s="188">
        <v>0</v>
      </c>
      <c r="K22" s="188">
        <v>0</v>
      </c>
      <c r="L22" s="188">
        <v>0</v>
      </c>
      <c r="M22" s="188">
        <v>0</v>
      </c>
      <c r="N22" s="188">
        <v>0</v>
      </c>
      <c r="O22" s="188">
        <v>0</v>
      </c>
      <c r="P22" s="188">
        <v>0</v>
      </c>
      <c r="Q22" s="188">
        <v>0</v>
      </c>
      <c r="R22" s="188">
        <v>0</v>
      </c>
      <c r="S22" s="188">
        <v>0</v>
      </c>
      <c r="T22" s="188">
        <v>0</v>
      </c>
      <c r="U22" s="188">
        <v>0</v>
      </c>
      <c r="V22" s="188">
        <v>0</v>
      </c>
      <c r="W22" s="188">
        <v>0</v>
      </c>
      <c r="X22" s="222">
        <f t="shared" si="0"/>
        <v>0</v>
      </c>
      <c r="Y22" s="188">
        <v>0</v>
      </c>
      <c r="Z22" s="188">
        <v>0</v>
      </c>
      <c r="AA22" s="188">
        <v>0</v>
      </c>
      <c r="AB22" s="188">
        <v>0</v>
      </c>
      <c r="AC22" s="188">
        <v>0</v>
      </c>
    </row>
    <row r="23" spans="1:29" s="131" customFormat="1" x14ac:dyDescent="0.2">
      <c r="A23" s="128"/>
      <c r="B23" s="132" t="s">
        <v>287</v>
      </c>
      <c r="C23" s="335"/>
      <c r="D23" s="147" t="s">
        <v>418</v>
      </c>
      <c r="E23" s="188">
        <v>0</v>
      </c>
      <c r="F23" s="188">
        <v>0</v>
      </c>
      <c r="G23" s="188">
        <v>0</v>
      </c>
      <c r="H23" s="188">
        <v>0</v>
      </c>
      <c r="I23" s="188">
        <v>0</v>
      </c>
      <c r="J23" s="188">
        <v>0</v>
      </c>
      <c r="K23" s="188">
        <v>0</v>
      </c>
      <c r="L23" s="188">
        <v>0</v>
      </c>
      <c r="M23" s="188">
        <v>0</v>
      </c>
      <c r="N23" s="188">
        <v>0</v>
      </c>
      <c r="O23" s="188">
        <v>0</v>
      </c>
      <c r="P23" s="188">
        <v>0</v>
      </c>
      <c r="Q23" s="188">
        <v>0</v>
      </c>
      <c r="R23" s="188">
        <v>0</v>
      </c>
      <c r="S23" s="188">
        <v>0</v>
      </c>
      <c r="T23" s="188">
        <v>0</v>
      </c>
      <c r="U23" s="188">
        <v>0</v>
      </c>
      <c r="V23" s="188">
        <v>0</v>
      </c>
      <c r="W23" s="188">
        <v>0</v>
      </c>
      <c r="X23" s="222">
        <f t="shared" si="0"/>
        <v>0</v>
      </c>
      <c r="Y23" s="188">
        <v>0</v>
      </c>
      <c r="Z23" s="188">
        <v>0</v>
      </c>
      <c r="AA23" s="188">
        <v>0</v>
      </c>
      <c r="AB23" s="188">
        <v>0</v>
      </c>
      <c r="AC23" s="188">
        <v>0</v>
      </c>
    </row>
    <row r="24" spans="1:29" s="131" customFormat="1" x14ac:dyDescent="0.2">
      <c r="A24" s="128"/>
      <c r="B24" s="132" t="s">
        <v>288</v>
      </c>
      <c r="C24" s="335"/>
      <c r="D24" s="147" t="s">
        <v>433</v>
      </c>
      <c r="E24" s="188">
        <v>0</v>
      </c>
      <c r="F24" s="188">
        <v>0</v>
      </c>
      <c r="G24" s="188">
        <v>0</v>
      </c>
      <c r="H24" s="188">
        <v>0</v>
      </c>
      <c r="I24" s="188">
        <v>0</v>
      </c>
      <c r="J24" s="188">
        <v>0</v>
      </c>
      <c r="K24" s="188">
        <v>0</v>
      </c>
      <c r="L24" s="188">
        <v>0</v>
      </c>
      <c r="M24" s="188">
        <v>0</v>
      </c>
      <c r="N24" s="188">
        <v>0</v>
      </c>
      <c r="O24" s="188">
        <v>0</v>
      </c>
      <c r="P24" s="188">
        <v>0</v>
      </c>
      <c r="Q24" s="188">
        <v>0</v>
      </c>
      <c r="R24" s="188">
        <v>0</v>
      </c>
      <c r="S24" s="188">
        <v>0</v>
      </c>
      <c r="T24" s="188">
        <v>0</v>
      </c>
      <c r="U24" s="188">
        <v>0</v>
      </c>
      <c r="V24" s="188">
        <v>0</v>
      </c>
      <c r="W24" s="188">
        <v>0</v>
      </c>
      <c r="X24" s="222">
        <f t="shared" si="0"/>
        <v>0</v>
      </c>
      <c r="Y24" s="188">
        <v>0</v>
      </c>
      <c r="Z24" s="188">
        <v>0</v>
      </c>
      <c r="AA24" s="188">
        <v>0</v>
      </c>
      <c r="AB24" s="188">
        <v>0</v>
      </c>
      <c r="AC24" s="188">
        <v>0</v>
      </c>
    </row>
    <row r="25" spans="1:29" s="131" customFormat="1" x14ac:dyDescent="0.2">
      <c r="B25" s="132" t="s">
        <v>289</v>
      </c>
      <c r="C25" s="335"/>
      <c r="D25" s="147" t="s">
        <v>398</v>
      </c>
      <c r="E25" s="188">
        <v>129936902.39788805</v>
      </c>
      <c r="F25" s="188">
        <v>65285480.058069997</v>
      </c>
      <c r="G25" s="188">
        <v>4517093.34</v>
      </c>
      <c r="H25" s="188">
        <v>105133.69</v>
      </c>
      <c r="I25" s="188">
        <v>16196764.471493002</v>
      </c>
      <c r="J25" s="188">
        <v>631269.42000000004</v>
      </c>
      <c r="K25" s="188">
        <v>0</v>
      </c>
      <c r="L25" s="188">
        <v>15770034.024387</v>
      </c>
      <c r="M25" s="188">
        <v>7696019.1862860005</v>
      </c>
      <c r="N25" s="188">
        <v>2149868.8725399999</v>
      </c>
      <c r="O25" s="188">
        <v>7518096.797017999</v>
      </c>
      <c r="P25" s="188">
        <v>0</v>
      </c>
      <c r="Q25" s="188">
        <v>9125888.7537789997</v>
      </c>
      <c r="R25" s="188">
        <v>1575311.502567</v>
      </c>
      <c r="S25" s="188">
        <v>65036070.746854</v>
      </c>
      <c r="T25" s="188">
        <v>631269.42000000004</v>
      </c>
      <c r="U25" s="188">
        <v>64651422.339818127</v>
      </c>
      <c r="V25" s="188">
        <v>55694352.262190983</v>
      </c>
      <c r="W25" s="188">
        <v>3425768.8730620001</v>
      </c>
      <c r="X25" s="222">
        <f t="shared" si="0"/>
        <v>3.9452728461877307E-2</v>
      </c>
      <c r="Y25" s="188">
        <v>41120792.409005031</v>
      </c>
      <c r="Z25" s="188">
        <v>81636453.098752037</v>
      </c>
      <c r="AA25" s="188">
        <v>7179656.8901310023</v>
      </c>
      <c r="AB25" s="188">
        <v>0</v>
      </c>
      <c r="AC25" s="188">
        <v>6.3910770227870355</v>
      </c>
    </row>
    <row r="26" spans="1:29" s="131" customFormat="1" x14ac:dyDescent="0.2">
      <c r="B26" s="132" t="s">
        <v>290</v>
      </c>
      <c r="C26" s="335"/>
      <c r="D26" s="147" t="s">
        <v>434</v>
      </c>
      <c r="E26" s="188">
        <v>0</v>
      </c>
      <c r="F26" s="188">
        <v>0</v>
      </c>
      <c r="G26" s="188">
        <v>0</v>
      </c>
      <c r="H26" s="188">
        <v>0</v>
      </c>
      <c r="I26" s="188">
        <v>0</v>
      </c>
      <c r="J26" s="188">
        <v>0</v>
      </c>
      <c r="K26" s="188">
        <v>0</v>
      </c>
      <c r="L26" s="188">
        <v>0</v>
      </c>
      <c r="M26" s="188">
        <v>0</v>
      </c>
      <c r="N26" s="188">
        <v>0</v>
      </c>
      <c r="O26" s="188">
        <v>0</v>
      </c>
      <c r="P26" s="188">
        <v>0</v>
      </c>
      <c r="Q26" s="188">
        <v>0</v>
      </c>
      <c r="R26" s="188">
        <v>0</v>
      </c>
      <c r="S26" s="188">
        <v>0</v>
      </c>
      <c r="T26" s="188">
        <v>0</v>
      </c>
      <c r="U26" s="188">
        <v>0</v>
      </c>
      <c r="V26" s="188">
        <v>0</v>
      </c>
      <c r="W26" s="188">
        <v>0</v>
      </c>
      <c r="X26" s="222">
        <f t="shared" si="0"/>
        <v>0</v>
      </c>
      <c r="Y26" s="188">
        <v>0</v>
      </c>
      <c r="Z26" s="188">
        <v>0</v>
      </c>
      <c r="AA26" s="188">
        <v>0</v>
      </c>
      <c r="AB26" s="188">
        <v>0</v>
      </c>
      <c r="AC26" s="188">
        <v>0</v>
      </c>
    </row>
    <row r="27" spans="1:29" s="131" customFormat="1" x14ac:dyDescent="0.2">
      <c r="B27" s="132" t="s">
        <v>291</v>
      </c>
      <c r="C27" s="335"/>
      <c r="D27" s="147" t="s">
        <v>397</v>
      </c>
      <c r="E27" s="188">
        <v>0</v>
      </c>
      <c r="F27" s="188">
        <v>0</v>
      </c>
      <c r="G27" s="188">
        <v>0</v>
      </c>
      <c r="H27" s="188">
        <v>0</v>
      </c>
      <c r="I27" s="188">
        <v>0</v>
      </c>
      <c r="J27" s="188">
        <v>0</v>
      </c>
      <c r="K27" s="188">
        <v>0</v>
      </c>
      <c r="L27" s="188">
        <v>0</v>
      </c>
      <c r="M27" s="188">
        <v>0</v>
      </c>
      <c r="N27" s="188">
        <v>0</v>
      </c>
      <c r="O27" s="188">
        <v>0</v>
      </c>
      <c r="P27" s="188">
        <v>0</v>
      </c>
      <c r="Q27" s="188">
        <v>0</v>
      </c>
      <c r="R27" s="188">
        <v>0</v>
      </c>
      <c r="S27" s="188">
        <v>0</v>
      </c>
      <c r="T27" s="188">
        <v>0</v>
      </c>
      <c r="U27" s="188">
        <v>0</v>
      </c>
      <c r="V27" s="188">
        <v>0</v>
      </c>
      <c r="W27" s="188">
        <v>0</v>
      </c>
      <c r="X27" s="222">
        <f t="shared" si="0"/>
        <v>0</v>
      </c>
      <c r="Y27" s="188">
        <v>0</v>
      </c>
      <c r="Z27" s="188">
        <v>0</v>
      </c>
      <c r="AA27" s="188">
        <v>0</v>
      </c>
      <c r="AB27" s="188">
        <v>0</v>
      </c>
      <c r="AC27" s="188">
        <v>0</v>
      </c>
    </row>
    <row r="28" spans="1:29" s="131" customFormat="1" x14ac:dyDescent="0.2">
      <c r="B28" s="132" t="s">
        <v>292</v>
      </c>
      <c r="C28" s="335"/>
      <c r="D28" s="147" t="s">
        <v>435</v>
      </c>
      <c r="E28" s="188">
        <v>0</v>
      </c>
      <c r="F28" s="188">
        <v>0</v>
      </c>
      <c r="G28" s="188">
        <v>0</v>
      </c>
      <c r="H28" s="188">
        <v>0</v>
      </c>
      <c r="I28" s="188">
        <v>0</v>
      </c>
      <c r="J28" s="188">
        <v>0</v>
      </c>
      <c r="K28" s="188">
        <v>0</v>
      </c>
      <c r="L28" s="188">
        <v>0</v>
      </c>
      <c r="M28" s="188">
        <v>0</v>
      </c>
      <c r="N28" s="188">
        <v>0</v>
      </c>
      <c r="O28" s="188">
        <v>0</v>
      </c>
      <c r="P28" s="188">
        <v>0</v>
      </c>
      <c r="Q28" s="188">
        <v>0</v>
      </c>
      <c r="R28" s="188">
        <v>0</v>
      </c>
      <c r="S28" s="188">
        <v>0</v>
      </c>
      <c r="T28" s="188">
        <v>0</v>
      </c>
      <c r="U28" s="188">
        <v>0</v>
      </c>
      <c r="V28" s="188">
        <v>0</v>
      </c>
      <c r="W28" s="188">
        <v>0</v>
      </c>
      <c r="X28" s="222">
        <f t="shared" si="0"/>
        <v>0</v>
      </c>
      <c r="Y28" s="188">
        <v>0</v>
      </c>
      <c r="Z28" s="188">
        <v>0</v>
      </c>
      <c r="AA28" s="188">
        <v>0</v>
      </c>
      <c r="AB28" s="188">
        <v>0</v>
      </c>
      <c r="AC28" s="188">
        <v>0</v>
      </c>
    </row>
    <row r="29" spans="1:29" s="131" customFormat="1" x14ac:dyDescent="0.2">
      <c r="B29" s="132" t="s">
        <v>293</v>
      </c>
      <c r="C29" s="335"/>
      <c r="D29" s="147" t="s">
        <v>445</v>
      </c>
      <c r="E29" s="188">
        <v>0</v>
      </c>
      <c r="F29" s="188">
        <v>0</v>
      </c>
      <c r="G29" s="188">
        <v>0</v>
      </c>
      <c r="H29" s="188">
        <v>0</v>
      </c>
      <c r="I29" s="188">
        <v>0</v>
      </c>
      <c r="J29" s="188">
        <v>0</v>
      </c>
      <c r="K29" s="188">
        <v>0</v>
      </c>
      <c r="L29" s="188">
        <v>0</v>
      </c>
      <c r="M29" s="188">
        <v>0</v>
      </c>
      <c r="N29" s="188">
        <v>0</v>
      </c>
      <c r="O29" s="188">
        <v>0</v>
      </c>
      <c r="P29" s="188">
        <v>0</v>
      </c>
      <c r="Q29" s="188">
        <v>0</v>
      </c>
      <c r="R29" s="188">
        <v>0</v>
      </c>
      <c r="S29" s="188">
        <v>0</v>
      </c>
      <c r="T29" s="188">
        <v>0</v>
      </c>
      <c r="U29" s="188">
        <v>0</v>
      </c>
      <c r="V29" s="188">
        <v>0</v>
      </c>
      <c r="W29" s="188">
        <v>0</v>
      </c>
      <c r="X29" s="222">
        <f t="shared" si="0"/>
        <v>0</v>
      </c>
      <c r="Y29" s="188">
        <v>0</v>
      </c>
      <c r="Z29" s="188">
        <v>0</v>
      </c>
      <c r="AA29" s="188">
        <v>0</v>
      </c>
      <c r="AB29" s="188">
        <v>0</v>
      </c>
      <c r="AC29" s="188">
        <v>0</v>
      </c>
    </row>
    <row r="30" spans="1:29" s="136" customFormat="1" ht="20.100000000000001" customHeight="1" x14ac:dyDescent="0.2">
      <c r="B30" s="132" t="s">
        <v>294</v>
      </c>
      <c r="C30" s="335"/>
      <c r="D30" s="147" t="s">
        <v>446</v>
      </c>
      <c r="E30" s="189">
        <v>0</v>
      </c>
      <c r="F30" s="189">
        <v>0</v>
      </c>
      <c r="G30" s="189">
        <v>0</v>
      </c>
      <c r="H30" s="189">
        <v>0</v>
      </c>
      <c r="I30" s="189">
        <v>0</v>
      </c>
      <c r="J30" s="189">
        <v>0</v>
      </c>
      <c r="K30" s="189">
        <v>0</v>
      </c>
      <c r="L30" s="189">
        <v>0</v>
      </c>
      <c r="M30" s="189">
        <v>0</v>
      </c>
      <c r="N30" s="189">
        <v>0</v>
      </c>
      <c r="O30" s="189">
        <v>0</v>
      </c>
      <c r="P30" s="189">
        <v>0</v>
      </c>
      <c r="Q30" s="189">
        <v>0</v>
      </c>
      <c r="R30" s="189">
        <v>0</v>
      </c>
      <c r="S30" s="189">
        <v>0</v>
      </c>
      <c r="T30" s="189">
        <v>0</v>
      </c>
      <c r="U30" s="189">
        <v>0</v>
      </c>
      <c r="V30" s="189">
        <v>0</v>
      </c>
      <c r="W30" s="189">
        <v>0</v>
      </c>
      <c r="X30" s="222">
        <f t="shared" si="0"/>
        <v>0</v>
      </c>
      <c r="Y30" s="189">
        <v>0</v>
      </c>
      <c r="Z30" s="189">
        <v>0</v>
      </c>
      <c r="AA30" s="189">
        <v>0</v>
      </c>
      <c r="AB30" s="189">
        <v>0</v>
      </c>
      <c r="AC30" s="189">
        <v>0</v>
      </c>
    </row>
    <row r="31" spans="1:29" s="131" customFormat="1" x14ac:dyDescent="0.2">
      <c r="B31" s="132" t="s">
        <v>295</v>
      </c>
      <c r="C31" s="335"/>
      <c r="D31" s="147" t="s">
        <v>396</v>
      </c>
      <c r="E31" s="188">
        <v>0</v>
      </c>
      <c r="F31" s="188">
        <v>0</v>
      </c>
      <c r="G31" s="188">
        <v>0</v>
      </c>
      <c r="H31" s="188">
        <v>0</v>
      </c>
      <c r="I31" s="188">
        <v>0</v>
      </c>
      <c r="J31" s="188">
        <v>0</v>
      </c>
      <c r="K31" s="188">
        <v>0</v>
      </c>
      <c r="L31" s="188">
        <v>0</v>
      </c>
      <c r="M31" s="188">
        <v>0</v>
      </c>
      <c r="N31" s="188">
        <v>0</v>
      </c>
      <c r="O31" s="188">
        <v>0</v>
      </c>
      <c r="P31" s="188">
        <v>0</v>
      </c>
      <c r="Q31" s="188">
        <v>0</v>
      </c>
      <c r="R31" s="188">
        <v>0</v>
      </c>
      <c r="S31" s="188">
        <v>0</v>
      </c>
      <c r="T31" s="188">
        <v>0</v>
      </c>
      <c r="U31" s="188">
        <v>0</v>
      </c>
      <c r="V31" s="188">
        <v>0</v>
      </c>
      <c r="W31" s="188">
        <v>0</v>
      </c>
      <c r="X31" s="222">
        <f t="shared" si="0"/>
        <v>0</v>
      </c>
      <c r="Y31" s="188">
        <v>0</v>
      </c>
      <c r="Z31" s="188">
        <v>0</v>
      </c>
      <c r="AA31" s="188">
        <v>0</v>
      </c>
      <c r="AB31" s="188">
        <v>0</v>
      </c>
      <c r="AC31" s="188">
        <v>0</v>
      </c>
    </row>
    <row r="32" spans="1:29" s="131" customFormat="1" x14ac:dyDescent="0.2">
      <c r="B32" s="132" t="s">
        <v>296</v>
      </c>
      <c r="C32" s="336"/>
      <c r="D32" s="147" t="s">
        <v>413</v>
      </c>
      <c r="E32" s="188">
        <v>0</v>
      </c>
      <c r="F32" s="188">
        <v>0</v>
      </c>
      <c r="G32" s="188">
        <v>0</v>
      </c>
      <c r="H32" s="188">
        <v>0</v>
      </c>
      <c r="I32" s="188">
        <v>0</v>
      </c>
      <c r="J32" s="188">
        <v>0</v>
      </c>
      <c r="K32" s="188">
        <v>0</v>
      </c>
      <c r="L32" s="188">
        <v>0</v>
      </c>
      <c r="M32" s="188">
        <v>0</v>
      </c>
      <c r="N32" s="188">
        <v>0</v>
      </c>
      <c r="O32" s="188">
        <v>0</v>
      </c>
      <c r="P32" s="188">
        <v>0</v>
      </c>
      <c r="Q32" s="188">
        <v>0</v>
      </c>
      <c r="R32" s="188">
        <v>0</v>
      </c>
      <c r="S32" s="188">
        <v>0</v>
      </c>
      <c r="T32" s="188">
        <v>0</v>
      </c>
      <c r="U32" s="188">
        <v>0</v>
      </c>
      <c r="V32" s="188">
        <v>0</v>
      </c>
      <c r="W32" s="188">
        <v>0</v>
      </c>
      <c r="X32" s="222">
        <f t="shared" si="0"/>
        <v>0</v>
      </c>
      <c r="Y32" s="188">
        <v>0</v>
      </c>
      <c r="Z32" s="188">
        <v>0</v>
      </c>
      <c r="AA32" s="188">
        <v>0</v>
      </c>
      <c r="AB32" s="188">
        <v>0</v>
      </c>
      <c r="AC32" s="188">
        <v>0</v>
      </c>
    </row>
    <row r="33" spans="2:29" s="131" customFormat="1" x14ac:dyDescent="0.2">
      <c r="B33" s="132" t="s">
        <v>297</v>
      </c>
      <c r="C33" s="334" t="s">
        <v>366</v>
      </c>
      <c r="D33" s="147" t="s">
        <v>412</v>
      </c>
      <c r="E33" s="188">
        <v>0</v>
      </c>
      <c r="F33" s="188">
        <v>0</v>
      </c>
      <c r="G33" s="188">
        <v>0</v>
      </c>
      <c r="H33" s="188">
        <v>0</v>
      </c>
      <c r="I33" s="188">
        <v>0</v>
      </c>
      <c r="J33" s="188">
        <v>0</v>
      </c>
      <c r="K33" s="188">
        <v>0</v>
      </c>
      <c r="L33" s="188">
        <v>0</v>
      </c>
      <c r="M33" s="188">
        <v>0</v>
      </c>
      <c r="N33" s="188">
        <v>0</v>
      </c>
      <c r="O33" s="188">
        <v>0</v>
      </c>
      <c r="P33" s="188">
        <v>0</v>
      </c>
      <c r="Q33" s="188">
        <v>0</v>
      </c>
      <c r="R33" s="188">
        <v>0</v>
      </c>
      <c r="S33" s="188">
        <v>0</v>
      </c>
      <c r="T33" s="188">
        <v>0</v>
      </c>
      <c r="U33" s="188">
        <v>0</v>
      </c>
      <c r="V33" s="188">
        <v>0</v>
      </c>
      <c r="W33" s="188">
        <v>0</v>
      </c>
      <c r="X33" s="222">
        <f t="shared" si="0"/>
        <v>0</v>
      </c>
      <c r="Y33" s="188">
        <v>0</v>
      </c>
      <c r="Z33" s="188">
        <v>0</v>
      </c>
      <c r="AA33" s="188">
        <v>0</v>
      </c>
      <c r="AB33" s="188">
        <v>0</v>
      </c>
      <c r="AC33" s="188">
        <v>0</v>
      </c>
    </row>
    <row r="34" spans="2:29" s="131" customFormat="1" x14ac:dyDescent="0.2">
      <c r="B34" s="132" t="s">
        <v>298</v>
      </c>
      <c r="C34" s="335"/>
      <c r="D34" s="147" t="s">
        <v>444</v>
      </c>
      <c r="E34" s="188">
        <v>0</v>
      </c>
      <c r="F34" s="188">
        <v>0</v>
      </c>
      <c r="G34" s="188">
        <v>0</v>
      </c>
      <c r="H34" s="188">
        <v>0</v>
      </c>
      <c r="I34" s="188">
        <v>0</v>
      </c>
      <c r="J34" s="188">
        <v>0</v>
      </c>
      <c r="K34" s="188">
        <v>0</v>
      </c>
      <c r="L34" s="188">
        <v>0</v>
      </c>
      <c r="M34" s="188">
        <v>0</v>
      </c>
      <c r="N34" s="188">
        <v>0</v>
      </c>
      <c r="O34" s="188">
        <v>0</v>
      </c>
      <c r="P34" s="188">
        <v>0</v>
      </c>
      <c r="Q34" s="188">
        <v>0</v>
      </c>
      <c r="R34" s="188">
        <v>0</v>
      </c>
      <c r="S34" s="188">
        <v>0</v>
      </c>
      <c r="T34" s="188">
        <v>0</v>
      </c>
      <c r="U34" s="188">
        <v>0</v>
      </c>
      <c r="V34" s="188">
        <v>0</v>
      </c>
      <c r="W34" s="188">
        <v>0</v>
      </c>
      <c r="X34" s="222">
        <f t="shared" si="0"/>
        <v>0</v>
      </c>
      <c r="Y34" s="188">
        <v>0</v>
      </c>
      <c r="Z34" s="188">
        <v>0</v>
      </c>
      <c r="AA34" s="188">
        <v>0</v>
      </c>
      <c r="AB34" s="188">
        <v>0</v>
      </c>
      <c r="AC34" s="188">
        <v>0</v>
      </c>
    </row>
    <row r="35" spans="2:29" s="131" customFormat="1" x14ac:dyDescent="0.2">
      <c r="B35" s="132" t="s">
        <v>299</v>
      </c>
      <c r="C35" s="335"/>
      <c r="D35" s="147" t="s">
        <v>450</v>
      </c>
      <c r="E35" s="188">
        <v>16747539.462520001</v>
      </c>
      <c r="F35" s="188">
        <v>1016319.8</v>
      </c>
      <c r="G35" s="188">
        <v>205500</v>
      </c>
      <c r="H35" s="188">
        <v>0</v>
      </c>
      <c r="I35" s="188">
        <v>50000</v>
      </c>
      <c r="J35" s="188">
        <v>0</v>
      </c>
      <c r="K35" s="188">
        <v>0</v>
      </c>
      <c r="L35" s="188">
        <v>0</v>
      </c>
      <c r="M35" s="188">
        <v>0</v>
      </c>
      <c r="N35" s="188">
        <v>760819.8</v>
      </c>
      <c r="O35" s="188">
        <v>0</v>
      </c>
      <c r="P35" s="188">
        <v>0</v>
      </c>
      <c r="Q35" s="188">
        <v>0</v>
      </c>
      <c r="R35" s="188">
        <v>0</v>
      </c>
      <c r="S35" s="188">
        <v>1016319.8</v>
      </c>
      <c r="T35" s="188">
        <v>0</v>
      </c>
      <c r="U35" s="188">
        <v>15731219.662520003</v>
      </c>
      <c r="V35" s="188">
        <v>14767449.322519999</v>
      </c>
      <c r="W35" s="188">
        <v>1464188.2200000002</v>
      </c>
      <c r="X35" s="222">
        <f t="shared" si="0"/>
        <v>5.0850537039592815E-3</v>
      </c>
      <c r="Y35" s="188">
        <v>13891590.063958993</v>
      </c>
      <c r="Z35" s="188">
        <v>2735376.5885610003</v>
      </c>
      <c r="AA35" s="188">
        <v>120572.81</v>
      </c>
      <c r="AB35" s="188">
        <v>0</v>
      </c>
      <c r="AC35" s="188">
        <v>3.8421795278251221</v>
      </c>
    </row>
    <row r="36" spans="2:29" s="131" customFormat="1" x14ac:dyDescent="0.2">
      <c r="B36" s="132" t="s">
        <v>300</v>
      </c>
      <c r="C36" s="335"/>
      <c r="D36" s="147" t="s">
        <v>451</v>
      </c>
      <c r="E36" s="188">
        <v>0</v>
      </c>
      <c r="F36" s="188">
        <v>0</v>
      </c>
      <c r="G36" s="188">
        <v>0</v>
      </c>
      <c r="H36" s="188">
        <v>0</v>
      </c>
      <c r="I36" s="188">
        <v>0</v>
      </c>
      <c r="J36" s="188">
        <v>0</v>
      </c>
      <c r="K36" s="188">
        <v>0</v>
      </c>
      <c r="L36" s="188">
        <v>0</v>
      </c>
      <c r="M36" s="188">
        <v>0</v>
      </c>
      <c r="N36" s="188">
        <v>0</v>
      </c>
      <c r="O36" s="188">
        <v>0</v>
      </c>
      <c r="P36" s="188">
        <v>0</v>
      </c>
      <c r="Q36" s="188">
        <v>0</v>
      </c>
      <c r="R36" s="188">
        <v>0</v>
      </c>
      <c r="S36" s="188">
        <v>0</v>
      </c>
      <c r="T36" s="188">
        <v>0</v>
      </c>
      <c r="U36" s="188">
        <v>0</v>
      </c>
      <c r="V36" s="188">
        <v>0</v>
      </c>
      <c r="W36" s="188">
        <v>0</v>
      </c>
      <c r="X36" s="222">
        <f t="shared" si="0"/>
        <v>0</v>
      </c>
      <c r="Y36" s="188">
        <v>0</v>
      </c>
      <c r="Z36" s="188">
        <v>0</v>
      </c>
      <c r="AA36" s="188">
        <v>0</v>
      </c>
      <c r="AB36" s="188">
        <v>0</v>
      </c>
      <c r="AC36" s="188">
        <v>0</v>
      </c>
    </row>
    <row r="37" spans="2:29" s="131" customFormat="1" x14ac:dyDescent="0.2">
      <c r="B37" s="132" t="s">
        <v>301</v>
      </c>
      <c r="C37" s="335"/>
      <c r="D37" s="147" t="s">
        <v>411</v>
      </c>
      <c r="E37" s="188">
        <v>0</v>
      </c>
      <c r="F37" s="188">
        <v>0</v>
      </c>
      <c r="G37" s="188">
        <v>0</v>
      </c>
      <c r="H37" s="188">
        <v>0</v>
      </c>
      <c r="I37" s="188">
        <v>0</v>
      </c>
      <c r="J37" s="188">
        <v>0</v>
      </c>
      <c r="K37" s="188">
        <v>0</v>
      </c>
      <c r="L37" s="188">
        <v>0</v>
      </c>
      <c r="M37" s="188">
        <v>0</v>
      </c>
      <c r="N37" s="188">
        <v>0</v>
      </c>
      <c r="O37" s="188">
        <v>0</v>
      </c>
      <c r="P37" s="188">
        <v>0</v>
      </c>
      <c r="Q37" s="188">
        <v>0</v>
      </c>
      <c r="R37" s="188">
        <v>0</v>
      </c>
      <c r="S37" s="188">
        <v>0</v>
      </c>
      <c r="T37" s="188">
        <v>0</v>
      </c>
      <c r="U37" s="188">
        <v>0</v>
      </c>
      <c r="V37" s="188">
        <v>0</v>
      </c>
      <c r="W37" s="188">
        <v>0</v>
      </c>
      <c r="X37" s="222">
        <f t="shared" si="0"/>
        <v>0</v>
      </c>
      <c r="Y37" s="188">
        <v>0</v>
      </c>
      <c r="Z37" s="188">
        <v>0</v>
      </c>
      <c r="AA37" s="188">
        <v>0</v>
      </c>
      <c r="AB37" s="188">
        <v>0</v>
      </c>
      <c r="AC37" s="188">
        <v>0</v>
      </c>
    </row>
    <row r="38" spans="2:29" s="131" customFormat="1" x14ac:dyDescent="0.2">
      <c r="B38" s="132" t="s">
        <v>302</v>
      </c>
      <c r="C38" s="335"/>
      <c r="D38" s="147" t="s">
        <v>452</v>
      </c>
      <c r="E38" s="188">
        <v>0</v>
      </c>
      <c r="F38" s="188">
        <v>0</v>
      </c>
      <c r="G38" s="188">
        <v>0</v>
      </c>
      <c r="H38" s="188">
        <v>0</v>
      </c>
      <c r="I38" s="188">
        <v>0</v>
      </c>
      <c r="J38" s="188">
        <v>0</v>
      </c>
      <c r="K38" s="188">
        <v>0</v>
      </c>
      <c r="L38" s="188">
        <v>0</v>
      </c>
      <c r="M38" s="188">
        <v>0</v>
      </c>
      <c r="N38" s="188">
        <v>0</v>
      </c>
      <c r="O38" s="188">
        <v>0</v>
      </c>
      <c r="P38" s="188">
        <v>0</v>
      </c>
      <c r="Q38" s="188">
        <v>0</v>
      </c>
      <c r="R38" s="188">
        <v>0</v>
      </c>
      <c r="S38" s="188">
        <v>0</v>
      </c>
      <c r="T38" s="188">
        <v>0</v>
      </c>
      <c r="U38" s="188">
        <v>0</v>
      </c>
      <c r="V38" s="188">
        <v>0</v>
      </c>
      <c r="W38" s="188">
        <v>0</v>
      </c>
      <c r="X38" s="222">
        <f t="shared" si="0"/>
        <v>0</v>
      </c>
      <c r="Y38" s="188">
        <v>0</v>
      </c>
      <c r="Z38" s="188">
        <v>0</v>
      </c>
      <c r="AA38" s="188">
        <v>0</v>
      </c>
      <c r="AB38" s="188">
        <v>0</v>
      </c>
      <c r="AC38" s="188">
        <v>0</v>
      </c>
    </row>
    <row r="39" spans="2:29" s="131" customFormat="1" x14ac:dyDescent="0.2">
      <c r="B39" s="132" t="s">
        <v>303</v>
      </c>
      <c r="C39" s="335"/>
      <c r="D39" s="147" t="s">
        <v>410</v>
      </c>
      <c r="E39" s="188">
        <v>13074920.016657002</v>
      </c>
      <c r="F39" s="188">
        <v>2160253.8166570002</v>
      </c>
      <c r="G39" s="188">
        <v>1258137.776657</v>
      </c>
      <c r="H39" s="188">
        <v>0</v>
      </c>
      <c r="I39" s="188">
        <v>0</v>
      </c>
      <c r="J39" s="188">
        <v>0</v>
      </c>
      <c r="K39" s="188">
        <v>0</v>
      </c>
      <c r="L39" s="188">
        <v>0</v>
      </c>
      <c r="M39" s="188">
        <v>0</v>
      </c>
      <c r="N39" s="188">
        <v>0</v>
      </c>
      <c r="O39" s="188">
        <v>0</v>
      </c>
      <c r="P39" s="188">
        <v>0</v>
      </c>
      <c r="Q39" s="188">
        <v>0</v>
      </c>
      <c r="R39" s="188">
        <v>902116.04</v>
      </c>
      <c r="S39" s="188">
        <v>2160253.8166570002</v>
      </c>
      <c r="T39" s="188">
        <v>0</v>
      </c>
      <c r="U39" s="188">
        <v>10914666.200000003</v>
      </c>
      <c r="V39" s="188">
        <v>10810590.940000003</v>
      </c>
      <c r="W39" s="188">
        <v>0</v>
      </c>
      <c r="X39" s="222">
        <f t="shared" si="0"/>
        <v>3.9699366350780217E-3</v>
      </c>
      <c r="Y39" s="188">
        <v>10619677.146657003</v>
      </c>
      <c r="Z39" s="188">
        <v>2455242.87</v>
      </c>
      <c r="AA39" s="188">
        <v>0</v>
      </c>
      <c r="AB39" s="188">
        <v>0</v>
      </c>
      <c r="AC39" s="188">
        <v>3.285544512394531</v>
      </c>
    </row>
    <row r="40" spans="2:29" s="131" customFormat="1" x14ac:dyDescent="0.2">
      <c r="B40" s="132" t="s">
        <v>304</v>
      </c>
      <c r="C40" s="336"/>
      <c r="D40" s="147" t="s">
        <v>409</v>
      </c>
      <c r="E40" s="188">
        <v>34362628.964214936</v>
      </c>
      <c r="F40" s="188">
        <v>20108495.680390008</v>
      </c>
      <c r="G40" s="188">
        <v>3624752.71</v>
      </c>
      <c r="H40" s="188">
        <v>225154.45615400001</v>
      </c>
      <c r="I40" s="188">
        <v>14846242.602000002</v>
      </c>
      <c r="J40" s="188">
        <v>0</v>
      </c>
      <c r="K40" s="188">
        <v>0</v>
      </c>
      <c r="L40" s="188">
        <v>143578.54</v>
      </c>
      <c r="M40" s="188">
        <v>819725.20284100005</v>
      </c>
      <c r="N40" s="188">
        <v>0</v>
      </c>
      <c r="O40" s="188">
        <v>386487.949395</v>
      </c>
      <c r="P40" s="188">
        <v>0</v>
      </c>
      <c r="Q40" s="188">
        <v>0</v>
      </c>
      <c r="R40" s="188">
        <v>62554.22</v>
      </c>
      <c r="S40" s="188">
        <v>19711540.680390008</v>
      </c>
      <c r="T40" s="188">
        <v>5112746.6100000003</v>
      </c>
      <c r="U40" s="188">
        <v>14254133.283825004</v>
      </c>
      <c r="V40" s="188">
        <v>11823457.271010999</v>
      </c>
      <c r="W40" s="188">
        <v>1026212.32</v>
      </c>
      <c r="X40" s="222">
        <f t="shared" si="0"/>
        <v>1.0433521538092686E-2</v>
      </c>
      <c r="Y40" s="188">
        <v>21233161.18455001</v>
      </c>
      <c r="Z40" s="188">
        <v>12716219.619664999</v>
      </c>
      <c r="AA40" s="188">
        <v>413248.16000000003</v>
      </c>
      <c r="AB40" s="188">
        <v>0</v>
      </c>
      <c r="AC40" s="188">
        <v>4.7486583918541712</v>
      </c>
    </row>
    <row r="41" spans="2:29" s="131" customFormat="1" x14ac:dyDescent="0.2">
      <c r="B41" s="132" t="s">
        <v>305</v>
      </c>
      <c r="C41" s="334" t="s">
        <v>367</v>
      </c>
      <c r="D41" s="147" t="s">
        <v>415</v>
      </c>
      <c r="E41" s="188">
        <v>0</v>
      </c>
      <c r="F41" s="188">
        <v>0</v>
      </c>
      <c r="G41" s="188">
        <v>0</v>
      </c>
      <c r="H41" s="188">
        <v>0</v>
      </c>
      <c r="I41" s="188">
        <v>0</v>
      </c>
      <c r="J41" s="188">
        <v>0</v>
      </c>
      <c r="K41" s="188">
        <v>0</v>
      </c>
      <c r="L41" s="188">
        <v>0</v>
      </c>
      <c r="M41" s="188">
        <v>0</v>
      </c>
      <c r="N41" s="188">
        <v>0</v>
      </c>
      <c r="O41" s="188">
        <v>0</v>
      </c>
      <c r="P41" s="188">
        <v>0</v>
      </c>
      <c r="Q41" s="188">
        <v>0</v>
      </c>
      <c r="R41" s="188">
        <v>0</v>
      </c>
      <c r="S41" s="188">
        <v>0</v>
      </c>
      <c r="T41" s="188">
        <v>0</v>
      </c>
      <c r="U41" s="188">
        <v>0</v>
      </c>
      <c r="V41" s="188">
        <v>0</v>
      </c>
      <c r="W41" s="188">
        <v>0</v>
      </c>
      <c r="X41" s="222">
        <f t="shared" si="0"/>
        <v>0</v>
      </c>
      <c r="Y41" s="188">
        <v>0</v>
      </c>
      <c r="Z41" s="188">
        <v>0</v>
      </c>
      <c r="AA41" s="188">
        <v>0</v>
      </c>
      <c r="AB41" s="188">
        <v>0</v>
      </c>
      <c r="AC41" s="188">
        <v>0</v>
      </c>
    </row>
    <row r="42" spans="2:29" s="131" customFormat="1" x14ac:dyDescent="0.2">
      <c r="B42" s="132" t="s">
        <v>306</v>
      </c>
      <c r="C42" s="335"/>
      <c r="D42" s="147" t="s">
        <v>414</v>
      </c>
      <c r="E42" s="188">
        <v>0</v>
      </c>
      <c r="F42" s="188">
        <v>0</v>
      </c>
      <c r="G42" s="188">
        <v>0</v>
      </c>
      <c r="H42" s="188">
        <v>0</v>
      </c>
      <c r="I42" s="188">
        <v>0</v>
      </c>
      <c r="J42" s="188">
        <v>0</v>
      </c>
      <c r="K42" s="188">
        <v>0</v>
      </c>
      <c r="L42" s="188">
        <v>0</v>
      </c>
      <c r="M42" s="188">
        <v>0</v>
      </c>
      <c r="N42" s="188">
        <v>0</v>
      </c>
      <c r="O42" s="188">
        <v>0</v>
      </c>
      <c r="P42" s="188">
        <v>0</v>
      </c>
      <c r="Q42" s="188">
        <v>0</v>
      </c>
      <c r="R42" s="188">
        <v>0</v>
      </c>
      <c r="S42" s="188">
        <v>0</v>
      </c>
      <c r="T42" s="188">
        <v>0</v>
      </c>
      <c r="U42" s="188">
        <v>0</v>
      </c>
      <c r="V42" s="188">
        <v>0</v>
      </c>
      <c r="W42" s="188">
        <v>0</v>
      </c>
      <c r="X42" s="222">
        <f t="shared" si="0"/>
        <v>0</v>
      </c>
      <c r="Y42" s="188">
        <v>0</v>
      </c>
      <c r="Z42" s="188">
        <v>0</v>
      </c>
      <c r="AA42" s="188">
        <v>0</v>
      </c>
      <c r="AB42" s="188">
        <v>0</v>
      </c>
      <c r="AC42" s="188">
        <v>0</v>
      </c>
    </row>
    <row r="43" spans="2:29" s="131" customFormat="1" x14ac:dyDescent="0.2">
      <c r="B43" s="132" t="s">
        <v>307</v>
      </c>
      <c r="C43" s="335"/>
      <c r="D43" s="147" t="s">
        <v>416</v>
      </c>
      <c r="E43" s="188">
        <v>0</v>
      </c>
      <c r="F43" s="188">
        <v>0</v>
      </c>
      <c r="G43" s="188">
        <v>0</v>
      </c>
      <c r="H43" s="188">
        <v>0</v>
      </c>
      <c r="I43" s="188">
        <v>0</v>
      </c>
      <c r="J43" s="188">
        <v>0</v>
      </c>
      <c r="K43" s="188">
        <v>0</v>
      </c>
      <c r="L43" s="188">
        <v>0</v>
      </c>
      <c r="M43" s="188">
        <v>0</v>
      </c>
      <c r="N43" s="188">
        <v>0</v>
      </c>
      <c r="O43" s="188">
        <v>0</v>
      </c>
      <c r="P43" s="188">
        <v>0</v>
      </c>
      <c r="Q43" s="188">
        <v>0</v>
      </c>
      <c r="R43" s="188">
        <v>0</v>
      </c>
      <c r="S43" s="188">
        <v>0</v>
      </c>
      <c r="T43" s="188">
        <v>0</v>
      </c>
      <c r="U43" s="188">
        <v>0</v>
      </c>
      <c r="V43" s="188">
        <v>0</v>
      </c>
      <c r="W43" s="188">
        <v>0</v>
      </c>
      <c r="X43" s="222">
        <f t="shared" si="0"/>
        <v>0</v>
      </c>
      <c r="Y43" s="188">
        <v>0</v>
      </c>
      <c r="Z43" s="188">
        <v>0</v>
      </c>
      <c r="AA43" s="188">
        <v>0</v>
      </c>
      <c r="AB43" s="188">
        <v>0</v>
      </c>
      <c r="AC43" s="188">
        <v>0</v>
      </c>
    </row>
    <row r="44" spans="2:29" s="131" customFormat="1" x14ac:dyDescent="0.2">
      <c r="B44" s="132" t="s">
        <v>308</v>
      </c>
      <c r="C44" s="335"/>
      <c r="D44" s="147" t="s">
        <v>407</v>
      </c>
      <c r="E44" s="188">
        <v>26557609.901362009</v>
      </c>
      <c r="F44" s="188">
        <v>947432.49</v>
      </c>
      <c r="G44" s="188">
        <v>0</v>
      </c>
      <c r="H44" s="188">
        <v>0</v>
      </c>
      <c r="I44" s="188">
        <v>0</v>
      </c>
      <c r="J44" s="188">
        <v>0</v>
      </c>
      <c r="K44" s="188">
        <v>0</v>
      </c>
      <c r="L44" s="188">
        <v>0</v>
      </c>
      <c r="M44" s="188">
        <v>947432.49</v>
      </c>
      <c r="N44" s="188">
        <v>0</v>
      </c>
      <c r="O44" s="188">
        <v>0</v>
      </c>
      <c r="P44" s="188">
        <v>0</v>
      </c>
      <c r="Q44" s="188">
        <v>0</v>
      </c>
      <c r="R44" s="188">
        <v>0</v>
      </c>
      <c r="S44" s="188">
        <v>947432.49</v>
      </c>
      <c r="T44" s="188">
        <v>0</v>
      </c>
      <c r="U44" s="188">
        <v>25610177.411362007</v>
      </c>
      <c r="V44" s="188">
        <v>20688936.98</v>
      </c>
      <c r="W44" s="188">
        <v>254476.48136200002</v>
      </c>
      <c r="X44" s="222">
        <f t="shared" si="0"/>
        <v>8.0636843937256248E-3</v>
      </c>
      <c r="Y44" s="188">
        <v>19741385.631362017</v>
      </c>
      <c r="Z44" s="188">
        <v>6568743.29</v>
      </c>
      <c r="AA44" s="188">
        <v>247480.98</v>
      </c>
      <c r="AB44" s="188">
        <v>0</v>
      </c>
      <c r="AC44" s="188">
        <v>3.4880622701602562</v>
      </c>
    </row>
    <row r="45" spans="2:29" s="131" customFormat="1" x14ac:dyDescent="0.2">
      <c r="B45" s="132" t="s">
        <v>309</v>
      </c>
      <c r="C45" s="335"/>
      <c r="D45" s="147" t="s">
        <v>408</v>
      </c>
      <c r="E45" s="188">
        <v>30627147.709214009</v>
      </c>
      <c r="F45" s="188">
        <v>0</v>
      </c>
      <c r="G45" s="188">
        <v>0</v>
      </c>
      <c r="H45" s="188">
        <v>0</v>
      </c>
      <c r="I45" s="188">
        <v>0</v>
      </c>
      <c r="J45" s="188">
        <v>0</v>
      </c>
      <c r="K45" s="188">
        <v>0</v>
      </c>
      <c r="L45" s="188">
        <v>0</v>
      </c>
      <c r="M45" s="188">
        <v>0</v>
      </c>
      <c r="N45" s="188">
        <v>0</v>
      </c>
      <c r="O45" s="188">
        <v>0</v>
      </c>
      <c r="P45" s="188">
        <v>0</v>
      </c>
      <c r="Q45" s="188">
        <v>0</v>
      </c>
      <c r="R45" s="188">
        <v>0</v>
      </c>
      <c r="S45" s="188">
        <v>0</v>
      </c>
      <c r="T45" s="188">
        <v>0</v>
      </c>
      <c r="U45" s="188">
        <v>30627147.709214009</v>
      </c>
      <c r="V45" s="188">
        <v>25015438.613282014</v>
      </c>
      <c r="W45" s="188">
        <v>1273418.2999999998</v>
      </c>
      <c r="X45" s="222">
        <f t="shared" si="0"/>
        <v>9.2993177444952516E-3</v>
      </c>
      <c r="Y45" s="188">
        <v>11130896.061843021</v>
      </c>
      <c r="Z45" s="188">
        <v>15547637.258104002</v>
      </c>
      <c r="AA45" s="188">
        <v>3948614.3892669999</v>
      </c>
      <c r="AB45" s="188">
        <v>0</v>
      </c>
      <c r="AC45" s="188">
        <v>6.859657716763123</v>
      </c>
    </row>
    <row r="46" spans="2:29" s="131" customFormat="1" x14ac:dyDescent="0.2">
      <c r="B46" s="132" t="s">
        <v>310</v>
      </c>
      <c r="C46" s="335"/>
      <c r="D46" s="147" t="s">
        <v>443</v>
      </c>
      <c r="E46" s="188">
        <v>0</v>
      </c>
      <c r="F46" s="188">
        <v>0</v>
      </c>
      <c r="G46" s="188">
        <v>0</v>
      </c>
      <c r="H46" s="188">
        <v>0</v>
      </c>
      <c r="I46" s="188">
        <v>0</v>
      </c>
      <c r="J46" s="188">
        <v>0</v>
      </c>
      <c r="K46" s="188">
        <v>0</v>
      </c>
      <c r="L46" s="188">
        <v>0</v>
      </c>
      <c r="M46" s="188">
        <v>0</v>
      </c>
      <c r="N46" s="188">
        <v>0</v>
      </c>
      <c r="O46" s="188">
        <v>0</v>
      </c>
      <c r="P46" s="188">
        <v>0</v>
      </c>
      <c r="Q46" s="188">
        <v>0</v>
      </c>
      <c r="R46" s="188">
        <v>0</v>
      </c>
      <c r="S46" s="188">
        <v>0</v>
      </c>
      <c r="T46" s="188">
        <v>0</v>
      </c>
      <c r="U46" s="188">
        <v>0</v>
      </c>
      <c r="V46" s="188">
        <v>0</v>
      </c>
      <c r="W46" s="188">
        <v>0</v>
      </c>
      <c r="X46" s="222">
        <f t="shared" si="0"/>
        <v>0</v>
      </c>
      <c r="Y46" s="188">
        <v>0</v>
      </c>
      <c r="Z46" s="188">
        <v>0</v>
      </c>
      <c r="AA46" s="188">
        <v>0</v>
      </c>
      <c r="AB46" s="188">
        <v>0</v>
      </c>
      <c r="AC46" s="188">
        <v>0</v>
      </c>
    </row>
    <row r="47" spans="2:29" s="131" customFormat="1" x14ac:dyDescent="0.2">
      <c r="B47" s="132" t="s">
        <v>311</v>
      </c>
      <c r="C47" s="336"/>
      <c r="D47" s="147" t="s">
        <v>447</v>
      </c>
      <c r="E47" s="188">
        <v>0</v>
      </c>
      <c r="F47" s="188">
        <v>0</v>
      </c>
      <c r="G47" s="188">
        <v>0</v>
      </c>
      <c r="H47" s="188">
        <v>0</v>
      </c>
      <c r="I47" s="188">
        <v>0</v>
      </c>
      <c r="J47" s="188">
        <v>0</v>
      </c>
      <c r="K47" s="188">
        <v>0</v>
      </c>
      <c r="L47" s="188">
        <v>0</v>
      </c>
      <c r="M47" s="188">
        <v>0</v>
      </c>
      <c r="N47" s="188">
        <v>0</v>
      </c>
      <c r="O47" s="188">
        <v>0</v>
      </c>
      <c r="P47" s="188">
        <v>0</v>
      </c>
      <c r="Q47" s="188">
        <v>0</v>
      </c>
      <c r="R47" s="188">
        <v>0</v>
      </c>
      <c r="S47" s="188">
        <v>0</v>
      </c>
      <c r="T47" s="188">
        <v>0</v>
      </c>
      <c r="U47" s="188">
        <v>0</v>
      </c>
      <c r="V47" s="188">
        <v>0</v>
      </c>
      <c r="W47" s="188">
        <v>0</v>
      </c>
      <c r="X47" s="222">
        <f t="shared" si="0"/>
        <v>0</v>
      </c>
      <c r="Y47" s="188">
        <v>0</v>
      </c>
      <c r="Z47" s="188">
        <v>0</v>
      </c>
      <c r="AA47" s="188">
        <v>0</v>
      </c>
      <c r="AB47" s="188">
        <v>0</v>
      </c>
      <c r="AC47" s="188">
        <v>0</v>
      </c>
    </row>
    <row r="48" spans="2:29" s="131" customFormat="1" x14ac:dyDescent="0.2">
      <c r="B48" s="132" t="s">
        <v>312</v>
      </c>
      <c r="C48" s="334" t="s">
        <v>368</v>
      </c>
      <c r="D48" s="147" t="s">
        <v>449</v>
      </c>
      <c r="E48" s="188">
        <v>0</v>
      </c>
      <c r="F48" s="188">
        <v>0</v>
      </c>
      <c r="G48" s="188">
        <v>0</v>
      </c>
      <c r="H48" s="188">
        <v>0</v>
      </c>
      <c r="I48" s="188">
        <v>0</v>
      </c>
      <c r="J48" s="188">
        <v>0</v>
      </c>
      <c r="K48" s="188">
        <v>0</v>
      </c>
      <c r="L48" s="188">
        <v>0</v>
      </c>
      <c r="M48" s="188">
        <v>0</v>
      </c>
      <c r="N48" s="188">
        <v>0</v>
      </c>
      <c r="O48" s="188">
        <v>0</v>
      </c>
      <c r="P48" s="188">
        <v>0</v>
      </c>
      <c r="Q48" s="188">
        <v>0</v>
      </c>
      <c r="R48" s="188">
        <v>0</v>
      </c>
      <c r="S48" s="188">
        <v>0</v>
      </c>
      <c r="T48" s="188">
        <v>0</v>
      </c>
      <c r="U48" s="188">
        <v>0</v>
      </c>
      <c r="V48" s="188">
        <v>0</v>
      </c>
      <c r="W48" s="188">
        <v>0</v>
      </c>
      <c r="X48" s="222">
        <f t="shared" si="0"/>
        <v>0</v>
      </c>
      <c r="Y48" s="188">
        <v>0</v>
      </c>
      <c r="Z48" s="188">
        <v>0</v>
      </c>
      <c r="AA48" s="188">
        <v>0</v>
      </c>
      <c r="AB48" s="188">
        <v>0</v>
      </c>
      <c r="AC48" s="188">
        <v>0</v>
      </c>
    </row>
    <row r="49" spans="2:29" s="131" customFormat="1" x14ac:dyDescent="0.2">
      <c r="B49" s="132" t="s">
        <v>313</v>
      </c>
      <c r="C49" s="335"/>
      <c r="D49" s="147" t="s">
        <v>442</v>
      </c>
      <c r="E49" s="188">
        <v>0</v>
      </c>
      <c r="F49" s="188">
        <v>0</v>
      </c>
      <c r="G49" s="188">
        <v>0</v>
      </c>
      <c r="H49" s="188">
        <v>0</v>
      </c>
      <c r="I49" s="188">
        <v>0</v>
      </c>
      <c r="J49" s="188">
        <v>0</v>
      </c>
      <c r="K49" s="188">
        <v>0</v>
      </c>
      <c r="L49" s="188">
        <v>0</v>
      </c>
      <c r="M49" s="188">
        <v>0</v>
      </c>
      <c r="N49" s="188">
        <v>0</v>
      </c>
      <c r="O49" s="188">
        <v>0</v>
      </c>
      <c r="P49" s="188">
        <v>0</v>
      </c>
      <c r="Q49" s="188">
        <v>0</v>
      </c>
      <c r="R49" s="188">
        <v>0</v>
      </c>
      <c r="S49" s="188">
        <v>0</v>
      </c>
      <c r="T49" s="188">
        <v>0</v>
      </c>
      <c r="U49" s="188">
        <v>0</v>
      </c>
      <c r="V49" s="188">
        <v>0</v>
      </c>
      <c r="W49" s="188">
        <v>0</v>
      </c>
      <c r="X49" s="222">
        <f t="shared" si="0"/>
        <v>0</v>
      </c>
      <c r="Y49" s="188">
        <v>0</v>
      </c>
      <c r="Z49" s="188">
        <v>0</v>
      </c>
      <c r="AA49" s="188">
        <v>0</v>
      </c>
      <c r="AB49" s="188">
        <v>0</v>
      </c>
      <c r="AC49" s="188">
        <v>0</v>
      </c>
    </row>
    <row r="50" spans="2:29" s="131" customFormat="1" x14ac:dyDescent="0.2">
      <c r="B50" s="132" t="s">
        <v>314</v>
      </c>
      <c r="C50" s="335"/>
      <c r="D50" s="147" t="s">
        <v>448</v>
      </c>
      <c r="E50" s="188">
        <v>0</v>
      </c>
      <c r="F50" s="188">
        <v>0</v>
      </c>
      <c r="G50" s="188">
        <v>0</v>
      </c>
      <c r="H50" s="188">
        <v>0</v>
      </c>
      <c r="I50" s="188">
        <v>0</v>
      </c>
      <c r="J50" s="188">
        <v>0</v>
      </c>
      <c r="K50" s="188">
        <v>0</v>
      </c>
      <c r="L50" s="188">
        <v>0</v>
      </c>
      <c r="M50" s="188">
        <v>0</v>
      </c>
      <c r="N50" s="188">
        <v>0</v>
      </c>
      <c r="O50" s="188">
        <v>0</v>
      </c>
      <c r="P50" s="188">
        <v>0</v>
      </c>
      <c r="Q50" s="188">
        <v>0</v>
      </c>
      <c r="R50" s="188">
        <v>0</v>
      </c>
      <c r="S50" s="188">
        <v>0</v>
      </c>
      <c r="T50" s="188">
        <v>0</v>
      </c>
      <c r="U50" s="188">
        <v>0</v>
      </c>
      <c r="V50" s="188">
        <v>0</v>
      </c>
      <c r="W50" s="188">
        <v>0</v>
      </c>
      <c r="X50" s="222">
        <f t="shared" si="0"/>
        <v>0</v>
      </c>
      <c r="Y50" s="188">
        <v>0</v>
      </c>
      <c r="Z50" s="188">
        <v>0</v>
      </c>
      <c r="AA50" s="188">
        <v>0</v>
      </c>
      <c r="AB50" s="188">
        <v>0</v>
      </c>
      <c r="AC50" s="188">
        <v>0</v>
      </c>
    </row>
    <row r="51" spans="2:29" s="131" customFormat="1" x14ac:dyDescent="0.2">
      <c r="B51" s="132" t="s">
        <v>315</v>
      </c>
      <c r="C51" s="335"/>
      <c r="D51" s="147" t="s">
        <v>441</v>
      </c>
      <c r="E51" s="188">
        <v>0</v>
      </c>
      <c r="F51" s="188">
        <v>0</v>
      </c>
      <c r="G51" s="188">
        <v>0</v>
      </c>
      <c r="H51" s="188">
        <v>0</v>
      </c>
      <c r="I51" s="188">
        <v>0</v>
      </c>
      <c r="J51" s="188">
        <v>0</v>
      </c>
      <c r="K51" s="188">
        <v>0</v>
      </c>
      <c r="L51" s="188">
        <v>0</v>
      </c>
      <c r="M51" s="188">
        <v>0</v>
      </c>
      <c r="N51" s="188">
        <v>0</v>
      </c>
      <c r="O51" s="188">
        <v>0</v>
      </c>
      <c r="P51" s="188">
        <v>0</v>
      </c>
      <c r="Q51" s="188">
        <v>0</v>
      </c>
      <c r="R51" s="188">
        <v>0</v>
      </c>
      <c r="S51" s="188">
        <v>0</v>
      </c>
      <c r="T51" s="188">
        <v>0</v>
      </c>
      <c r="U51" s="188">
        <v>0</v>
      </c>
      <c r="V51" s="188">
        <v>0</v>
      </c>
      <c r="W51" s="188">
        <v>0</v>
      </c>
      <c r="X51" s="222">
        <f t="shared" si="0"/>
        <v>0</v>
      </c>
      <c r="Y51" s="188">
        <v>0</v>
      </c>
      <c r="Z51" s="188">
        <v>0</v>
      </c>
      <c r="AA51" s="188">
        <v>0</v>
      </c>
      <c r="AB51" s="188">
        <v>0</v>
      </c>
      <c r="AC51" s="188">
        <v>0</v>
      </c>
    </row>
    <row r="52" spans="2:29" s="131" customFormat="1" x14ac:dyDescent="0.2">
      <c r="B52" s="132" t="s">
        <v>316</v>
      </c>
      <c r="C52" s="336"/>
      <c r="D52" s="147" t="s">
        <v>440</v>
      </c>
      <c r="E52" s="188">
        <v>0</v>
      </c>
      <c r="F52" s="188">
        <v>0</v>
      </c>
      <c r="G52" s="188">
        <v>0</v>
      </c>
      <c r="H52" s="188">
        <v>0</v>
      </c>
      <c r="I52" s="188">
        <v>0</v>
      </c>
      <c r="J52" s="188">
        <v>0</v>
      </c>
      <c r="K52" s="188">
        <v>0</v>
      </c>
      <c r="L52" s="188">
        <v>0</v>
      </c>
      <c r="M52" s="188">
        <v>0</v>
      </c>
      <c r="N52" s="188">
        <v>0</v>
      </c>
      <c r="O52" s="188">
        <v>0</v>
      </c>
      <c r="P52" s="188">
        <v>0</v>
      </c>
      <c r="Q52" s="188">
        <v>0</v>
      </c>
      <c r="R52" s="188">
        <v>0</v>
      </c>
      <c r="S52" s="188">
        <v>0</v>
      </c>
      <c r="T52" s="188">
        <v>0</v>
      </c>
      <c r="U52" s="188">
        <v>0</v>
      </c>
      <c r="V52" s="188">
        <v>0</v>
      </c>
      <c r="W52" s="188">
        <v>0</v>
      </c>
      <c r="X52" s="222">
        <f t="shared" si="0"/>
        <v>0</v>
      </c>
      <c r="Y52" s="188">
        <v>0</v>
      </c>
      <c r="Z52" s="188">
        <v>0</v>
      </c>
      <c r="AA52" s="188">
        <v>0</v>
      </c>
      <c r="AB52" s="188">
        <v>0</v>
      </c>
      <c r="AC52" s="188">
        <v>0</v>
      </c>
    </row>
    <row r="53" spans="2:29" s="131" customFormat="1" x14ac:dyDescent="0.2">
      <c r="B53" s="132" t="s">
        <v>317</v>
      </c>
      <c r="C53" s="334" t="s">
        <v>376</v>
      </c>
      <c r="D53" s="147" t="s">
        <v>439</v>
      </c>
      <c r="E53" s="188">
        <v>0</v>
      </c>
      <c r="F53" s="188">
        <v>0</v>
      </c>
      <c r="G53" s="188">
        <v>0</v>
      </c>
      <c r="H53" s="188">
        <v>0</v>
      </c>
      <c r="I53" s="188">
        <v>0</v>
      </c>
      <c r="J53" s="188">
        <v>0</v>
      </c>
      <c r="K53" s="188">
        <v>0</v>
      </c>
      <c r="L53" s="188">
        <v>0</v>
      </c>
      <c r="M53" s="188">
        <v>0</v>
      </c>
      <c r="N53" s="188">
        <v>0</v>
      </c>
      <c r="O53" s="188">
        <v>0</v>
      </c>
      <c r="P53" s="188">
        <v>0</v>
      </c>
      <c r="Q53" s="188">
        <v>0</v>
      </c>
      <c r="R53" s="188">
        <v>0</v>
      </c>
      <c r="S53" s="188">
        <v>0</v>
      </c>
      <c r="T53" s="188">
        <v>0</v>
      </c>
      <c r="U53" s="188">
        <v>0</v>
      </c>
      <c r="V53" s="188">
        <v>0</v>
      </c>
      <c r="W53" s="188">
        <v>0</v>
      </c>
      <c r="X53" s="222">
        <f t="shared" si="0"/>
        <v>0</v>
      </c>
      <c r="Y53" s="188">
        <v>0</v>
      </c>
      <c r="Z53" s="188">
        <v>0</v>
      </c>
      <c r="AA53" s="188">
        <v>0</v>
      </c>
      <c r="AB53" s="188">
        <v>0</v>
      </c>
      <c r="AC53" s="188">
        <v>0</v>
      </c>
    </row>
    <row r="54" spans="2:29" s="131" customFormat="1" x14ac:dyDescent="0.2">
      <c r="B54" s="132" t="s">
        <v>318</v>
      </c>
      <c r="C54" s="335"/>
      <c r="D54" s="147" t="s">
        <v>390</v>
      </c>
      <c r="E54" s="188">
        <v>0</v>
      </c>
      <c r="F54" s="188">
        <v>0</v>
      </c>
      <c r="G54" s="188">
        <v>0</v>
      </c>
      <c r="H54" s="188">
        <v>0</v>
      </c>
      <c r="I54" s="188">
        <v>0</v>
      </c>
      <c r="J54" s="188">
        <v>0</v>
      </c>
      <c r="K54" s="188">
        <v>0</v>
      </c>
      <c r="L54" s="188">
        <v>0</v>
      </c>
      <c r="M54" s="188">
        <v>0</v>
      </c>
      <c r="N54" s="188">
        <v>0</v>
      </c>
      <c r="O54" s="188">
        <v>0</v>
      </c>
      <c r="P54" s="188">
        <v>0</v>
      </c>
      <c r="Q54" s="188">
        <v>0</v>
      </c>
      <c r="R54" s="188">
        <v>0</v>
      </c>
      <c r="S54" s="188">
        <v>0</v>
      </c>
      <c r="T54" s="188">
        <v>0</v>
      </c>
      <c r="U54" s="188">
        <v>0</v>
      </c>
      <c r="V54" s="188">
        <v>0</v>
      </c>
      <c r="W54" s="188">
        <v>0</v>
      </c>
      <c r="X54" s="222">
        <f t="shared" si="0"/>
        <v>0</v>
      </c>
      <c r="Y54" s="188">
        <v>0</v>
      </c>
      <c r="Z54" s="188">
        <v>0</v>
      </c>
      <c r="AA54" s="188">
        <v>0</v>
      </c>
      <c r="AB54" s="188">
        <v>0</v>
      </c>
      <c r="AC54" s="188">
        <v>0</v>
      </c>
    </row>
    <row r="55" spans="2:29" s="131" customFormat="1" x14ac:dyDescent="0.2">
      <c r="B55" s="132" t="s">
        <v>319</v>
      </c>
      <c r="C55" s="335"/>
      <c r="D55" s="147" t="s">
        <v>375</v>
      </c>
      <c r="E55" s="188">
        <v>0</v>
      </c>
      <c r="F55" s="188">
        <v>0</v>
      </c>
      <c r="G55" s="188">
        <v>0</v>
      </c>
      <c r="H55" s="188">
        <v>0</v>
      </c>
      <c r="I55" s="188">
        <v>0</v>
      </c>
      <c r="J55" s="188">
        <v>0</v>
      </c>
      <c r="K55" s="188">
        <v>0</v>
      </c>
      <c r="L55" s="188">
        <v>0</v>
      </c>
      <c r="M55" s="188">
        <v>0</v>
      </c>
      <c r="N55" s="188">
        <v>0</v>
      </c>
      <c r="O55" s="188">
        <v>0</v>
      </c>
      <c r="P55" s="188">
        <v>0</v>
      </c>
      <c r="Q55" s="188">
        <v>0</v>
      </c>
      <c r="R55" s="188">
        <v>0</v>
      </c>
      <c r="S55" s="188">
        <v>0</v>
      </c>
      <c r="T55" s="188">
        <v>0</v>
      </c>
      <c r="U55" s="188">
        <v>0</v>
      </c>
      <c r="V55" s="188">
        <v>0</v>
      </c>
      <c r="W55" s="188">
        <v>0</v>
      </c>
      <c r="X55" s="222">
        <f t="shared" si="0"/>
        <v>0</v>
      </c>
      <c r="Y55" s="188">
        <v>0</v>
      </c>
      <c r="Z55" s="188">
        <v>0</v>
      </c>
      <c r="AA55" s="188">
        <v>0</v>
      </c>
      <c r="AB55" s="188">
        <v>0</v>
      </c>
      <c r="AC55" s="188">
        <v>0</v>
      </c>
    </row>
    <row r="56" spans="2:29" s="131" customFormat="1" x14ac:dyDescent="0.2">
      <c r="B56" s="132" t="s">
        <v>320</v>
      </c>
      <c r="C56" s="336"/>
      <c r="D56" s="147" t="s">
        <v>389</v>
      </c>
      <c r="E56" s="188">
        <v>0</v>
      </c>
      <c r="F56" s="188">
        <v>0</v>
      </c>
      <c r="G56" s="188">
        <v>0</v>
      </c>
      <c r="H56" s="188">
        <v>0</v>
      </c>
      <c r="I56" s="188">
        <v>0</v>
      </c>
      <c r="J56" s="188">
        <v>0</v>
      </c>
      <c r="K56" s="188">
        <v>0</v>
      </c>
      <c r="L56" s="188">
        <v>0</v>
      </c>
      <c r="M56" s="188">
        <v>0</v>
      </c>
      <c r="N56" s="188">
        <v>0</v>
      </c>
      <c r="O56" s="188">
        <v>0</v>
      </c>
      <c r="P56" s="188">
        <v>0</v>
      </c>
      <c r="Q56" s="188">
        <v>0</v>
      </c>
      <c r="R56" s="188">
        <v>0</v>
      </c>
      <c r="S56" s="188">
        <v>0</v>
      </c>
      <c r="T56" s="188">
        <v>0</v>
      </c>
      <c r="U56" s="188">
        <v>0</v>
      </c>
      <c r="V56" s="188">
        <v>0</v>
      </c>
      <c r="W56" s="188">
        <v>0</v>
      </c>
      <c r="X56" s="222">
        <f t="shared" si="0"/>
        <v>0</v>
      </c>
      <c r="Y56" s="188">
        <v>0</v>
      </c>
      <c r="Z56" s="188">
        <v>0</v>
      </c>
      <c r="AA56" s="188">
        <v>0</v>
      </c>
      <c r="AB56" s="188">
        <v>0</v>
      </c>
      <c r="AC56" s="188">
        <v>0</v>
      </c>
    </row>
    <row r="57" spans="2:29" s="131" customFormat="1" x14ac:dyDescent="0.2">
      <c r="B57" s="132" t="s">
        <v>321</v>
      </c>
      <c r="C57" s="334" t="s">
        <v>371</v>
      </c>
      <c r="D57" s="147" t="s">
        <v>388</v>
      </c>
      <c r="E57" s="188">
        <v>0</v>
      </c>
      <c r="F57" s="188">
        <v>0</v>
      </c>
      <c r="G57" s="188">
        <v>0</v>
      </c>
      <c r="H57" s="188">
        <v>0</v>
      </c>
      <c r="I57" s="188">
        <v>0</v>
      </c>
      <c r="J57" s="188">
        <v>0</v>
      </c>
      <c r="K57" s="188">
        <v>0</v>
      </c>
      <c r="L57" s="188">
        <v>0</v>
      </c>
      <c r="M57" s="188">
        <v>0</v>
      </c>
      <c r="N57" s="188">
        <v>0</v>
      </c>
      <c r="O57" s="188">
        <v>0</v>
      </c>
      <c r="P57" s="188">
        <v>0</v>
      </c>
      <c r="Q57" s="188">
        <v>0</v>
      </c>
      <c r="R57" s="188">
        <v>0</v>
      </c>
      <c r="S57" s="188">
        <v>0</v>
      </c>
      <c r="T57" s="188">
        <v>0</v>
      </c>
      <c r="U57" s="188">
        <v>0</v>
      </c>
      <c r="V57" s="188">
        <v>0</v>
      </c>
      <c r="W57" s="188">
        <v>0</v>
      </c>
      <c r="X57" s="222">
        <f t="shared" si="0"/>
        <v>0</v>
      </c>
      <c r="Y57" s="188">
        <v>0</v>
      </c>
      <c r="Z57" s="188">
        <v>0</v>
      </c>
      <c r="AA57" s="188">
        <v>0</v>
      </c>
      <c r="AB57" s="188">
        <v>0</v>
      </c>
      <c r="AC57" s="188">
        <v>0</v>
      </c>
    </row>
    <row r="58" spans="2:29" s="131" customFormat="1" x14ac:dyDescent="0.2">
      <c r="B58" s="132" t="s">
        <v>322</v>
      </c>
      <c r="C58" s="335"/>
      <c r="D58" s="147" t="s">
        <v>438</v>
      </c>
      <c r="E58" s="188">
        <v>0</v>
      </c>
      <c r="F58" s="188">
        <v>0</v>
      </c>
      <c r="G58" s="188">
        <v>0</v>
      </c>
      <c r="H58" s="188">
        <v>0</v>
      </c>
      <c r="I58" s="188">
        <v>0</v>
      </c>
      <c r="J58" s="188">
        <v>0</v>
      </c>
      <c r="K58" s="188">
        <v>0</v>
      </c>
      <c r="L58" s="188">
        <v>0</v>
      </c>
      <c r="M58" s="188">
        <v>0</v>
      </c>
      <c r="N58" s="188">
        <v>0</v>
      </c>
      <c r="O58" s="188">
        <v>0</v>
      </c>
      <c r="P58" s="188">
        <v>0</v>
      </c>
      <c r="Q58" s="188">
        <v>0</v>
      </c>
      <c r="R58" s="188">
        <v>0</v>
      </c>
      <c r="S58" s="188">
        <v>0</v>
      </c>
      <c r="T58" s="188">
        <v>0</v>
      </c>
      <c r="U58" s="188">
        <v>0</v>
      </c>
      <c r="V58" s="188">
        <v>0</v>
      </c>
      <c r="W58" s="188">
        <v>0</v>
      </c>
      <c r="X58" s="222">
        <f t="shared" si="0"/>
        <v>0</v>
      </c>
      <c r="Y58" s="188">
        <v>0</v>
      </c>
      <c r="Z58" s="188">
        <v>0</v>
      </c>
      <c r="AA58" s="188">
        <v>0</v>
      </c>
      <c r="AB58" s="188">
        <v>0</v>
      </c>
      <c r="AC58" s="188">
        <v>0</v>
      </c>
    </row>
    <row r="59" spans="2:29" s="131" customFormat="1" x14ac:dyDescent="0.2">
      <c r="B59" s="132" t="s">
        <v>323</v>
      </c>
      <c r="C59" s="335"/>
      <c r="D59" s="147" t="s">
        <v>374</v>
      </c>
      <c r="E59" s="188">
        <v>0</v>
      </c>
      <c r="F59" s="188">
        <v>0</v>
      </c>
      <c r="G59" s="188">
        <v>0</v>
      </c>
      <c r="H59" s="188">
        <v>0</v>
      </c>
      <c r="I59" s="188">
        <v>0</v>
      </c>
      <c r="J59" s="188">
        <v>0</v>
      </c>
      <c r="K59" s="188">
        <v>0</v>
      </c>
      <c r="L59" s="188">
        <v>0</v>
      </c>
      <c r="M59" s="188">
        <v>0</v>
      </c>
      <c r="N59" s="188">
        <v>0</v>
      </c>
      <c r="O59" s="188">
        <v>0</v>
      </c>
      <c r="P59" s="188">
        <v>0</v>
      </c>
      <c r="Q59" s="188">
        <v>0</v>
      </c>
      <c r="R59" s="188">
        <v>0</v>
      </c>
      <c r="S59" s="188">
        <v>0</v>
      </c>
      <c r="T59" s="188">
        <v>0</v>
      </c>
      <c r="U59" s="188">
        <v>0</v>
      </c>
      <c r="V59" s="188">
        <v>0</v>
      </c>
      <c r="W59" s="188">
        <v>0</v>
      </c>
      <c r="X59" s="222">
        <f t="shared" si="0"/>
        <v>0</v>
      </c>
      <c r="Y59" s="188">
        <v>0</v>
      </c>
      <c r="Z59" s="188">
        <v>0</v>
      </c>
      <c r="AA59" s="188">
        <v>0</v>
      </c>
      <c r="AB59" s="188">
        <v>0</v>
      </c>
      <c r="AC59" s="188">
        <v>0</v>
      </c>
    </row>
    <row r="60" spans="2:29" s="131" customFormat="1" x14ac:dyDescent="0.2">
      <c r="B60" s="132" t="s">
        <v>324</v>
      </c>
      <c r="C60" s="335"/>
      <c r="D60" s="147" t="s">
        <v>373</v>
      </c>
      <c r="E60" s="188">
        <v>0</v>
      </c>
      <c r="F60" s="188">
        <v>0</v>
      </c>
      <c r="G60" s="188">
        <v>0</v>
      </c>
      <c r="H60" s="188">
        <v>0</v>
      </c>
      <c r="I60" s="188">
        <v>0</v>
      </c>
      <c r="J60" s="188">
        <v>0</v>
      </c>
      <c r="K60" s="188">
        <v>0</v>
      </c>
      <c r="L60" s="188">
        <v>0</v>
      </c>
      <c r="M60" s="188">
        <v>0</v>
      </c>
      <c r="N60" s="188">
        <v>0</v>
      </c>
      <c r="O60" s="188">
        <v>0</v>
      </c>
      <c r="P60" s="188">
        <v>0</v>
      </c>
      <c r="Q60" s="188">
        <v>0</v>
      </c>
      <c r="R60" s="188">
        <v>0</v>
      </c>
      <c r="S60" s="188">
        <v>0</v>
      </c>
      <c r="T60" s="188">
        <v>0</v>
      </c>
      <c r="U60" s="188">
        <v>0</v>
      </c>
      <c r="V60" s="188">
        <v>0</v>
      </c>
      <c r="W60" s="188">
        <v>0</v>
      </c>
      <c r="X60" s="222">
        <f t="shared" si="0"/>
        <v>0</v>
      </c>
      <c r="Y60" s="188">
        <v>0</v>
      </c>
      <c r="Z60" s="188">
        <v>0</v>
      </c>
      <c r="AA60" s="188">
        <v>0</v>
      </c>
      <c r="AB60" s="188">
        <v>0</v>
      </c>
      <c r="AC60" s="188">
        <v>0</v>
      </c>
    </row>
    <row r="61" spans="2:29" s="131" customFormat="1" x14ac:dyDescent="0.2">
      <c r="B61" s="132" t="s">
        <v>325</v>
      </c>
      <c r="C61" s="335"/>
      <c r="D61" s="147" t="s">
        <v>405</v>
      </c>
      <c r="E61" s="188">
        <v>58759.280000000006</v>
      </c>
      <c r="F61" s="188">
        <v>0</v>
      </c>
      <c r="G61" s="188">
        <v>0</v>
      </c>
      <c r="H61" s="188">
        <v>0</v>
      </c>
      <c r="I61" s="188">
        <v>0</v>
      </c>
      <c r="J61" s="188">
        <v>0</v>
      </c>
      <c r="K61" s="188">
        <v>0</v>
      </c>
      <c r="L61" s="188">
        <v>0</v>
      </c>
      <c r="M61" s="188">
        <v>0</v>
      </c>
      <c r="N61" s="188">
        <v>0</v>
      </c>
      <c r="O61" s="188">
        <v>0</v>
      </c>
      <c r="P61" s="188">
        <v>0</v>
      </c>
      <c r="Q61" s="188">
        <v>0</v>
      </c>
      <c r="R61" s="188">
        <v>0</v>
      </c>
      <c r="S61" s="188">
        <v>0</v>
      </c>
      <c r="T61" s="188">
        <v>0</v>
      </c>
      <c r="U61" s="188">
        <v>58759.280000000006</v>
      </c>
      <c r="V61" s="188">
        <v>0</v>
      </c>
      <c r="W61" s="188">
        <v>230.21</v>
      </c>
      <c r="X61" s="222">
        <f t="shared" si="0"/>
        <v>1.7841074211209593E-5</v>
      </c>
      <c r="Y61" s="188">
        <v>58759.280000000006</v>
      </c>
      <c r="Z61" s="188">
        <v>0</v>
      </c>
      <c r="AA61" s="188">
        <v>0</v>
      </c>
      <c r="AB61" s="188">
        <v>0</v>
      </c>
      <c r="AC61" s="188">
        <v>2.2517194910283873</v>
      </c>
    </row>
    <row r="62" spans="2:29" s="131" customFormat="1" x14ac:dyDescent="0.2">
      <c r="B62" s="132" t="s">
        <v>326</v>
      </c>
      <c r="C62" s="335"/>
      <c r="D62" s="147" t="s">
        <v>437</v>
      </c>
      <c r="E62" s="188">
        <v>38963945.238371909</v>
      </c>
      <c r="F62" s="188">
        <v>28686037.168452002</v>
      </c>
      <c r="G62" s="188">
        <v>1505000</v>
      </c>
      <c r="H62" s="188">
        <v>0</v>
      </c>
      <c r="I62" s="188">
        <v>3504306.33</v>
      </c>
      <c r="J62" s="188">
        <v>0</v>
      </c>
      <c r="K62" s="188">
        <v>0</v>
      </c>
      <c r="L62" s="188">
        <v>1199940.7060120001</v>
      </c>
      <c r="M62" s="188">
        <v>18936198.173600003</v>
      </c>
      <c r="N62" s="188">
        <v>3413369.5588400001</v>
      </c>
      <c r="O62" s="188">
        <v>0</v>
      </c>
      <c r="P62" s="188">
        <v>0</v>
      </c>
      <c r="Q62" s="188">
        <v>127222.39999999999</v>
      </c>
      <c r="R62" s="188">
        <v>0</v>
      </c>
      <c r="S62" s="188">
        <v>28686037.168452002</v>
      </c>
      <c r="T62" s="188">
        <v>0</v>
      </c>
      <c r="U62" s="188">
        <v>10277908.069919992</v>
      </c>
      <c r="V62" s="188">
        <v>5858604.2769189999</v>
      </c>
      <c r="W62" s="188">
        <v>641533.25862700003</v>
      </c>
      <c r="X62" s="222">
        <f t="shared" si="0"/>
        <v>1.183061873051031E-2</v>
      </c>
      <c r="Y62" s="188">
        <v>33139043.11672201</v>
      </c>
      <c r="Z62" s="188">
        <v>5258361.2199219968</v>
      </c>
      <c r="AA62" s="188">
        <v>566540.90172799991</v>
      </c>
      <c r="AB62" s="188">
        <v>0</v>
      </c>
      <c r="AC62" s="188">
        <v>2.6547945888246862</v>
      </c>
    </row>
    <row r="63" spans="2:29" s="131" customFormat="1" x14ac:dyDescent="0.2">
      <c r="B63" s="132" t="s">
        <v>327</v>
      </c>
      <c r="C63" s="335"/>
      <c r="D63" s="147" t="s">
        <v>404</v>
      </c>
      <c r="E63" s="188">
        <v>0</v>
      </c>
      <c r="F63" s="188">
        <v>0</v>
      </c>
      <c r="G63" s="188">
        <v>0</v>
      </c>
      <c r="H63" s="188">
        <v>0</v>
      </c>
      <c r="I63" s="188">
        <v>0</v>
      </c>
      <c r="J63" s="188">
        <v>0</v>
      </c>
      <c r="K63" s="188">
        <v>0</v>
      </c>
      <c r="L63" s="188">
        <v>0</v>
      </c>
      <c r="M63" s="188">
        <v>0</v>
      </c>
      <c r="N63" s="188">
        <v>0</v>
      </c>
      <c r="O63" s="188">
        <v>0</v>
      </c>
      <c r="P63" s="188">
        <v>0</v>
      </c>
      <c r="Q63" s="188">
        <v>0</v>
      </c>
      <c r="R63" s="188">
        <v>0</v>
      </c>
      <c r="S63" s="188">
        <v>0</v>
      </c>
      <c r="T63" s="188">
        <v>0</v>
      </c>
      <c r="U63" s="188">
        <v>0</v>
      </c>
      <c r="V63" s="188">
        <v>0</v>
      </c>
      <c r="W63" s="188">
        <v>0</v>
      </c>
      <c r="X63" s="222">
        <f t="shared" si="0"/>
        <v>0</v>
      </c>
      <c r="Y63" s="188">
        <v>0</v>
      </c>
      <c r="Z63" s="188">
        <v>0</v>
      </c>
      <c r="AA63" s="188">
        <v>0</v>
      </c>
      <c r="AB63" s="188">
        <v>0</v>
      </c>
      <c r="AC63" s="188">
        <v>0</v>
      </c>
    </row>
    <row r="64" spans="2:29" s="131" customFormat="1" x14ac:dyDescent="0.2">
      <c r="B64" s="132" t="s">
        <v>328</v>
      </c>
      <c r="C64" s="335"/>
      <c r="D64" s="147" t="s">
        <v>436</v>
      </c>
      <c r="E64" s="188">
        <v>0</v>
      </c>
      <c r="F64" s="188">
        <v>0</v>
      </c>
      <c r="G64" s="188">
        <v>0</v>
      </c>
      <c r="H64" s="188">
        <v>0</v>
      </c>
      <c r="I64" s="188">
        <v>0</v>
      </c>
      <c r="J64" s="188">
        <v>0</v>
      </c>
      <c r="K64" s="188">
        <v>0</v>
      </c>
      <c r="L64" s="188">
        <v>0</v>
      </c>
      <c r="M64" s="188">
        <v>0</v>
      </c>
      <c r="N64" s="188">
        <v>0</v>
      </c>
      <c r="O64" s="188">
        <v>0</v>
      </c>
      <c r="P64" s="188">
        <v>0</v>
      </c>
      <c r="Q64" s="188">
        <v>0</v>
      </c>
      <c r="R64" s="188">
        <v>0</v>
      </c>
      <c r="S64" s="188">
        <v>0</v>
      </c>
      <c r="T64" s="188">
        <v>0</v>
      </c>
      <c r="U64" s="188">
        <v>0</v>
      </c>
      <c r="V64" s="188">
        <v>0</v>
      </c>
      <c r="W64" s="188">
        <v>0</v>
      </c>
      <c r="X64" s="222">
        <f t="shared" si="0"/>
        <v>0</v>
      </c>
      <c r="Y64" s="188">
        <v>0</v>
      </c>
      <c r="Z64" s="188">
        <v>0</v>
      </c>
      <c r="AA64" s="188">
        <v>0</v>
      </c>
      <c r="AB64" s="188">
        <v>0</v>
      </c>
      <c r="AC64" s="188">
        <v>0</v>
      </c>
    </row>
    <row r="65" spans="2:29" s="131" customFormat="1" x14ac:dyDescent="0.2">
      <c r="B65" s="132" t="s">
        <v>329</v>
      </c>
      <c r="C65" s="336"/>
      <c r="D65" s="147" t="s">
        <v>372</v>
      </c>
      <c r="E65" s="188">
        <v>90159757.319971994</v>
      </c>
      <c r="F65" s="188">
        <v>28937254.908787996</v>
      </c>
      <c r="G65" s="188">
        <v>1787112.7200000002</v>
      </c>
      <c r="H65" s="188">
        <v>625099.32000000007</v>
      </c>
      <c r="I65" s="188">
        <v>3892102.99</v>
      </c>
      <c r="J65" s="188">
        <v>0</v>
      </c>
      <c r="K65" s="188">
        <v>0</v>
      </c>
      <c r="L65" s="188">
        <v>2920367.3200000003</v>
      </c>
      <c r="M65" s="188">
        <v>7284630.7273420002</v>
      </c>
      <c r="N65" s="188">
        <v>329315</v>
      </c>
      <c r="O65" s="188">
        <v>9252868.9894290008</v>
      </c>
      <c r="P65" s="188">
        <v>0</v>
      </c>
      <c r="Q65" s="188">
        <v>2732508.2120169997</v>
      </c>
      <c r="R65" s="188">
        <v>113249.63</v>
      </c>
      <c r="S65" s="188">
        <v>28937254.908787996</v>
      </c>
      <c r="T65" s="188">
        <v>1487277.2999999998</v>
      </c>
      <c r="U65" s="188">
        <v>61222502.411184058</v>
      </c>
      <c r="V65" s="188">
        <v>56726907.258134045</v>
      </c>
      <c r="W65" s="188">
        <v>6889454.1068510003</v>
      </c>
      <c r="X65" s="222">
        <f t="shared" si="0"/>
        <v>2.737519794677994E-2</v>
      </c>
      <c r="Y65" s="188">
        <v>32972525.895175017</v>
      </c>
      <c r="Z65" s="188">
        <v>51147801.302327037</v>
      </c>
      <c r="AA65" s="188">
        <v>6039430.1224700017</v>
      </c>
      <c r="AB65" s="188">
        <v>0</v>
      </c>
      <c r="AC65" s="188">
        <v>6.2126568593463665</v>
      </c>
    </row>
    <row r="66" spans="2:29" s="131" customFormat="1" x14ac:dyDescent="0.2">
      <c r="B66" s="132" t="s">
        <v>330</v>
      </c>
      <c r="C66" s="334" t="s">
        <v>370</v>
      </c>
      <c r="D66" s="147" t="s">
        <v>406</v>
      </c>
      <c r="E66" s="188">
        <v>0</v>
      </c>
      <c r="F66" s="188">
        <v>0</v>
      </c>
      <c r="G66" s="188">
        <v>0</v>
      </c>
      <c r="H66" s="188">
        <v>0</v>
      </c>
      <c r="I66" s="188">
        <v>0</v>
      </c>
      <c r="J66" s="188">
        <v>0</v>
      </c>
      <c r="K66" s="188">
        <v>0</v>
      </c>
      <c r="L66" s="188">
        <v>0</v>
      </c>
      <c r="M66" s="188">
        <v>0</v>
      </c>
      <c r="N66" s="188">
        <v>0</v>
      </c>
      <c r="O66" s="188">
        <v>0</v>
      </c>
      <c r="P66" s="188">
        <v>0</v>
      </c>
      <c r="Q66" s="188">
        <v>0</v>
      </c>
      <c r="R66" s="188">
        <v>0</v>
      </c>
      <c r="S66" s="188">
        <v>0</v>
      </c>
      <c r="T66" s="188">
        <v>0</v>
      </c>
      <c r="U66" s="188">
        <v>0</v>
      </c>
      <c r="V66" s="188">
        <v>0</v>
      </c>
      <c r="W66" s="188">
        <v>0</v>
      </c>
      <c r="X66" s="222">
        <f t="shared" si="0"/>
        <v>0</v>
      </c>
      <c r="Y66" s="188">
        <v>0</v>
      </c>
      <c r="Z66" s="188">
        <v>0</v>
      </c>
      <c r="AA66" s="188">
        <v>0</v>
      </c>
      <c r="AB66" s="188">
        <v>0</v>
      </c>
      <c r="AC66" s="188">
        <v>0</v>
      </c>
    </row>
    <row r="67" spans="2:29" s="131" customFormat="1" x14ac:dyDescent="0.2">
      <c r="B67" s="132" t="s">
        <v>331</v>
      </c>
      <c r="C67" s="335"/>
      <c r="D67" s="147" t="s">
        <v>403</v>
      </c>
      <c r="E67" s="188">
        <v>0</v>
      </c>
      <c r="F67" s="188">
        <v>0</v>
      </c>
      <c r="G67" s="188">
        <v>0</v>
      </c>
      <c r="H67" s="188">
        <v>0</v>
      </c>
      <c r="I67" s="188">
        <v>0</v>
      </c>
      <c r="J67" s="188">
        <v>0</v>
      </c>
      <c r="K67" s="188">
        <v>0</v>
      </c>
      <c r="L67" s="188">
        <v>0</v>
      </c>
      <c r="M67" s="188">
        <v>0</v>
      </c>
      <c r="N67" s="188">
        <v>0</v>
      </c>
      <c r="O67" s="188">
        <v>0</v>
      </c>
      <c r="P67" s="188">
        <v>0</v>
      </c>
      <c r="Q67" s="188">
        <v>0</v>
      </c>
      <c r="R67" s="188">
        <v>0</v>
      </c>
      <c r="S67" s="188">
        <v>0</v>
      </c>
      <c r="T67" s="188">
        <v>0</v>
      </c>
      <c r="U67" s="188">
        <v>0</v>
      </c>
      <c r="V67" s="188">
        <v>0</v>
      </c>
      <c r="W67" s="188">
        <v>0</v>
      </c>
      <c r="X67" s="222">
        <f t="shared" si="0"/>
        <v>0</v>
      </c>
      <c r="Y67" s="188">
        <v>0</v>
      </c>
      <c r="Z67" s="188">
        <v>0</v>
      </c>
      <c r="AA67" s="188">
        <v>0</v>
      </c>
      <c r="AB67" s="188">
        <v>0</v>
      </c>
      <c r="AC67" s="188">
        <v>0</v>
      </c>
    </row>
    <row r="68" spans="2:29" s="131" customFormat="1" x14ac:dyDescent="0.2">
      <c r="B68" s="132" t="s">
        <v>332</v>
      </c>
      <c r="C68" s="335"/>
      <c r="D68" s="147" t="s">
        <v>402</v>
      </c>
      <c r="E68" s="188">
        <v>0</v>
      </c>
      <c r="F68" s="188">
        <v>0</v>
      </c>
      <c r="G68" s="188">
        <v>0</v>
      </c>
      <c r="H68" s="188">
        <v>0</v>
      </c>
      <c r="I68" s="188">
        <v>0</v>
      </c>
      <c r="J68" s="188">
        <v>0</v>
      </c>
      <c r="K68" s="188">
        <v>0</v>
      </c>
      <c r="L68" s="188">
        <v>0</v>
      </c>
      <c r="M68" s="188">
        <v>0</v>
      </c>
      <c r="N68" s="188">
        <v>0</v>
      </c>
      <c r="O68" s="188">
        <v>0</v>
      </c>
      <c r="P68" s="188">
        <v>0</v>
      </c>
      <c r="Q68" s="188">
        <v>0</v>
      </c>
      <c r="R68" s="188">
        <v>0</v>
      </c>
      <c r="S68" s="188">
        <v>0</v>
      </c>
      <c r="T68" s="188">
        <v>0</v>
      </c>
      <c r="U68" s="188">
        <v>0</v>
      </c>
      <c r="V68" s="188">
        <v>0</v>
      </c>
      <c r="W68" s="188">
        <v>0</v>
      </c>
      <c r="X68" s="222">
        <f t="shared" si="0"/>
        <v>0</v>
      </c>
      <c r="Y68" s="188">
        <v>0</v>
      </c>
      <c r="Z68" s="188">
        <v>0</v>
      </c>
      <c r="AA68" s="188">
        <v>0</v>
      </c>
      <c r="AB68" s="188">
        <v>0</v>
      </c>
      <c r="AC68" s="188">
        <v>0</v>
      </c>
    </row>
    <row r="69" spans="2:29" s="131" customFormat="1" x14ac:dyDescent="0.2">
      <c r="B69" s="132" t="s">
        <v>333</v>
      </c>
      <c r="C69" s="335"/>
      <c r="D69" s="147" t="s">
        <v>401</v>
      </c>
      <c r="E69" s="188">
        <v>0</v>
      </c>
      <c r="F69" s="188">
        <v>0</v>
      </c>
      <c r="G69" s="188">
        <v>0</v>
      </c>
      <c r="H69" s="188">
        <v>0</v>
      </c>
      <c r="I69" s="188">
        <v>0</v>
      </c>
      <c r="J69" s="188">
        <v>0</v>
      </c>
      <c r="K69" s="188">
        <v>0</v>
      </c>
      <c r="L69" s="188">
        <v>0</v>
      </c>
      <c r="M69" s="188">
        <v>0</v>
      </c>
      <c r="N69" s="188">
        <v>0</v>
      </c>
      <c r="O69" s="188">
        <v>0</v>
      </c>
      <c r="P69" s="188">
        <v>0</v>
      </c>
      <c r="Q69" s="188">
        <v>0</v>
      </c>
      <c r="R69" s="188">
        <v>0</v>
      </c>
      <c r="S69" s="188">
        <v>0</v>
      </c>
      <c r="T69" s="188">
        <v>0</v>
      </c>
      <c r="U69" s="188">
        <v>0</v>
      </c>
      <c r="V69" s="188">
        <v>0</v>
      </c>
      <c r="W69" s="188">
        <v>0</v>
      </c>
      <c r="X69" s="222">
        <f t="shared" si="0"/>
        <v>0</v>
      </c>
      <c r="Y69" s="188">
        <v>0</v>
      </c>
      <c r="Z69" s="188">
        <v>0</v>
      </c>
      <c r="AA69" s="188">
        <v>0</v>
      </c>
      <c r="AB69" s="188">
        <v>0</v>
      </c>
      <c r="AC69" s="188">
        <v>0</v>
      </c>
    </row>
    <row r="70" spans="2:29" s="131" customFormat="1" x14ac:dyDescent="0.2">
      <c r="B70" s="132" t="s">
        <v>334</v>
      </c>
      <c r="C70" s="335"/>
      <c r="D70" s="147" t="s">
        <v>400</v>
      </c>
      <c r="E70" s="188">
        <v>5555572.7099999962</v>
      </c>
      <c r="F70" s="188">
        <v>0</v>
      </c>
      <c r="G70" s="188">
        <v>0</v>
      </c>
      <c r="H70" s="188">
        <v>0</v>
      </c>
      <c r="I70" s="188">
        <v>0</v>
      </c>
      <c r="J70" s="188">
        <v>0</v>
      </c>
      <c r="K70" s="188">
        <v>0</v>
      </c>
      <c r="L70" s="188">
        <v>0</v>
      </c>
      <c r="M70" s="188">
        <v>0</v>
      </c>
      <c r="N70" s="188">
        <v>0</v>
      </c>
      <c r="O70" s="188">
        <v>0</v>
      </c>
      <c r="P70" s="188">
        <v>0</v>
      </c>
      <c r="Q70" s="188">
        <v>0</v>
      </c>
      <c r="R70" s="188">
        <v>0</v>
      </c>
      <c r="S70" s="188">
        <v>0</v>
      </c>
      <c r="T70" s="188">
        <v>0</v>
      </c>
      <c r="U70" s="188">
        <v>5555572.7099999962</v>
      </c>
      <c r="V70" s="188">
        <v>3049529.4</v>
      </c>
      <c r="W70" s="188">
        <v>212059.02</v>
      </c>
      <c r="X70" s="222">
        <f t="shared" si="0"/>
        <v>1.686837976994965E-3</v>
      </c>
      <c r="Y70" s="188">
        <v>2853106.680000003</v>
      </c>
      <c r="Z70" s="188">
        <v>1899305.0399999998</v>
      </c>
      <c r="AA70" s="188">
        <v>803160.99</v>
      </c>
      <c r="AB70" s="188">
        <v>0</v>
      </c>
      <c r="AC70" s="188">
        <v>6.8537229500512629</v>
      </c>
    </row>
    <row r="71" spans="2:29" s="131" customFormat="1" x14ac:dyDescent="0.2">
      <c r="B71" s="132" t="s">
        <v>335</v>
      </c>
      <c r="C71" s="336"/>
      <c r="D71" s="147" t="s">
        <v>395</v>
      </c>
      <c r="E71" s="188">
        <v>0</v>
      </c>
      <c r="F71" s="188">
        <v>0</v>
      </c>
      <c r="G71" s="188">
        <v>0</v>
      </c>
      <c r="H71" s="188">
        <v>0</v>
      </c>
      <c r="I71" s="188">
        <v>0</v>
      </c>
      <c r="J71" s="188">
        <v>0</v>
      </c>
      <c r="K71" s="188">
        <v>0</v>
      </c>
      <c r="L71" s="188">
        <v>0</v>
      </c>
      <c r="M71" s="188">
        <v>0</v>
      </c>
      <c r="N71" s="188">
        <v>0</v>
      </c>
      <c r="O71" s="188">
        <v>0</v>
      </c>
      <c r="P71" s="188">
        <v>0</v>
      </c>
      <c r="Q71" s="188">
        <v>0</v>
      </c>
      <c r="R71" s="188">
        <v>0</v>
      </c>
      <c r="S71" s="188">
        <v>0</v>
      </c>
      <c r="T71" s="188">
        <v>0</v>
      </c>
      <c r="U71" s="188">
        <v>0</v>
      </c>
      <c r="V71" s="188">
        <v>0</v>
      </c>
      <c r="W71" s="188">
        <v>0</v>
      </c>
      <c r="X71" s="222">
        <f t="shared" si="0"/>
        <v>0</v>
      </c>
      <c r="Y71" s="188">
        <v>0</v>
      </c>
      <c r="Z71" s="188">
        <v>0</v>
      </c>
      <c r="AA71" s="188">
        <v>0</v>
      </c>
      <c r="AB71" s="188">
        <v>0</v>
      </c>
      <c r="AC71" s="188">
        <v>0</v>
      </c>
    </row>
    <row r="72" spans="2:29" x14ac:dyDescent="0.25">
      <c r="B72" s="132" t="s">
        <v>336</v>
      </c>
      <c r="C72" s="334" t="s">
        <v>369</v>
      </c>
      <c r="D72" s="147" t="s">
        <v>393</v>
      </c>
      <c r="E72" s="188">
        <v>71763628.313829958</v>
      </c>
      <c r="F72" s="188">
        <v>35784475.239972003</v>
      </c>
      <c r="G72" s="188">
        <v>10181656.25</v>
      </c>
      <c r="H72" s="188">
        <v>60927.28</v>
      </c>
      <c r="I72" s="188">
        <v>2771033.8299719999</v>
      </c>
      <c r="J72" s="188">
        <v>150018.79</v>
      </c>
      <c r="K72" s="188">
        <v>0</v>
      </c>
      <c r="L72" s="188">
        <v>0</v>
      </c>
      <c r="M72" s="188">
        <v>6057472.2199999988</v>
      </c>
      <c r="N72" s="188">
        <v>3807086.55</v>
      </c>
      <c r="O72" s="188">
        <v>5512358.4499999993</v>
      </c>
      <c r="P72" s="188">
        <v>0</v>
      </c>
      <c r="Q72" s="188">
        <v>6278238.8799999999</v>
      </c>
      <c r="R72" s="188">
        <v>965682.99</v>
      </c>
      <c r="S72" s="188">
        <v>35784475.239972003</v>
      </c>
      <c r="T72" s="188">
        <v>308489.07997200004</v>
      </c>
      <c r="U72" s="188">
        <v>35979153.073858</v>
      </c>
      <c r="V72" s="188">
        <v>27154819.765962988</v>
      </c>
      <c r="W72" s="188">
        <v>1331212.0599999998</v>
      </c>
      <c r="X72" s="222">
        <f t="shared" si="0"/>
        <v>2.1789583167334627E-2</v>
      </c>
      <c r="Y72" s="188">
        <v>34843814.776524045</v>
      </c>
      <c r="Z72" s="188">
        <v>32988584.875870995</v>
      </c>
      <c r="AA72" s="188">
        <v>3931228.6614350006</v>
      </c>
      <c r="AB72" s="188">
        <v>0</v>
      </c>
      <c r="AC72" s="188">
        <v>5.5051883667555561</v>
      </c>
    </row>
    <row r="73" spans="2:29" x14ac:dyDescent="0.25">
      <c r="B73" s="132" t="s">
        <v>337</v>
      </c>
      <c r="C73" s="335"/>
      <c r="D73" s="147" t="s">
        <v>392</v>
      </c>
      <c r="E73" s="188">
        <v>0</v>
      </c>
      <c r="F73" s="188">
        <v>0</v>
      </c>
      <c r="G73" s="188">
        <v>0</v>
      </c>
      <c r="H73" s="188">
        <v>0</v>
      </c>
      <c r="I73" s="188">
        <v>0</v>
      </c>
      <c r="J73" s="188">
        <v>0</v>
      </c>
      <c r="K73" s="188">
        <v>0</v>
      </c>
      <c r="L73" s="188">
        <v>0</v>
      </c>
      <c r="M73" s="188">
        <v>0</v>
      </c>
      <c r="N73" s="188">
        <v>0</v>
      </c>
      <c r="O73" s="188">
        <v>0</v>
      </c>
      <c r="P73" s="188">
        <v>0</v>
      </c>
      <c r="Q73" s="188">
        <v>0</v>
      </c>
      <c r="R73" s="188">
        <v>0</v>
      </c>
      <c r="S73" s="188">
        <v>0</v>
      </c>
      <c r="T73" s="188">
        <v>0</v>
      </c>
      <c r="U73" s="188">
        <v>0</v>
      </c>
      <c r="V73" s="188">
        <v>0</v>
      </c>
      <c r="W73" s="188">
        <v>0</v>
      </c>
      <c r="X73" s="222">
        <f t="shared" si="0"/>
        <v>0</v>
      </c>
      <c r="Y73" s="188">
        <v>0</v>
      </c>
      <c r="Z73" s="188">
        <v>0</v>
      </c>
      <c r="AA73" s="188">
        <v>0</v>
      </c>
      <c r="AB73" s="188">
        <v>0</v>
      </c>
      <c r="AC73" s="188">
        <v>0</v>
      </c>
    </row>
    <row r="74" spans="2:29" x14ac:dyDescent="0.25">
      <c r="B74" s="132" t="s">
        <v>338</v>
      </c>
      <c r="C74" s="335"/>
      <c r="D74" s="147" t="s">
        <v>394</v>
      </c>
      <c r="E74" s="188">
        <v>0</v>
      </c>
      <c r="F74" s="188">
        <v>0</v>
      </c>
      <c r="G74" s="188">
        <v>0</v>
      </c>
      <c r="H74" s="188">
        <v>0</v>
      </c>
      <c r="I74" s="188">
        <v>0</v>
      </c>
      <c r="J74" s="188">
        <v>0</v>
      </c>
      <c r="K74" s="188">
        <v>0</v>
      </c>
      <c r="L74" s="188">
        <v>0</v>
      </c>
      <c r="M74" s="188">
        <v>0</v>
      </c>
      <c r="N74" s="188">
        <v>0</v>
      </c>
      <c r="O74" s="188">
        <v>0</v>
      </c>
      <c r="P74" s="188">
        <v>0</v>
      </c>
      <c r="Q74" s="188">
        <v>0</v>
      </c>
      <c r="R74" s="188">
        <v>0</v>
      </c>
      <c r="S74" s="188">
        <v>0</v>
      </c>
      <c r="T74" s="188">
        <v>0</v>
      </c>
      <c r="U74" s="188">
        <v>0</v>
      </c>
      <c r="V74" s="188">
        <v>0</v>
      </c>
      <c r="W74" s="188">
        <v>0</v>
      </c>
      <c r="X74" s="222">
        <f t="shared" si="0"/>
        <v>0</v>
      </c>
      <c r="Y74" s="188">
        <v>0</v>
      </c>
      <c r="Z74" s="188">
        <v>0</v>
      </c>
      <c r="AA74" s="188">
        <v>0</v>
      </c>
      <c r="AB74" s="188">
        <v>0</v>
      </c>
      <c r="AC74" s="188">
        <v>0</v>
      </c>
    </row>
    <row r="75" spans="2:29" x14ac:dyDescent="0.25">
      <c r="B75" s="132" t="s">
        <v>339</v>
      </c>
      <c r="C75" s="336"/>
      <c r="D75" s="147" t="s">
        <v>391</v>
      </c>
      <c r="E75" s="188">
        <v>0</v>
      </c>
      <c r="F75" s="188">
        <v>0</v>
      </c>
      <c r="G75" s="188">
        <v>0</v>
      </c>
      <c r="H75" s="188">
        <v>0</v>
      </c>
      <c r="I75" s="188">
        <v>0</v>
      </c>
      <c r="J75" s="188">
        <v>0</v>
      </c>
      <c r="K75" s="188">
        <v>0</v>
      </c>
      <c r="L75" s="188">
        <v>0</v>
      </c>
      <c r="M75" s="188">
        <v>0</v>
      </c>
      <c r="N75" s="188">
        <v>0</v>
      </c>
      <c r="O75" s="188">
        <v>0</v>
      </c>
      <c r="P75" s="188">
        <v>0</v>
      </c>
      <c r="Q75" s="188">
        <v>0</v>
      </c>
      <c r="R75" s="188">
        <v>0</v>
      </c>
      <c r="S75" s="188">
        <v>0</v>
      </c>
      <c r="T75" s="188">
        <v>0</v>
      </c>
      <c r="U75" s="188">
        <v>0</v>
      </c>
      <c r="V75" s="188">
        <v>0</v>
      </c>
      <c r="W75" s="188">
        <v>0</v>
      </c>
      <c r="X75" s="222">
        <f t="shared" si="0"/>
        <v>0</v>
      </c>
      <c r="Y75" s="188">
        <v>0</v>
      </c>
      <c r="Z75" s="188">
        <v>0</v>
      </c>
      <c r="AA75" s="188">
        <v>0</v>
      </c>
      <c r="AB75" s="188">
        <v>0</v>
      </c>
      <c r="AC75" s="188">
        <v>0</v>
      </c>
    </row>
    <row r="76" spans="2:29" ht="16.5" x14ac:dyDescent="0.3">
      <c r="B76" s="132" t="s">
        <v>340</v>
      </c>
      <c r="C76" s="332" t="s">
        <v>525</v>
      </c>
      <c r="D76" s="333"/>
      <c r="E76" s="188">
        <v>3293483301.7555299</v>
      </c>
      <c r="F76" s="188">
        <v>2084003876.2929859</v>
      </c>
      <c r="G76" s="188">
        <v>84379475.213088989</v>
      </c>
      <c r="H76" s="188">
        <v>1357064.8561540002</v>
      </c>
      <c r="I76" s="188">
        <v>219150456.55054504</v>
      </c>
      <c r="J76" s="188">
        <v>156480366.66831499</v>
      </c>
      <c r="K76" s="188">
        <v>3192182.5999889998</v>
      </c>
      <c r="L76" s="188">
        <v>392259043.99606097</v>
      </c>
      <c r="M76" s="188">
        <v>295142667.80682003</v>
      </c>
      <c r="N76" s="188">
        <v>59770339.974848993</v>
      </c>
      <c r="O76" s="188">
        <v>159822783.80146793</v>
      </c>
      <c r="P76" s="188">
        <v>186518417.75089997</v>
      </c>
      <c r="Q76" s="188">
        <v>319369604.83556503</v>
      </c>
      <c r="R76" s="188">
        <v>206561472.23923102</v>
      </c>
      <c r="S76" s="188">
        <v>1656598724.0766859</v>
      </c>
      <c r="T76" s="188">
        <v>43966440.631176002</v>
      </c>
      <c r="U76" s="188">
        <v>1209479425.4625452</v>
      </c>
      <c r="V76" s="188">
        <v>967584322.50366938</v>
      </c>
      <c r="W76" s="188">
        <v>59456956.451096945</v>
      </c>
      <c r="X76" s="222">
        <f>E76/$E$76</f>
        <v>1</v>
      </c>
      <c r="Y76" s="188">
        <v>1726685561.4505529</v>
      </c>
      <c r="Z76" s="188">
        <v>1253507959.7869236</v>
      </c>
      <c r="AA76" s="188">
        <v>312523792.28805816</v>
      </c>
      <c r="AB76" s="188">
        <v>765988.23</v>
      </c>
      <c r="AC76" s="188">
        <v>5.1213056805107282</v>
      </c>
    </row>
    <row r="78" spans="2:29" s="111" customFormat="1" ht="29.1" customHeight="1" x14ac:dyDescent="0.25">
      <c r="B78" s="148" t="s">
        <v>529</v>
      </c>
      <c r="C78" s="30"/>
    </row>
    <row r="79" spans="2:29" s="111" customFormat="1" ht="51" customHeight="1" x14ac:dyDescent="0.25">
      <c r="C79" s="318" t="s">
        <v>898</v>
      </c>
      <c r="D79" s="318"/>
      <c r="E79" s="318"/>
      <c r="F79" s="318"/>
      <c r="G79" s="318"/>
      <c r="H79" s="318"/>
      <c r="I79" s="318"/>
      <c r="J79" s="318"/>
      <c r="K79" s="318"/>
      <c r="L79" s="318"/>
      <c r="M79" s="318"/>
      <c r="N79" s="176"/>
      <c r="O79" s="176"/>
      <c r="P79" s="176"/>
      <c r="Q79" s="176"/>
      <c r="R79" s="176"/>
      <c r="S79" s="176"/>
      <c r="T79" s="176"/>
      <c r="U79" s="176"/>
      <c r="V79" s="176"/>
      <c r="W79" s="176"/>
      <c r="X79" s="176"/>
      <c r="Y79" s="176"/>
      <c r="Z79" s="176"/>
      <c r="AA79" s="176"/>
      <c r="AB79" s="176"/>
      <c r="AC79" s="176"/>
    </row>
    <row r="80" spans="2:29" s="111" customFormat="1" ht="51.6" customHeight="1" x14ac:dyDescent="0.25">
      <c r="C80" s="319" t="s">
        <v>905</v>
      </c>
      <c r="D80" s="319"/>
      <c r="E80" s="319"/>
      <c r="F80" s="319"/>
      <c r="G80" s="319"/>
      <c r="H80" s="319"/>
      <c r="I80" s="319"/>
      <c r="J80" s="319"/>
      <c r="K80" s="319"/>
      <c r="L80" s="319"/>
      <c r="M80" s="319"/>
      <c r="N80" s="176"/>
      <c r="O80" s="176"/>
      <c r="P80" s="108"/>
      <c r="Q80" s="108"/>
      <c r="R80" s="108"/>
      <c r="S80" s="108"/>
      <c r="T80" s="108"/>
      <c r="U80" s="108"/>
      <c r="V80" s="108"/>
      <c r="W80" s="108"/>
      <c r="X80" s="108"/>
      <c r="Y80" s="108"/>
      <c r="Z80" s="108"/>
      <c r="AA80" s="108"/>
      <c r="AB80" s="108"/>
      <c r="AC80" s="108"/>
    </row>
    <row r="81" spans="2:29" s="111" customFormat="1" ht="51.6" customHeight="1" x14ac:dyDescent="0.25">
      <c r="C81" s="331" t="s">
        <v>906</v>
      </c>
      <c r="D81" s="331"/>
      <c r="E81" s="331"/>
      <c r="F81" s="331"/>
      <c r="G81" s="331"/>
      <c r="H81" s="331"/>
      <c r="I81" s="331"/>
      <c r="J81" s="331"/>
      <c r="K81" s="331"/>
      <c r="L81" s="331"/>
      <c r="M81" s="331"/>
      <c r="N81" s="176"/>
      <c r="O81" s="176"/>
      <c r="P81" s="108"/>
      <c r="Q81" s="108"/>
      <c r="R81" s="108"/>
      <c r="S81" s="108"/>
      <c r="T81" s="108"/>
      <c r="U81" s="108"/>
      <c r="V81" s="108"/>
      <c r="W81" s="108"/>
      <c r="X81" s="108"/>
      <c r="Y81" s="108"/>
      <c r="Z81" s="108"/>
      <c r="AA81" s="108"/>
      <c r="AB81" s="108"/>
      <c r="AC81" s="108"/>
    </row>
    <row r="82" spans="2:29" s="111" customFormat="1" ht="50.45" customHeight="1" x14ac:dyDescent="0.25">
      <c r="C82" s="319" t="s">
        <v>907</v>
      </c>
      <c r="D82" s="319"/>
      <c r="E82" s="319"/>
      <c r="F82" s="319"/>
      <c r="G82" s="319"/>
      <c r="H82" s="319"/>
      <c r="I82" s="319"/>
      <c r="J82" s="319"/>
      <c r="K82" s="319"/>
      <c r="L82" s="319"/>
      <c r="M82" s="319"/>
      <c r="N82" s="176"/>
      <c r="O82" s="176"/>
      <c r="P82" s="176"/>
      <c r="Q82" s="108"/>
      <c r="R82" s="108"/>
      <c r="S82" s="108"/>
      <c r="T82" s="108"/>
      <c r="U82" s="108"/>
      <c r="V82" s="108"/>
      <c r="W82" s="108"/>
      <c r="X82" s="108"/>
      <c r="Y82" s="108"/>
      <c r="Z82" s="108"/>
      <c r="AA82" s="108"/>
      <c r="AB82" s="108"/>
      <c r="AC82" s="108"/>
    </row>
    <row r="83" spans="2:29" s="111" customFormat="1" ht="45.6" customHeight="1" x14ac:dyDescent="0.25">
      <c r="C83" s="331" t="s">
        <v>899</v>
      </c>
      <c r="D83" s="331"/>
      <c r="E83" s="331"/>
      <c r="F83" s="331"/>
      <c r="G83" s="331"/>
      <c r="H83" s="331"/>
      <c r="I83" s="331"/>
      <c r="J83" s="331"/>
      <c r="K83" s="331"/>
      <c r="L83" s="331"/>
      <c r="M83" s="331"/>
      <c r="N83" s="176"/>
      <c r="O83" s="176"/>
      <c r="P83" s="176"/>
      <c r="Q83" s="108"/>
      <c r="R83" s="108"/>
      <c r="S83" s="108"/>
      <c r="T83" s="108"/>
      <c r="U83" s="108"/>
      <c r="V83" s="108"/>
      <c r="W83" s="108"/>
      <c r="X83" s="108"/>
      <c r="Y83" s="108"/>
      <c r="Z83" s="108"/>
      <c r="AA83" s="108"/>
      <c r="AB83" s="108"/>
      <c r="AC83" s="108"/>
    </row>
    <row r="84" spans="2:29" s="111" customFormat="1" ht="35.1" customHeight="1" x14ac:dyDescent="0.25">
      <c r="C84" s="319" t="s">
        <v>900</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row>
    <row r="85" spans="2:29" s="111" customFormat="1" ht="23.45" customHeight="1" x14ac:dyDescent="0.25">
      <c r="C85" s="318" t="s">
        <v>901</v>
      </c>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row>
    <row r="86" spans="2:29" s="111" customFormat="1" ht="26.1" customHeight="1" x14ac:dyDescent="0.25">
      <c r="C86" s="318" t="s">
        <v>895</v>
      </c>
      <c r="D86" s="318"/>
      <c r="E86" s="318"/>
      <c r="F86" s="318"/>
      <c r="G86" s="318"/>
      <c r="H86" s="318"/>
      <c r="I86" s="318"/>
      <c r="J86" s="318"/>
      <c r="K86" s="318"/>
      <c r="L86" s="318"/>
      <c r="M86" s="318"/>
      <c r="N86" s="176"/>
      <c r="O86" s="176"/>
      <c r="P86" s="176"/>
      <c r="Q86" s="176"/>
      <c r="R86" s="176"/>
      <c r="S86" s="176"/>
      <c r="T86" s="176"/>
      <c r="U86" s="176"/>
      <c r="V86" s="176"/>
      <c r="W86" s="176"/>
      <c r="X86" s="176"/>
      <c r="Y86" s="176"/>
      <c r="Z86" s="176"/>
      <c r="AA86" s="176"/>
      <c r="AB86" s="176"/>
      <c r="AC86" s="176"/>
    </row>
    <row r="87" spans="2:29" s="111" customFormat="1" x14ac:dyDescent="0.25">
      <c r="C87" s="319" t="s">
        <v>896</v>
      </c>
      <c r="D87" s="319"/>
      <c r="E87" s="319"/>
      <c r="F87" s="319"/>
      <c r="G87" s="319"/>
      <c r="H87" s="319"/>
      <c r="I87" s="319"/>
      <c r="J87" s="319"/>
      <c r="K87" s="319"/>
      <c r="L87" s="319"/>
      <c r="M87" s="319"/>
      <c r="N87" s="176"/>
      <c r="O87" s="176"/>
      <c r="P87" s="176"/>
      <c r="Q87" s="176"/>
      <c r="R87" s="176"/>
      <c r="S87" s="176"/>
      <c r="T87" s="176"/>
      <c r="U87" s="176"/>
      <c r="V87" s="176"/>
      <c r="W87" s="176"/>
      <c r="X87" s="176"/>
      <c r="Y87" s="176"/>
      <c r="Z87" s="176"/>
      <c r="AA87" s="176"/>
      <c r="AB87" s="176"/>
      <c r="AC87" s="176"/>
    </row>
    <row r="88" spans="2:29" ht="11.45" customHeight="1" x14ac:dyDescent="0.25"/>
    <row r="89" spans="2:29" ht="34.5" customHeight="1" x14ac:dyDescent="0.25">
      <c r="C89" s="318" t="s">
        <v>902</v>
      </c>
      <c r="D89" s="318"/>
      <c r="E89" s="318"/>
      <c r="F89" s="318"/>
      <c r="G89" s="318"/>
      <c r="H89" s="318"/>
      <c r="I89" s="318"/>
      <c r="J89" s="318"/>
      <c r="K89" s="318"/>
      <c r="L89" s="318"/>
      <c r="M89" s="318"/>
    </row>
    <row r="90" spans="2:29" ht="34.5" customHeight="1" x14ac:dyDescent="0.25">
      <c r="C90" s="108"/>
      <c r="D90" s="108"/>
      <c r="E90" s="108"/>
      <c r="F90" s="108"/>
      <c r="G90" s="108"/>
      <c r="H90" s="108"/>
      <c r="I90" s="108"/>
      <c r="J90" s="108"/>
      <c r="K90" s="108"/>
      <c r="L90" s="108"/>
      <c r="M90" s="108"/>
    </row>
    <row r="91" spans="2:29" ht="15" x14ac:dyDescent="0.25">
      <c r="C91" s="149"/>
    </row>
    <row r="92" spans="2:29" ht="17.25" x14ac:dyDescent="0.25">
      <c r="B92" s="314" t="s">
        <v>915</v>
      </c>
      <c r="C92" s="314"/>
      <c r="N92" s="111"/>
      <c r="O92" s="111"/>
      <c r="P92" s="111"/>
      <c r="Q92" s="111"/>
    </row>
    <row r="93" spans="2:29" ht="78" customHeight="1" x14ac:dyDescent="0.25">
      <c r="C93" s="315" t="s">
        <v>916</v>
      </c>
      <c r="D93" s="316"/>
      <c r="E93" s="316"/>
      <c r="F93" s="316"/>
      <c r="G93" s="316"/>
      <c r="H93" s="316"/>
      <c r="I93" s="316"/>
      <c r="J93" s="316"/>
      <c r="K93" s="316"/>
      <c r="L93" s="316"/>
      <c r="M93" s="317"/>
      <c r="N93" s="111"/>
      <c r="O93" s="111"/>
      <c r="P93" s="111"/>
      <c r="Q93" s="111"/>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Sophio Sachaleli</cp:lastModifiedBy>
  <dcterms:created xsi:type="dcterms:W3CDTF">2025-07-18T11:44:36Z</dcterms:created>
  <dcterms:modified xsi:type="dcterms:W3CDTF">2026-07-15T12:54:11Z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