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4985" windowWidth="11340" windowHeight="1170" activeTab="1"/>
  </bookViews>
  <sheets>
    <sheet name="Tenderebi" sheetId="1" r:id="rId1"/>
    <sheet name="INFO" sheetId="2" r:id="rId2"/>
  </sheets>
  <definedNames/>
  <calcPr fullCalcOnLoad="1"/>
</workbook>
</file>

<file path=xl/sharedStrings.xml><?xml version="1.0" encoding="utf-8"?>
<sst xmlns="http://schemas.openxmlformats.org/spreadsheetml/2006/main" count="738" uniqueCount="336">
  <si>
    <t>#</t>
  </si>
  <si>
    <t>ოქმები</t>
  </si>
  <si>
    <t>გამოქვეყნება</t>
  </si>
  <si>
    <t>N</t>
  </si>
  <si>
    <t>შედეგი</t>
  </si>
  <si>
    <t>სავარაუდო ღირებულება</t>
  </si>
  <si>
    <t>განცხადება</t>
  </si>
  <si>
    <t>ხელშეკრულება</t>
  </si>
  <si>
    <t>ფასი</t>
  </si>
  <si>
    <t>კონტრაგენტი</t>
  </si>
  <si>
    <t>დასახელება</t>
  </si>
  <si>
    <t>წინადადების მიღება</t>
  </si>
  <si>
    <t>ტენდერი</t>
  </si>
  <si>
    <t>გამოქვეყნ.</t>
  </si>
  <si>
    <t>წინადად. მიღება</t>
  </si>
  <si>
    <t>განცხადების ფასი და გადახდა</t>
  </si>
  <si>
    <t>ტენდერის ტიპი</t>
  </si>
  <si>
    <t>2015 წელი</t>
  </si>
  <si>
    <t>საკანცელარიო საქონელი</t>
  </si>
  <si>
    <t>CPV</t>
  </si>
  <si>
    <t>გამ. ელ. ტენდერი</t>
  </si>
  <si>
    <t>03.12.14</t>
  </si>
  <si>
    <t>09.12.14 13:00</t>
  </si>
  <si>
    <t>09.12.14 14:00</t>
  </si>
  <si>
    <t>09.12.14; 13:00</t>
  </si>
  <si>
    <t>09.12.14; 14:00</t>
  </si>
  <si>
    <t>სასმელი წყალი</t>
  </si>
  <si>
    <t>ერთჯერადი ჭიქები</t>
  </si>
  <si>
    <t>09.12.14 12:30</t>
  </si>
  <si>
    <t>ლიფტების ტექ. მომსახურება</t>
  </si>
  <si>
    <t>09.12.14; 12:30</t>
  </si>
  <si>
    <t>სავიზიტო ბარათები</t>
  </si>
  <si>
    <t>ქონების დაზღვევა</t>
  </si>
  <si>
    <t>09.12.14 15:00</t>
  </si>
  <si>
    <t>09.12.14; 15:00</t>
  </si>
  <si>
    <t>განცხადებების გამოქვეყნება პრესაში</t>
  </si>
  <si>
    <t>N1; 03.12.14</t>
  </si>
  <si>
    <t>ტენდერი არ შედგა</t>
  </si>
  <si>
    <t>დასრულდა უარყოფითი შედეგით</t>
  </si>
  <si>
    <t>10.12.14</t>
  </si>
  <si>
    <t>16.12.14 12:30</t>
  </si>
  <si>
    <t>16.12.14; 12:30</t>
  </si>
  <si>
    <t>N1; 10.12.14</t>
  </si>
  <si>
    <t>ქონების შეფასება</t>
  </si>
  <si>
    <t>ბეჭდვა და ადგილზე მიწოდება</t>
  </si>
  <si>
    <t>11.12.14</t>
  </si>
  <si>
    <t>N1; 09.12.14</t>
  </si>
  <si>
    <t>17.12.14 12:00</t>
  </si>
  <si>
    <t>დაკაბადონება</t>
  </si>
  <si>
    <t>17.12.14 12:30</t>
  </si>
  <si>
    <t>17.12.14 13:30</t>
  </si>
  <si>
    <t>12.12.14</t>
  </si>
  <si>
    <t>18.12.14 12:00</t>
  </si>
  <si>
    <t>N2; 17.12.14</t>
  </si>
  <si>
    <t>N2; 09.12.14</t>
  </si>
  <si>
    <t>N3; 12.12.14</t>
  </si>
  <si>
    <t>ავტომანქანებბის ტექმომსახურება (პრეისკურანტი)</t>
  </si>
  <si>
    <t>16.12.104</t>
  </si>
  <si>
    <t>22.12.14 15:30</t>
  </si>
  <si>
    <t>16.12.14</t>
  </si>
  <si>
    <t>22.12.14 16:00</t>
  </si>
  <si>
    <t>N1; 12.12.14</t>
  </si>
  <si>
    <t>N3; 18.12.14</t>
  </si>
  <si>
    <t>N2; 18.12.14</t>
  </si>
  <si>
    <t>ხელშეკრულება დაიდო 18.12.14-ში</t>
  </si>
  <si>
    <t>ხელშეკრულება დაიდო 15.12.14-ში</t>
  </si>
  <si>
    <t>შპს "ევრო ოფისი"</t>
  </si>
  <si>
    <t>ახალი ამბების სააგენტოების მომსახურება</t>
  </si>
  <si>
    <t>18.12.14</t>
  </si>
  <si>
    <t>N1; 18.12.14</t>
  </si>
  <si>
    <t>24.12.14 13:00</t>
  </si>
  <si>
    <t>N3; 19.12.14</t>
  </si>
  <si>
    <t>ვებ-გვერდის ტექნიკური მხარდაჭერა</t>
  </si>
  <si>
    <t>19.12.14</t>
  </si>
  <si>
    <t>25.12.14 13:30</t>
  </si>
  <si>
    <t>საფოსტო-საკურიერო მომსახურება</t>
  </si>
  <si>
    <t>25.12.14 13:00</t>
  </si>
  <si>
    <t>N3; 24.12.14</t>
  </si>
  <si>
    <t>ხელშეკრულება დაიდო 24.12.14-ში</t>
  </si>
  <si>
    <t>შპს "printer.ge"</t>
  </si>
  <si>
    <t>შპს “თანადგომა-1- გაზეთ საქართველოს რესპუბლიკის გამომცემელი“</t>
  </si>
  <si>
    <t>N2; 24.12.14</t>
  </si>
  <si>
    <t>დოკუმენტების თარგმნა (პრეისკურანტი)</t>
  </si>
  <si>
    <t>90.00/8,000.00</t>
  </si>
  <si>
    <t>24.12.14</t>
  </si>
  <si>
    <t>30.12.14 13:00</t>
  </si>
  <si>
    <t>N1; 24.12.14</t>
  </si>
  <si>
    <t>სამართლებრივი აქტების საინფორმაციო-საძიებო სისტემის მომსახურება</t>
  </si>
  <si>
    <t>30.12.14 13:30</t>
  </si>
  <si>
    <t>მედია-მონიტორინგის მომსახურება</t>
  </si>
  <si>
    <t>30.12.14 14:00</t>
  </si>
  <si>
    <t>ავტომანქანებბის რეცხვა (პრეისკურანტი)</t>
  </si>
  <si>
    <t>შპს "მაგარი ლიფთი"</t>
  </si>
  <si>
    <t>ხელშეკრულება დაიდო 19.12.14-ში</t>
  </si>
  <si>
    <t>სს "სადაზღვევო კომპანია ჯიპიაი ჰოლდინგი"</t>
  </si>
  <si>
    <t>შპს "რიალ აუდიტი"</t>
  </si>
  <si>
    <t>შპს "სეზანი"</t>
  </si>
  <si>
    <t>ავტომანქანების რეცხვა(პრეისკურანტი)</t>
  </si>
  <si>
    <t>ხელშეკრულება დაიდო 25.12.14-ში</t>
  </si>
  <si>
    <t>შპს "აქვაგეო"</t>
  </si>
  <si>
    <t>N3; 26.12.14</t>
  </si>
  <si>
    <t>N2; 26.12.14</t>
  </si>
  <si>
    <t>ხელშეკრულება დაიდო 30.12.14-ში</t>
  </si>
  <si>
    <t>შპს "ფაუნტეინ ჯორჯია</t>
  </si>
  <si>
    <t>N3; 31.12.14</t>
  </si>
  <si>
    <t>N2; 30.12.14</t>
  </si>
  <si>
    <t>ავტომანქანების ტექმომსახურება (პრეისკურანტი)</t>
  </si>
  <si>
    <t>ავტომანქანების ტექმომსახურება - ზეთების და ფილტრების გამოცვლა (პრეისკურანტი)</t>
  </si>
  <si>
    <t>1,280/10,000</t>
  </si>
  <si>
    <t>26.12.14</t>
  </si>
  <si>
    <t>05.01.15 15:30</t>
  </si>
  <si>
    <t>ხელშეკრულება დაიდო 05.01.15-ში</t>
  </si>
  <si>
    <t>შპს "საქართველოს პლასტიკური წარმოება"</t>
  </si>
  <si>
    <t>შპს "მათე მოტორსი"</t>
  </si>
  <si>
    <t>N2; 14.01.15</t>
  </si>
  <si>
    <t>შპს "პროსერვისი"</t>
  </si>
  <si>
    <t>სს "ვისოლ პეტროლიუმ ჯორჯია"</t>
  </si>
  <si>
    <t>შპს "არამექს ჯორჯია"</t>
  </si>
  <si>
    <t>ხელშეკრულება დაიდო 09.01.15-ში</t>
  </si>
  <si>
    <t>შპს "აიფიემ კვლევები"</t>
  </si>
  <si>
    <t>შპს "ჯორჯიან მიკროსისტემს"</t>
  </si>
  <si>
    <t>პორტაბელური კომპიუტერები</t>
  </si>
  <si>
    <t>ელ. ტენდერი</t>
  </si>
  <si>
    <t>21.01.15</t>
  </si>
  <si>
    <t>11.02.15 12:30</t>
  </si>
  <si>
    <t>N2; 20.01.15</t>
  </si>
  <si>
    <t>N3; 20.01.15</t>
  </si>
  <si>
    <t>N3; 26.01.15</t>
  </si>
  <si>
    <t>კარტრიჯების დამუხტვა-აღდგენა</t>
  </si>
  <si>
    <t>27.01.15</t>
  </si>
  <si>
    <t>02.02.15 12:30</t>
  </si>
  <si>
    <t>აქტივირებული ნახშირის ჰაერის ფილტრები</t>
  </si>
  <si>
    <t>28.01.15</t>
  </si>
  <si>
    <t>03.02.15 12:00</t>
  </si>
  <si>
    <t>03.02.14 12:00</t>
  </si>
  <si>
    <t>კომერციული ბლანკები</t>
  </si>
  <si>
    <t>30.01.15</t>
  </si>
  <si>
    <t>N1; 30.01.15</t>
  </si>
  <si>
    <t>N1; 27.01.15</t>
  </si>
  <si>
    <t>N1; 20.01.15</t>
  </si>
  <si>
    <t>05.02.15 12:30</t>
  </si>
  <si>
    <t>ნაბეჭდი კონვერტები</t>
  </si>
  <si>
    <t xml:space="preserve">05.02.15 13:00 </t>
  </si>
  <si>
    <t>05.02.15 13:00</t>
  </si>
  <si>
    <t>ინგლისურენოვანი ტექსტების რედაქტირება/კორექტირების მომსახურებ</t>
  </si>
  <si>
    <t>02.02.15</t>
  </si>
  <si>
    <t>N1; 02.02.15</t>
  </si>
  <si>
    <t>06.02.15 14:00</t>
  </si>
  <si>
    <t>03.02.15</t>
  </si>
  <si>
    <t>N1; 03.02.15</t>
  </si>
  <si>
    <t>09.02.15 13:30</t>
  </si>
  <si>
    <t>ეროვნული ბანკის სიმბოლოს მატარებელი სხვადასხვა სახის სარეკლამო პრომო-პროდუქცია</t>
  </si>
  <si>
    <t>ხელშეკრულება დაიდო 26.01.15-ში</t>
  </si>
  <si>
    <t>შპს "ახალი სტანდარტი"</t>
  </si>
  <si>
    <t>ხელშეკრულება დაიდო 30.01.15-ში</t>
  </si>
  <si>
    <t>შპს "ჯი ემ  ჯი ცენტრი"</t>
  </si>
  <si>
    <t>N2; 06.02.15</t>
  </si>
  <si>
    <t>09.02.15</t>
  </si>
  <si>
    <t>N1; 06.02.15</t>
  </si>
  <si>
    <t>13.02.15 12:30</t>
  </si>
  <si>
    <t>N1; 09.02.15</t>
  </si>
  <si>
    <t>13.02.15 13:00</t>
  </si>
  <si>
    <t>N2; 04.02.15</t>
  </si>
  <si>
    <t>11.02.15</t>
  </si>
  <si>
    <t>N1; 10.02.15</t>
  </si>
  <si>
    <t>17.02.15 12:30</t>
  </si>
  <si>
    <t>N2; 10.02.15</t>
  </si>
  <si>
    <t>N3; 10.02.15</t>
  </si>
  <si>
    <t>N3; 12.02.15</t>
  </si>
  <si>
    <t>N4; 13.02.15</t>
  </si>
  <si>
    <t>N2; 13.02.15</t>
  </si>
  <si>
    <t>N3; 17.02.15</t>
  </si>
  <si>
    <t>N3; 18.02.15</t>
  </si>
  <si>
    <t>N4; 19.02.15</t>
  </si>
  <si>
    <t>N2; 19.02.15</t>
  </si>
  <si>
    <t>ხელშეკრულება დაიდო 20.02.15-ში</t>
  </si>
  <si>
    <t>შპს "E2E4"</t>
  </si>
  <si>
    <t>თრეინინგი</t>
  </si>
  <si>
    <t>20.02.15</t>
  </si>
  <si>
    <t>N1; 17.02.15</t>
  </si>
  <si>
    <t>26.02.15 12:30</t>
  </si>
  <si>
    <t>ხელშეკრულება დაიდო: 13.02.15-ში</t>
  </si>
  <si>
    <t>ენდრიუ ჰარგრივზი</t>
  </si>
  <si>
    <t>ბანკნოტების ნეკნების და კონების შესაფუთი (შემოსაკრავი) მასალები</t>
  </si>
  <si>
    <t>თერმოპრინტერის რიბონები და ლეიბლის რულონები</t>
  </si>
  <si>
    <t>30192320   30192800</t>
  </si>
  <si>
    <t>24.02.15</t>
  </si>
  <si>
    <t>N1; 23.02.15</t>
  </si>
  <si>
    <t>02.03.15 12:00</t>
  </si>
  <si>
    <t>02.03.15 15:30</t>
  </si>
  <si>
    <t>ხელშეკრულება დაიდო:  23.02.15-ში</t>
  </si>
  <si>
    <t>შპს "CMS (climate management systems)"</t>
  </si>
  <si>
    <t>ხელშეკრულება დაიდო: 17.02.15-ში</t>
  </si>
  <si>
    <t>სს "ბეჭდვითი სიტყვის კომბინატი"</t>
  </si>
  <si>
    <t>ინგლისურენოვანი ტექსტების რედაქტირება/კორექტირების მომსახურება</t>
  </si>
  <si>
    <t>N4; 25.02.15</t>
  </si>
  <si>
    <t>N3; 25.02.15</t>
  </si>
  <si>
    <t>ხელშეკრულება დაიდო 26.02.15-ში</t>
  </si>
  <si>
    <t>შპს "ფრანი"</t>
  </si>
  <si>
    <t>ასლგადამღები აპარატების Canon IR6000 და Canon IR2018  სათადარიგო ნაწილები</t>
  </si>
  <si>
    <t>27.02.15</t>
  </si>
  <si>
    <t>N1; 26.02.15</t>
  </si>
  <si>
    <t>06.03.15 13:30</t>
  </si>
  <si>
    <t>N2; 02.03.15</t>
  </si>
  <si>
    <t>N4; 02.03.15</t>
  </si>
  <si>
    <t>N3; 04.03.15</t>
  </si>
  <si>
    <t>05.03.15</t>
  </si>
  <si>
    <t>N1; 05.03.15</t>
  </si>
  <si>
    <t>11.03.15 12:30</t>
  </si>
  <si>
    <t>მოთხოვნის ფორმები</t>
  </si>
  <si>
    <t>N1; 04.03.15</t>
  </si>
  <si>
    <t>11.03.15 14:30</t>
  </si>
  <si>
    <t>N3; 06.03.15</t>
  </si>
  <si>
    <t>N2; 06.03.15</t>
  </si>
  <si>
    <t>10.03.15</t>
  </si>
  <si>
    <t>N1; 10.03.15</t>
  </si>
  <si>
    <t>16.03.15 15:30</t>
  </si>
  <si>
    <t>მონეტების სათვლელი მანქანის   სათადარიგო ნაწილები</t>
  </si>
  <si>
    <t>N3; 10.03.15</t>
  </si>
  <si>
    <t>ხელშეკრულება დაიდო:  11.03.15-ში</t>
  </si>
  <si>
    <t>შპს "ენ ჯი თი"</t>
  </si>
  <si>
    <t>N2; 11.03.15</t>
  </si>
  <si>
    <t>ხელშეკრულება დაიდო: 04.03.15-ში</t>
  </si>
  <si>
    <t>შპს "ესაბი"</t>
  </si>
  <si>
    <t>ხელშეკრულება დაიდო:  10.03.15-ში</t>
  </si>
  <si>
    <t>შპს "აითი ნოლიჯი"</t>
  </si>
  <si>
    <t>შპს "პარაგონი"</t>
  </si>
  <si>
    <t>ხელშეკრულება დაიდო:  13.03.15-ში</t>
  </si>
  <si>
    <t>შპს "ინფოზავრი ჯგუფი"</t>
  </si>
  <si>
    <t>16.03.15</t>
  </si>
  <si>
    <t>20.03.15 16:00</t>
  </si>
  <si>
    <t>17.03.15</t>
  </si>
  <si>
    <t>N1; 16.03.15</t>
  </si>
  <si>
    <t>23.03.15 12:30</t>
  </si>
  <si>
    <t>საფინანსო სექტორში ელექტრონული ხელმოწერის დანერგვასა და განვითარებასთან დაკავშირებული საკონსულტაციო მომსახურება</t>
  </si>
  <si>
    <t>N2; 19.03.15</t>
  </si>
  <si>
    <t>ხელშეკრულება დაიდო:  17.03.15-ში</t>
  </si>
  <si>
    <t>შპს "ბენე"</t>
  </si>
  <si>
    <t>შპს "კაბადონი+"</t>
  </si>
  <si>
    <t>მზისგან დამცავი პოლიესტერის ფირები</t>
  </si>
  <si>
    <t>23.03.15</t>
  </si>
  <si>
    <t>N1; 20.03.15</t>
  </si>
  <si>
    <t>სატელეფონო საუბრების ჩაწერის სისტემა Call Reply-ის ლიცენზიები</t>
  </si>
  <si>
    <t>15.04.15 14:00</t>
  </si>
  <si>
    <t>N2; 23.03.15</t>
  </si>
  <si>
    <t>N3; 24.03.15</t>
  </si>
  <si>
    <t>N2; 24.03.15</t>
  </si>
  <si>
    <t>ხელშეკრულება დაიდო:  25.03.15-ში</t>
  </si>
  <si>
    <t>შპს "გრინ პროჯექტი"</t>
  </si>
  <si>
    <t>ხელშეკრულება დაიდო:  30.03.15-ში</t>
  </si>
  <si>
    <t>N3; 27.03.15</t>
  </si>
  <si>
    <t>31.03.15 14:00</t>
  </si>
  <si>
    <t>ფ/პ ნანა ენუქიძე</t>
  </si>
  <si>
    <t>N3; 02.04.15</t>
  </si>
  <si>
    <t>N2; 25.03.15</t>
  </si>
  <si>
    <t>ხელშეკრულება დაიდო:  02.04.15-ში</t>
  </si>
  <si>
    <t>მონეტების სათვლელი მანქანები</t>
  </si>
  <si>
    <t>17.04.15</t>
  </si>
  <si>
    <t>23.04.15 13:00</t>
  </si>
  <si>
    <t xml:space="preserve">23.04.15 13:00  </t>
  </si>
  <si>
    <t>N2; 21.04.15</t>
  </si>
  <si>
    <t>N6; 21.04.15</t>
  </si>
  <si>
    <t>N5; 16.04.15</t>
  </si>
  <si>
    <t>N4; 14.04.15</t>
  </si>
  <si>
    <t xml:space="preserve">სათაო ოფისის  (სანაპიროს ქ.2) ფასადის შემინვაზე მზისგან დამცავი პოლიესტერის ფირის გაკვრა </t>
  </si>
  <si>
    <t>24.04.15</t>
  </si>
  <si>
    <t>N1; 14.04.15</t>
  </si>
  <si>
    <t>N1; 23.04.15</t>
  </si>
  <si>
    <t>30.04.15 12:30</t>
  </si>
  <si>
    <t>N2; 24.04.15</t>
  </si>
  <si>
    <t>ხელშეკრულება დაიდო:  27.04.15-ში</t>
  </si>
  <si>
    <t>EURO 14,084.45</t>
  </si>
  <si>
    <t>Haverkamp GmbH</t>
  </si>
  <si>
    <t>N2; 30.04.15</t>
  </si>
  <si>
    <t>ხელშეკრულება დაიდო:  28.04.15-ში</t>
  </si>
  <si>
    <t>N3; 29.04.15</t>
  </si>
  <si>
    <t>N3; 04.05.15</t>
  </si>
  <si>
    <t xml:space="preserve">ხელშეკრულება დაიდო:   05.05.15 -ში  </t>
  </si>
  <si>
    <t>შპს "სოფთმასტერი"</t>
  </si>
  <si>
    <t>შპს "ორიენტ ლოჯიკი"</t>
  </si>
  <si>
    <t xml:space="preserve">ხელშეკრულება დაიდო:   11.05.15 -ში   </t>
  </si>
  <si>
    <t xml:space="preserve">ხელშეკრულება დაიდო:   11.05.15 -ში </t>
  </si>
  <si>
    <t>შპს "კახი ჯგუფი"</t>
  </si>
  <si>
    <t>Zebra S4M ეტიკეტების პრინტერისათვის სახარჯი   მასალები</t>
  </si>
  <si>
    <t>21.05.15</t>
  </si>
  <si>
    <t>N1; 20.05.15</t>
  </si>
  <si>
    <t>28.05.15 12:00</t>
  </si>
  <si>
    <t>BPS-ის პრინტერების კარტრიჯები</t>
  </si>
  <si>
    <t>22.05.15</t>
  </si>
  <si>
    <t>29.05.15 17:00</t>
  </si>
  <si>
    <t>დამოუკიდებელი IP მისამართებით და ASN ავტომატური სისტემებით სარგებლობის უზრუნველყოფა</t>
  </si>
  <si>
    <t>29.05.15 13:00</t>
  </si>
  <si>
    <t>N1; 22.05.15</t>
  </si>
  <si>
    <t>N2; 28.05.15</t>
  </si>
  <si>
    <t>N2; 29.05.15</t>
  </si>
  <si>
    <t>N3; 29.05.15</t>
  </si>
  <si>
    <t>N4; 12.06.15</t>
  </si>
  <si>
    <t>N5; 16.05.15</t>
  </si>
  <si>
    <t xml:space="preserve">ხელშეკრულება დაიდო:   05.06.15 -ში  </t>
  </si>
  <si>
    <t>შპს "კავკაზუს ონლაინი"</t>
  </si>
  <si>
    <t>N3; 12.06.15</t>
  </si>
  <si>
    <t>N2; 04.06.15</t>
  </si>
  <si>
    <t>სატრეინინგო მომსახურება</t>
  </si>
  <si>
    <t>16.06.15</t>
  </si>
  <si>
    <t>N1; 16.06.15</t>
  </si>
  <si>
    <t>22.06.15 16:00</t>
  </si>
  <si>
    <t>22.06.15 12:00</t>
  </si>
  <si>
    <t>მაგნიტური ბარათები</t>
  </si>
  <si>
    <t>22.06.15 14:30</t>
  </si>
  <si>
    <t>კომპიუტერული მოწყობილობები და აქსესუარები</t>
  </si>
  <si>
    <t>ელექტრონული ტენდერი</t>
  </si>
  <si>
    <t>18.06.15</t>
  </si>
  <si>
    <t>N1; 18.06.15</t>
  </si>
  <si>
    <t>09.07.15 13:00</t>
  </si>
  <si>
    <t>სებ-ის სამართლებრივი აქტების საინფორმაციო-საძიებო ონლაინ პორტალის შექმნა, დანერგვა და ტექნიკური მხარდაჭერა</t>
  </si>
  <si>
    <t>23.06.15</t>
  </si>
  <si>
    <t>N1; 23.06.15</t>
  </si>
  <si>
    <t>14.07.15 12:00</t>
  </si>
  <si>
    <t>N4; 22.06.15</t>
  </si>
  <si>
    <t xml:space="preserve">ხელშეკრულება დაიდო:   23.06.15 -ში </t>
  </si>
  <si>
    <t>შპს "მასტერპაკი</t>
  </si>
  <si>
    <t>კონკურსი:  საკასო ცენტრის მიმდებარე ტერიტორიაზე  აუზის წყლის ფილტრაციის ტექნოლოგიური პროექტი</t>
  </si>
  <si>
    <t>კონკურსი</t>
  </si>
  <si>
    <t>11,000.00 ევრო</t>
  </si>
  <si>
    <t>N1; 19.06.15</t>
  </si>
  <si>
    <t>08.07.15 18:00</t>
  </si>
  <si>
    <r>
      <rPr>
        <b/>
        <sz val="9"/>
        <rFont val="Sylfaen"/>
        <family val="1"/>
      </rPr>
      <t xml:space="preserve">კონკურსი:  </t>
    </r>
    <r>
      <rPr>
        <sz val="9"/>
        <rFont val="Sylfaen"/>
        <family val="1"/>
      </rPr>
      <t>საკასო ცენტრის მიმდებარე ტერიტორიაზე  აუზის წყლის ფილტრაციის ტექნოლოგიური პროექტი</t>
    </r>
  </si>
  <si>
    <t>ციფრული ფოტოკამერა</t>
  </si>
  <si>
    <t>29.06.15</t>
  </si>
  <si>
    <t>N1; 26.06.15</t>
  </si>
  <si>
    <t>03.07.15 13:00</t>
  </si>
  <si>
    <t>მაგნიტურდისკიანი მეხსიერების ბლოკები</t>
  </si>
  <si>
    <t>20.07.15 12:30</t>
  </si>
  <si>
    <t>20.07.15 13:00</t>
  </si>
  <si>
    <t>29.06.16</t>
  </si>
  <si>
    <t>ინფორმაცია ჩატარებული ტენდერების შესახებ, 2015 წელი, მე-2 კვარტალი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</si>
</sst>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h:mm:ss\ AM/PM"/>
    <numFmt numFmtId="177" formatCode="[$-409]dddd\,\ mmmm\ dd\,\ yyyy"/>
    <numFmt numFmtId="178" formatCode="??/??"/>
  </numFmts>
  <fonts count="57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Sylfaen"/>
      <family val="1"/>
    </font>
    <font>
      <b/>
      <sz val="9"/>
      <name val="Sylfaen"/>
      <family val="1"/>
    </font>
    <font>
      <sz val="10"/>
      <name val="Sylfaen"/>
      <family val="1"/>
    </font>
    <font>
      <b/>
      <sz val="18"/>
      <name val="Sylfaen"/>
      <family val="1"/>
    </font>
    <font>
      <b/>
      <sz val="10"/>
      <name val="Sylfaen"/>
      <family val="1"/>
    </font>
    <font>
      <sz val="8"/>
      <name val="Sylfaen"/>
      <family val="1"/>
    </font>
    <font>
      <sz val="11"/>
      <color indexed="8"/>
      <name val="Calibri"/>
      <family val="2"/>
    </font>
    <font>
      <b/>
      <sz val="8"/>
      <name val="Sylfaen"/>
      <family val="1"/>
    </font>
    <font>
      <sz val="18"/>
      <name val="Sylfaen"/>
      <family val="1"/>
    </font>
    <font>
      <b/>
      <sz val="11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2"/>
      <name val="Sylfaen"/>
      <family val="1"/>
    </font>
    <font>
      <b/>
      <sz val="10"/>
      <color indexed="12"/>
      <name val="Sylfaen"/>
      <family val="1"/>
    </font>
    <font>
      <b/>
      <sz val="10"/>
      <color indexed="10"/>
      <name val="Sylfaen"/>
      <family val="1"/>
    </font>
    <font>
      <b/>
      <sz val="9"/>
      <color indexed="12"/>
      <name val="Sylfaen"/>
      <family val="1"/>
    </font>
    <font>
      <sz val="9"/>
      <color indexed="12"/>
      <name val="Sylfae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FF"/>
      <name val="Sylfaen"/>
      <family val="1"/>
    </font>
    <font>
      <b/>
      <sz val="10"/>
      <color rgb="FF0000FF"/>
      <name val="Sylfaen"/>
      <family val="1"/>
    </font>
    <font>
      <b/>
      <sz val="10"/>
      <color rgb="FFFF0000"/>
      <name val="Sylfaen"/>
      <family val="1"/>
    </font>
    <font>
      <b/>
      <sz val="9"/>
      <color rgb="FF0000FF"/>
      <name val="Sylfaen"/>
      <family val="1"/>
    </font>
    <font>
      <sz val="9"/>
      <color rgb="FF0000FF"/>
      <name val="Sylfae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345">
    <xf numFmtId="0" fontId="0" fillId="0" borderId="0" xfId="0" applyAlignment="1">
      <alignment/>
    </xf>
    <xf numFmtId="0" fontId="4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10" xfId="0" applyFont="1" applyFill="1" applyBorder="1" applyAlignment="1">
      <alignment horizontal="righ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43" fontId="4" fillId="0" borderId="0" xfId="42" applyFont="1" applyAlignment="1">
      <alignment horizontal="right" vertical="center" wrapText="1"/>
    </xf>
    <xf numFmtId="43" fontId="4" fillId="0" borderId="11" xfId="42" applyFont="1" applyFill="1" applyBorder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43" fontId="9" fillId="0" borderId="0" xfId="42" applyFont="1" applyAlignment="1">
      <alignment horizontal="right" vertical="center" wrapText="1"/>
    </xf>
    <xf numFmtId="43" fontId="9" fillId="0" borderId="11" xfId="42" applyFont="1" applyFill="1" applyBorder="1" applyAlignment="1">
      <alignment horizontal="right" vertical="center" wrapText="1"/>
    </xf>
    <xf numFmtId="0" fontId="4" fillId="0" borderId="11" xfId="0" applyFont="1" applyFill="1" applyBorder="1" applyAlignment="1">
      <alignment horizontal="right"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43" fontId="11" fillId="33" borderId="12" xfId="42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5" fillId="33" borderId="15" xfId="42" applyNumberFormat="1" applyFont="1" applyFill="1" applyBorder="1" applyAlignment="1">
      <alignment horizontal="center" vertic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 vertical="center" wrapText="1"/>
    </xf>
    <xf numFmtId="0" fontId="6" fillId="0" borderId="0" xfId="0" applyFont="1" applyAlignment="1">
      <alignment horizontal="right" vertical="center" wrapText="1"/>
    </xf>
    <xf numFmtId="0" fontId="12" fillId="0" borderId="0" xfId="0" applyFont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7" xfId="0" applyFont="1" applyFill="1" applyBorder="1" applyAlignment="1">
      <alignment vertical="center" wrapText="1"/>
    </xf>
    <xf numFmtId="0" fontId="6" fillId="0" borderId="18" xfId="0" applyFont="1" applyFill="1" applyBorder="1" applyAlignment="1">
      <alignment vertical="center" wrapText="1"/>
    </xf>
    <xf numFmtId="0" fontId="6" fillId="0" borderId="19" xfId="0" applyFont="1" applyFill="1" applyBorder="1" applyAlignment="1">
      <alignment vertical="center" wrapText="1"/>
    </xf>
    <xf numFmtId="0" fontId="6" fillId="0" borderId="20" xfId="0" applyFont="1" applyFill="1" applyBorder="1" applyAlignment="1">
      <alignment vertical="center" wrapText="1"/>
    </xf>
    <xf numFmtId="43" fontId="8" fillId="0" borderId="0" xfId="42" applyFont="1" applyFill="1" applyAlignment="1">
      <alignment vertical="center" wrapText="1"/>
    </xf>
    <xf numFmtId="43" fontId="4" fillId="0" borderId="11" xfId="42" applyFont="1" applyFill="1" applyBorder="1" applyAlignment="1">
      <alignment vertical="center" wrapText="1"/>
    </xf>
    <xf numFmtId="43" fontId="6" fillId="0" borderId="0" xfId="0" applyNumberFormat="1" applyFont="1" applyAlignment="1">
      <alignment vertical="center" wrapText="1"/>
    </xf>
    <xf numFmtId="0" fontId="11" fillId="33" borderId="12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horizontal="center" vertical="center" wrapText="1"/>
    </xf>
    <xf numFmtId="43" fontId="4" fillId="0" borderId="17" xfId="42" applyFont="1" applyFill="1" applyBorder="1" applyAlignment="1">
      <alignment vertical="center" wrapText="1"/>
    </xf>
    <xf numFmtId="0" fontId="4" fillId="0" borderId="22" xfId="0" applyFont="1" applyFill="1" applyBorder="1" applyAlignment="1">
      <alignment horizontal="right" vertical="center" wrapText="1"/>
    </xf>
    <xf numFmtId="0" fontId="4" fillId="0" borderId="23" xfId="0" applyFont="1" applyFill="1" applyBorder="1" applyAlignment="1">
      <alignment horizontal="right" vertical="center" wrapText="1"/>
    </xf>
    <xf numFmtId="0" fontId="8" fillId="34" borderId="12" xfId="0" applyNumberFormat="1" applyFont="1" applyFill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center" vertical="center" wrapText="1"/>
    </xf>
    <xf numFmtId="20" fontId="4" fillId="0" borderId="11" xfId="0" applyNumberFormat="1" applyFont="1" applyFill="1" applyBorder="1" applyAlignment="1">
      <alignment horizontal="right" vertical="center" wrapText="1"/>
    </xf>
    <xf numFmtId="0" fontId="52" fillId="0" borderId="0" xfId="0" applyFont="1" applyFill="1" applyBorder="1" applyAlignment="1">
      <alignment vertical="center" wrapText="1"/>
    </xf>
    <xf numFmtId="0" fontId="8" fillId="0" borderId="0" xfId="0" applyNumberFormat="1" applyFont="1" applyAlignment="1">
      <alignment horizontal="center" vertical="center" wrapText="1"/>
    </xf>
    <xf numFmtId="0" fontId="8" fillId="0" borderId="24" xfId="0" applyFont="1" applyFill="1" applyBorder="1" applyAlignment="1">
      <alignment horizontal="left" vertical="center" wrapText="1"/>
    </xf>
    <xf numFmtId="0" fontId="8" fillId="0" borderId="21" xfId="0" applyFont="1" applyFill="1" applyBorder="1" applyAlignment="1">
      <alignment horizontal="left" vertical="center" wrapText="1"/>
    </xf>
    <xf numFmtId="0" fontId="8" fillId="0" borderId="20" xfId="0" applyFont="1" applyFill="1" applyBorder="1" applyAlignment="1">
      <alignment horizontal="left" vertical="center" wrapText="1"/>
    </xf>
    <xf numFmtId="0" fontId="52" fillId="0" borderId="19" xfId="0" applyFont="1" applyFill="1" applyBorder="1" applyAlignment="1">
      <alignment vertical="center" wrapText="1"/>
    </xf>
    <xf numFmtId="0" fontId="52" fillId="0" borderId="18" xfId="0" applyFont="1" applyFill="1" applyBorder="1" applyAlignment="1">
      <alignment vertical="center" wrapText="1"/>
    </xf>
    <xf numFmtId="0" fontId="52" fillId="0" borderId="17" xfId="0" applyFont="1" applyFill="1" applyBorder="1" applyAlignment="1">
      <alignment vertical="center" wrapText="1"/>
    </xf>
    <xf numFmtId="0" fontId="52" fillId="0" borderId="11" xfId="0" applyFont="1" applyFill="1" applyBorder="1" applyAlignment="1">
      <alignment vertical="center" wrapText="1"/>
    </xf>
    <xf numFmtId="0" fontId="8" fillId="34" borderId="14" xfId="0" applyFont="1" applyFill="1" applyBorder="1" applyAlignment="1">
      <alignment horizontal="center" vertical="center" wrapText="1"/>
    </xf>
    <xf numFmtId="0" fontId="8" fillId="34" borderId="15" xfId="0" applyFont="1" applyFill="1" applyBorder="1" applyAlignment="1">
      <alignment horizontal="center" vertical="center" wrapText="1"/>
    </xf>
    <xf numFmtId="0" fontId="8" fillId="34" borderId="15" xfId="0" applyNumberFormat="1" applyFont="1" applyFill="1" applyBorder="1" applyAlignment="1">
      <alignment horizontal="center" vertical="center" wrapText="1"/>
    </xf>
    <xf numFmtId="0" fontId="8" fillId="34" borderId="25" xfId="0" applyFont="1" applyFill="1" applyBorder="1" applyAlignment="1">
      <alignment horizontal="center" vertical="center" wrapText="1"/>
    </xf>
    <xf numFmtId="0" fontId="8" fillId="34" borderId="26" xfId="0" applyFont="1" applyFill="1" applyBorder="1" applyAlignment="1">
      <alignment horizontal="center" vertical="center" wrapText="1"/>
    </xf>
    <xf numFmtId="0" fontId="8" fillId="34" borderId="26" xfId="42" applyNumberFormat="1" applyFont="1" applyFill="1" applyBorder="1" applyAlignment="1">
      <alignment horizontal="center" vertical="center" wrapText="1"/>
    </xf>
    <xf numFmtId="0" fontId="8" fillId="34" borderId="27" xfId="42" applyNumberFormat="1" applyFont="1" applyFill="1" applyBorder="1" applyAlignment="1">
      <alignment horizontal="center" vertical="center" wrapText="1"/>
    </xf>
    <xf numFmtId="0" fontId="52" fillId="35" borderId="17" xfId="0" applyFont="1" applyFill="1" applyBorder="1" applyAlignment="1">
      <alignment horizontal="center" vertical="center" wrapText="1"/>
    </xf>
    <xf numFmtId="0" fontId="52" fillId="35" borderId="18" xfId="0" applyFont="1" applyFill="1" applyBorder="1" applyAlignment="1">
      <alignment horizontal="center" vertical="center" wrapText="1"/>
    </xf>
    <xf numFmtId="0" fontId="52" fillId="35" borderId="2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right" vertical="center" wrapText="1"/>
    </xf>
    <xf numFmtId="43" fontId="9" fillId="0" borderId="11" xfId="42" applyFont="1" applyBorder="1" applyAlignment="1">
      <alignment horizontal="right" vertical="center" wrapText="1"/>
    </xf>
    <xf numFmtId="0" fontId="4" fillId="0" borderId="12" xfId="0" applyFont="1" applyFill="1" applyBorder="1" applyAlignment="1">
      <alignment horizontal="left" vertical="center" wrapText="1"/>
    </xf>
    <xf numFmtId="43" fontId="4" fillId="0" borderId="12" xfId="42" applyFont="1" applyFill="1" applyBorder="1" applyAlignment="1">
      <alignment horizontal="right" vertical="center" wrapText="1"/>
    </xf>
    <xf numFmtId="0" fontId="52" fillId="36" borderId="17" xfId="0" applyFont="1" applyFill="1" applyBorder="1" applyAlignment="1">
      <alignment horizontal="center" vertical="center" wrapText="1"/>
    </xf>
    <xf numFmtId="0" fontId="52" fillId="36" borderId="18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left" vertical="center" wrapText="1"/>
    </xf>
    <xf numFmtId="43" fontId="4" fillId="0" borderId="18" xfId="42" applyFont="1" applyFill="1" applyBorder="1" applyAlignment="1">
      <alignment horizontal="right" vertical="center" wrapText="1"/>
    </xf>
    <xf numFmtId="0" fontId="52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52" fillId="36" borderId="18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43" fontId="8" fillId="0" borderId="0" xfId="0" applyNumberFormat="1" applyFont="1" applyAlignment="1">
      <alignment vertical="center" wrapText="1"/>
    </xf>
    <xf numFmtId="0" fontId="6" fillId="0" borderId="28" xfId="0" applyFont="1" applyFill="1" applyBorder="1" applyAlignment="1">
      <alignment vertical="center" wrapText="1"/>
    </xf>
    <xf numFmtId="0" fontId="52" fillId="36" borderId="18" xfId="0" applyFont="1" applyFill="1" applyBorder="1" applyAlignment="1">
      <alignment horizontal="center" vertical="center" wrapText="1"/>
    </xf>
    <xf numFmtId="43" fontId="11" fillId="33" borderId="15" xfId="42" applyFont="1" applyFill="1" applyBorder="1" applyAlignment="1">
      <alignment horizontal="center" vertical="center" wrapText="1"/>
    </xf>
    <xf numFmtId="0" fontId="52" fillId="36" borderId="18" xfId="0" applyFont="1" applyFill="1" applyBorder="1" applyAlignment="1">
      <alignment horizontal="center" vertical="center" wrapText="1"/>
    </xf>
    <xf numFmtId="0" fontId="52" fillId="36" borderId="18" xfId="0" applyFont="1" applyFill="1" applyBorder="1" applyAlignment="1">
      <alignment horizontal="center" vertical="center" wrapText="1"/>
    </xf>
    <xf numFmtId="0" fontId="52" fillId="36" borderId="18" xfId="0" applyFont="1" applyFill="1" applyBorder="1" applyAlignment="1">
      <alignment horizontal="center" vertical="center" wrapText="1"/>
    </xf>
    <xf numFmtId="0" fontId="6" fillId="35" borderId="18" xfId="0" applyFont="1" applyFill="1" applyBorder="1" applyAlignment="1">
      <alignment vertical="center" wrapText="1"/>
    </xf>
    <xf numFmtId="0" fontId="52" fillId="36" borderId="18" xfId="0" applyFont="1" applyFill="1" applyBorder="1" applyAlignment="1">
      <alignment horizontal="center" vertical="center" wrapText="1"/>
    </xf>
    <xf numFmtId="0" fontId="52" fillId="36" borderId="18" xfId="0" applyFont="1" applyFill="1" applyBorder="1" applyAlignment="1">
      <alignment horizontal="center" vertical="center" wrapText="1"/>
    </xf>
    <xf numFmtId="0" fontId="52" fillId="36" borderId="18" xfId="0" applyFont="1" applyFill="1" applyBorder="1" applyAlignment="1">
      <alignment horizontal="center" vertical="center" wrapText="1"/>
    </xf>
    <xf numFmtId="0" fontId="52" fillId="36" borderId="18" xfId="0" applyFont="1" applyFill="1" applyBorder="1" applyAlignment="1">
      <alignment horizontal="center" vertical="center" wrapText="1"/>
    </xf>
    <xf numFmtId="0" fontId="52" fillId="36" borderId="18" xfId="0" applyFont="1" applyFill="1" applyBorder="1" applyAlignment="1">
      <alignment horizontal="center" vertical="center" wrapText="1"/>
    </xf>
    <xf numFmtId="0" fontId="52" fillId="36" borderId="18" xfId="0" applyFont="1" applyFill="1" applyBorder="1" applyAlignment="1">
      <alignment horizontal="center" vertical="center" wrapText="1"/>
    </xf>
    <xf numFmtId="0" fontId="52" fillId="36" borderId="18" xfId="0" applyFont="1" applyFill="1" applyBorder="1" applyAlignment="1">
      <alignment horizontal="center" vertical="center" wrapText="1"/>
    </xf>
    <xf numFmtId="0" fontId="52" fillId="35" borderId="18" xfId="0" applyFont="1" applyFill="1" applyBorder="1" applyAlignment="1">
      <alignment vertical="center" wrapText="1"/>
    </xf>
    <xf numFmtId="0" fontId="52" fillId="36" borderId="18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right" vertical="center" wrapText="1"/>
    </xf>
    <xf numFmtId="0" fontId="4" fillId="0" borderId="18" xfId="0" applyFont="1" applyFill="1" applyBorder="1" applyAlignment="1">
      <alignment horizontal="right" vertical="center" wrapText="1"/>
    </xf>
    <xf numFmtId="0" fontId="52" fillId="36" borderId="18" xfId="0" applyFont="1" applyFill="1" applyBorder="1" applyAlignment="1">
      <alignment horizontal="center" vertical="center" wrapText="1"/>
    </xf>
    <xf numFmtId="0" fontId="52" fillId="36" borderId="18" xfId="0" applyFont="1" applyFill="1" applyBorder="1" applyAlignment="1">
      <alignment horizontal="center" vertical="center" wrapText="1"/>
    </xf>
    <xf numFmtId="0" fontId="52" fillId="36" borderId="18" xfId="0" applyFont="1" applyFill="1" applyBorder="1" applyAlignment="1">
      <alignment horizontal="center" vertical="center" wrapText="1"/>
    </xf>
    <xf numFmtId="0" fontId="52" fillId="36" borderId="18" xfId="0" applyFont="1" applyFill="1" applyBorder="1" applyAlignment="1">
      <alignment horizontal="center" vertical="center" wrapText="1"/>
    </xf>
    <xf numFmtId="0" fontId="52" fillId="36" borderId="18" xfId="0" applyFont="1" applyFill="1" applyBorder="1" applyAlignment="1">
      <alignment vertical="center" wrapText="1"/>
    </xf>
    <xf numFmtId="0" fontId="52" fillId="36" borderId="18" xfId="0" applyFont="1" applyFill="1" applyBorder="1" applyAlignment="1">
      <alignment horizontal="center" vertical="center" wrapText="1"/>
    </xf>
    <xf numFmtId="0" fontId="52" fillId="36" borderId="18" xfId="0" applyFont="1" applyFill="1" applyBorder="1" applyAlignment="1">
      <alignment horizontal="center" vertical="center" wrapText="1"/>
    </xf>
    <xf numFmtId="0" fontId="52" fillId="36" borderId="18" xfId="0" applyFont="1" applyFill="1" applyBorder="1" applyAlignment="1">
      <alignment horizontal="center" vertical="center" wrapText="1"/>
    </xf>
    <xf numFmtId="0" fontId="52" fillId="36" borderId="18" xfId="0" applyFont="1" applyFill="1" applyBorder="1" applyAlignment="1">
      <alignment horizontal="center" vertical="center" wrapText="1"/>
    </xf>
    <xf numFmtId="0" fontId="52" fillId="36" borderId="20" xfId="0" applyFont="1" applyFill="1" applyBorder="1" applyAlignment="1">
      <alignment horizontal="center" vertical="center" wrapText="1"/>
    </xf>
    <xf numFmtId="0" fontId="52" fillId="36" borderId="18" xfId="0" applyFont="1" applyFill="1" applyBorder="1" applyAlignment="1">
      <alignment horizontal="center" vertical="center" wrapText="1"/>
    </xf>
    <xf numFmtId="0" fontId="52" fillId="0" borderId="17" xfId="0" applyFont="1" applyFill="1" applyBorder="1" applyAlignment="1">
      <alignment horizontal="center" vertical="center" wrapText="1"/>
    </xf>
    <xf numFmtId="0" fontId="52" fillId="0" borderId="18" xfId="0" applyFont="1" applyFill="1" applyBorder="1" applyAlignment="1">
      <alignment horizontal="center" vertical="center" wrapText="1"/>
    </xf>
    <xf numFmtId="0" fontId="52" fillId="36" borderId="18" xfId="0" applyFont="1" applyFill="1" applyBorder="1" applyAlignment="1">
      <alignment horizontal="center" vertical="center" wrapText="1"/>
    </xf>
    <xf numFmtId="0" fontId="52" fillId="36" borderId="18" xfId="0" applyFont="1" applyFill="1" applyBorder="1" applyAlignment="1">
      <alignment horizontal="center" vertical="center" wrapText="1"/>
    </xf>
    <xf numFmtId="0" fontId="11" fillId="33" borderId="12" xfId="0" applyFont="1" applyFill="1" applyBorder="1" applyAlignment="1">
      <alignment horizontal="right" vertical="center" wrapText="1"/>
    </xf>
    <xf numFmtId="0" fontId="5" fillId="33" borderId="15" xfId="0" applyFont="1" applyFill="1" applyBorder="1" applyAlignment="1">
      <alignment horizontal="right" vertical="center" wrapText="1"/>
    </xf>
    <xf numFmtId="0" fontId="4" fillId="0" borderId="12" xfId="0" applyFont="1" applyFill="1" applyBorder="1" applyAlignment="1">
      <alignment horizontal="right" vertical="center" wrapText="1"/>
    </xf>
    <xf numFmtId="0" fontId="4" fillId="0" borderId="11" xfId="0" applyNumberFormat="1" applyFont="1" applyFill="1" applyBorder="1" applyAlignment="1">
      <alignment horizontal="right" vertical="center" wrapText="1"/>
    </xf>
    <xf numFmtId="43" fontId="4" fillId="0" borderId="11" xfId="42" applyFont="1" applyFill="1" applyBorder="1" applyAlignment="1">
      <alignment horizontal="center" vertical="center" wrapText="1"/>
    </xf>
    <xf numFmtId="0" fontId="53" fillId="0" borderId="24" xfId="0" applyFont="1" applyFill="1" applyBorder="1" applyAlignment="1">
      <alignment horizontal="center" vertical="center" wrapText="1"/>
    </xf>
    <xf numFmtId="0" fontId="53" fillId="0" borderId="21" xfId="0" applyFont="1" applyFill="1" applyBorder="1" applyAlignment="1">
      <alignment horizontal="center" vertical="center" wrapText="1"/>
    </xf>
    <xf numFmtId="0" fontId="53" fillId="0" borderId="20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53" fillId="36" borderId="21" xfId="0" applyFont="1" applyFill="1" applyBorder="1" applyAlignment="1">
      <alignment horizontal="center" vertical="center" wrapText="1"/>
    </xf>
    <xf numFmtId="0" fontId="53" fillId="36" borderId="24" xfId="0" applyFont="1" applyFill="1" applyBorder="1" applyAlignment="1">
      <alignment horizontal="center" vertical="center" wrapText="1"/>
    </xf>
    <xf numFmtId="0" fontId="53" fillId="35" borderId="24" xfId="0" applyFont="1" applyFill="1" applyBorder="1" applyAlignment="1">
      <alignment horizontal="center" vertical="center" wrapText="1"/>
    </xf>
    <xf numFmtId="0" fontId="53" fillId="35" borderId="21" xfId="0" applyFont="1" applyFill="1" applyBorder="1" applyAlignment="1">
      <alignment horizontal="center" vertical="center" wrapText="1"/>
    </xf>
    <xf numFmtId="0" fontId="53" fillId="36" borderId="20" xfId="0" applyFont="1" applyFill="1" applyBorder="1" applyAlignment="1">
      <alignment horizontal="center" vertical="center" wrapText="1"/>
    </xf>
    <xf numFmtId="0" fontId="53" fillId="35" borderId="20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right" vertical="center" wrapText="1"/>
    </xf>
    <xf numFmtId="0" fontId="4" fillId="0" borderId="28" xfId="0" applyFont="1" applyFill="1" applyBorder="1" applyAlignment="1">
      <alignment horizontal="right" vertical="center" wrapText="1"/>
    </xf>
    <xf numFmtId="0" fontId="4" fillId="0" borderId="33" xfId="0" applyFont="1" applyFill="1" applyBorder="1" applyAlignment="1">
      <alignment horizontal="right" vertical="center" wrapText="1"/>
    </xf>
    <xf numFmtId="0" fontId="8" fillId="0" borderId="24" xfId="0" applyNumberFormat="1" applyFont="1" applyFill="1" applyBorder="1" applyAlignment="1">
      <alignment horizontal="center" vertical="center" wrapText="1"/>
    </xf>
    <xf numFmtId="0" fontId="8" fillId="0" borderId="21" xfId="0" applyNumberFormat="1" applyFont="1" applyFill="1" applyBorder="1" applyAlignment="1">
      <alignment horizontal="center" vertical="center" wrapText="1"/>
    </xf>
    <xf numFmtId="43" fontId="54" fillId="0" borderId="34" xfId="42" applyFont="1" applyFill="1" applyBorder="1" applyAlignment="1">
      <alignment horizontal="center" vertical="center" wrapText="1"/>
    </xf>
    <xf numFmtId="43" fontId="54" fillId="0" borderId="35" xfId="42" applyFont="1" applyFill="1" applyBorder="1" applyAlignment="1">
      <alignment horizontal="center" vertical="center" wrapText="1"/>
    </xf>
    <xf numFmtId="43" fontId="54" fillId="0" borderId="36" xfId="42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left" vertical="center" wrapText="1"/>
    </xf>
    <xf numFmtId="0" fontId="8" fillId="0" borderId="21" xfId="0" applyFont="1" applyFill="1" applyBorder="1" applyAlignment="1">
      <alignment horizontal="left" vertical="center" wrapText="1"/>
    </xf>
    <xf numFmtId="0" fontId="8" fillId="0" borderId="20" xfId="0" applyFont="1" applyFill="1" applyBorder="1" applyAlignment="1">
      <alignment horizontal="left" vertical="center" wrapText="1"/>
    </xf>
    <xf numFmtId="43" fontId="6" fillId="0" borderId="24" xfId="42" applyFont="1" applyFill="1" applyBorder="1" applyAlignment="1">
      <alignment horizontal="center" vertical="center" wrapText="1"/>
    </xf>
    <xf numFmtId="43" fontId="6" fillId="0" borderId="21" xfId="42" applyFont="1" applyFill="1" applyBorder="1" applyAlignment="1">
      <alignment horizontal="center" vertical="center" wrapText="1"/>
    </xf>
    <xf numFmtId="43" fontId="6" fillId="0" borderId="20" xfId="42" applyFont="1" applyFill="1" applyBorder="1" applyAlignment="1">
      <alignment horizontal="center" vertical="center" wrapText="1"/>
    </xf>
    <xf numFmtId="0" fontId="8" fillId="0" borderId="20" xfId="0" applyNumberFormat="1" applyFont="1" applyFill="1" applyBorder="1" applyAlignment="1">
      <alignment horizontal="center" vertical="center" wrapText="1"/>
    </xf>
    <xf numFmtId="43" fontId="53" fillId="0" borderId="34" xfId="42" applyFont="1" applyFill="1" applyBorder="1" applyAlignment="1">
      <alignment horizontal="center" vertical="center" wrapText="1"/>
    </xf>
    <xf numFmtId="43" fontId="53" fillId="0" borderId="35" xfId="42" applyFont="1" applyFill="1" applyBorder="1" applyAlignment="1">
      <alignment horizontal="center" vertical="center" wrapText="1"/>
    </xf>
    <xf numFmtId="43" fontId="53" fillId="0" borderId="36" xfId="42" applyFont="1" applyFill="1" applyBorder="1" applyAlignment="1">
      <alignment horizontal="center" vertical="center" wrapText="1"/>
    </xf>
    <xf numFmtId="43" fontId="52" fillId="0" borderId="24" xfId="42" applyFont="1" applyFill="1" applyBorder="1" applyAlignment="1">
      <alignment horizontal="center" vertical="center" wrapText="1"/>
    </xf>
    <xf numFmtId="43" fontId="52" fillId="0" borderId="21" xfId="42" applyFont="1" applyFill="1" applyBorder="1" applyAlignment="1">
      <alignment horizontal="center" vertical="center" wrapText="1"/>
    </xf>
    <xf numFmtId="0" fontId="53" fillId="0" borderId="24" xfId="0" applyNumberFormat="1" applyFont="1" applyFill="1" applyBorder="1" applyAlignment="1">
      <alignment horizontal="center" vertical="center" wrapText="1"/>
    </xf>
    <xf numFmtId="0" fontId="53" fillId="0" borderId="21" xfId="0" applyNumberFormat="1" applyFont="1" applyFill="1" applyBorder="1" applyAlignment="1">
      <alignment horizontal="center" vertical="center" wrapText="1"/>
    </xf>
    <xf numFmtId="0" fontId="52" fillId="0" borderId="37" xfId="0" applyFont="1" applyFill="1" applyBorder="1" applyAlignment="1">
      <alignment horizontal="center" vertical="center" wrapText="1"/>
    </xf>
    <xf numFmtId="0" fontId="52" fillId="0" borderId="38" xfId="0" applyFont="1" applyFill="1" applyBorder="1" applyAlignment="1">
      <alignment horizontal="center" vertical="center" wrapText="1"/>
    </xf>
    <xf numFmtId="0" fontId="53" fillId="37" borderId="29" xfId="0" applyFont="1" applyFill="1" applyBorder="1" applyAlignment="1">
      <alignment horizontal="center" vertical="center" wrapText="1"/>
    </xf>
    <xf numFmtId="0" fontId="53" fillId="37" borderId="30" xfId="0" applyFont="1" applyFill="1" applyBorder="1" applyAlignment="1">
      <alignment horizontal="center" vertical="center" wrapText="1"/>
    </xf>
    <xf numFmtId="0" fontId="53" fillId="35" borderId="24" xfId="0" applyNumberFormat="1" applyFont="1" applyFill="1" applyBorder="1" applyAlignment="1">
      <alignment horizontal="center" vertical="center" wrapText="1"/>
    </xf>
    <xf numFmtId="0" fontId="53" fillId="35" borderId="21" xfId="0" applyNumberFormat="1" applyFont="1" applyFill="1" applyBorder="1" applyAlignment="1">
      <alignment horizontal="center" vertical="center" wrapText="1"/>
    </xf>
    <xf numFmtId="0" fontId="52" fillId="35" borderId="24" xfId="0" applyFont="1" applyFill="1" applyBorder="1" applyAlignment="1">
      <alignment horizontal="center" vertical="center" wrapText="1"/>
    </xf>
    <xf numFmtId="0" fontId="52" fillId="35" borderId="21" xfId="0" applyFont="1" applyFill="1" applyBorder="1" applyAlignment="1">
      <alignment horizontal="center" vertical="center" wrapText="1"/>
    </xf>
    <xf numFmtId="0" fontId="53" fillId="35" borderId="29" xfId="0" applyFont="1" applyFill="1" applyBorder="1" applyAlignment="1">
      <alignment horizontal="center" vertical="center" wrapText="1"/>
    </xf>
    <xf numFmtId="0" fontId="53" fillId="35" borderId="30" xfId="0" applyFont="1" applyFill="1" applyBorder="1" applyAlignment="1">
      <alignment horizontal="center" vertical="center" wrapText="1"/>
    </xf>
    <xf numFmtId="0" fontId="52" fillId="0" borderId="24" xfId="0" applyFont="1" applyFill="1" applyBorder="1" applyAlignment="1">
      <alignment horizontal="center" vertical="center" wrapText="1"/>
    </xf>
    <xf numFmtId="0" fontId="52" fillId="0" borderId="21" xfId="0" applyFont="1" applyFill="1" applyBorder="1" applyAlignment="1">
      <alignment horizontal="center" vertical="center" wrapText="1"/>
    </xf>
    <xf numFmtId="0" fontId="52" fillId="35" borderId="37" xfId="0" applyFont="1" applyFill="1" applyBorder="1" applyAlignment="1">
      <alignment horizontal="center" vertical="center" wrapText="1"/>
    </xf>
    <xf numFmtId="0" fontId="52" fillId="35" borderId="38" xfId="0" applyFont="1" applyFill="1" applyBorder="1" applyAlignment="1">
      <alignment horizontal="center" vertical="center" wrapText="1"/>
    </xf>
    <xf numFmtId="0" fontId="53" fillId="35" borderId="24" xfId="0" applyFont="1" applyFill="1" applyBorder="1" applyAlignment="1">
      <alignment horizontal="left" vertical="center" wrapText="1"/>
    </xf>
    <xf numFmtId="0" fontId="53" fillId="35" borderId="21" xfId="0" applyFont="1" applyFill="1" applyBorder="1" applyAlignment="1">
      <alignment horizontal="left" vertical="center" wrapText="1"/>
    </xf>
    <xf numFmtId="0" fontId="53" fillId="0" borderId="24" xfId="0" applyFont="1" applyFill="1" applyBorder="1" applyAlignment="1">
      <alignment horizontal="left" vertical="center" wrapText="1"/>
    </xf>
    <xf numFmtId="0" fontId="53" fillId="0" borderId="21" xfId="0" applyFont="1" applyFill="1" applyBorder="1" applyAlignment="1">
      <alignment horizontal="left" vertical="center" wrapText="1"/>
    </xf>
    <xf numFmtId="0" fontId="53" fillId="36" borderId="21" xfId="0" applyFont="1" applyFill="1" applyBorder="1" applyAlignment="1">
      <alignment horizontal="left" vertical="center" wrapText="1"/>
    </xf>
    <xf numFmtId="0" fontId="53" fillId="36" borderId="24" xfId="0" applyFont="1" applyFill="1" applyBorder="1" applyAlignment="1">
      <alignment horizontal="left" vertical="center" wrapText="1"/>
    </xf>
    <xf numFmtId="0" fontId="52" fillId="36" borderId="38" xfId="0" applyFont="1" applyFill="1" applyBorder="1" applyAlignment="1">
      <alignment horizontal="center" vertical="center" wrapText="1"/>
    </xf>
    <xf numFmtId="0" fontId="52" fillId="36" borderId="37" xfId="0" applyFont="1" applyFill="1" applyBorder="1" applyAlignment="1">
      <alignment horizontal="center" vertical="center" wrapText="1"/>
    </xf>
    <xf numFmtId="43" fontId="53" fillId="36" borderId="40" xfId="42" applyFont="1" applyFill="1" applyBorder="1" applyAlignment="1">
      <alignment horizontal="center" vertical="center" wrapText="1"/>
    </xf>
    <xf numFmtId="43" fontId="53" fillId="36" borderId="41" xfId="42" applyFont="1" applyFill="1" applyBorder="1" applyAlignment="1">
      <alignment horizontal="center" vertical="center" wrapText="1"/>
    </xf>
    <xf numFmtId="43" fontId="52" fillId="35" borderId="24" xfId="42" applyFont="1" applyFill="1" applyBorder="1" applyAlignment="1">
      <alignment horizontal="center" vertical="center" wrapText="1"/>
    </xf>
    <xf numFmtId="43" fontId="52" fillId="35" borderId="21" xfId="42" applyFont="1" applyFill="1" applyBorder="1" applyAlignment="1">
      <alignment horizontal="center" vertical="center" wrapText="1"/>
    </xf>
    <xf numFmtId="43" fontId="52" fillId="36" borderId="24" xfId="42" applyFont="1" applyFill="1" applyBorder="1" applyAlignment="1">
      <alignment horizontal="center" vertical="center" wrapText="1"/>
    </xf>
    <xf numFmtId="43" fontId="52" fillId="36" borderId="21" xfId="42" applyFont="1" applyFill="1" applyBorder="1" applyAlignment="1">
      <alignment horizontal="center" vertical="center" wrapText="1"/>
    </xf>
    <xf numFmtId="43" fontId="53" fillId="36" borderId="42" xfId="42" applyFont="1" applyFill="1" applyBorder="1" applyAlignment="1">
      <alignment horizontal="right" vertical="center" wrapText="1"/>
    </xf>
    <xf numFmtId="43" fontId="53" fillId="36" borderId="43" xfId="42" applyFont="1" applyFill="1" applyBorder="1" applyAlignment="1">
      <alignment horizontal="right" vertical="center" wrapText="1"/>
    </xf>
    <xf numFmtId="0" fontId="52" fillId="36" borderId="24" xfId="0" applyFont="1" applyFill="1" applyBorder="1" applyAlignment="1">
      <alignment horizontal="right" vertical="center" wrapText="1"/>
    </xf>
    <xf numFmtId="0" fontId="52" fillId="36" borderId="21" xfId="0" applyFont="1" applyFill="1" applyBorder="1" applyAlignment="1">
      <alignment horizontal="right" vertical="center" wrapText="1"/>
    </xf>
    <xf numFmtId="0" fontId="52" fillId="36" borderId="20" xfId="0" applyFont="1" applyFill="1" applyBorder="1" applyAlignment="1">
      <alignment horizontal="right" vertical="center" wrapText="1"/>
    </xf>
    <xf numFmtId="0" fontId="52" fillId="35" borderId="24" xfId="0" applyFont="1" applyFill="1" applyBorder="1" applyAlignment="1">
      <alignment horizontal="right" vertical="center" wrapText="1"/>
    </xf>
    <xf numFmtId="0" fontId="52" fillId="35" borderId="21" xfId="0" applyFont="1" applyFill="1" applyBorder="1" applyAlignment="1">
      <alignment horizontal="right" vertical="center" wrapText="1"/>
    </xf>
    <xf numFmtId="43" fontId="53" fillId="36" borderId="24" xfId="42" applyFont="1" applyFill="1" applyBorder="1" applyAlignment="1">
      <alignment horizontal="center" vertical="center" wrapText="1"/>
    </xf>
    <xf numFmtId="43" fontId="53" fillId="36" borderId="21" xfId="42" applyFont="1" applyFill="1" applyBorder="1" applyAlignment="1">
      <alignment horizontal="center" vertical="center" wrapText="1"/>
    </xf>
    <xf numFmtId="0" fontId="52" fillId="36" borderId="24" xfId="0" applyFont="1" applyFill="1" applyBorder="1" applyAlignment="1">
      <alignment horizontal="center" vertical="center" wrapText="1"/>
    </xf>
    <xf numFmtId="0" fontId="52" fillId="36" borderId="21" xfId="0" applyFont="1" applyFill="1" applyBorder="1" applyAlignment="1">
      <alignment horizontal="center" vertical="center" wrapText="1"/>
    </xf>
    <xf numFmtId="0" fontId="53" fillId="36" borderId="29" xfId="0" applyFont="1" applyFill="1" applyBorder="1" applyAlignment="1">
      <alignment horizontal="center" vertical="center" wrapText="1"/>
    </xf>
    <xf numFmtId="0" fontId="53" fillId="36" borderId="30" xfId="0" applyFont="1" applyFill="1" applyBorder="1" applyAlignment="1">
      <alignment horizontal="center" vertical="center" wrapText="1"/>
    </xf>
    <xf numFmtId="43" fontId="8" fillId="34" borderId="44" xfId="42" applyFont="1" applyFill="1" applyBorder="1" applyAlignment="1">
      <alignment horizontal="center" vertical="center" wrapText="1"/>
    </xf>
    <xf numFmtId="43" fontId="8" fillId="34" borderId="45" xfId="42" applyFont="1" applyFill="1" applyBorder="1" applyAlignment="1">
      <alignment horizontal="center" vertical="center" wrapText="1"/>
    </xf>
    <xf numFmtId="43" fontId="53" fillId="36" borderId="44" xfId="42" applyFont="1" applyFill="1" applyBorder="1" applyAlignment="1">
      <alignment horizontal="center" vertical="center" wrapText="1"/>
    </xf>
    <xf numFmtId="43" fontId="53" fillId="36" borderId="46" xfId="42" applyFont="1" applyFill="1" applyBorder="1" applyAlignment="1">
      <alignment horizontal="center" vertical="center" wrapText="1"/>
    </xf>
    <xf numFmtId="43" fontId="53" fillId="36" borderId="45" xfId="42" applyFont="1" applyFill="1" applyBorder="1" applyAlignment="1">
      <alignment horizontal="center" vertical="center" wrapText="1"/>
    </xf>
    <xf numFmtId="0" fontId="53" fillId="35" borderId="37" xfId="0" applyFont="1" applyFill="1" applyBorder="1" applyAlignment="1">
      <alignment horizontal="right" vertical="center" wrapText="1"/>
    </xf>
    <xf numFmtId="0" fontId="53" fillId="35" borderId="38" xfId="0" applyFont="1" applyFill="1" applyBorder="1" applyAlignment="1">
      <alignment horizontal="right" vertical="center" wrapText="1"/>
    </xf>
    <xf numFmtId="0" fontId="53" fillId="36" borderId="44" xfId="0" applyFont="1" applyFill="1" applyBorder="1" applyAlignment="1">
      <alignment horizontal="right" vertical="center" wrapText="1"/>
    </xf>
    <xf numFmtId="0" fontId="53" fillId="36" borderId="45" xfId="0" applyFont="1" applyFill="1" applyBorder="1" applyAlignment="1">
      <alignment horizontal="right" vertical="center" wrapText="1"/>
    </xf>
    <xf numFmtId="43" fontId="52" fillId="35" borderId="20" xfId="42" applyFont="1" applyFill="1" applyBorder="1" applyAlignment="1">
      <alignment horizontal="center" vertical="center" wrapText="1"/>
    </xf>
    <xf numFmtId="0" fontId="53" fillId="35" borderId="32" xfId="0" applyFont="1" applyFill="1" applyBorder="1" applyAlignment="1">
      <alignment horizontal="right" vertical="center" wrapText="1"/>
    </xf>
    <xf numFmtId="0" fontId="53" fillId="35" borderId="28" xfId="0" applyFont="1" applyFill="1" applyBorder="1" applyAlignment="1">
      <alignment horizontal="right" vertical="center" wrapText="1"/>
    </xf>
    <xf numFmtId="43" fontId="53" fillId="36" borderId="47" xfId="42" applyFont="1" applyFill="1" applyBorder="1" applyAlignment="1">
      <alignment horizontal="center" vertical="center" wrapText="1"/>
    </xf>
    <xf numFmtId="43" fontId="53" fillId="36" borderId="48" xfId="42" applyFont="1" applyFill="1" applyBorder="1" applyAlignment="1">
      <alignment horizontal="center" vertical="center" wrapText="1"/>
    </xf>
    <xf numFmtId="0" fontId="55" fillId="36" borderId="44" xfId="0" applyFont="1" applyFill="1" applyBorder="1" applyAlignment="1">
      <alignment horizontal="right" vertical="center" wrapText="1"/>
    </xf>
    <xf numFmtId="0" fontId="55" fillId="36" borderId="46" xfId="0" applyFont="1" applyFill="1" applyBorder="1" applyAlignment="1">
      <alignment horizontal="right" vertical="center" wrapText="1"/>
    </xf>
    <xf numFmtId="0" fontId="53" fillId="35" borderId="39" xfId="0" applyFont="1" applyFill="1" applyBorder="1" applyAlignment="1">
      <alignment horizontal="right" vertical="center" wrapText="1"/>
    </xf>
    <xf numFmtId="43" fontId="53" fillId="36" borderId="34" xfId="42" applyFont="1" applyFill="1" applyBorder="1" applyAlignment="1">
      <alignment horizontal="center" vertical="center" wrapText="1"/>
    </xf>
    <xf numFmtId="43" fontId="53" fillId="36" borderId="35" xfId="42" applyFont="1" applyFill="1" applyBorder="1" applyAlignment="1">
      <alignment horizontal="center" vertical="center" wrapText="1"/>
    </xf>
    <xf numFmtId="0" fontId="55" fillId="0" borderId="32" xfId="0" applyFont="1" applyFill="1" applyBorder="1" applyAlignment="1">
      <alignment horizontal="right" vertical="center" wrapText="1"/>
    </xf>
    <xf numFmtId="0" fontId="55" fillId="0" borderId="28" xfId="0" applyFont="1" applyFill="1" applyBorder="1" applyAlignment="1">
      <alignment horizontal="right" vertical="center" wrapText="1"/>
    </xf>
    <xf numFmtId="0" fontId="56" fillId="0" borderId="33" xfId="0" applyFont="1" applyFill="1" applyBorder="1" applyAlignment="1">
      <alignment horizontal="right" vertical="center" wrapText="1"/>
    </xf>
    <xf numFmtId="43" fontId="53" fillId="0" borderId="49" xfId="42" applyFont="1" applyFill="1" applyBorder="1" applyAlignment="1">
      <alignment horizontal="center" vertical="center" wrapText="1"/>
    </xf>
    <xf numFmtId="0" fontId="55" fillId="36" borderId="37" xfId="0" applyFont="1" applyFill="1" applyBorder="1" applyAlignment="1">
      <alignment horizontal="right" vertical="center" wrapText="1"/>
    </xf>
    <xf numFmtId="0" fontId="55" fillId="36" borderId="38" xfId="0" applyFont="1" applyFill="1" applyBorder="1" applyAlignment="1">
      <alignment horizontal="right" vertical="center" wrapText="1"/>
    </xf>
    <xf numFmtId="0" fontId="55" fillId="36" borderId="32" xfId="0" applyFont="1" applyFill="1" applyBorder="1" applyAlignment="1">
      <alignment horizontal="right" vertical="center" wrapText="1"/>
    </xf>
    <xf numFmtId="0" fontId="56" fillId="36" borderId="28" xfId="0" applyFont="1" applyFill="1" applyBorder="1" applyAlignment="1">
      <alignment horizontal="right" vertical="center" wrapText="1"/>
    </xf>
    <xf numFmtId="43" fontId="53" fillId="0" borderId="30" xfId="42" applyFont="1" applyFill="1" applyBorder="1" applyAlignment="1">
      <alignment horizontal="center" vertical="center" wrapText="1"/>
    </xf>
    <xf numFmtId="0" fontId="55" fillId="35" borderId="32" xfId="0" applyFont="1" applyFill="1" applyBorder="1" applyAlignment="1">
      <alignment horizontal="right" vertical="center" wrapText="1"/>
    </xf>
    <xf numFmtId="0" fontId="55" fillId="35" borderId="28" xfId="0" applyFont="1" applyFill="1" applyBorder="1" applyAlignment="1">
      <alignment horizontal="right" vertical="center" wrapText="1"/>
    </xf>
    <xf numFmtId="43" fontId="53" fillId="36" borderId="49" xfId="42" applyFont="1" applyFill="1" applyBorder="1" applyAlignment="1">
      <alignment horizontal="center" vertical="center" wrapText="1"/>
    </xf>
    <xf numFmtId="43" fontId="53" fillId="0" borderId="11" xfId="42" applyFont="1" applyFill="1" applyBorder="1" applyAlignment="1">
      <alignment horizontal="center" vertical="center" wrapText="1"/>
    </xf>
    <xf numFmtId="43" fontId="53" fillId="0" borderId="23" xfId="42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 horizontal="left" vertical="center" wrapText="1"/>
    </xf>
    <xf numFmtId="43" fontId="6" fillId="0" borderId="24" xfId="42" applyFont="1" applyFill="1" applyBorder="1" applyAlignment="1">
      <alignment horizontal="left" vertical="center" wrapText="1"/>
    </xf>
    <xf numFmtId="43" fontId="6" fillId="0" borderId="21" xfId="42" applyFont="1" applyFill="1" applyBorder="1" applyAlignment="1">
      <alignment horizontal="left" vertical="center" wrapText="1"/>
    </xf>
    <xf numFmtId="43" fontId="6" fillId="0" borderId="20" xfId="42" applyFont="1" applyFill="1" applyBorder="1" applyAlignment="1">
      <alignment horizontal="left" vertical="center" wrapText="1"/>
    </xf>
    <xf numFmtId="0" fontId="5" fillId="0" borderId="44" xfId="0" applyFont="1" applyFill="1" applyBorder="1" applyAlignment="1">
      <alignment horizontal="right" vertical="center" wrapText="1"/>
    </xf>
    <xf numFmtId="0" fontId="5" fillId="0" borderId="46" xfId="0" applyFont="1" applyFill="1" applyBorder="1" applyAlignment="1">
      <alignment horizontal="right" vertical="center" wrapText="1"/>
    </xf>
    <xf numFmtId="0" fontId="8" fillId="0" borderId="50" xfId="0" applyFont="1" applyFill="1" applyBorder="1" applyAlignment="1">
      <alignment horizontal="center" vertical="center" wrapText="1"/>
    </xf>
    <xf numFmtId="0" fontId="8" fillId="0" borderId="51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right" vertical="center" wrapText="1"/>
    </xf>
    <xf numFmtId="0" fontId="56" fillId="0" borderId="28" xfId="0" applyFont="1" applyFill="1" applyBorder="1" applyAlignment="1">
      <alignment horizontal="right" vertical="center" wrapText="1"/>
    </xf>
    <xf numFmtId="0" fontId="53" fillId="0" borderId="29" xfId="0" applyFont="1" applyFill="1" applyBorder="1" applyAlignment="1">
      <alignment horizontal="center" vertical="center" wrapText="1"/>
    </xf>
    <xf numFmtId="0" fontId="53" fillId="0" borderId="30" xfId="0" applyFont="1" applyFill="1" applyBorder="1" applyAlignment="1">
      <alignment horizontal="center" vertical="center" wrapText="1"/>
    </xf>
    <xf numFmtId="0" fontId="53" fillId="0" borderId="37" xfId="0" applyFont="1" applyFill="1" applyBorder="1" applyAlignment="1">
      <alignment horizontal="right" vertical="center" wrapText="1"/>
    </xf>
    <xf numFmtId="0" fontId="53" fillId="0" borderId="38" xfId="0" applyFont="1" applyFill="1" applyBorder="1" applyAlignment="1">
      <alignment horizontal="right" vertical="center" wrapText="1"/>
    </xf>
    <xf numFmtId="0" fontId="52" fillId="36" borderId="20" xfId="0" applyFont="1" applyFill="1" applyBorder="1" applyAlignment="1">
      <alignment horizontal="center" vertical="center" wrapText="1"/>
    </xf>
    <xf numFmtId="43" fontId="53" fillId="36" borderId="42" xfId="42" applyFont="1" applyFill="1" applyBorder="1" applyAlignment="1">
      <alignment horizontal="center" vertical="center" wrapText="1"/>
    </xf>
    <xf numFmtId="43" fontId="53" fillId="36" borderId="43" xfId="42" applyFont="1" applyFill="1" applyBorder="1" applyAlignment="1">
      <alignment horizontal="center" vertical="center" wrapText="1"/>
    </xf>
    <xf numFmtId="0" fontId="55" fillId="35" borderId="44" xfId="0" applyFont="1" applyFill="1" applyBorder="1" applyAlignment="1">
      <alignment horizontal="right" vertical="center" wrapText="1"/>
    </xf>
    <xf numFmtId="0" fontId="55" fillId="35" borderId="46" xfId="0" applyFont="1" applyFill="1" applyBorder="1" applyAlignment="1">
      <alignment horizontal="right" vertical="center" wrapText="1"/>
    </xf>
    <xf numFmtId="43" fontId="53" fillId="36" borderId="29" xfId="42" applyFont="1" applyFill="1" applyBorder="1" applyAlignment="1">
      <alignment horizontal="center" vertical="center" wrapText="1"/>
    </xf>
    <xf numFmtId="43" fontId="53" fillId="36" borderId="30" xfId="42" applyFont="1" applyFill="1" applyBorder="1" applyAlignment="1">
      <alignment horizontal="center" vertical="center" wrapText="1"/>
    </xf>
    <xf numFmtId="43" fontId="53" fillId="35" borderId="24" xfId="42" applyFont="1" applyFill="1" applyBorder="1" applyAlignment="1">
      <alignment horizontal="center" vertical="center" wrapText="1"/>
    </xf>
    <xf numFmtId="43" fontId="53" fillId="35" borderId="21" xfId="42" applyFont="1" applyFill="1" applyBorder="1" applyAlignment="1">
      <alignment horizontal="center" vertical="center" wrapText="1"/>
    </xf>
    <xf numFmtId="43" fontId="53" fillId="36" borderId="20" xfId="42" applyFont="1" applyFill="1" applyBorder="1" applyAlignment="1">
      <alignment horizontal="center" vertical="center" wrapText="1"/>
    </xf>
    <xf numFmtId="0" fontId="55" fillId="36" borderId="28" xfId="0" applyFont="1" applyFill="1" applyBorder="1" applyAlignment="1">
      <alignment horizontal="right" vertical="center" wrapText="1"/>
    </xf>
    <xf numFmtId="0" fontId="55" fillId="36" borderId="45" xfId="0" applyFont="1" applyFill="1" applyBorder="1" applyAlignment="1">
      <alignment horizontal="right" vertical="center" wrapText="1"/>
    </xf>
    <xf numFmtId="0" fontId="53" fillId="36" borderId="24" xfId="0" applyNumberFormat="1" applyFont="1" applyFill="1" applyBorder="1" applyAlignment="1">
      <alignment horizontal="center" vertical="center" wrapText="1"/>
    </xf>
    <xf numFmtId="0" fontId="53" fillId="36" borderId="21" xfId="0" applyNumberFormat="1" applyFont="1" applyFill="1" applyBorder="1" applyAlignment="1">
      <alignment horizontal="center" vertical="center" wrapText="1"/>
    </xf>
    <xf numFmtId="0" fontId="53" fillId="36" borderId="28" xfId="0" applyFont="1" applyFill="1" applyBorder="1" applyAlignment="1">
      <alignment horizontal="right" vertical="center" wrapText="1"/>
    </xf>
    <xf numFmtId="43" fontId="52" fillId="36" borderId="20" xfId="42" applyFont="1" applyFill="1" applyBorder="1" applyAlignment="1">
      <alignment horizontal="center" vertical="center" wrapText="1"/>
    </xf>
    <xf numFmtId="0" fontId="53" fillId="36" borderId="20" xfId="0" applyFont="1" applyFill="1" applyBorder="1" applyAlignment="1">
      <alignment horizontal="left" vertical="center" wrapText="1"/>
    </xf>
    <xf numFmtId="0" fontId="53" fillId="36" borderId="20" xfId="0" applyNumberFormat="1" applyFont="1" applyFill="1" applyBorder="1" applyAlignment="1">
      <alignment horizontal="center" vertical="center" wrapText="1"/>
    </xf>
    <xf numFmtId="0" fontId="52" fillId="35" borderId="20" xfId="0" applyFont="1" applyFill="1" applyBorder="1" applyAlignment="1">
      <alignment horizontal="right" vertical="center" wrapText="1"/>
    </xf>
    <xf numFmtId="0" fontId="53" fillId="35" borderId="20" xfId="0" applyNumberFormat="1" applyFont="1" applyFill="1" applyBorder="1" applyAlignment="1">
      <alignment horizontal="center" vertical="center" wrapText="1"/>
    </xf>
    <xf numFmtId="0" fontId="53" fillId="36" borderId="17" xfId="0" applyFont="1" applyFill="1" applyBorder="1" applyAlignment="1">
      <alignment horizontal="left" vertical="center" wrapText="1"/>
    </xf>
    <xf numFmtId="0" fontId="53" fillId="36" borderId="50" xfId="0" applyFont="1" applyFill="1" applyBorder="1" applyAlignment="1">
      <alignment horizontal="left" vertical="center" wrapText="1"/>
    </xf>
    <xf numFmtId="0" fontId="53" fillId="36" borderId="52" xfId="0" applyFont="1" applyFill="1" applyBorder="1" applyAlignment="1">
      <alignment horizontal="left" vertical="center" wrapText="1"/>
    </xf>
    <xf numFmtId="0" fontId="52" fillId="35" borderId="39" xfId="0" applyFont="1" applyFill="1" applyBorder="1" applyAlignment="1">
      <alignment horizontal="center" vertical="center" wrapText="1"/>
    </xf>
    <xf numFmtId="0" fontId="52" fillId="35" borderId="20" xfId="0" applyFont="1" applyFill="1" applyBorder="1" applyAlignment="1">
      <alignment horizontal="center" vertical="center" wrapText="1"/>
    </xf>
    <xf numFmtId="0" fontId="8" fillId="34" borderId="37" xfId="0" applyFont="1" applyFill="1" applyBorder="1" applyAlignment="1">
      <alignment horizontal="center" vertical="center" wrapText="1"/>
    </xf>
    <xf numFmtId="0" fontId="8" fillId="34" borderId="38" xfId="0" applyFont="1" applyFill="1" applyBorder="1" applyAlignment="1">
      <alignment horizontal="center" vertical="center" wrapText="1"/>
    </xf>
    <xf numFmtId="0" fontId="8" fillId="34" borderId="24" xfId="0" applyFont="1" applyFill="1" applyBorder="1" applyAlignment="1">
      <alignment horizontal="center" vertical="center" wrapText="1"/>
    </xf>
    <xf numFmtId="0" fontId="8" fillId="34" borderId="21" xfId="0" applyFont="1" applyFill="1" applyBorder="1" applyAlignment="1">
      <alignment horizontal="center" vertical="center" wrapText="1"/>
    </xf>
    <xf numFmtId="0" fontId="53" fillId="35" borderId="50" xfId="0" applyFont="1" applyFill="1" applyBorder="1" applyAlignment="1">
      <alignment horizontal="left" vertical="center" wrapText="1"/>
    </xf>
    <xf numFmtId="0" fontId="53" fillId="35" borderId="52" xfId="0" applyFont="1" applyFill="1" applyBorder="1" applyAlignment="1">
      <alignment horizontal="left" vertical="center" wrapText="1"/>
    </xf>
    <xf numFmtId="0" fontId="8" fillId="34" borderId="24" xfId="0" applyFont="1" applyFill="1" applyBorder="1" applyAlignment="1">
      <alignment horizontal="right" vertical="center" wrapText="1"/>
    </xf>
    <xf numFmtId="0" fontId="8" fillId="34" borderId="20" xfId="0" applyFont="1" applyFill="1" applyBorder="1" applyAlignment="1">
      <alignment horizontal="right" vertical="center" wrapText="1"/>
    </xf>
    <xf numFmtId="0" fontId="8" fillId="34" borderId="53" xfId="0" applyFont="1" applyFill="1" applyBorder="1" applyAlignment="1">
      <alignment horizontal="center" vertical="center" wrapText="1"/>
    </xf>
    <xf numFmtId="0" fontId="8" fillId="34" borderId="22" xfId="0" applyFont="1" applyFill="1" applyBorder="1" applyAlignment="1">
      <alignment horizontal="center" vertical="center" wrapText="1"/>
    </xf>
    <xf numFmtId="0" fontId="8" fillId="34" borderId="20" xfId="0" applyFont="1" applyFill="1" applyBorder="1" applyAlignment="1">
      <alignment horizontal="center" vertical="center" wrapText="1"/>
    </xf>
    <xf numFmtId="0" fontId="8" fillId="34" borderId="44" xfId="0" applyFont="1" applyFill="1" applyBorder="1" applyAlignment="1">
      <alignment horizontal="center" vertical="center" wrapText="1"/>
    </xf>
    <xf numFmtId="0" fontId="8" fillId="34" borderId="45" xfId="0" applyFont="1" applyFill="1" applyBorder="1" applyAlignment="1">
      <alignment horizontal="center" vertical="center" wrapText="1"/>
    </xf>
    <xf numFmtId="0" fontId="6" fillId="34" borderId="20" xfId="0" applyFont="1" applyFill="1" applyBorder="1" applyAlignment="1">
      <alignment horizontal="center" vertical="center" wrapText="1"/>
    </xf>
    <xf numFmtId="0" fontId="8" fillId="34" borderId="50" xfId="0" applyFont="1" applyFill="1" applyBorder="1" applyAlignment="1">
      <alignment horizontal="center" vertical="center" wrapText="1"/>
    </xf>
    <xf numFmtId="0" fontId="8" fillId="34" borderId="51" xfId="0" applyFont="1" applyFill="1" applyBorder="1" applyAlignment="1">
      <alignment horizontal="center" vertical="center" wrapText="1"/>
    </xf>
    <xf numFmtId="43" fontId="52" fillId="35" borderId="40" xfId="42" applyFont="1" applyFill="1" applyBorder="1" applyAlignment="1">
      <alignment horizontal="center" vertical="center" wrapText="1"/>
    </xf>
    <xf numFmtId="43" fontId="52" fillId="35" borderId="54" xfId="42" applyFont="1" applyFill="1" applyBorder="1" applyAlignment="1">
      <alignment horizontal="center" vertical="center" wrapText="1"/>
    </xf>
    <xf numFmtId="0" fontId="53" fillId="36" borderId="24" xfId="42" applyNumberFormat="1" applyFont="1" applyFill="1" applyBorder="1" applyAlignment="1">
      <alignment horizontal="center" vertical="center" wrapText="1"/>
    </xf>
    <xf numFmtId="0" fontId="53" fillId="36" borderId="21" xfId="42" applyNumberFormat="1" applyFont="1" applyFill="1" applyBorder="1" applyAlignment="1">
      <alignment horizontal="center" vertical="center" wrapText="1"/>
    </xf>
    <xf numFmtId="0" fontId="52" fillId="36" borderId="18" xfId="0" applyFont="1" applyFill="1" applyBorder="1" applyAlignment="1">
      <alignment horizontal="center" vertical="center" wrapText="1"/>
    </xf>
    <xf numFmtId="0" fontId="53" fillId="35" borderId="20" xfId="0" applyFont="1" applyFill="1" applyBorder="1" applyAlignment="1">
      <alignment horizontal="left" vertical="center" wrapText="1"/>
    </xf>
    <xf numFmtId="49" fontId="52" fillId="36" borderId="24" xfId="42" applyNumberFormat="1" applyFont="1" applyFill="1" applyBorder="1" applyAlignment="1">
      <alignment horizontal="center" vertical="center" wrapText="1"/>
    </xf>
    <xf numFmtId="49" fontId="52" fillId="36" borderId="21" xfId="42" applyNumberFormat="1" applyFont="1" applyFill="1" applyBorder="1" applyAlignment="1">
      <alignment horizontal="center" vertical="center" wrapText="1"/>
    </xf>
    <xf numFmtId="0" fontId="6" fillId="36" borderId="24" xfId="0" applyFont="1" applyFill="1" applyBorder="1" applyAlignment="1">
      <alignment horizontal="right" vertical="center" wrapText="1"/>
    </xf>
    <xf numFmtId="0" fontId="6" fillId="36" borderId="21" xfId="0" applyFont="1" applyFill="1" applyBorder="1" applyAlignment="1">
      <alignment horizontal="right" vertical="center" wrapText="1"/>
    </xf>
    <xf numFmtId="0" fontId="6" fillId="36" borderId="20" xfId="0" applyFont="1" applyFill="1" applyBorder="1" applyAlignment="1">
      <alignment horizontal="right" vertical="center" wrapText="1"/>
    </xf>
    <xf numFmtId="0" fontId="52" fillId="36" borderId="39" xfId="0" applyFont="1" applyFill="1" applyBorder="1" applyAlignment="1">
      <alignment horizontal="center" vertical="center" wrapText="1"/>
    </xf>
    <xf numFmtId="0" fontId="52" fillId="0" borderId="20" xfId="0" applyFont="1" applyFill="1" applyBorder="1" applyAlignment="1">
      <alignment horizontal="center" vertical="center" wrapText="1"/>
    </xf>
    <xf numFmtId="0" fontId="55" fillId="36" borderId="39" xfId="0" applyFont="1" applyFill="1" applyBorder="1" applyAlignment="1">
      <alignment horizontal="right" vertical="center" wrapText="1"/>
    </xf>
    <xf numFmtId="0" fontId="53" fillId="0" borderId="20" xfId="0" applyFont="1" applyFill="1" applyBorder="1" applyAlignment="1">
      <alignment horizontal="left" vertical="center" wrapText="1"/>
    </xf>
    <xf numFmtId="0" fontId="53" fillId="0" borderId="31" xfId="0" applyFont="1" applyFill="1" applyBorder="1" applyAlignment="1">
      <alignment horizontal="center" vertical="center" wrapText="1"/>
    </xf>
    <xf numFmtId="43" fontId="52" fillId="0" borderId="20" xfId="42" applyFont="1" applyFill="1" applyBorder="1" applyAlignment="1">
      <alignment horizontal="center" vertical="center" wrapText="1"/>
    </xf>
    <xf numFmtId="0" fontId="53" fillId="0" borderId="20" xfId="0" applyNumberFormat="1" applyFont="1" applyFill="1" applyBorder="1" applyAlignment="1">
      <alignment horizontal="center" vertical="center" wrapText="1"/>
    </xf>
    <xf numFmtId="0" fontId="53" fillId="37" borderId="31" xfId="0" applyFont="1" applyFill="1" applyBorder="1" applyAlignment="1">
      <alignment horizontal="center" vertical="center" wrapText="1"/>
    </xf>
    <xf numFmtId="0" fontId="55" fillId="0" borderId="33" xfId="0" applyFont="1" applyFill="1" applyBorder="1" applyAlignment="1">
      <alignment horizontal="right" vertical="center" wrapText="1"/>
    </xf>
    <xf numFmtId="0" fontId="53" fillId="36" borderId="31" xfId="0" applyFont="1" applyFill="1" applyBorder="1" applyAlignment="1">
      <alignment horizontal="center" vertical="center" wrapText="1"/>
    </xf>
    <xf numFmtId="43" fontId="53" fillId="0" borderId="55" xfId="42" applyFont="1" applyFill="1" applyBorder="1" applyAlignment="1">
      <alignment horizontal="center" vertical="center" wrapText="1"/>
    </xf>
    <xf numFmtId="43" fontId="53" fillId="0" borderId="43" xfId="42" applyFont="1" applyFill="1" applyBorder="1" applyAlignment="1">
      <alignment horizontal="center" vertical="center" wrapText="1"/>
    </xf>
    <xf numFmtId="43" fontId="53" fillId="0" borderId="56" xfId="42" applyFont="1" applyFill="1" applyBorder="1" applyAlignment="1">
      <alignment horizontal="center" vertical="center" wrapText="1"/>
    </xf>
    <xf numFmtId="0" fontId="53" fillId="35" borderId="31" xfId="0" applyFont="1" applyFill="1" applyBorder="1" applyAlignment="1">
      <alignment horizontal="center" vertical="center" wrapText="1"/>
    </xf>
    <xf numFmtId="0" fontId="53" fillId="36" borderId="32" xfId="0" applyFont="1" applyFill="1" applyBorder="1" applyAlignment="1">
      <alignment horizontal="right" vertical="center" wrapText="1"/>
    </xf>
    <xf numFmtId="0" fontId="53" fillId="36" borderId="50" xfId="0" applyFont="1" applyFill="1" applyBorder="1" applyAlignment="1">
      <alignment horizontal="center" vertical="center" wrapText="1"/>
    </xf>
    <xf numFmtId="0" fontId="53" fillId="36" borderId="51" xfId="0" applyFont="1" applyFill="1" applyBorder="1" applyAlignment="1">
      <alignment horizontal="center" vertical="center" wrapText="1"/>
    </xf>
    <xf numFmtId="43" fontId="52" fillId="36" borderId="24" xfId="42" applyFont="1" applyFill="1" applyBorder="1" applyAlignment="1">
      <alignment horizontal="left" vertical="center" wrapText="1"/>
    </xf>
    <xf numFmtId="43" fontId="52" fillId="36" borderId="21" xfId="42" applyFont="1" applyFill="1" applyBorder="1" applyAlignment="1">
      <alignment horizontal="left" vertical="center" wrapText="1"/>
    </xf>
    <xf numFmtId="43" fontId="52" fillId="36" borderId="20" xfId="42" applyFont="1" applyFill="1" applyBorder="1" applyAlignment="1">
      <alignment horizontal="left" vertical="center" wrapText="1"/>
    </xf>
    <xf numFmtId="43" fontId="53" fillId="36" borderId="31" xfId="42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right" vertical="center" wrapText="1"/>
    </xf>
    <xf numFmtId="0" fontId="55" fillId="36" borderId="33" xfId="0" applyFont="1" applyFill="1" applyBorder="1" applyAlignment="1">
      <alignment horizontal="right" vertical="center" wrapText="1"/>
    </xf>
    <xf numFmtId="0" fontId="8" fillId="0" borderId="24" xfId="42" applyNumberFormat="1" applyFont="1" applyFill="1" applyBorder="1" applyAlignment="1">
      <alignment horizontal="center" vertical="center" wrapText="1"/>
    </xf>
    <xf numFmtId="0" fontId="8" fillId="0" borderId="21" xfId="42" applyNumberFormat="1" applyFont="1" applyFill="1" applyBorder="1" applyAlignment="1">
      <alignment horizontal="center" vertical="center" wrapText="1"/>
    </xf>
    <xf numFmtId="43" fontId="53" fillId="0" borderId="13" xfId="42" applyFont="1" applyFill="1" applyBorder="1" applyAlignment="1">
      <alignment horizontal="center" vertical="center" wrapText="1"/>
    </xf>
    <xf numFmtId="0" fontId="53" fillId="35" borderId="17" xfId="0" applyFont="1" applyFill="1" applyBorder="1" applyAlignment="1">
      <alignment horizontal="left" vertical="center" wrapText="1"/>
    </xf>
    <xf numFmtId="43" fontId="52" fillId="35" borderId="17" xfId="42" applyFont="1" applyFill="1" applyBorder="1" applyAlignment="1">
      <alignment horizontal="center" vertical="center" wrapText="1"/>
    </xf>
    <xf numFmtId="0" fontId="53" fillId="35" borderId="17" xfId="0" applyFont="1" applyFill="1" applyBorder="1" applyAlignment="1">
      <alignment horizontal="center" vertical="center" wrapText="1"/>
    </xf>
    <xf numFmtId="0" fontId="53" fillId="34" borderId="24" xfId="0" applyFont="1" applyFill="1" applyBorder="1" applyAlignment="1">
      <alignment horizontal="center" vertical="center" wrapText="1"/>
    </xf>
    <xf numFmtId="0" fontId="53" fillId="34" borderId="20" xfId="0" applyFont="1" applyFill="1" applyBorder="1" applyAlignment="1">
      <alignment horizontal="center" vertical="center" wrapText="1"/>
    </xf>
    <xf numFmtId="0" fontId="11" fillId="33" borderId="17" xfId="0" applyFont="1" applyFill="1" applyBorder="1" applyAlignment="1">
      <alignment horizontal="center" vertical="center" wrapText="1"/>
    </xf>
    <xf numFmtId="0" fontId="11" fillId="33" borderId="34" xfId="0" applyFont="1" applyFill="1" applyBorder="1" applyAlignment="1">
      <alignment horizontal="center" vertical="center" wrapText="1"/>
    </xf>
    <xf numFmtId="0" fontId="11" fillId="33" borderId="24" xfId="0" applyFont="1" applyFill="1" applyBorder="1" applyAlignment="1">
      <alignment horizontal="center" vertical="center" wrapText="1"/>
    </xf>
    <xf numFmtId="0" fontId="11" fillId="33" borderId="2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57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1" fillId="33" borderId="58" xfId="0" applyFont="1" applyFill="1" applyBorder="1" applyAlignment="1">
      <alignment horizontal="center" vertical="center" wrapText="1"/>
    </xf>
    <xf numFmtId="0" fontId="11" fillId="33" borderId="59" xfId="0" applyFont="1" applyFill="1" applyBorder="1" applyAlignment="1">
      <alignment horizontal="center" vertical="center" wrapText="1"/>
    </xf>
    <xf numFmtId="0" fontId="11" fillId="33" borderId="12" xfId="0" applyFont="1" applyFill="1" applyBorder="1" applyAlignment="1">
      <alignment horizontal="center" vertical="center" wrapText="1"/>
    </xf>
    <xf numFmtId="43" fontId="11" fillId="33" borderId="24" xfId="42" applyFont="1" applyFill="1" applyBorder="1" applyAlignment="1">
      <alignment horizontal="center" vertical="center" wrapText="1"/>
    </xf>
    <xf numFmtId="43" fontId="11" fillId="33" borderId="20" xfId="42" applyFont="1" applyFill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2"/>
  <sheetViews>
    <sheetView zoomScalePageLayoutView="0" workbookViewId="0" topLeftCell="A1">
      <pane ySplit="5" topLeftCell="A162" activePane="bottomLeft" state="frozen"/>
      <selection pane="topLeft" activeCell="A1" sqref="A1"/>
      <selection pane="bottomLeft" activeCell="B175" sqref="B175:B177"/>
    </sheetView>
  </sheetViews>
  <sheetFormatPr defaultColWidth="9.140625" defaultRowHeight="12.75"/>
  <cols>
    <col min="1" max="1" width="4.28125" style="2" customWidth="1"/>
    <col min="2" max="2" width="37.421875" style="2" customWidth="1"/>
    <col min="3" max="3" width="19.7109375" style="2" customWidth="1"/>
    <col min="4" max="4" width="17.57421875" style="25" customWidth="1"/>
    <col min="5" max="5" width="14.00390625" style="2" customWidth="1"/>
    <col min="6" max="6" width="14.28125" style="45" bestFit="1" customWidth="1"/>
    <col min="7" max="7" width="13.140625" style="2" customWidth="1"/>
    <col min="8" max="8" width="14.8515625" style="2" customWidth="1"/>
    <col min="9" max="9" width="13.421875" style="16" customWidth="1"/>
    <col min="10" max="10" width="25.57421875" style="25" customWidth="1"/>
    <col min="11" max="11" width="16.00390625" style="32" customWidth="1"/>
    <col min="12" max="12" width="11.421875" style="2" customWidth="1"/>
    <col min="13" max="13" width="10.140625" style="2" bestFit="1" customWidth="1"/>
    <col min="14" max="16384" width="9.140625" style="2" customWidth="1"/>
  </cols>
  <sheetData>
    <row r="1" spans="2:8" ht="24">
      <c r="B1" s="3" t="s">
        <v>17</v>
      </c>
      <c r="C1" s="3"/>
      <c r="D1" s="24"/>
      <c r="E1" s="26"/>
      <c r="G1" s="34"/>
      <c r="H1" s="34"/>
    </row>
    <row r="2" ht="15.75" thickBot="1"/>
    <row r="3" spans="1:11" ht="15">
      <c r="A3" s="274" t="s">
        <v>0</v>
      </c>
      <c r="B3" s="276" t="s">
        <v>12</v>
      </c>
      <c r="C3" s="330" t="s">
        <v>19</v>
      </c>
      <c r="D3" s="280" t="s">
        <v>16</v>
      </c>
      <c r="E3" s="276" t="s">
        <v>5</v>
      </c>
      <c r="F3" s="282" t="s">
        <v>6</v>
      </c>
      <c r="G3" s="283"/>
      <c r="H3" s="276" t="s">
        <v>1</v>
      </c>
      <c r="I3" s="288" t="s">
        <v>14</v>
      </c>
      <c r="J3" s="285" t="s">
        <v>4</v>
      </c>
      <c r="K3" s="200" t="s">
        <v>15</v>
      </c>
    </row>
    <row r="4" spans="1:11" ht="15.75" thickBot="1">
      <c r="A4" s="275"/>
      <c r="B4" s="277"/>
      <c r="C4" s="331"/>
      <c r="D4" s="281"/>
      <c r="E4" s="284"/>
      <c r="F4" s="41" t="s">
        <v>3</v>
      </c>
      <c r="G4" s="42" t="s">
        <v>13</v>
      </c>
      <c r="H4" s="287"/>
      <c r="I4" s="289"/>
      <c r="J4" s="286"/>
      <c r="K4" s="201"/>
    </row>
    <row r="5" spans="1:11" ht="15.75" thickBot="1">
      <c r="A5" s="53">
        <v>1</v>
      </c>
      <c r="B5" s="54">
        <v>2</v>
      </c>
      <c r="C5" s="54">
        <v>3</v>
      </c>
      <c r="D5" s="54">
        <v>4</v>
      </c>
      <c r="E5" s="55">
        <v>5</v>
      </c>
      <c r="F5" s="54">
        <v>6</v>
      </c>
      <c r="G5" s="54">
        <v>7</v>
      </c>
      <c r="H5" s="56">
        <v>8</v>
      </c>
      <c r="I5" s="57">
        <v>9</v>
      </c>
      <c r="J5" s="58">
        <v>10</v>
      </c>
      <c r="K5" s="59">
        <v>11</v>
      </c>
    </row>
    <row r="6" spans="1:11" ht="15">
      <c r="A6" s="180">
        <v>1</v>
      </c>
      <c r="B6" s="178" t="s">
        <v>18</v>
      </c>
      <c r="C6" s="123">
        <v>30100000</v>
      </c>
      <c r="D6" s="196" t="s">
        <v>20</v>
      </c>
      <c r="E6" s="185">
        <v>3000</v>
      </c>
      <c r="F6" s="292">
        <v>140028214</v>
      </c>
      <c r="G6" s="185" t="s">
        <v>21</v>
      </c>
      <c r="H6" s="67" t="s">
        <v>36</v>
      </c>
      <c r="I6" s="123" t="s">
        <v>22</v>
      </c>
      <c r="J6" s="315" t="s">
        <v>64</v>
      </c>
      <c r="K6" s="194">
        <v>50</v>
      </c>
    </row>
    <row r="7" spans="1:11" ht="15">
      <c r="A7" s="179"/>
      <c r="B7" s="177"/>
      <c r="C7" s="122"/>
      <c r="D7" s="197"/>
      <c r="E7" s="186"/>
      <c r="F7" s="293"/>
      <c r="G7" s="186"/>
      <c r="H7" s="68" t="s">
        <v>54</v>
      </c>
      <c r="I7" s="122"/>
      <c r="J7" s="263"/>
      <c r="K7" s="195"/>
    </row>
    <row r="8" spans="1:13" ht="15.75" thickBot="1">
      <c r="A8" s="179"/>
      <c r="B8" s="177"/>
      <c r="C8" s="126"/>
      <c r="D8" s="197"/>
      <c r="E8" s="186"/>
      <c r="F8" s="293"/>
      <c r="G8" s="186"/>
      <c r="H8" s="68" t="s">
        <v>55</v>
      </c>
      <c r="I8" s="122"/>
      <c r="J8" s="263"/>
      <c r="K8" s="195"/>
      <c r="M8" s="71"/>
    </row>
    <row r="9" spans="1:13" ht="15">
      <c r="A9" s="180">
        <f>1+A6</f>
        <v>2</v>
      </c>
      <c r="B9" s="178" t="s">
        <v>18</v>
      </c>
      <c r="C9" s="123">
        <v>22800000</v>
      </c>
      <c r="D9" s="196" t="s">
        <v>20</v>
      </c>
      <c r="E9" s="185">
        <v>1400</v>
      </c>
      <c r="F9" s="292">
        <v>140028215</v>
      </c>
      <c r="G9" s="185" t="s">
        <v>21</v>
      </c>
      <c r="H9" s="67" t="s">
        <v>36</v>
      </c>
      <c r="I9" s="123" t="s">
        <v>23</v>
      </c>
      <c r="J9" s="315" t="s">
        <v>65</v>
      </c>
      <c r="K9" s="194">
        <v>50</v>
      </c>
      <c r="M9" s="71"/>
    </row>
    <row r="10" spans="1:11" ht="15.75" thickBot="1">
      <c r="A10" s="179"/>
      <c r="B10" s="177"/>
      <c r="C10" s="126"/>
      <c r="D10" s="197"/>
      <c r="E10" s="186"/>
      <c r="F10" s="293"/>
      <c r="G10" s="186"/>
      <c r="H10" s="68" t="s">
        <v>54</v>
      </c>
      <c r="I10" s="122"/>
      <c r="J10" s="263"/>
      <c r="K10" s="195"/>
    </row>
    <row r="11" spans="1:11" ht="15">
      <c r="A11" s="171">
        <f>1+A9</f>
        <v>3</v>
      </c>
      <c r="B11" s="173" t="s">
        <v>26</v>
      </c>
      <c r="C11" s="124">
        <v>41100000</v>
      </c>
      <c r="D11" s="165" t="s">
        <v>20</v>
      </c>
      <c r="E11" s="183">
        <v>11550</v>
      </c>
      <c r="F11" s="163">
        <v>140028216</v>
      </c>
      <c r="G11" s="183" t="s">
        <v>21</v>
      </c>
      <c r="H11" s="60" t="s">
        <v>36</v>
      </c>
      <c r="I11" s="124" t="s">
        <v>22</v>
      </c>
      <c r="J11" s="205" t="s">
        <v>37</v>
      </c>
      <c r="K11" s="250">
        <v>25</v>
      </c>
    </row>
    <row r="12" spans="1:11" ht="15.75" thickBot="1">
      <c r="A12" s="172"/>
      <c r="B12" s="174"/>
      <c r="C12" s="127"/>
      <c r="D12" s="166"/>
      <c r="E12" s="184"/>
      <c r="F12" s="164"/>
      <c r="G12" s="184"/>
      <c r="H12" s="61"/>
      <c r="I12" s="125"/>
      <c r="J12" s="206"/>
      <c r="K12" s="251"/>
    </row>
    <row r="13" spans="1:11" ht="15">
      <c r="A13" s="171">
        <f>1+A11</f>
        <v>4</v>
      </c>
      <c r="B13" s="173" t="s">
        <v>27</v>
      </c>
      <c r="C13" s="124">
        <v>39200000</v>
      </c>
      <c r="D13" s="165" t="s">
        <v>20</v>
      </c>
      <c r="E13" s="183">
        <v>4200</v>
      </c>
      <c r="F13" s="163">
        <v>140028220</v>
      </c>
      <c r="G13" s="183" t="s">
        <v>21</v>
      </c>
      <c r="H13" s="60" t="s">
        <v>36</v>
      </c>
      <c r="I13" s="124" t="s">
        <v>28</v>
      </c>
      <c r="J13" s="210" t="s">
        <v>38</v>
      </c>
      <c r="K13" s="217">
        <v>50</v>
      </c>
    </row>
    <row r="14" spans="1:11" ht="15">
      <c r="A14" s="172"/>
      <c r="B14" s="174"/>
      <c r="C14" s="125"/>
      <c r="D14" s="166"/>
      <c r="E14" s="184"/>
      <c r="F14" s="164"/>
      <c r="G14" s="184"/>
      <c r="H14" s="61" t="s">
        <v>54</v>
      </c>
      <c r="I14" s="125"/>
      <c r="J14" s="211"/>
      <c r="K14" s="255"/>
    </row>
    <row r="15" spans="1:11" ht="15.75" thickBot="1">
      <c r="A15" s="172"/>
      <c r="B15" s="174"/>
      <c r="C15" s="127"/>
      <c r="D15" s="166"/>
      <c r="E15" s="184"/>
      <c r="F15" s="164"/>
      <c r="G15" s="184"/>
      <c r="H15" s="61" t="s">
        <v>55</v>
      </c>
      <c r="I15" s="125"/>
      <c r="J15" s="211"/>
      <c r="K15" s="255"/>
    </row>
    <row r="16" spans="1:11" ht="15">
      <c r="A16" s="171">
        <f>1+A13</f>
        <v>5</v>
      </c>
      <c r="B16" s="327" t="s">
        <v>29</v>
      </c>
      <c r="C16" s="124">
        <v>50750000</v>
      </c>
      <c r="D16" s="165" t="s">
        <v>20</v>
      </c>
      <c r="E16" s="328">
        <v>6000</v>
      </c>
      <c r="F16" s="329">
        <v>140028221</v>
      </c>
      <c r="G16" s="183" t="s">
        <v>21</v>
      </c>
      <c r="H16" s="60" t="s">
        <v>36</v>
      </c>
      <c r="I16" s="124" t="s">
        <v>22</v>
      </c>
      <c r="J16" s="210" t="s">
        <v>38</v>
      </c>
      <c r="K16" s="217">
        <v>50</v>
      </c>
    </row>
    <row r="17" spans="1:11" ht="15.75" thickBot="1">
      <c r="A17" s="172"/>
      <c r="B17" s="174"/>
      <c r="C17" s="127"/>
      <c r="D17" s="166"/>
      <c r="E17" s="184"/>
      <c r="F17" s="125"/>
      <c r="G17" s="184"/>
      <c r="H17" s="61" t="s">
        <v>54</v>
      </c>
      <c r="I17" s="125"/>
      <c r="J17" s="211"/>
      <c r="K17" s="255"/>
    </row>
    <row r="18" spans="1:11" ht="15">
      <c r="A18" s="171">
        <f>1+A16</f>
        <v>6</v>
      </c>
      <c r="B18" s="278" t="s">
        <v>31</v>
      </c>
      <c r="C18" s="124">
        <v>30100000</v>
      </c>
      <c r="D18" s="165" t="s">
        <v>20</v>
      </c>
      <c r="E18" s="290">
        <v>1200</v>
      </c>
      <c r="F18" s="163">
        <v>140028222</v>
      </c>
      <c r="G18" s="183" t="s">
        <v>21</v>
      </c>
      <c r="H18" s="60" t="s">
        <v>36</v>
      </c>
      <c r="I18" s="124" t="s">
        <v>33</v>
      </c>
      <c r="J18" s="205" t="s">
        <v>37</v>
      </c>
      <c r="K18" s="212">
        <v>25</v>
      </c>
    </row>
    <row r="19" spans="1:11" ht="15.75" thickBot="1">
      <c r="A19" s="272"/>
      <c r="B19" s="279"/>
      <c r="C19" s="127"/>
      <c r="D19" s="273"/>
      <c r="E19" s="291"/>
      <c r="F19" s="268"/>
      <c r="G19" s="209"/>
      <c r="H19" s="62"/>
      <c r="I19" s="127"/>
      <c r="J19" s="216"/>
      <c r="K19" s="204"/>
    </row>
    <row r="20" spans="1:13" ht="15">
      <c r="A20" s="179">
        <f>1+A18</f>
        <v>7</v>
      </c>
      <c r="B20" s="177" t="s">
        <v>32</v>
      </c>
      <c r="C20" s="122">
        <v>66500000</v>
      </c>
      <c r="D20" s="197" t="s">
        <v>20</v>
      </c>
      <c r="E20" s="186">
        <v>42100</v>
      </c>
      <c r="F20" s="262">
        <v>140028225</v>
      </c>
      <c r="G20" s="186" t="s">
        <v>21</v>
      </c>
      <c r="H20" s="68" t="s">
        <v>36</v>
      </c>
      <c r="I20" s="122" t="s">
        <v>33</v>
      </c>
      <c r="J20" s="263" t="s">
        <v>93</v>
      </c>
      <c r="K20" s="202">
        <v>50</v>
      </c>
      <c r="L20" s="72"/>
      <c r="M20" s="72"/>
    </row>
    <row r="21" spans="1:13" ht="15">
      <c r="A21" s="179"/>
      <c r="B21" s="177"/>
      <c r="C21" s="122"/>
      <c r="D21" s="197"/>
      <c r="E21" s="186"/>
      <c r="F21" s="262"/>
      <c r="G21" s="186"/>
      <c r="H21" s="68" t="s">
        <v>54</v>
      </c>
      <c r="I21" s="122"/>
      <c r="J21" s="263"/>
      <c r="K21" s="203"/>
      <c r="L21" s="72"/>
      <c r="M21" s="73"/>
    </row>
    <row r="22" spans="1:13" ht="15.75" thickBot="1">
      <c r="A22" s="179"/>
      <c r="B22" s="177"/>
      <c r="C22" s="126"/>
      <c r="D22" s="197"/>
      <c r="E22" s="186"/>
      <c r="F22" s="262"/>
      <c r="G22" s="186"/>
      <c r="H22" s="68" t="s">
        <v>55</v>
      </c>
      <c r="I22" s="122"/>
      <c r="J22" s="263"/>
      <c r="K22" s="204"/>
      <c r="L22" s="75"/>
      <c r="M22" s="75"/>
    </row>
    <row r="23" spans="1:11" ht="15">
      <c r="A23" s="171">
        <f>1+A20</f>
        <v>8</v>
      </c>
      <c r="B23" s="173" t="s">
        <v>35</v>
      </c>
      <c r="C23" s="124">
        <v>79800000</v>
      </c>
      <c r="D23" s="165" t="s">
        <v>20</v>
      </c>
      <c r="E23" s="183">
        <v>4250</v>
      </c>
      <c r="F23" s="163">
        <v>140028229</v>
      </c>
      <c r="G23" s="183" t="s">
        <v>21</v>
      </c>
      <c r="H23" s="60" t="s">
        <v>36</v>
      </c>
      <c r="I23" s="167" t="s">
        <v>33</v>
      </c>
      <c r="J23" s="205" t="s">
        <v>37</v>
      </c>
      <c r="K23" s="202">
        <v>25</v>
      </c>
    </row>
    <row r="24" spans="1:11" ht="15.75" thickBot="1">
      <c r="A24" s="272"/>
      <c r="B24" s="295"/>
      <c r="C24" s="127"/>
      <c r="D24" s="273"/>
      <c r="E24" s="209"/>
      <c r="F24" s="268"/>
      <c r="G24" s="209"/>
      <c r="H24" s="62"/>
      <c r="I24" s="314"/>
      <c r="J24" s="216"/>
      <c r="K24" s="204"/>
    </row>
    <row r="25" spans="1:13" ht="15">
      <c r="A25" s="179">
        <f>1+A23</f>
        <v>9</v>
      </c>
      <c r="B25" s="269" t="s">
        <v>29</v>
      </c>
      <c r="C25" s="123">
        <v>50750000</v>
      </c>
      <c r="D25" s="197" t="s">
        <v>20</v>
      </c>
      <c r="E25" s="186">
        <v>6000</v>
      </c>
      <c r="F25" s="262">
        <v>140029022</v>
      </c>
      <c r="G25" s="294" t="s">
        <v>39</v>
      </c>
      <c r="H25" s="67" t="s">
        <v>36</v>
      </c>
      <c r="I25" s="198" t="s">
        <v>40</v>
      </c>
      <c r="J25" s="207" t="s">
        <v>78</v>
      </c>
      <c r="K25" s="202">
        <v>50</v>
      </c>
      <c r="L25" s="72"/>
      <c r="M25" s="73"/>
    </row>
    <row r="26" spans="1:13" ht="15.75" thickBot="1">
      <c r="A26" s="179"/>
      <c r="B26" s="177"/>
      <c r="C26" s="126"/>
      <c r="D26" s="197"/>
      <c r="E26" s="186"/>
      <c r="F26" s="262"/>
      <c r="G26" s="197"/>
      <c r="H26" s="68" t="s">
        <v>53</v>
      </c>
      <c r="I26" s="310"/>
      <c r="J26" s="208"/>
      <c r="K26" s="204"/>
      <c r="L26" s="75"/>
      <c r="M26" s="75"/>
    </row>
    <row r="27" spans="1:13" ht="15">
      <c r="A27" s="180">
        <f>1+A25</f>
        <v>10</v>
      </c>
      <c r="B27" s="270" t="s">
        <v>31</v>
      </c>
      <c r="C27" s="123">
        <v>30100000</v>
      </c>
      <c r="D27" s="196" t="s">
        <v>20</v>
      </c>
      <c r="E27" s="185">
        <v>1500</v>
      </c>
      <c r="F27" s="261">
        <v>140029090</v>
      </c>
      <c r="G27" s="196" t="s">
        <v>39</v>
      </c>
      <c r="H27" s="67" t="s">
        <v>42</v>
      </c>
      <c r="I27" s="198" t="s">
        <v>40</v>
      </c>
      <c r="J27" s="207" t="s">
        <v>78</v>
      </c>
      <c r="K27" s="202">
        <v>50</v>
      </c>
      <c r="L27" s="72"/>
      <c r="M27" s="73"/>
    </row>
    <row r="28" spans="1:13" ht="15.75" thickBot="1">
      <c r="A28" s="179"/>
      <c r="B28" s="271"/>
      <c r="C28" s="126"/>
      <c r="D28" s="249"/>
      <c r="E28" s="186"/>
      <c r="F28" s="262"/>
      <c r="G28" s="197"/>
      <c r="H28" s="68" t="s">
        <v>53</v>
      </c>
      <c r="I28" s="310"/>
      <c r="J28" s="208"/>
      <c r="K28" s="203"/>
      <c r="L28" s="78"/>
      <c r="M28" s="75"/>
    </row>
    <row r="29" spans="1:13" ht="15">
      <c r="A29" s="180">
        <f>1+A27</f>
        <v>11</v>
      </c>
      <c r="B29" s="178" t="s">
        <v>26</v>
      </c>
      <c r="C29" s="123">
        <v>41100000</v>
      </c>
      <c r="D29" s="196" t="s">
        <v>20</v>
      </c>
      <c r="E29" s="185">
        <v>12600</v>
      </c>
      <c r="F29" s="261">
        <v>140029096</v>
      </c>
      <c r="G29" s="196" t="s">
        <v>39</v>
      </c>
      <c r="H29" s="67" t="s">
        <v>42</v>
      </c>
      <c r="I29" s="198" t="s">
        <v>40</v>
      </c>
      <c r="J29" s="315" t="s">
        <v>98</v>
      </c>
      <c r="K29" s="202">
        <v>50</v>
      </c>
      <c r="L29" s="75"/>
      <c r="M29" s="76"/>
    </row>
    <row r="30" spans="1:13" ht="15">
      <c r="A30" s="179"/>
      <c r="B30" s="177"/>
      <c r="C30" s="122"/>
      <c r="D30" s="197"/>
      <c r="E30" s="186"/>
      <c r="F30" s="262"/>
      <c r="G30" s="197"/>
      <c r="H30" s="74" t="s">
        <v>53</v>
      </c>
      <c r="I30" s="199"/>
      <c r="J30" s="263"/>
      <c r="K30" s="203"/>
      <c r="L30" s="75"/>
      <c r="M30" s="75"/>
    </row>
    <row r="31" spans="1:13" ht="15.75" thickBot="1">
      <c r="A31" s="179"/>
      <c r="B31" s="177"/>
      <c r="C31" s="126"/>
      <c r="D31" s="197"/>
      <c r="E31" s="186"/>
      <c r="F31" s="262"/>
      <c r="G31" s="197"/>
      <c r="H31" s="74" t="s">
        <v>71</v>
      </c>
      <c r="I31" s="310"/>
      <c r="J31" s="263"/>
      <c r="K31" s="204"/>
      <c r="L31" s="75"/>
      <c r="M31" s="75"/>
    </row>
    <row r="32" spans="1:13" ht="15">
      <c r="A32" s="180">
        <f>1+A29</f>
        <v>12</v>
      </c>
      <c r="B32" s="178" t="s">
        <v>43</v>
      </c>
      <c r="C32" s="123">
        <v>79419000</v>
      </c>
      <c r="D32" s="196" t="s">
        <v>20</v>
      </c>
      <c r="E32" s="185">
        <v>1000</v>
      </c>
      <c r="F32" s="261">
        <v>140029099</v>
      </c>
      <c r="G32" s="196" t="s">
        <v>39</v>
      </c>
      <c r="H32" s="67" t="s">
        <v>42</v>
      </c>
      <c r="I32" s="199" t="s">
        <v>40</v>
      </c>
      <c r="J32" s="315" t="s">
        <v>78</v>
      </c>
      <c r="K32" s="202">
        <v>50</v>
      </c>
      <c r="L32" s="72"/>
      <c r="M32" s="73"/>
    </row>
    <row r="33" spans="1:13" ht="15">
      <c r="A33" s="179"/>
      <c r="B33" s="177"/>
      <c r="C33" s="122"/>
      <c r="D33" s="197"/>
      <c r="E33" s="186"/>
      <c r="F33" s="262"/>
      <c r="G33" s="197"/>
      <c r="H33" s="68" t="s">
        <v>53</v>
      </c>
      <c r="I33" s="199"/>
      <c r="J33" s="263"/>
      <c r="K33" s="203"/>
      <c r="L33" s="72"/>
      <c r="M33" s="72"/>
    </row>
    <row r="34" spans="1:13" ht="15.75" thickBot="1">
      <c r="A34" s="179"/>
      <c r="B34" s="177"/>
      <c r="C34" s="126"/>
      <c r="D34" s="197"/>
      <c r="E34" s="186"/>
      <c r="F34" s="262"/>
      <c r="G34" s="197"/>
      <c r="H34" s="68" t="s">
        <v>62</v>
      </c>
      <c r="I34" s="199"/>
      <c r="J34" s="263"/>
      <c r="K34" s="204"/>
      <c r="L34" s="75"/>
      <c r="M34" s="75"/>
    </row>
    <row r="35" spans="1:13" ht="15">
      <c r="A35" s="180">
        <f>1+A32</f>
        <v>13</v>
      </c>
      <c r="B35" s="178" t="s">
        <v>44</v>
      </c>
      <c r="C35" s="123">
        <v>79823000</v>
      </c>
      <c r="D35" s="196" t="s">
        <v>20</v>
      </c>
      <c r="E35" s="185">
        <v>81500</v>
      </c>
      <c r="F35" s="261">
        <v>140029175</v>
      </c>
      <c r="G35" s="196" t="s">
        <v>45</v>
      </c>
      <c r="H35" s="67" t="s">
        <v>46</v>
      </c>
      <c r="I35" s="198" t="s">
        <v>47</v>
      </c>
      <c r="J35" s="207" t="s">
        <v>78</v>
      </c>
      <c r="K35" s="212">
        <v>50</v>
      </c>
      <c r="L35" s="75"/>
      <c r="M35" s="76"/>
    </row>
    <row r="36" spans="1:13" ht="15.75" thickBot="1">
      <c r="A36" s="179"/>
      <c r="B36" s="177"/>
      <c r="C36" s="126"/>
      <c r="D36" s="197"/>
      <c r="E36" s="186"/>
      <c r="F36" s="262"/>
      <c r="G36" s="197"/>
      <c r="H36" s="68" t="s">
        <v>63</v>
      </c>
      <c r="I36" s="199"/>
      <c r="J36" s="208"/>
      <c r="K36" s="204"/>
      <c r="L36" s="75"/>
      <c r="M36" s="75"/>
    </row>
    <row r="37" spans="1:13" ht="15">
      <c r="A37" s="180">
        <f>1+A35</f>
        <v>14</v>
      </c>
      <c r="B37" s="178" t="s">
        <v>48</v>
      </c>
      <c r="C37" s="123">
        <v>79822000</v>
      </c>
      <c r="D37" s="196" t="s">
        <v>20</v>
      </c>
      <c r="E37" s="185">
        <v>2100</v>
      </c>
      <c r="F37" s="261">
        <v>140029176</v>
      </c>
      <c r="G37" s="196" t="s">
        <v>45</v>
      </c>
      <c r="H37" s="67" t="s">
        <v>46</v>
      </c>
      <c r="I37" s="198" t="s">
        <v>49</v>
      </c>
      <c r="J37" s="315" t="s">
        <v>102</v>
      </c>
      <c r="K37" s="212">
        <v>50</v>
      </c>
      <c r="L37" s="72"/>
      <c r="M37" s="73"/>
    </row>
    <row r="38" spans="1:13" ht="15">
      <c r="A38" s="179"/>
      <c r="B38" s="177"/>
      <c r="C38" s="122"/>
      <c r="D38" s="197"/>
      <c r="E38" s="186"/>
      <c r="F38" s="262"/>
      <c r="G38" s="197"/>
      <c r="H38" s="79" t="s">
        <v>63</v>
      </c>
      <c r="I38" s="199"/>
      <c r="J38" s="263"/>
      <c r="K38" s="213"/>
      <c r="L38" s="72"/>
      <c r="M38" s="72"/>
    </row>
    <row r="39" spans="1:13" ht="15.75" thickBot="1">
      <c r="A39" s="179"/>
      <c r="B39" s="177"/>
      <c r="C39" s="126"/>
      <c r="D39" s="197"/>
      <c r="E39" s="186"/>
      <c r="F39" s="262"/>
      <c r="G39" s="197"/>
      <c r="H39" s="79" t="s">
        <v>77</v>
      </c>
      <c r="I39" s="199"/>
      <c r="J39" s="263"/>
      <c r="K39" s="213"/>
      <c r="L39" s="72"/>
      <c r="M39" s="72"/>
    </row>
    <row r="40" spans="1:13" ht="15">
      <c r="A40" s="180">
        <f>1+A37</f>
        <v>15</v>
      </c>
      <c r="B40" s="178" t="s">
        <v>35</v>
      </c>
      <c r="C40" s="123">
        <v>79800000</v>
      </c>
      <c r="D40" s="196" t="s">
        <v>20</v>
      </c>
      <c r="E40" s="185">
        <v>4250</v>
      </c>
      <c r="F40" s="261">
        <v>140029207</v>
      </c>
      <c r="G40" s="196" t="s">
        <v>45</v>
      </c>
      <c r="H40" s="67" t="s">
        <v>42</v>
      </c>
      <c r="I40" s="198" t="s">
        <v>50</v>
      </c>
      <c r="J40" s="207" t="s">
        <v>78</v>
      </c>
      <c r="K40" s="212">
        <v>50</v>
      </c>
      <c r="L40" s="72"/>
      <c r="M40" s="73"/>
    </row>
    <row r="41" spans="1:13" ht="15.75" thickBot="1">
      <c r="A41" s="179"/>
      <c r="B41" s="265"/>
      <c r="C41" s="126"/>
      <c r="D41" s="249"/>
      <c r="E41" s="264"/>
      <c r="F41" s="262"/>
      <c r="G41" s="197"/>
      <c r="H41" s="68" t="s">
        <v>53</v>
      </c>
      <c r="I41" s="199"/>
      <c r="J41" s="208"/>
      <c r="K41" s="204"/>
      <c r="L41" s="75"/>
      <c r="M41" s="75"/>
    </row>
    <row r="42" spans="1:13" ht="15">
      <c r="A42" s="180">
        <f>1+A40</f>
        <v>16</v>
      </c>
      <c r="B42" s="178" t="s">
        <v>27</v>
      </c>
      <c r="C42" s="123">
        <v>39200000</v>
      </c>
      <c r="D42" s="196" t="s">
        <v>20</v>
      </c>
      <c r="E42" s="185">
        <v>4200</v>
      </c>
      <c r="F42" s="261">
        <v>140029382</v>
      </c>
      <c r="G42" s="196" t="s">
        <v>51</v>
      </c>
      <c r="H42" s="67" t="s">
        <v>36</v>
      </c>
      <c r="I42" s="198" t="s">
        <v>52</v>
      </c>
      <c r="J42" s="263" t="s">
        <v>111</v>
      </c>
      <c r="K42" s="212">
        <v>50</v>
      </c>
      <c r="L42" s="72"/>
      <c r="M42" s="73"/>
    </row>
    <row r="43" spans="1:13" ht="15">
      <c r="A43" s="179"/>
      <c r="B43" s="177"/>
      <c r="C43" s="122"/>
      <c r="D43" s="197"/>
      <c r="E43" s="186"/>
      <c r="F43" s="262"/>
      <c r="G43" s="197"/>
      <c r="H43" s="81" t="s">
        <v>63</v>
      </c>
      <c r="I43" s="199"/>
      <c r="J43" s="263"/>
      <c r="K43" s="213"/>
      <c r="L43" s="72"/>
      <c r="M43" s="72"/>
    </row>
    <row r="44" spans="1:13" ht="15.75" thickBot="1">
      <c r="A44" s="179"/>
      <c r="B44" s="177"/>
      <c r="C44" s="126"/>
      <c r="D44" s="197"/>
      <c r="E44" s="186"/>
      <c r="F44" s="262"/>
      <c r="G44" s="197"/>
      <c r="H44" s="81" t="s">
        <v>100</v>
      </c>
      <c r="I44" s="199"/>
      <c r="J44" s="263"/>
      <c r="K44" s="213"/>
      <c r="L44" s="72"/>
      <c r="M44" s="72"/>
    </row>
    <row r="45" spans="1:11" ht="15">
      <c r="A45" s="180">
        <f>1+A42</f>
        <v>17</v>
      </c>
      <c r="B45" s="178" t="s">
        <v>106</v>
      </c>
      <c r="C45" s="123">
        <v>50112000</v>
      </c>
      <c r="D45" s="196" t="s">
        <v>20</v>
      </c>
      <c r="E45" s="185">
        <v>35500</v>
      </c>
      <c r="F45" s="261">
        <v>140029772</v>
      </c>
      <c r="G45" s="196" t="s">
        <v>57</v>
      </c>
      <c r="H45" s="67" t="s">
        <v>61</v>
      </c>
      <c r="I45" s="316" t="s">
        <v>58</v>
      </c>
      <c r="J45" s="315" t="s">
        <v>102</v>
      </c>
      <c r="K45" s="212">
        <v>50</v>
      </c>
    </row>
    <row r="46" spans="1:11" ht="15.75" thickBot="1">
      <c r="A46" s="179"/>
      <c r="B46" s="177"/>
      <c r="C46" s="126"/>
      <c r="D46" s="197"/>
      <c r="E46" s="186"/>
      <c r="F46" s="262"/>
      <c r="G46" s="197"/>
      <c r="H46" s="82" t="s">
        <v>81</v>
      </c>
      <c r="I46" s="317"/>
      <c r="J46" s="263"/>
      <c r="K46" s="213"/>
    </row>
    <row r="47" spans="1:11" ht="15">
      <c r="A47" s="180">
        <f>1+A45</f>
        <v>18</v>
      </c>
      <c r="B47" s="178" t="s">
        <v>97</v>
      </c>
      <c r="C47" s="123">
        <v>50112300</v>
      </c>
      <c r="D47" s="196" t="s">
        <v>20</v>
      </c>
      <c r="E47" s="185">
        <v>15000</v>
      </c>
      <c r="F47" s="261">
        <v>140029778</v>
      </c>
      <c r="G47" s="196" t="s">
        <v>59</v>
      </c>
      <c r="H47" s="67" t="s">
        <v>61</v>
      </c>
      <c r="I47" s="198" t="s">
        <v>60</v>
      </c>
      <c r="J47" s="225" t="s">
        <v>111</v>
      </c>
      <c r="K47" s="212">
        <v>50</v>
      </c>
    </row>
    <row r="48" spans="1:11" ht="15">
      <c r="A48" s="179"/>
      <c r="B48" s="177"/>
      <c r="C48" s="122"/>
      <c r="D48" s="197"/>
      <c r="E48" s="186"/>
      <c r="F48" s="262"/>
      <c r="G48" s="197"/>
      <c r="H48" s="82" t="s">
        <v>81</v>
      </c>
      <c r="I48" s="199"/>
      <c r="J48" s="259"/>
      <c r="K48" s="213"/>
    </row>
    <row r="49" spans="1:11" ht="15.75" thickBot="1">
      <c r="A49" s="179"/>
      <c r="B49" s="177"/>
      <c r="C49" s="126"/>
      <c r="D49" s="197"/>
      <c r="E49" s="186"/>
      <c r="F49" s="262"/>
      <c r="G49" s="197"/>
      <c r="H49" s="82" t="s">
        <v>100</v>
      </c>
      <c r="I49" s="199"/>
      <c r="J49" s="259"/>
      <c r="K49" s="213"/>
    </row>
    <row r="50" spans="1:11" ht="15">
      <c r="A50" s="171">
        <f>1+A47</f>
        <v>19</v>
      </c>
      <c r="B50" s="173" t="s">
        <v>67</v>
      </c>
      <c r="C50" s="124">
        <v>92400000</v>
      </c>
      <c r="D50" s="165" t="s">
        <v>20</v>
      </c>
      <c r="E50" s="183">
        <v>7800</v>
      </c>
      <c r="F50" s="163">
        <v>140030097</v>
      </c>
      <c r="G50" s="165" t="s">
        <v>68</v>
      </c>
      <c r="H50" s="60" t="s">
        <v>69</v>
      </c>
      <c r="I50" s="167" t="s">
        <v>70</v>
      </c>
      <c r="J50" s="205" t="s">
        <v>37</v>
      </c>
      <c r="K50" s="212">
        <v>25</v>
      </c>
    </row>
    <row r="51" spans="1:11" ht="15.75" thickBot="1">
      <c r="A51" s="172"/>
      <c r="B51" s="174"/>
      <c r="C51" s="127"/>
      <c r="D51" s="166"/>
      <c r="E51" s="184"/>
      <c r="F51" s="164"/>
      <c r="G51" s="166"/>
      <c r="H51" s="61"/>
      <c r="I51" s="168"/>
      <c r="J51" s="216"/>
      <c r="K51" s="213"/>
    </row>
    <row r="52" spans="1:11" ht="15">
      <c r="A52" s="180">
        <f>1+A50</f>
        <v>20</v>
      </c>
      <c r="B52" s="178" t="s">
        <v>72</v>
      </c>
      <c r="C52" s="123">
        <v>72261000</v>
      </c>
      <c r="D52" s="189" t="s">
        <v>20</v>
      </c>
      <c r="E52" s="185">
        <v>4800</v>
      </c>
      <c r="F52" s="292">
        <v>140030213</v>
      </c>
      <c r="G52" s="185" t="s">
        <v>73</v>
      </c>
      <c r="H52" s="67" t="s">
        <v>69</v>
      </c>
      <c r="I52" s="198" t="s">
        <v>74</v>
      </c>
      <c r="J52" s="214" t="s">
        <v>111</v>
      </c>
      <c r="K52" s="181">
        <v>50</v>
      </c>
    </row>
    <row r="53" spans="1:11" ht="15.75" thickBot="1">
      <c r="A53" s="179"/>
      <c r="B53" s="177"/>
      <c r="C53" s="122"/>
      <c r="D53" s="190"/>
      <c r="E53" s="186"/>
      <c r="F53" s="293"/>
      <c r="G53" s="186"/>
      <c r="H53" s="82" t="s">
        <v>101</v>
      </c>
      <c r="I53" s="199"/>
      <c r="J53" s="215"/>
      <c r="K53" s="182"/>
    </row>
    <row r="54" spans="1:11" ht="15">
      <c r="A54" s="180">
        <f>1+A52</f>
        <v>21</v>
      </c>
      <c r="B54" s="178" t="s">
        <v>75</v>
      </c>
      <c r="C54" s="123">
        <v>64100000</v>
      </c>
      <c r="D54" s="189" t="s">
        <v>20</v>
      </c>
      <c r="E54" s="185">
        <v>15000</v>
      </c>
      <c r="F54" s="292">
        <v>140030258</v>
      </c>
      <c r="G54" s="185" t="s">
        <v>73</v>
      </c>
      <c r="H54" s="67" t="s">
        <v>69</v>
      </c>
      <c r="I54" s="198" t="s">
        <v>76</v>
      </c>
      <c r="J54" s="214" t="s">
        <v>118</v>
      </c>
      <c r="K54" s="181">
        <v>50</v>
      </c>
    </row>
    <row r="55" spans="1:11" ht="15">
      <c r="A55" s="179"/>
      <c r="B55" s="177"/>
      <c r="C55" s="122"/>
      <c r="D55" s="190"/>
      <c r="E55" s="186"/>
      <c r="F55" s="293"/>
      <c r="G55" s="186"/>
      <c r="H55" s="82" t="s">
        <v>101</v>
      </c>
      <c r="I55" s="199"/>
      <c r="J55" s="215"/>
      <c r="K55" s="182"/>
    </row>
    <row r="56" spans="1:13" ht="15.75" thickBot="1">
      <c r="A56" s="179"/>
      <c r="B56" s="177"/>
      <c r="C56" s="126"/>
      <c r="D56" s="191"/>
      <c r="E56" s="186"/>
      <c r="F56" s="293"/>
      <c r="G56" s="186"/>
      <c r="H56" s="82" t="s">
        <v>104</v>
      </c>
      <c r="I56" s="199"/>
      <c r="J56" s="215"/>
      <c r="K56" s="182"/>
      <c r="M56" s="77"/>
    </row>
    <row r="57" spans="1:11" ht="15">
      <c r="A57" s="180">
        <f>1+A54</f>
        <v>22</v>
      </c>
      <c r="B57" s="178" t="s">
        <v>82</v>
      </c>
      <c r="C57" s="123">
        <v>79530000</v>
      </c>
      <c r="D57" s="189" t="s">
        <v>20</v>
      </c>
      <c r="E57" s="296" t="s">
        <v>83</v>
      </c>
      <c r="F57" s="261">
        <v>140030707</v>
      </c>
      <c r="G57" s="196" t="s">
        <v>84</v>
      </c>
      <c r="H57" s="67" t="s">
        <v>69</v>
      </c>
      <c r="I57" s="198" t="s">
        <v>85</v>
      </c>
      <c r="J57" s="214" t="s">
        <v>154</v>
      </c>
      <c r="K57" s="181">
        <v>50</v>
      </c>
    </row>
    <row r="58" spans="1:11" ht="15">
      <c r="A58" s="179"/>
      <c r="B58" s="177"/>
      <c r="C58" s="122"/>
      <c r="D58" s="190"/>
      <c r="E58" s="297"/>
      <c r="F58" s="262"/>
      <c r="G58" s="197"/>
      <c r="H58" s="85" t="s">
        <v>125</v>
      </c>
      <c r="I58" s="199"/>
      <c r="J58" s="215"/>
      <c r="K58" s="182"/>
    </row>
    <row r="59" spans="1:11" ht="15.75" thickBot="1">
      <c r="A59" s="179"/>
      <c r="B59" s="177"/>
      <c r="C59" s="126"/>
      <c r="D59" s="191"/>
      <c r="E59" s="297"/>
      <c r="F59" s="262"/>
      <c r="G59" s="197"/>
      <c r="H59" s="85" t="s">
        <v>127</v>
      </c>
      <c r="I59" s="199"/>
      <c r="J59" s="260"/>
      <c r="K59" s="182"/>
    </row>
    <row r="60" spans="1:11" ht="15">
      <c r="A60" s="180">
        <f>1+A57</f>
        <v>23</v>
      </c>
      <c r="B60" s="178" t="s">
        <v>87</v>
      </c>
      <c r="C60" s="123">
        <v>72261000</v>
      </c>
      <c r="D60" s="189" t="s">
        <v>20</v>
      </c>
      <c r="E60" s="185">
        <v>1140</v>
      </c>
      <c r="F60" s="292">
        <v>140030708</v>
      </c>
      <c r="G60" s="196" t="s">
        <v>84</v>
      </c>
      <c r="H60" s="67" t="s">
        <v>86</v>
      </c>
      <c r="I60" s="198" t="s">
        <v>88</v>
      </c>
      <c r="J60" s="214" t="s">
        <v>118</v>
      </c>
      <c r="K60" s="181">
        <v>50</v>
      </c>
    </row>
    <row r="61" spans="1:11" ht="15.75" thickBot="1">
      <c r="A61" s="179"/>
      <c r="B61" s="177"/>
      <c r="C61" s="122"/>
      <c r="D61" s="190"/>
      <c r="E61" s="186"/>
      <c r="F61" s="293"/>
      <c r="G61" s="197"/>
      <c r="H61" s="82" t="s">
        <v>105</v>
      </c>
      <c r="I61" s="199"/>
      <c r="J61" s="215"/>
      <c r="K61" s="182"/>
    </row>
    <row r="62" spans="1:11" ht="15">
      <c r="A62" s="180">
        <f>1+A60</f>
        <v>24</v>
      </c>
      <c r="B62" s="178" t="s">
        <v>89</v>
      </c>
      <c r="C62" s="123">
        <v>92400000</v>
      </c>
      <c r="D62" s="189" t="s">
        <v>20</v>
      </c>
      <c r="E62" s="185">
        <v>7650</v>
      </c>
      <c r="F62" s="292">
        <v>140030710</v>
      </c>
      <c r="G62" s="196" t="s">
        <v>84</v>
      </c>
      <c r="H62" s="67" t="s">
        <v>86</v>
      </c>
      <c r="I62" s="198" t="s">
        <v>90</v>
      </c>
      <c r="J62" s="214" t="s">
        <v>118</v>
      </c>
      <c r="K62" s="181">
        <v>50</v>
      </c>
    </row>
    <row r="63" spans="1:11" ht="15">
      <c r="A63" s="179"/>
      <c r="B63" s="177"/>
      <c r="C63" s="122"/>
      <c r="D63" s="190"/>
      <c r="E63" s="186"/>
      <c r="F63" s="293"/>
      <c r="G63" s="197"/>
      <c r="H63" s="82" t="s">
        <v>105</v>
      </c>
      <c r="I63" s="199"/>
      <c r="J63" s="215"/>
      <c r="K63" s="182"/>
    </row>
    <row r="64" spans="1:11" ht="15.75" thickBot="1">
      <c r="A64" s="179"/>
      <c r="B64" s="177"/>
      <c r="C64" s="126"/>
      <c r="D64" s="191"/>
      <c r="E64" s="186"/>
      <c r="F64" s="293"/>
      <c r="G64" s="197"/>
      <c r="H64" s="82" t="s">
        <v>104</v>
      </c>
      <c r="I64" s="199"/>
      <c r="J64" s="215"/>
      <c r="K64" s="182"/>
    </row>
    <row r="65" spans="1:11" ht="15">
      <c r="A65" s="180">
        <f>1+A62</f>
        <v>25</v>
      </c>
      <c r="B65" s="178" t="s">
        <v>107</v>
      </c>
      <c r="C65" s="123">
        <v>50112200</v>
      </c>
      <c r="D65" s="189" t="s">
        <v>20</v>
      </c>
      <c r="E65" s="185" t="s">
        <v>108</v>
      </c>
      <c r="F65" s="261">
        <v>140030994</v>
      </c>
      <c r="G65" s="196" t="s">
        <v>109</v>
      </c>
      <c r="H65" s="67" t="s">
        <v>86</v>
      </c>
      <c r="I65" s="198" t="s">
        <v>110</v>
      </c>
      <c r="J65" s="214" t="s">
        <v>152</v>
      </c>
      <c r="K65" s="181">
        <v>50</v>
      </c>
    </row>
    <row r="66" spans="1:11" ht="15">
      <c r="A66" s="179"/>
      <c r="B66" s="177"/>
      <c r="C66" s="122"/>
      <c r="D66" s="190"/>
      <c r="E66" s="186"/>
      <c r="F66" s="262"/>
      <c r="G66" s="197"/>
      <c r="H66" s="83" t="s">
        <v>114</v>
      </c>
      <c r="I66" s="199"/>
      <c r="J66" s="215"/>
      <c r="K66" s="182"/>
    </row>
    <row r="67" spans="1:13" ht="15.75" thickBot="1">
      <c r="A67" s="179"/>
      <c r="B67" s="177"/>
      <c r="C67" s="126"/>
      <c r="D67" s="190"/>
      <c r="E67" s="186"/>
      <c r="F67" s="262"/>
      <c r="G67" s="197"/>
      <c r="H67" s="83" t="s">
        <v>126</v>
      </c>
      <c r="I67" s="199"/>
      <c r="J67" s="260"/>
      <c r="K67" s="182"/>
      <c r="M67" s="77">
        <f>SUM(K6:K67)</f>
        <v>1150</v>
      </c>
    </row>
    <row r="68" spans="1:11" ht="15">
      <c r="A68" s="180">
        <f>1+A65</f>
        <v>26</v>
      </c>
      <c r="B68" s="178" t="s">
        <v>121</v>
      </c>
      <c r="C68" s="123">
        <v>30213100</v>
      </c>
      <c r="D68" s="298" t="s">
        <v>122</v>
      </c>
      <c r="E68" s="185">
        <v>2200</v>
      </c>
      <c r="F68" s="261">
        <v>150001855</v>
      </c>
      <c r="G68" s="196" t="s">
        <v>123</v>
      </c>
      <c r="H68" s="67" t="s">
        <v>139</v>
      </c>
      <c r="I68" s="198" t="s">
        <v>124</v>
      </c>
      <c r="J68" s="214" t="s">
        <v>222</v>
      </c>
      <c r="K68" s="181">
        <v>50</v>
      </c>
    </row>
    <row r="69" spans="1:12" ht="15">
      <c r="A69" s="179"/>
      <c r="B69" s="177"/>
      <c r="C69" s="122"/>
      <c r="D69" s="299"/>
      <c r="E69" s="186"/>
      <c r="F69" s="262"/>
      <c r="G69" s="197"/>
      <c r="H69" s="93" t="s">
        <v>170</v>
      </c>
      <c r="I69" s="199"/>
      <c r="J69" s="215"/>
      <c r="K69" s="182"/>
      <c r="L69" s="16"/>
    </row>
    <row r="70" spans="1:11" ht="15">
      <c r="A70" s="179"/>
      <c r="B70" s="177"/>
      <c r="C70" s="122"/>
      <c r="D70" s="299"/>
      <c r="E70" s="186"/>
      <c r="F70" s="262"/>
      <c r="G70" s="197"/>
      <c r="H70" s="93" t="s">
        <v>172</v>
      </c>
      <c r="I70" s="199"/>
      <c r="J70" s="215"/>
      <c r="K70" s="182"/>
    </row>
    <row r="71" spans="1:11" ht="15.75" thickBot="1">
      <c r="A71" s="179"/>
      <c r="B71" s="177"/>
      <c r="C71" s="126"/>
      <c r="D71" s="300"/>
      <c r="E71" s="186"/>
      <c r="F71" s="262"/>
      <c r="G71" s="197"/>
      <c r="H71" s="93" t="s">
        <v>195</v>
      </c>
      <c r="I71" s="199"/>
      <c r="J71" s="215"/>
      <c r="K71" s="182"/>
    </row>
    <row r="72" spans="1:11" ht="15">
      <c r="A72" s="171">
        <f>1+A68</f>
        <v>27</v>
      </c>
      <c r="B72" s="173" t="s">
        <v>128</v>
      </c>
      <c r="C72" s="124">
        <v>50310000</v>
      </c>
      <c r="D72" s="192" t="s">
        <v>20</v>
      </c>
      <c r="E72" s="183">
        <v>2000</v>
      </c>
      <c r="F72" s="163">
        <v>150002563</v>
      </c>
      <c r="G72" s="165" t="s">
        <v>129</v>
      </c>
      <c r="H72" s="60" t="s">
        <v>138</v>
      </c>
      <c r="I72" s="167" t="s">
        <v>130</v>
      </c>
      <c r="J72" s="252" t="s">
        <v>38</v>
      </c>
      <c r="K72" s="181">
        <v>50</v>
      </c>
    </row>
    <row r="73" spans="1:11" ht="15">
      <c r="A73" s="172"/>
      <c r="B73" s="174"/>
      <c r="C73" s="125"/>
      <c r="D73" s="193"/>
      <c r="E73" s="184"/>
      <c r="F73" s="164"/>
      <c r="G73" s="166"/>
      <c r="H73" s="61" t="s">
        <v>162</v>
      </c>
      <c r="I73" s="168"/>
      <c r="J73" s="253"/>
      <c r="K73" s="182"/>
    </row>
    <row r="74" spans="1:11" ht="15.75" thickBot="1">
      <c r="A74" s="172"/>
      <c r="B74" s="174"/>
      <c r="C74" s="127"/>
      <c r="D74" s="193"/>
      <c r="E74" s="184"/>
      <c r="F74" s="268"/>
      <c r="G74" s="166"/>
      <c r="H74" s="61" t="s">
        <v>167</v>
      </c>
      <c r="I74" s="168"/>
      <c r="J74" s="253"/>
      <c r="K74" s="182"/>
    </row>
    <row r="75" spans="1:11" ht="15">
      <c r="A75" s="171">
        <f>1+A72</f>
        <v>28</v>
      </c>
      <c r="B75" s="173" t="s">
        <v>131</v>
      </c>
      <c r="C75" s="124">
        <v>42514310</v>
      </c>
      <c r="D75" s="192" t="s">
        <v>20</v>
      </c>
      <c r="E75" s="183">
        <v>18000</v>
      </c>
      <c r="F75" s="163">
        <v>150002598</v>
      </c>
      <c r="G75" s="165" t="s">
        <v>132</v>
      </c>
      <c r="H75" s="60" t="s">
        <v>138</v>
      </c>
      <c r="I75" s="167" t="s">
        <v>133</v>
      </c>
      <c r="J75" s="252" t="s">
        <v>37</v>
      </c>
      <c r="K75" s="181">
        <v>25</v>
      </c>
    </row>
    <row r="76" spans="1:11" ht="15.75" thickBot="1">
      <c r="A76" s="172"/>
      <c r="B76" s="174"/>
      <c r="C76" s="125"/>
      <c r="D76" s="193"/>
      <c r="E76" s="184"/>
      <c r="F76" s="164"/>
      <c r="G76" s="166"/>
      <c r="H76" s="84"/>
      <c r="I76" s="168"/>
      <c r="J76" s="253"/>
      <c r="K76" s="182"/>
    </row>
    <row r="77" spans="1:11" ht="15">
      <c r="A77" s="180">
        <f>1+A75</f>
        <v>29</v>
      </c>
      <c r="B77" s="178" t="s">
        <v>135</v>
      </c>
      <c r="C77" s="123">
        <v>22822000</v>
      </c>
      <c r="D77" s="189" t="s">
        <v>20</v>
      </c>
      <c r="E77" s="185">
        <v>3600</v>
      </c>
      <c r="F77" s="261">
        <v>150003085</v>
      </c>
      <c r="G77" s="196" t="s">
        <v>136</v>
      </c>
      <c r="H77" s="67" t="s">
        <v>137</v>
      </c>
      <c r="I77" s="198" t="s">
        <v>140</v>
      </c>
      <c r="J77" s="214" t="s">
        <v>192</v>
      </c>
      <c r="K77" s="250">
        <v>50</v>
      </c>
    </row>
    <row r="78" spans="1:11" ht="15.75" thickBot="1">
      <c r="A78" s="179"/>
      <c r="B78" s="177"/>
      <c r="C78" s="126"/>
      <c r="D78" s="190"/>
      <c r="E78" s="186"/>
      <c r="F78" s="262"/>
      <c r="G78" s="197"/>
      <c r="H78" s="89" t="s">
        <v>166</v>
      </c>
      <c r="I78" s="199"/>
      <c r="J78" s="260"/>
      <c r="K78" s="251"/>
    </row>
    <row r="79" spans="1:11" ht="15">
      <c r="A79" s="171">
        <f>1+A77</f>
        <v>30</v>
      </c>
      <c r="B79" s="173" t="s">
        <v>141</v>
      </c>
      <c r="C79" s="124">
        <v>30199710</v>
      </c>
      <c r="D79" s="192" t="s">
        <v>20</v>
      </c>
      <c r="E79" s="183">
        <v>2850</v>
      </c>
      <c r="F79" s="163">
        <v>150003092</v>
      </c>
      <c r="G79" s="165" t="s">
        <v>136</v>
      </c>
      <c r="H79" s="60" t="s">
        <v>137</v>
      </c>
      <c r="I79" s="167" t="s">
        <v>142</v>
      </c>
      <c r="J79" s="252" t="s">
        <v>38</v>
      </c>
      <c r="K79" s="181">
        <v>50</v>
      </c>
    </row>
    <row r="80" spans="1:11" ht="15">
      <c r="A80" s="172"/>
      <c r="B80" s="174"/>
      <c r="C80" s="125"/>
      <c r="D80" s="193"/>
      <c r="E80" s="184"/>
      <c r="F80" s="164"/>
      <c r="G80" s="166"/>
      <c r="H80" s="61" t="s">
        <v>166</v>
      </c>
      <c r="I80" s="168"/>
      <c r="J80" s="253"/>
      <c r="K80" s="182"/>
    </row>
    <row r="81" spans="1:11" ht="15.75" thickBot="1">
      <c r="A81" s="172"/>
      <c r="B81" s="174"/>
      <c r="C81" s="127"/>
      <c r="D81" s="267"/>
      <c r="E81" s="184"/>
      <c r="F81" s="164"/>
      <c r="G81" s="166"/>
      <c r="H81" s="61" t="s">
        <v>172</v>
      </c>
      <c r="I81" s="168"/>
      <c r="J81" s="253"/>
      <c r="K81" s="182"/>
    </row>
    <row r="82" spans="1:11" ht="15">
      <c r="A82" s="180">
        <f>1+A79</f>
        <v>31</v>
      </c>
      <c r="B82" s="178" t="s">
        <v>194</v>
      </c>
      <c r="C82" s="123">
        <v>79821100</v>
      </c>
      <c r="D82" s="189" t="s">
        <v>20</v>
      </c>
      <c r="E82" s="185">
        <v>9300</v>
      </c>
      <c r="F82" s="261">
        <v>150003269</v>
      </c>
      <c r="G82" s="196" t="s">
        <v>145</v>
      </c>
      <c r="H82" s="67" t="s">
        <v>146</v>
      </c>
      <c r="I82" s="198" t="s">
        <v>147</v>
      </c>
      <c r="J82" s="225" t="s">
        <v>181</v>
      </c>
      <c r="K82" s="194">
        <v>50</v>
      </c>
    </row>
    <row r="83" spans="1:11" ht="15.75" thickBot="1">
      <c r="A83" s="179"/>
      <c r="B83" s="177"/>
      <c r="C83" s="122"/>
      <c r="D83" s="190"/>
      <c r="E83" s="186"/>
      <c r="F83" s="262"/>
      <c r="G83" s="197"/>
      <c r="H83" s="87" t="s">
        <v>156</v>
      </c>
      <c r="I83" s="199"/>
      <c r="J83" s="259"/>
      <c r="K83" s="195"/>
    </row>
    <row r="84" spans="1:11" ht="15">
      <c r="A84" s="180">
        <f>1+A82</f>
        <v>32</v>
      </c>
      <c r="B84" s="178" t="s">
        <v>151</v>
      </c>
      <c r="C84" s="123">
        <v>39294100</v>
      </c>
      <c r="D84" s="189" t="s">
        <v>20</v>
      </c>
      <c r="E84" s="318">
        <v>63500</v>
      </c>
      <c r="F84" s="261">
        <v>150003454</v>
      </c>
      <c r="G84" s="196" t="s">
        <v>148</v>
      </c>
      <c r="H84" s="67" t="s">
        <v>149</v>
      </c>
      <c r="I84" s="198" t="s">
        <v>150</v>
      </c>
      <c r="J84" s="225" t="s">
        <v>175</v>
      </c>
      <c r="K84" s="194">
        <v>50</v>
      </c>
    </row>
    <row r="85" spans="1:11" ht="15">
      <c r="A85" s="179"/>
      <c r="B85" s="177"/>
      <c r="C85" s="122"/>
      <c r="D85" s="190"/>
      <c r="E85" s="319"/>
      <c r="F85" s="262"/>
      <c r="G85" s="197"/>
      <c r="H85" s="86" t="s">
        <v>166</v>
      </c>
      <c r="I85" s="199"/>
      <c r="J85" s="259"/>
      <c r="K85" s="195"/>
    </row>
    <row r="86" spans="1:11" ht="15">
      <c r="A86" s="179"/>
      <c r="B86" s="177"/>
      <c r="C86" s="122"/>
      <c r="D86" s="190"/>
      <c r="E86" s="319"/>
      <c r="F86" s="262"/>
      <c r="G86" s="197"/>
      <c r="H86" s="86" t="s">
        <v>168</v>
      </c>
      <c r="I86" s="199"/>
      <c r="J86" s="259"/>
      <c r="K86" s="195"/>
    </row>
    <row r="87" spans="1:11" ht="15.75" thickBot="1">
      <c r="A87" s="179"/>
      <c r="B87" s="265"/>
      <c r="C87" s="126"/>
      <c r="D87" s="191"/>
      <c r="E87" s="320"/>
      <c r="F87" s="266"/>
      <c r="G87" s="249"/>
      <c r="H87" s="86" t="s">
        <v>169</v>
      </c>
      <c r="I87" s="310"/>
      <c r="J87" s="259"/>
      <c r="K87" s="258"/>
    </row>
    <row r="88" spans="1:11" ht="15">
      <c r="A88" s="180">
        <f>1+A84</f>
        <v>33</v>
      </c>
      <c r="B88" s="178" t="s">
        <v>151</v>
      </c>
      <c r="C88" s="123">
        <v>39294100</v>
      </c>
      <c r="D88" s="189" t="s">
        <v>20</v>
      </c>
      <c r="E88" s="185">
        <v>42500</v>
      </c>
      <c r="F88" s="261">
        <v>150004116</v>
      </c>
      <c r="G88" s="196" t="s">
        <v>157</v>
      </c>
      <c r="H88" s="67" t="s">
        <v>158</v>
      </c>
      <c r="I88" s="198" t="s">
        <v>159</v>
      </c>
      <c r="J88" s="225" t="s">
        <v>197</v>
      </c>
      <c r="K88" s="194">
        <v>50</v>
      </c>
    </row>
    <row r="89" spans="1:11" ht="15">
      <c r="A89" s="179"/>
      <c r="B89" s="177"/>
      <c r="C89" s="122"/>
      <c r="D89" s="190"/>
      <c r="E89" s="186"/>
      <c r="F89" s="262"/>
      <c r="G89" s="197"/>
      <c r="H89" s="90" t="s">
        <v>170</v>
      </c>
      <c r="I89" s="199"/>
      <c r="J89" s="259"/>
      <c r="K89" s="195"/>
    </row>
    <row r="90" spans="1:11" ht="15">
      <c r="A90" s="179"/>
      <c r="B90" s="177"/>
      <c r="C90" s="122"/>
      <c r="D90" s="190"/>
      <c r="E90" s="186"/>
      <c r="F90" s="262"/>
      <c r="G90" s="197"/>
      <c r="H90" s="90" t="s">
        <v>171</v>
      </c>
      <c r="I90" s="199"/>
      <c r="J90" s="259"/>
      <c r="K90" s="195"/>
    </row>
    <row r="91" spans="1:11" ht="15.75" thickBot="1">
      <c r="A91" s="179"/>
      <c r="B91" s="265"/>
      <c r="C91" s="126"/>
      <c r="D91" s="191"/>
      <c r="E91" s="186"/>
      <c r="F91" s="262"/>
      <c r="G91" s="197"/>
      <c r="H91" s="90" t="s">
        <v>173</v>
      </c>
      <c r="I91" s="199"/>
      <c r="J91" s="259"/>
      <c r="K91" s="195"/>
    </row>
    <row r="92" spans="1:11" ht="15">
      <c r="A92" s="180">
        <f>1+A88</f>
        <v>34</v>
      </c>
      <c r="B92" s="178" t="s">
        <v>131</v>
      </c>
      <c r="C92" s="123">
        <v>42514310</v>
      </c>
      <c r="D92" s="189" t="s">
        <v>20</v>
      </c>
      <c r="E92" s="185">
        <v>18000</v>
      </c>
      <c r="F92" s="261">
        <v>150004118</v>
      </c>
      <c r="G92" s="196" t="s">
        <v>157</v>
      </c>
      <c r="H92" s="67" t="s">
        <v>160</v>
      </c>
      <c r="I92" s="198" t="s">
        <v>161</v>
      </c>
      <c r="J92" s="225" t="s">
        <v>190</v>
      </c>
      <c r="K92" s="194">
        <v>50</v>
      </c>
    </row>
    <row r="93" spans="1:11" ht="15">
      <c r="A93" s="179"/>
      <c r="B93" s="177"/>
      <c r="C93" s="122"/>
      <c r="D93" s="190"/>
      <c r="E93" s="186"/>
      <c r="F93" s="262"/>
      <c r="G93" s="197"/>
      <c r="H93" s="88" t="s">
        <v>170</v>
      </c>
      <c r="I93" s="199"/>
      <c r="J93" s="259"/>
      <c r="K93" s="195"/>
    </row>
    <row r="94" spans="1:11" ht="15.75" thickBot="1">
      <c r="A94" s="179"/>
      <c r="B94" s="177"/>
      <c r="C94" s="122"/>
      <c r="D94" s="190"/>
      <c r="E94" s="186"/>
      <c r="F94" s="262"/>
      <c r="G94" s="197"/>
      <c r="H94" s="88" t="s">
        <v>171</v>
      </c>
      <c r="I94" s="199"/>
      <c r="J94" s="259"/>
      <c r="K94" s="195"/>
    </row>
    <row r="95" spans="1:11" ht="15">
      <c r="A95" s="180">
        <f>1+A92</f>
        <v>35</v>
      </c>
      <c r="B95" s="178" t="s">
        <v>128</v>
      </c>
      <c r="C95" s="123">
        <v>50310000</v>
      </c>
      <c r="D95" s="189" t="s">
        <v>20</v>
      </c>
      <c r="E95" s="185">
        <v>3700</v>
      </c>
      <c r="F95" s="292">
        <v>150004530</v>
      </c>
      <c r="G95" s="185" t="s">
        <v>163</v>
      </c>
      <c r="H95" s="67" t="s">
        <v>164</v>
      </c>
      <c r="I95" s="198" t="s">
        <v>165</v>
      </c>
      <c r="J95" s="225" t="s">
        <v>224</v>
      </c>
      <c r="K95" s="194">
        <v>50</v>
      </c>
    </row>
    <row r="96" spans="1:12" ht="15">
      <c r="A96" s="179"/>
      <c r="B96" s="177"/>
      <c r="C96" s="122"/>
      <c r="D96" s="190"/>
      <c r="E96" s="186"/>
      <c r="F96" s="293"/>
      <c r="G96" s="186"/>
      <c r="H96" s="93" t="s">
        <v>174</v>
      </c>
      <c r="I96" s="199"/>
      <c r="J96" s="226"/>
      <c r="K96" s="195"/>
      <c r="L96" s="16"/>
    </row>
    <row r="97" spans="1:11" ht="15">
      <c r="A97" s="179"/>
      <c r="B97" s="177"/>
      <c r="C97" s="122"/>
      <c r="D97" s="190"/>
      <c r="E97" s="186"/>
      <c r="F97" s="293"/>
      <c r="G97" s="186"/>
      <c r="H97" s="93" t="s">
        <v>196</v>
      </c>
      <c r="I97" s="199"/>
      <c r="J97" s="226"/>
      <c r="K97" s="195"/>
    </row>
    <row r="98" spans="1:13" ht="15.75" thickBot="1">
      <c r="A98" s="179"/>
      <c r="B98" s="177"/>
      <c r="C98" s="126"/>
      <c r="D98" s="190"/>
      <c r="E98" s="186"/>
      <c r="F98" s="293"/>
      <c r="G98" s="186"/>
      <c r="H98" s="93" t="s">
        <v>204</v>
      </c>
      <c r="I98" s="199"/>
      <c r="J98" s="226"/>
      <c r="K98" s="195"/>
      <c r="M98" s="77">
        <f>SUM(K68:K98)</f>
        <v>475</v>
      </c>
    </row>
    <row r="99" spans="1:11" ht="15">
      <c r="A99" s="180">
        <f>1+A95</f>
        <v>36</v>
      </c>
      <c r="B99" s="178" t="s">
        <v>177</v>
      </c>
      <c r="C99" s="123">
        <v>80530000</v>
      </c>
      <c r="D99" s="189" t="s">
        <v>20</v>
      </c>
      <c r="E99" s="185">
        <v>7900</v>
      </c>
      <c r="F99" s="292">
        <v>150005856</v>
      </c>
      <c r="G99" s="185" t="s">
        <v>178</v>
      </c>
      <c r="H99" s="67" t="s">
        <v>179</v>
      </c>
      <c r="I99" s="198" t="s">
        <v>180</v>
      </c>
      <c r="J99" s="223" t="s">
        <v>224</v>
      </c>
      <c r="K99" s="194">
        <v>50</v>
      </c>
    </row>
    <row r="100" spans="1:12" ht="15.75" thickBot="1">
      <c r="A100" s="179"/>
      <c r="B100" s="177"/>
      <c r="C100" s="122"/>
      <c r="D100" s="190"/>
      <c r="E100" s="186"/>
      <c r="F100" s="293"/>
      <c r="G100" s="186"/>
      <c r="H100" s="93" t="s">
        <v>203</v>
      </c>
      <c r="I100" s="199"/>
      <c r="J100" s="224"/>
      <c r="K100" s="195"/>
      <c r="L100" s="16"/>
    </row>
    <row r="101" spans="1:11" ht="15">
      <c r="A101" s="180">
        <f>1+A99</f>
        <v>37</v>
      </c>
      <c r="B101" s="178" t="s">
        <v>183</v>
      </c>
      <c r="C101" s="123">
        <v>18937100</v>
      </c>
      <c r="D101" s="196" t="s">
        <v>20</v>
      </c>
      <c r="E101" s="185">
        <v>75000</v>
      </c>
      <c r="F101" s="261">
        <v>150006169</v>
      </c>
      <c r="G101" s="196" t="s">
        <v>186</v>
      </c>
      <c r="H101" s="67" t="s">
        <v>187</v>
      </c>
      <c r="I101" s="198" t="s">
        <v>188</v>
      </c>
      <c r="J101" s="223" t="s">
        <v>219</v>
      </c>
      <c r="K101" s="194">
        <v>50</v>
      </c>
    </row>
    <row r="102" spans="1:11" ht="15">
      <c r="A102" s="179"/>
      <c r="B102" s="177"/>
      <c r="C102" s="122"/>
      <c r="D102" s="197"/>
      <c r="E102" s="186"/>
      <c r="F102" s="262"/>
      <c r="G102" s="197"/>
      <c r="H102" s="91" t="s">
        <v>203</v>
      </c>
      <c r="I102" s="199"/>
      <c r="J102" s="224"/>
      <c r="K102" s="195"/>
    </row>
    <row r="103" spans="1:11" ht="15.75" thickBot="1">
      <c r="A103" s="179"/>
      <c r="B103" s="177"/>
      <c r="C103" s="122"/>
      <c r="D103" s="197"/>
      <c r="E103" s="186"/>
      <c r="F103" s="262"/>
      <c r="G103" s="197"/>
      <c r="H103" s="91" t="s">
        <v>205</v>
      </c>
      <c r="I103" s="199"/>
      <c r="J103" s="224"/>
      <c r="K103" s="195"/>
    </row>
    <row r="104" spans="1:11" ht="15">
      <c r="A104" s="180">
        <f>1+A101</f>
        <v>38</v>
      </c>
      <c r="B104" s="178" t="s">
        <v>184</v>
      </c>
      <c r="C104" s="123" t="s">
        <v>185</v>
      </c>
      <c r="D104" s="196" t="s">
        <v>20</v>
      </c>
      <c r="E104" s="185">
        <v>9000</v>
      </c>
      <c r="F104" s="261">
        <v>150006174</v>
      </c>
      <c r="G104" s="196" t="s">
        <v>186</v>
      </c>
      <c r="H104" s="67" t="s">
        <v>187</v>
      </c>
      <c r="I104" s="198" t="s">
        <v>189</v>
      </c>
      <c r="J104" s="223" t="s">
        <v>227</v>
      </c>
      <c r="K104" s="194">
        <v>50</v>
      </c>
    </row>
    <row r="105" spans="1:12" ht="15">
      <c r="A105" s="179"/>
      <c r="B105" s="177"/>
      <c r="C105" s="122"/>
      <c r="D105" s="197"/>
      <c r="E105" s="186"/>
      <c r="F105" s="262"/>
      <c r="G105" s="197"/>
      <c r="H105" s="93" t="s">
        <v>203</v>
      </c>
      <c r="I105" s="199"/>
      <c r="J105" s="224"/>
      <c r="K105" s="195"/>
      <c r="L105" s="16"/>
    </row>
    <row r="106" spans="1:11" ht="15.75" thickBot="1">
      <c r="A106" s="179"/>
      <c r="B106" s="177"/>
      <c r="C106" s="126"/>
      <c r="D106" s="197"/>
      <c r="E106" s="186"/>
      <c r="F106" s="262"/>
      <c r="G106" s="197"/>
      <c r="H106" s="93" t="s">
        <v>212</v>
      </c>
      <c r="I106" s="199"/>
      <c r="J106" s="224"/>
      <c r="K106" s="195"/>
    </row>
    <row r="107" spans="1:11" ht="15">
      <c r="A107" s="180">
        <f>1+A104</f>
        <v>39</v>
      </c>
      <c r="B107" s="178" t="s">
        <v>199</v>
      </c>
      <c r="C107" s="123">
        <v>30124000</v>
      </c>
      <c r="D107" s="196" t="s">
        <v>20</v>
      </c>
      <c r="E107" s="185">
        <v>2900</v>
      </c>
      <c r="F107" s="261">
        <v>150006603</v>
      </c>
      <c r="G107" s="196" t="s">
        <v>200</v>
      </c>
      <c r="H107" s="67" t="s">
        <v>201</v>
      </c>
      <c r="I107" s="198" t="s">
        <v>202</v>
      </c>
      <c r="J107" s="223" t="s">
        <v>236</v>
      </c>
      <c r="K107" s="194">
        <v>50</v>
      </c>
    </row>
    <row r="108" spans="1:12" ht="15">
      <c r="A108" s="179"/>
      <c r="B108" s="177"/>
      <c r="C108" s="122"/>
      <c r="D108" s="197"/>
      <c r="E108" s="186"/>
      <c r="F108" s="262"/>
      <c r="G108" s="197"/>
      <c r="H108" s="96" t="s">
        <v>213</v>
      </c>
      <c r="I108" s="199"/>
      <c r="J108" s="224"/>
      <c r="K108" s="195"/>
      <c r="L108" s="16"/>
    </row>
    <row r="109" spans="1:11" ht="15.75" thickBot="1">
      <c r="A109" s="179"/>
      <c r="B109" s="177"/>
      <c r="C109" s="126"/>
      <c r="D109" s="197"/>
      <c r="E109" s="186"/>
      <c r="F109" s="262"/>
      <c r="G109" s="197"/>
      <c r="H109" s="96" t="s">
        <v>218</v>
      </c>
      <c r="I109" s="199"/>
      <c r="J109" s="224"/>
      <c r="K109" s="195"/>
    </row>
    <row r="110" spans="1:11" ht="15">
      <c r="A110" s="171">
        <f>1+A107</f>
        <v>40</v>
      </c>
      <c r="B110" s="173" t="s">
        <v>141</v>
      </c>
      <c r="C110" s="124">
        <v>30199710</v>
      </c>
      <c r="D110" s="165" t="s">
        <v>20</v>
      </c>
      <c r="E110" s="183">
        <v>2700</v>
      </c>
      <c r="F110" s="163">
        <v>150007160</v>
      </c>
      <c r="G110" s="165" t="s">
        <v>206</v>
      </c>
      <c r="H110" s="60" t="s">
        <v>210</v>
      </c>
      <c r="I110" s="167" t="s">
        <v>211</v>
      </c>
      <c r="J110" s="228" t="s">
        <v>37</v>
      </c>
      <c r="K110" s="256">
        <v>25</v>
      </c>
    </row>
    <row r="111" spans="1:11" ht="15.75" thickBot="1">
      <c r="A111" s="172"/>
      <c r="B111" s="174"/>
      <c r="C111" s="125"/>
      <c r="D111" s="166"/>
      <c r="E111" s="184"/>
      <c r="F111" s="164"/>
      <c r="G111" s="166"/>
      <c r="H111" s="92"/>
      <c r="I111" s="168"/>
      <c r="J111" s="229"/>
      <c r="K111" s="257"/>
    </row>
    <row r="112" spans="1:12" ht="15">
      <c r="A112" s="180">
        <f>1+A110</f>
        <v>41</v>
      </c>
      <c r="B112" s="178" t="s">
        <v>209</v>
      </c>
      <c r="C112" s="123">
        <v>22820000</v>
      </c>
      <c r="D112" s="196" t="s">
        <v>20</v>
      </c>
      <c r="E112" s="185">
        <v>320</v>
      </c>
      <c r="F112" s="261">
        <v>150007162</v>
      </c>
      <c r="G112" s="196" t="s">
        <v>206</v>
      </c>
      <c r="H112" s="67" t="s">
        <v>207</v>
      </c>
      <c r="I112" s="198" t="s">
        <v>208</v>
      </c>
      <c r="J112" s="225" t="s">
        <v>236</v>
      </c>
      <c r="K112" s="194">
        <v>50</v>
      </c>
      <c r="L112" s="16"/>
    </row>
    <row r="113" spans="1:12" ht="15.75" thickBot="1">
      <c r="A113" s="179"/>
      <c r="B113" s="177"/>
      <c r="C113" s="122"/>
      <c r="D113" s="197"/>
      <c r="E113" s="186"/>
      <c r="F113" s="262"/>
      <c r="G113" s="197"/>
      <c r="H113" s="97" t="s">
        <v>221</v>
      </c>
      <c r="I113" s="199"/>
      <c r="J113" s="259"/>
      <c r="K113" s="195"/>
      <c r="L113" s="16"/>
    </row>
    <row r="114" spans="1:11" ht="15">
      <c r="A114" s="180">
        <f>1+A112</f>
        <v>42</v>
      </c>
      <c r="B114" s="178" t="s">
        <v>217</v>
      </c>
      <c r="C114" s="123">
        <v>30124000</v>
      </c>
      <c r="D114" s="196" t="s">
        <v>20</v>
      </c>
      <c r="E114" s="185">
        <v>19000</v>
      </c>
      <c r="F114" s="261">
        <v>150007641</v>
      </c>
      <c r="G114" s="196" t="s">
        <v>214</v>
      </c>
      <c r="H114" s="67" t="s">
        <v>215</v>
      </c>
      <c r="I114" s="123" t="s">
        <v>216</v>
      </c>
      <c r="J114" s="223" t="s">
        <v>247</v>
      </c>
      <c r="K114" s="194">
        <v>50</v>
      </c>
    </row>
    <row r="115" spans="1:11" ht="15">
      <c r="A115" s="179"/>
      <c r="B115" s="177"/>
      <c r="C115" s="122"/>
      <c r="D115" s="197"/>
      <c r="E115" s="186"/>
      <c r="F115" s="262"/>
      <c r="G115" s="197"/>
      <c r="H115" s="98" t="s">
        <v>235</v>
      </c>
      <c r="I115" s="122"/>
      <c r="J115" s="224"/>
      <c r="K115" s="195"/>
    </row>
    <row r="116" spans="1:11" ht="15.75" thickBot="1">
      <c r="A116" s="179"/>
      <c r="B116" s="177"/>
      <c r="C116" s="122"/>
      <c r="D116" s="197"/>
      <c r="E116" s="186"/>
      <c r="F116" s="262"/>
      <c r="G116" s="197"/>
      <c r="H116" s="100"/>
      <c r="I116" s="122"/>
      <c r="J116" s="224"/>
      <c r="K116" s="195"/>
    </row>
    <row r="117" spans="1:11" ht="15">
      <c r="A117" s="180">
        <f>1+A114</f>
        <v>43</v>
      </c>
      <c r="B117" s="178" t="s">
        <v>141</v>
      </c>
      <c r="C117" s="123">
        <v>30199710</v>
      </c>
      <c r="D117" s="196" t="s">
        <v>20</v>
      </c>
      <c r="E117" s="185">
        <v>2700</v>
      </c>
      <c r="F117" s="261">
        <v>150008348</v>
      </c>
      <c r="G117" s="196" t="s">
        <v>229</v>
      </c>
      <c r="H117" s="67" t="s">
        <v>210</v>
      </c>
      <c r="I117" s="123" t="s">
        <v>230</v>
      </c>
      <c r="J117" s="225" t="s">
        <v>255</v>
      </c>
      <c r="K117" s="254">
        <v>50</v>
      </c>
    </row>
    <row r="118" spans="1:11" ht="15">
      <c r="A118" s="179"/>
      <c r="B118" s="177"/>
      <c r="C118" s="122"/>
      <c r="D118" s="197"/>
      <c r="E118" s="186"/>
      <c r="F118" s="262"/>
      <c r="G118" s="197"/>
      <c r="H118" s="101" t="s">
        <v>246</v>
      </c>
      <c r="I118" s="122"/>
      <c r="J118" s="259"/>
      <c r="K118" s="255"/>
    </row>
    <row r="119" spans="1:11" ht="15.75" thickBot="1">
      <c r="A119" s="179"/>
      <c r="B119" s="265"/>
      <c r="C119" s="126"/>
      <c r="D119" s="197"/>
      <c r="E119" s="186"/>
      <c r="F119" s="262"/>
      <c r="G119" s="197"/>
      <c r="H119" s="101" t="s">
        <v>250</v>
      </c>
      <c r="I119" s="126"/>
      <c r="J119" s="259"/>
      <c r="K119" s="255"/>
    </row>
    <row r="120" spans="1:11" ht="15">
      <c r="A120" s="180">
        <f>1+A117</f>
        <v>44</v>
      </c>
      <c r="B120" s="178" t="s">
        <v>234</v>
      </c>
      <c r="C120" s="123">
        <v>73220000</v>
      </c>
      <c r="D120" s="196" t="s">
        <v>20</v>
      </c>
      <c r="E120" s="185">
        <v>36000</v>
      </c>
      <c r="F120" s="261">
        <v>150008553</v>
      </c>
      <c r="G120" s="196" t="s">
        <v>231</v>
      </c>
      <c r="H120" s="67" t="s">
        <v>232</v>
      </c>
      <c r="I120" s="198" t="s">
        <v>233</v>
      </c>
      <c r="J120" s="225" t="s">
        <v>249</v>
      </c>
      <c r="K120" s="254">
        <v>50</v>
      </c>
    </row>
    <row r="121" spans="1:11" ht="15">
      <c r="A121" s="179"/>
      <c r="B121" s="177"/>
      <c r="C121" s="122"/>
      <c r="D121" s="197"/>
      <c r="E121" s="186"/>
      <c r="F121" s="262"/>
      <c r="G121" s="197"/>
      <c r="H121" s="99" t="s">
        <v>244</v>
      </c>
      <c r="I121" s="199"/>
      <c r="J121" s="259"/>
      <c r="K121" s="255"/>
    </row>
    <row r="122" spans="1:13" ht="15.75" thickBot="1">
      <c r="A122" s="179"/>
      <c r="B122" s="265"/>
      <c r="C122" s="126"/>
      <c r="D122" s="197"/>
      <c r="E122" s="264"/>
      <c r="F122" s="266"/>
      <c r="G122" s="249"/>
      <c r="H122" s="99" t="s">
        <v>245</v>
      </c>
      <c r="I122" s="310"/>
      <c r="J122" s="259"/>
      <c r="K122" s="321"/>
      <c r="L122" s="77"/>
      <c r="M122" s="77">
        <f>SUM(K99:K122)</f>
        <v>425</v>
      </c>
    </row>
    <row r="123" spans="1:11" ht="15">
      <c r="A123" s="180">
        <f>1+A120</f>
        <v>45</v>
      </c>
      <c r="B123" s="178" t="s">
        <v>239</v>
      </c>
      <c r="C123" s="123">
        <v>44115900</v>
      </c>
      <c r="D123" s="196" t="s">
        <v>20</v>
      </c>
      <c r="E123" s="185">
        <v>40000</v>
      </c>
      <c r="F123" s="261">
        <v>150009144</v>
      </c>
      <c r="G123" s="196" t="s">
        <v>240</v>
      </c>
      <c r="H123" s="67" t="s">
        <v>241</v>
      </c>
      <c r="I123" s="198" t="s">
        <v>251</v>
      </c>
      <c r="J123" s="225" t="s">
        <v>270</v>
      </c>
      <c r="K123" s="254">
        <v>50</v>
      </c>
    </row>
    <row r="124" spans="1:11" ht="15">
      <c r="A124" s="179"/>
      <c r="B124" s="177"/>
      <c r="C124" s="122"/>
      <c r="D124" s="197"/>
      <c r="E124" s="186"/>
      <c r="F124" s="262"/>
      <c r="G124" s="197"/>
      <c r="H124" s="102" t="s">
        <v>254</v>
      </c>
      <c r="I124" s="199"/>
      <c r="J124" s="259"/>
      <c r="K124" s="255"/>
    </row>
    <row r="125" spans="1:11" ht="15">
      <c r="A125" s="179"/>
      <c r="B125" s="177"/>
      <c r="C125" s="122"/>
      <c r="D125" s="197"/>
      <c r="E125" s="186"/>
      <c r="F125" s="262"/>
      <c r="G125" s="197"/>
      <c r="H125" s="102" t="s">
        <v>253</v>
      </c>
      <c r="I125" s="199"/>
      <c r="J125" s="259"/>
      <c r="K125" s="255"/>
    </row>
    <row r="126" spans="1:11" ht="15">
      <c r="A126" s="179"/>
      <c r="B126" s="177"/>
      <c r="C126" s="122"/>
      <c r="D126" s="197"/>
      <c r="E126" s="186"/>
      <c r="F126" s="262"/>
      <c r="G126" s="197"/>
      <c r="H126" s="102" t="s">
        <v>263</v>
      </c>
      <c r="I126" s="199"/>
      <c r="J126" s="226"/>
      <c r="K126" s="255"/>
    </row>
    <row r="127" spans="1:11" ht="15">
      <c r="A127" s="179"/>
      <c r="B127" s="177"/>
      <c r="C127" s="122"/>
      <c r="D127" s="197"/>
      <c r="E127" s="186"/>
      <c r="F127" s="262"/>
      <c r="G127" s="197"/>
      <c r="H127" s="102" t="s">
        <v>262</v>
      </c>
      <c r="I127" s="199"/>
      <c r="J127" s="226"/>
      <c r="K127" s="255"/>
    </row>
    <row r="128" spans="1:11" ht="15.75" thickBot="1">
      <c r="A128" s="179"/>
      <c r="B128" s="177"/>
      <c r="C128" s="122"/>
      <c r="D128" s="197"/>
      <c r="E128" s="186"/>
      <c r="F128" s="262"/>
      <c r="G128" s="197"/>
      <c r="H128" s="102" t="s">
        <v>261</v>
      </c>
      <c r="I128" s="199"/>
      <c r="J128" s="226"/>
      <c r="K128" s="255"/>
    </row>
    <row r="129" spans="1:11" ht="15">
      <c r="A129" s="180">
        <f>1+A123</f>
        <v>46</v>
      </c>
      <c r="B129" s="178" t="s">
        <v>242</v>
      </c>
      <c r="C129" s="123">
        <v>48700000</v>
      </c>
      <c r="D129" s="196" t="s">
        <v>122</v>
      </c>
      <c r="E129" s="185">
        <v>10000</v>
      </c>
      <c r="F129" s="261">
        <v>150009216</v>
      </c>
      <c r="G129" s="196" t="s">
        <v>240</v>
      </c>
      <c r="H129" s="67" t="s">
        <v>241</v>
      </c>
      <c r="I129" s="198" t="s">
        <v>243</v>
      </c>
      <c r="J129" s="225" t="s">
        <v>274</v>
      </c>
      <c r="K129" s="254">
        <v>50</v>
      </c>
    </row>
    <row r="130" spans="1:11" ht="15.75" thickBot="1">
      <c r="A130" s="179"/>
      <c r="B130" s="177"/>
      <c r="C130" s="126"/>
      <c r="D130" s="197"/>
      <c r="E130" s="186"/>
      <c r="F130" s="262"/>
      <c r="G130" s="197"/>
      <c r="H130" s="103" t="s">
        <v>260</v>
      </c>
      <c r="I130" s="199"/>
      <c r="J130" s="259"/>
      <c r="K130" s="255"/>
    </row>
    <row r="131" spans="1:11" ht="15">
      <c r="A131" s="180">
        <f>1+A129</f>
        <v>47</v>
      </c>
      <c r="B131" s="178" t="s">
        <v>256</v>
      </c>
      <c r="C131" s="123">
        <v>30123620</v>
      </c>
      <c r="D131" s="196" t="s">
        <v>20</v>
      </c>
      <c r="E131" s="185">
        <v>14000</v>
      </c>
      <c r="F131" s="261">
        <v>150011509</v>
      </c>
      <c r="G131" s="196" t="s">
        <v>257</v>
      </c>
      <c r="H131" s="67" t="s">
        <v>266</v>
      </c>
      <c r="I131" s="198" t="s">
        <v>258</v>
      </c>
      <c r="J131" s="225" t="s">
        <v>277</v>
      </c>
      <c r="K131" s="254">
        <v>50</v>
      </c>
    </row>
    <row r="132" spans="1:11" ht="15">
      <c r="A132" s="179"/>
      <c r="B132" s="177"/>
      <c r="C132" s="122"/>
      <c r="D132" s="197"/>
      <c r="E132" s="186"/>
      <c r="F132" s="262"/>
      <c r="G132" s="197"/>
      <c r="H132" s="104" t="s">
        <v>269</v>
      </c>
      <c r="I132" s="199"/>
      <c r="J132" s="259"/>
      <c r="K132" s="255"/>
    </row>
    <row r="133" spans="1:11" ht="15.75" thickBot="1">
      <c r="A133" s="179"/>
      <c r="B133" s="177"/>
      <c r="C133" s="126"/>
      <c r="D133" s="197"/>
      <c r="E133" s="186"/>
      <c r="F133" s="262"/>
      <c r="G133" s="197"/>
      <c r="H133" s="104" t="s">
        <v>275</v>
      </c>
      <c r="I133" s="199"/>
      <c r="J133" s="226"/>
      <c r="K133" s="255"/>
    </row>
    <row r="134" spans="1:11" ht="20.25" customHeight="1">
      <c r="A134" s="180">
        <f>1+A131</f>
        <v>48</v>
      </c>
      <c r="B134" s="178" t="s">
        <v>264</v>
      </c>
      <c r="C134" s="123">
        <v>45442000</v>
      </c>
      <c r="D134" s="196" t="s">
        <v>20</v>
      </c>
      <c r="E134" s="185">
        <v>18000</v>
      </c>
      <c r="F134" s="261">
        <v>150012172</v>
      </c>
      <c r="G134" s="196" t="s">
        <v>265</v>
      </c>
      <c r="H134" s="67" t="s">
        <v>267</v>
      </c>
      <c r="I134" s="198" t="s">
        <v>268</v>
      </c>
      <c r="J134" s="225" t="s">
        <v>280</v>
      </c>
      <c r="K134" s="254">
        <v>50</v>
      </c>
    </row>
    <row r="135" spans="1:11" ht="18.75" customHeight="1">
      <c r="A135" s="179"/>
      <c r="B135" s="177"/>
      <c r="C135" s="122"/>
      <c r="D135" s="197"/>
      <c r="E135" s="186"/>
      <c r="F135" s="262"/>
      <c r="G135" s="197"/>
      <c r="H135" s="106" t="s">
        <v>273</v>
      </c>
      <c r="I135" s="199"/>
      <c r="J135" s="259"/>
      <c r="K135" s="255"/>
    </row>
    <row r="136" spans="1:13" ht="27" customHeight="1" thickBot="1">
      <c r="A136" s="301"/>
      <c r="B136" s="265"/>
      <c r="C136" s="126"/>
      <c r="D136" s="249"/>
      <c r="E136" s="264"/>
      <c r="F136" s="266"/>
      <c r="G136" s="249"/>
      <c r="H136" s="105" t="s">
        <v>276</v>
      </c>
      <c r="I136" s="310"/>
      <c r="J136" s="323"/>
      <c r="K136" s="321"/>
      <c r="M136" s="77">
        <f>SUM(K123:K136)</f>
        <v>200</v>
      </c>
    </row>
    <row r="137" spans="1:11" ht="15">
      <c r="A137" s="179">
        <f>1+A134</f>
        <v>49</v>
      </c>
      <c r="B137" s="177" t="s">
        <v>283</v>
      </c>
      <c r="C137" s="122" t="s">
        <v>185</v>
      </c>
      <c r="D137" s="196" t="s">
        <v>20</v>
      </c>
      <c r="E137" s="186">
        <v>17000</v>
      </c>
      <c r="F137" s="262">
        <v>150014578</v>
      </c>
      <c r="G137" s="197" t="s">
        <v>284</v>
      </c>
      <c r="H137" s="67" t="s">
        <v>285</v>
      </c>
      <c r="I137" s="199" t="s">
        <v>286</v>
      </c>
      <c r="J137" s="122" t="s">
        <v>319</v>
      </c>
      <c r="K137" s="255">
        <v>50</v>
      </c>
    </row>
    <row r="138" spans="1:11" ht="15">
      <c r="A138" s="179"/>
      <c r="B138" s="177"/>
      <c r="C138" s="122"/>
      <c r="D138" s="197"/>
      <c r="E138" s="186"/>
      <c r="F138" s="262"/>
      <c r="G138" s="197"/>
      <c r="H138" s="110" t="s">
        <v>293</v>
      </c>
      <c r="I138" s="199"/>
      <c r="J138" s="122"/>
      <c r="K138" s="255"/>
    </row>
    <row r="139" spans="1:11" ht="15">
      <c r="A139" s="179"/>
      <c r="B139" s="177"/>
      <c r="C139" s="122"/>
      <c r="D139" s="197"/>
      <c r="E139" s="186"/>
      <c r="F139" s="262"/>
      <c r="G139" s="197"/>
      <c r="H139" s="110" t="s">
        <v>295</v>
      </c>
      <c r="I139" s="199"/>
      <c r="J139" s="122"/>
      <c r="K139" s="255"/>
    </row>
    <row r="140" spans="1:11" ht="15">
      <c r="A140" s="179"/>
      <c r="B140" s="177"/>
      <c r="C140" s="122"/>
      <c r="D140" s="197"/>
      <c r="E140" s="186"/>
      <c r="F140" s="262"/>
      <c r="G140" s="197"/>
      <c r="H140" s="110" t="s">
        <v>296</v>
      </c>
      <c r="I140" s="199"/>
      <c r="J140" s="122"/>
      <c r="K140" s="255"/>
    </row>
    <row r="141" spans="1:11" ht="15.75" thickBot="1">
      <c r="A141" s="179"/>
      <c r="B141" s="177"/>
      <c r="C141" s="122"/>
      <c r="D141" s="249"/>
      <c r="E141" s="186"/>
      <c r="F141" s="262"/>
      <c r="G141" s="197"/>
      <c r="H141" s="110" t="s">
        <v>297</v>
      </c>
      <c r="I141" s="199"/>
      <c r="J141" s="122"/>
      <c r="K141" s="255"/>
    </row>
    <row r="142" spans="1:11" ht="15">
      <c r="A142" s="159">
        <f>1+A137</f>
        <v>50</v>
      </c>
      <c r="B142" s="175" t="s">
        <v>287</v>
      </c>
      <c r="C142" s="116">
        <v>30192320</v>
      </c>
      <c r="D142" s="169" t="s">
        <v>20</v>
      </c>
      <c r="E142" s="155">
        <v>4100</v>
      </c>
      <c r="F142" s="157">
        <v>150014772</v>
      </c>
      <c r="G142" s="169" t="s">
        <v>288</v>
      </c>
      <c r="H142" s="107" t="s">
        <v>292</v>
      </c>
      <c r="I142" s="245" t="s">
        <v>289</v>
      </c>
      <c r="J142" s="247"/>
      <c r="K142" s="187">
        <v>50</v>
      </c>
    </row>
    <row r="143" spans="1:11" ht="15">
      <c r="A143" s="160"/>
      <c r="B143" s="176"/>
      <c r="C143" s="117"/>
      <c r="D143" s="170"/>
      <c r="E143" s="156"/>
      <c r="F143" s="158"/>
      <c r="G143" s="170"/>
      <c r="H143" s="108" t="s">
        <v>301</v>
      </c>
      <c r="I143" s="246"/>
      <c r="J143" s="248"/>
      <c r="K143" s="188"/>
    </row>
    <row r="144" spans="1:11" ht="15">
      <c r="A144" s="160"/>
      <c r="B144" s="176"/>
      <c r="C144" s="117"/>
      <c r="D144" s="170"/>
      <c r="E144" s="156"/>
      <c r="F144" s="158"/>
      <c r="G144" s="170"/>
      <c r="H144" s="108" t="s">
        <v>300</v>
      </c>
      <c r="I144" s="246"/>
      <c r="J144" s="248"/>
      <c r="K144" s="188"/>
    </row>
    <row r="145" spans="1:11" ht="15">
      <c r="A145" s="160"/>
      <c r="B145" s="176"/>
      <c r="C145" s="117"/>
      <c r="D145" s="170"/>
      <c r="E145" s="156"/>
      <c r="F145" s="158"/>
      <c r="G145" s="170"/>
      <c r="H145" s="108" t="s">
        <v>318</v>
      </c>
      <c r="I145" s="246"/>
      <c r="J145" s="248"/>
      <c r="K145" s="188"/>
    </row>
    <row r="146" spans="1:11" ht="15.75" thickBot="1">
      <c r="A146" s="160"/>
      <c r="B146" s="176"/>
      <c r="C146" s="117"/>
      <c r="D146" s="302"/>
      <c r="E146" s="156"/>
      <c r="F146" s="158"/>
      <c r="G146" s="170"/>
      <c r="I146" s="246"/>
      <c r="J146" s="248"/>
      <c r="K146" s="188"/>
    </row>
    <row r="147" spans="1:11" ht="19.5" customHeight="1">
      <c r="A147" s="180">
        <f>1+A142</f>
        <v>51</v>
      </c>
      <c r="B147" s="178" t="s">
        <v>290</v>
      </c>
      <c r="C147" s="123">
        <v>72410000</v>
      </c>
      <c r="D147" s="196" t="s">
        <v>20</v>
      </c>
      <c r="E147" s="185">
        <v>7600</v>
      </c>
      <c r="F147" s="261">
        <v>150014773</v>
      </c>
      <c r="G147" s="196" t="s">
        <v>288</v>
      </c>
      <c r="H147" s="67" t="s">
        <v>292</v>
      </c>
      <c r="I147" s="198" t="s">
        <v>291</v>
      </c>
      <c r="J147" s="223" t="s">
        <v>298</v>
      </c>
      <c r="K147" s="187">
        <v>50</v>
      </c>
    </row>
    <row r="148" spans="1:11" ht="18.75" customHeight="1">
      <c r="A148" s="179"/>
      <c r="B148" s="177"/>
      <c r="C148" s="122"/>
      <c r="D148" s="197"/>
      <c r="E148" s="186"/>
      <c r="F148" s="262"/>
      <c r="G148" s="197"/>
      <c r="H148" s="109" t="s">
        <v>294</v>
      </c>
      <c r="I148" s="199"/>
      <c r="J148" s="224"/>
      <c r="K148" s="188"/>
    </row>
    <row r="149" spans="1:13" ht="15.75" thickBot="1">
      <c r="A149" s="179"/>
      <c r="B149" s="177"/>
      <c r="C149" s="122"/>
      <c r="D149" s="249"/>
      <c r="E149" s="186"/>
      <c r="F149" s="262"/>
      <c r="G149" s="197"/>
      <c r="H149" s="100"/>
      <c r="I149" s="199"/>
      <c r="J149" s="303"/>
      <c r="K149" s="188"/>
      <c r="M149" s="77">
        <f>SUM(K137:K149)</f>
        <v>150</v>
      </c>
    </row>
    <row r="150" spans="1:11" ht="15">
      <c r="A150" s="159">
        <f>1+A147</f>
        <v>52</v>
      </c>
      <c r="B150" s="175" t="s">
        <v>302</v>
      </c>
      <c r="C150" s="116">
        <v>80530000</v>
      </c>
      <c r="D150" s="169" t="s">
        <v>20</v>
      </c>
      <c r="E150" s="155">
        <v>2350</v>
      </c>
      <c r="F150" s="157">
        <v>150017020</v>
      </c>
      <c r="G150" s="169" t="s">
        <v>303</v>
      </c>
      <c r="H150" s="107" t="s">
        <v>304</v>
      </c>
      <c r="I150" s="245" t="s">
        <v>305</v>
      </c>
      <c r="J150" s="219"/>
      <c r="K150" s="254">
        <v>50</v>
      </c>
    </row>
    <row r="151" spans="1:11" ht="15">
      <c r="A151" s="160"/>
      <c r="B151" s="176"/>
      <c r="C151" s="117"/>
      <c r="D151" s="170"/>
      <c r="E151" s="156"/>
      <c r="F151" s="158"/>
      <c r="G151" s="170"/>
      <c r="H151" s="50"/>
      <c r="I151" s="246"/>
      <c r="J151" s="220"/>
      <c r="K151" s="255"/>
    </row>
    <row r="152" spans="1:11" ht="15.75" thickBot="1">
      <c r="A152" s="160"/>
      <c r="B152" s="176"/>
      <c r="C152" s="117"/>
      <c r="D152" s="170"/>
      <c r="E152" s="156"/>
      <c r="F152" s="158"/>
      <c r="G152" s="170"/>
      <c r="H152" s="50"/>
      <c r="I152" s="246"/>
      <c r="J152" s="220"/>
      <c r="K152" s="255"/>
    </row>
    <row r="153" spans="1:11" ht="15">
      <c r="A153" s="171">
        <f>1+A150</f>
        <v>53</v>
      </c>
      <c r="B153" s="173" t="s">
        <v>302</v>
      </c>
      <c r="C153" s="124">
        <v>80530000</v>
      </c>
      <c r="D153" s="165" t="s">
        <v>20</v>
      </c>
      <c r="E153" s="183">
        <v>2250</v>
      </c>
      <c r="F153" s="163">
        <v>150017021</v>
      </c>
      <c r="G153" s="165" t="s">
        <v>303</v>
      </c>
      <c r="H153" s="60" t="s">
        <v>304</v>
      </c>
      <c r="I153" s="167" t="s">
        <v>306</v>
      </c>
      <c r="J153" s="228" t="s">
        <v>37</v>
      </c>
      <c r="K153" s="254">
        <v>25</v>
      </c>
    </row>
    <row r="154" spans="1:11" ht="15.75" thickBot="1">
      <c r="A154" s="172"/>
      <c r="B154" s="174"/>
      <c r="C154" s="125"/>
      <c r="D154" s="166"/>
      <c r="E154" s="184"/>
      <c r="F154" s="164"/>
      <c r="G154" s="166"/>
      <c r="H154" s="92"/>
      <c r="I154" s="168"/>
      <c r="J154" s="229"/>
      <c r="K154" s="255"/>
    </row>
    <row r="155" spans="1:11" ht="15">
      <c r="A155" s="159">
        <f>1+A153</f>
        <v>54</v>
      </c>
      <c r="B155" s="175" t="s">
        <v>307</v>
      </c>
      <c r="C155" s="116">
        <v>30160000</v>
      </c>
      <c r="D155" s="169" t="s">
        <v>20</v>
      </c>
      <c r="E155" s="155">
        <v>1700</v>
      </c>
      <c r="F155" s="157">
        <v>150017022</v>
      </c>
      <c r="G155" s="169" t="s">
        <v>303</v>
      </c>
      <c r="H155" s="107" t="s">
        <v>304</v>
      </c>
      <c r="I155" s="245" t="s">
        <v>308</v>
      </c>
      <c r="J155" s="219"/>
      <c r="K155" s="217">
        <v>50</v>
      </c>
    </row>
    <row r="156" spans="1:11" ht="15">
      <c r="A156" s="160"/>
      <c r="B156" s="176"/>
      <c r="C156" s="117"/>
      <c r="D156" s="170"/>
      <c r="E156" s="156"/>
      <c r="F156" s="158"/>
      <c r="G156" s="170"/>
      <c r="H156" s="50"/>
      <c r="I156" s="246"/>
      <c r="J156" s="220"/>
      <c r="K156" s="218"/>
    </row>
    <row r="157" spans="1:13" ht="15.75" thickBot="1">
      <c r="A157" s="160"/>
      <c r="B157" s="304"/>
      <c r="C157" s="118"/>
      <c r="D157" s="170"/>
      <c r="E157" s="156"/>
      <c r="F157" s="158"/>
      <c r="G157" s="170"/>
      <c r="H157" s="50"/>
      <c r="I157" s="305"/>
      <c r="J157" s="221"/>
      <c r="K157" s="218"/>
      <c r="M157" s="77">
        <f>SUM(K150:K157)</f>
        <v>125</v>
      </c>
    </row>
    <row r="158" spans="1:11" ht="15">
      <c r="A158" s="159">
        <f>1+A155</f>
        <v>55</v>
      </c>
      <c r="B158" s="175" t="s">
        <v>309</v>
      </c>
      <c r="C158" s="116">
        <v>30200000</v>
      </c>
      <c r="D158" s="169" t="s">
        <v>310</v>
      </c>
      <c r="E158" s="155">
        <v>13300</v>
      </c>
      <c r="F158" s="157">
        <v>150017252</v>
      </c>
      <c r="G158" s="169" t="s">
        <v>311</v>
      </c>
      <c r="H158" s="107" t="s">
        <v>312</v>
      </c>
      <c r="I158" s="161" t="s">
        <v>313</v>
      </c>
      <c r="J158" s="219"/>
      <c r="K158" s="152"/>
    </row>
    <row r="159" spans="1:11" ht="15">
      <c r="A159" s="160"/>
      <c r="B159" s="176"/>
      <c r="C159" s="117"/>
      <c r="D159" s="170"/>
      <c r="E159" s="156"/>
      <c r="F159" s="158"/>
      <c r="G159" s="170"/>
      <c r="H159" s="50"/>
      <c r="I159" s="162"/>
      <c r="J159" s="220"/>
      <c r="K159" s="227"/>
    </row>
    <row r="160" spans="1:14" ht="15.75" thickBot="1">
      <c r="A160" s="160"/>
      <c r="B160" s="176"/>
      <c r="C160" s="117"/>
      <c r="D160" s="170"/>
      <c r="E160" s="156"/>
      <c r="F160" s="158"/>
      <c r="G160" s="170"/>
      <c r="H160" s="50"/>
      <c r="I160" s="162"/>
      <c r="J160" s="220"/>
      <c r="K160" s="227"/>
      <c r="N160" s="44"/>
    </row>
    <row r="161" spans="1:11" ht="24" customHeight="1">
      <c r="A161" s="159">
        <f>1+A158</f>
        <v>56</v>
      </c>
      <c r="B161" s="175" t="s">
        <v>314</v>
      </c>
      <c r="C161" s="116">
        <v>48780000</v>
      </c>
      <c r="D161" s="169" t="s">
        <v>310</v>
      </c>
      <c r="E161" s="155">
        <v>74000</v>
      </c>
      <c r="F161" s="157">
        <v>150017641</v>
      </c>
      <c r="G161" s="169" t="s">
        <v>315</v>
      </c>
      <c r="H161" s="107" t="s">
        <v>316</v>
      </c>
      <c r="I161" s="161" t="s">
        <v>317</v>
      </c>
      <c r="J161" s="219"/>
      <c r="K161" s="152"/>
    </row>
    <row r="162" spans="1:11" ht="19.5" customHeight="1">
      <c r="A162" s="160"/>
      <c r="B162" s="176"/>
      <c r="C162" s="117"/>
      <c r="D162" s="170"/>
      <c r="E162" s="156"/>
      <c r="F162" s="158"/>
      <c r="G162" s="170"/>
      <c r="H162" s="50"/>
      <c r="I162" s="162"/>
      <c r="J162" s="220"/>
      <c r="K162" s="227"/>
    </row>
    <row r="163" spans="1:11" ht="17.25" customHeight="1">
      <c r="A163" s="160"/>
      <c r="B163" s="176"/>
      <c r="C163" s="117"/>
      <c r="D163" s="170"/>
      <c r="E163" s="156"/>
      <c r="F163" s="158"/>
      <c r="G163" s="170"/>
      <c r="H163" s="50"/>
      <c r="I163" s="162"/>
      <c r="J163" s="220"/>
      <c r="K163" s="227"/>
    </row>
    <row r="164" spans="1:11" ht="23.25" customHeight="1" thickBot="1">
      <c r="A164" s="160"/>
      <c r="B164" s="176"/>
      <c r="C164" s="118"/>
      <c r="D164" s="302"/>
      <c r="E164" s="156"/>
      <c r="F164" s="158"/>
      <c r="G164" s="170"/>
      <c r="H164" s="50"/>
      <c r="I164" s="162"/>
      <c r="J164" s="220"/>
      <c r="K164" s="227"/>
    </row>
    <row r="165" spans="1:11" ht="23.25" customHeight="1">
      <c r="A165" s="159">
        <f>1+A161</f>
        <v>57</v>
      </c>
      <c r="B165" s="175" t="s">
        <v>321</v>
      </c>
      <c r="C165" s="116">
        <v>45223200</v>
      </c>
      <c r="D165" s="169" t="s">
        <v>322</v>
      </c>
      <c r="E165" s="155" t="s">
        <v>323</v>
      </c>
      <c r="F165" s="157">
        <v>1707</v>
      </c>
      <c r="G165" s="169" t="s">
        <v>315</v>
      </c>
      <c r="H165" s="51" t="s">
        <v>324</v>
      </c>
      <c r="I165" s="161" t="s">
        <v>325</v>
      </c>
      <c r="J165" s="219"/>
      <c r="K165" s="217">
        <v>10</v>
      </c>
    </row>
    <row r="166" spans="1:11" ht="17.25" customHeight="1">
      <c r="A166" s="160"/>
      <c r="B166" s="176"/>
      <c r="C166" s="117"/>
      <c r="D166" s="170"/>
      <c r="E166" s="156"/>
      <c r="F166" s="158"/>
      <c r="G166" s="170"/>
      <c r="H166" s="50"/>
      <c r="I166" s="162"/>
      <c r="J166" s="220"/>
      <c r="K166" s="230"/>
    </row>
    <row r="167" spans="1:13" ht="30" customHeight="1" thickBot="1">
      <c r="A167" s="160"/>
      <c r="B167" s="176"/>
      <c r="C167" s="118"/>
      <c r="D167" s="302"/>
      <c r="E167" s="156"/>
      <c r="F167" s="158"/>
      <c r="G167" s="170"/>
      <c r="H167" s="50"/>
      <c r="I167" s="162"/>
      <c r="J167" s="220"/>
      <c r="K167" s="230"/>
      <c r="M167" s="77">
        <f>+K165</f>
        <v>10</v>
      </c>
    </row>
    <row r="168" spans="1:11" ht="15">
      <c r="A168" s="159">
        <f>1+A165</f>
        <v>58</v>
      </c>
      <c r="B168" s="175" t="s">
        <v>327</v>
      </c>
      <c r="C168" s="116">
        <v>38651600</v>
      </c>
      <c r="D168" s="169" t="s">
        <v>20</v>
      </c>
      <c r="E168" s="155">
        <v>6000</v>
      </c>
      <c r="F168" s="157">
        <v>150018159</v>
      </c>
      <c r="G168" s="169" t="s">
        <v>328</v>
      </c>
      <c r="H168" s="51" t="s">
        <v>329</v>
      </c>
      <c r="I168" s="161" t="s">
        <v>330</v>
      </c>
      <c r="J168" s="219"/>
      <c r="K168" s="152"/>
    </row>
    <row r="169" spans="1:11" ht="15">
      <c r="A169" s="160"/>
      <c r="B169" s="176"/>
      <c r="C169" s="117"/>
      <c r="D169" s="170"/>
      <c r="E169" s="156"/>
      <c r="F169" s="158"/>
      <c r="G169" s="170"/>
      <c r="H169" s="50"/>
      <c r="I169" s="162"/>
      <c r="J169" s="220"/>
      <c r="K169" s="227"/>
    </row>
    <row r="170" spans="1:11" ht="15.75" thickBot="1">
      <c r="A170" s="160"/>
      <c r="B170" s="176"/>
      <c r="C170" s="118"/>
      <c r="D170" s="170"/>
      <c r="E170" s="156"/>
      <c r="F170" s="158"/>
      <c r="G170" s="170"/>
      <c r="H170" s="52"/>
      <c r="I170" s="162"/>
      <c r="J170" s="244"/>
      <c r="K170" s="227"/>
    </row>
    <row r="171" spans="1:11" ht="15">
      <c r="A171" s="159">
        <f>1+A168</f>
        <v>59</v>
      </c>
      <c r="B171" s="175" t="s">
        <v>331</v>
      </c>
      <c r="C171" s="116">
        <v>30233130</v>
      </c>
      <c r="D171" s="169" t="s">
        <v>310</v>
      </c>
      <c r="E171" s="155">
        <v>55800</v>
      </c>
      <c r="F171" s="157">
        <v>150018160</v>
      </c>
      <c r="G171" s="169" t="s">
        <v>328</v>
      </c>
      <c r="H171" s="51" t="s">
        <v>329</v>
      </c>
      <c r="I171" s="161" t="s">
        <v>332</v>
      </c>
      <c r="J171" s="219"/>
      <c r="K171" s="152"/>
    </row>
    <row r="172" spans="1:11" ht="15">
      <c r="A172" s="160"/>
      <c r="B172" s="176"/>
      <c r="C172" s="117"/>
      <c r="D172" s="170"/>
      <c r="E172" s="156"/>
      <c r="F172" s="158"/>
      <c r="G172" s="170"/>
      <c r="H172" s="52"/>
      <c r="I172" s="162"/>
      <c r="J172" s="220"/>
      <c r="K172" s="227"/>
    </row>
    <row r="173" spans="1:11" ht="15">
      <c r="A173" s="160"/>
      <c r="B173" s="176"/>
      <c r="C173" s="117"/>
      <c r="D173" s="170"/>
      <c r="E173" s="156"/>
      <c r="F173" s="158"/>
      <c r="G173" s="170"/>
      <c r="H173" s="52"/>
      <c r="I173" s="162"/>
      <c r="J173" s="220"/>
      <c r="K173" s="227"/>
    </row>
    <row r="174" spans="1:11" ht="15.75" thickBot="1">
      <c r="A174" s="160"/>
      <c r="B174" s="304"/>
      <c r="C174" s="118"/>
      <c r="D174" s="302"/>
      <c r="E174" s="306"/>
      <c r="F174" s="307"/>
      <c r="G174" s="302"/>
      <c r="H174" s="49"/>
      <c r="I174" s="308"/>
      <c r="J174" s="309"/>
      <c r="K174" s="154"/>
    </row>
    <row r="175" spans="1:11" ht="20.25" customHeight="1">
      <c r="A175" s="159">
        <f>1+A171</f>
        <v>60</v>
      </c>
      <c r="B175" s="175" t="s">
        <v>331</v>
      </c>
      <c r="C175" s="116">
        <v>30233130</v>
      </c>
      <c r="D175" s="169" t="s">
        <v>310</v>
      </c>
      <c r="E175" s="155">
        <v>7500</v>
      </c>
      <c r="F175" s="157">
        <v>150018161</v>
      </c>
      <c r="G175" s="169" t="s">
        <v>328</v>
      </c>
      <c r="H175" s="51" t="s">
        <v>329</v>
      </c>
      <c r="I175" s="161" t="s">
        <v>333</v>
      </c>
      <c r="J175" s="219"/>
      <c r="K175" s="152"/>
    </row>
    <row r="176" spans="1:11" ht="20.25" customHeight="1">
      <c r="A176" s="160"/>
      <c r="B176" s="176"/>
      <c r="C176" s="117"/>
      <c r="D176" s="170"/>
      <c r="E176" s="156"/>
      <c r="F176" s="158"/>
      <c r="G176" s="170"/>
      <c r="H176" s="50"/>
      <c r="I176" s="162"/>
      <c r="J176" s="220"/>
      <c r="K176" s="222"/>
    </row>
    <row r="177" spans="1:11" ht="18.75" customHeight="1" thickBot="1">
      <c r="A177" s="160"/>
      <c r="B177" s="176"/>
      <c r="C177" s="118"/>
      <c r="D177" s="170"/>
      <c r="E177" s="156"/>
      <c r="F177" s="158"/>
      <c r="G177" s="170"/>
      <c r="H177" s="52"/>
      <c r="I177" s="162"/>
      <c r="J177" s="244"/>
      <c r="K177" s="153"/>
    </row>
    <row r="178" spans="1:11" ht="15">
      <c r="A178" s="159">
        <f>1+A175</f>
        <v>61</v>
      </c>
      <c r="B178" s="145"/>
      <c r="C178" s="119"/>
      <c r="D178" s="128"/>
      <c r="E178" s="148"/>
      <c r="F178" s="137"/>
      <c r="G178" s="128"/>
      <c r="H178" s="28"/>
      <c r="I178" s="131"/>
      <c r="J178" s="134"/>
      <c r="K178" s="139"/>
    </row>
    <row r="179" spans="1:11" ht="15">
      <c r="A179" s="160"/>
      <c r="B179" s="146"/>
      <c r="C179" s="120"/>
      <c r="D179" s="129"/>
      <c r="E179" s="149"/>
      <c r="F179" s="138"/>
      <c r="G179" s="129"/>
      <c r="H179" s="27"/>
      <c r="I179" s="132"/>
      <c r="J179" s="243"/>
      <c r="K179" s="140"/>
    </row>
    <row r="180" spans="1:11" ht="15.75" thickBot="1">
      <c r="A180" s="160"/>
      <c r="B180" s="146"/>
      <c r="C180" s="121"/>
      <c r="D180" s="129"/>
      <c r="E180" s="149"/>
      <c r="F180" s="138"/>
      <c r="G180" s="129"/>
      <c r="H180" s="27"/>
      <c r="I180" s="132"/>
      <c r="J180" s="243"/>
      <c r="K180" s="140"/>
    </row>
    <row r="181" spans="1:11" ht="15">
      <c r="A181" s="159">
        <f>1+A178</f>
        <v>62</v>
      </c>
      <c r="B181" s="145"/>
      <c r="C181" s="119"/>
      <c r="D181" s="128"/>
      <c r="E181" s="236"/>
      <c r="F181" s="137"/>
      <c r="G181" s="128"/>
      <c r="H181" s="28"/>
      <c r="I181" s="131"/>
      <c r="J181" s="134"/>
      <c r="K181" s="139"/>
    </row>
    <row r="182" spans="1:11" ht="15">
      <c r="A182" s="160"/>
      <c r="B182" s="146"/>
      <c r="C182" s="120"/>
      <c r="D182" s="129"/>
      <c r="E182" s="237"/>
      <c r="F182" s="138"/>
      <c r="G182" s="129"/>
      <c r="H182" s="29"/>
      <c r="I182" s="132"/>
      <c r="J182" s="243"/>
      <c r="K182" s="140"/>
    </row>
    <row r="183" spans="1:11" ht="15.75" thickBot="1">
      <c r="A183" s="160"/>
      <c r="B183" s="147"/>
      <c r="C183" s="121"/>
      <c r="D183" s="129"/>
      <c r="E183" s="238"/>
      <c r="F183" s="151"/>
      <c r="G183" s="130"/>
      <c r="H183" s="29"/>
      <c r="I183" s="133"/>
      <c r="J183" s="136"/>
      <c r="K183" s="140"/>
    </row>
    <row r="184" spans="1:11" ht="15">
      <c r="A184" s="159">
        <f>1+A181</f>
        <v>63</v>
      </c>
      <c r="B184" s="145"/>
      <c r="C184" s="46"/>
      <c r="D184" s="128"/>
      <c r="E184" s="236"/>
      <c r="F184" s="137"/>
      <c r="G184" s="233"/>
      <c r="H184" s="28"/>
      <c r="I184" s="131"/>
      <c r="J184" s="134"/>
      <c r="K184" s="152"/>
    </row>
    <row r="185" spans="1:11" ht="15">
      <c r="A185" s="160"/>
      <c r="B185" s="146"/>
      <c r="C185" s="47"/>
      <c r="D185" s="129"/>
      <c r="E185" s="237"/>
      <c r="F185" s="138"/>
      <c r="G185" s="234"/>
      <c r="H185" s="29"/>
      <c r="I185" s="132"/>
      <c r="J185" s="135"/>
      <c r="K185" s="153"/>
    </row>
    <row r="186" spans="1:11" ht="15.75" thickBot="1">
      <c r="A186" s="160"/>
      <c r="B186" s="146"/>
      <c r="C186" s="47"/>
      <c r="D186" s="129"/>
      <c r="E186" s="237"/>
      <c r="F186" s="138"/>
      <c r="G186" s="234"/>
      <c r="H186" s="29"/>
      <c r="I186" s="132"/>
      <c r="J186" s="135"/>
      <c r="K186" s="153"/>
    </row>
    <row r="187" spans="1:11" ht="15">
      <c r="A187" s="159">
        <f>1+A184</f>
        <v>64</v>
      </c>
      <c r="B187" s="145"/>
      <c r="C187" s="46"/>
      <c r="D187" s="233"/>
      <c r="E187" s="236"/>
      <c r="F187" s="137"/>
      <c r="G187" s="233"/>
      <c r="H187" s="28"/>
      <c r="I187" s="241"/>
      <c r="J187" s="134"/>
      <c r="K187" s="152"/>
    </row>
    <row r="188" spans="1:11" ht="15">
      <c r="A188" s="160"/>
      <c r="B188" s="146"/>
      <c r="C188" s="47"/>
      <c r="D188" s="234"/>
      <c r="E188" s="237"/>
      <c r="F188" s="138"/>
      <c r="G188" s="234"/>
      <c r="H188" s="29"/>
      <c r="I188" s="242"/>
      <c r="J188" s="243"/>
      <c r="K188" s="222"/>
    </row>
    <row r="189" spans="1:11" ht="15.75" thickBot="1">
      <c r="A189" s="160"/>
      <c r="B189" s="146"/>
      <c r="C189" s="47"/>
      <c r="D189" s="234"/>
      <c r="E189" s="237"/>
      <c r="F189" s="138"/>
      <c r="G189" s="234"/>
      <c r="H189" s="27"/>
      <c r="I189" s="242"/>
      <c r="J189" s="243"/>
      <c r="K189" s="153"/>
    </row>
    <row r="190" spans="1:11" ht="15">
      <c r="A190" s="159">
        <f>1+A187</f>
        <v>65</v>
      </c>
      <c r="B190" s="145"/>
      <c r="C190" s="46"/>
      <c r="D190" s="233"/>
      <c r="E190" s="236"/>
      <c r="F190" s="137"/>
      <c r="G190" s="233"/>
      <c r="H190" s="28"/>
      <c r="I190" s="131"/>
      <c r="J190" s="134"/>
      <c r="K190" s="152"/>
    </row>
    <row r="191" spans="1:11" ht="15">
      <c r="A191" s="160"/>
      <c r="B191" s="146"/>
      <c r="C191" s="47"/>
      <c r="D191" s="234"/>
      <c r="E191" s="237"/>
      <c r="F191" s="138"/>
      <c r="G191" s="234"/>
      <c r="H191" s="29"/>
      <c r="I191" s="132"/>
      <c r="J191" s="243"/>
      <c r="K191" s="222"/>
    </row>
    <row r="192" spans="1:11" ht="15.75" thickBot="1">
      <c r="A192" s="160"/>
      <c r="B192" s="146"/>
      <c r="C192" s="47"/>
      <c r="D192" s="234"/>
      <c r="E192" s="237"/>
      <c r="F192" s="138"/>
      <c r="G192" s="234"/>
      <c r="H192" s="29"/>
      <c r="I192" s="132"/>
      <c r="J192" s="243"/>
      <c r="K192" s="153"/>
    </row>
    <row r="193" spans="1:11" ht="15">
      <c r="A193" s="159">
        <f>1+A190</f>
        <v>66</v>
      </c>
      <c r="B193" s="145"/>
      <c r="C193" s="46"/>
      <c r="D193" s="128"/>
      <c r="E193" s="236"/>
      <c r="F193" s="137"/>
      <c r="G193" s="233"/>
      <c r="H193" s="28"/>
      <c r="I193" s="131"/>
      <c r="J193" s="134"/>
      <c r="K193" s="152"/>
    </row>
    <row r="194" spans="1:11" ht="15">
      <c r="A194" s="160"/>
      <c r="B194" s="146"/>
      <c r="C194" s="47"/>
      <c r="D194" s="129"/>
      <c r="E194" s="237"/>
      <c r="F194" s="138"/>
      <c r="G194" s="234"/>
      <c r="H194" s="29"/>
      <c r="I194" s="132"/>
      <c r="J194" s="243"/>
      <c r="K194" s="227"/>
    </row>
    <row r="195" spans="1:11" ht="15.75" thickBot="1">
      <c r="A195" s="160"/>
      <c r="B195" s="147"/>
      <c r="C195" s="48"/>
      <c r="D195" s="130"/>
      <c r="E195" s="238"/>
      <c r="F195" s="151"/>
      <c r="G195" s="235"/>
      <c r="H195" s="29"/>
      <c r="I195" s="133"/>
      <c r="J195" s="136"/>
      <c r="K195" s="154"/>
    </row>
    <row r="196" spans="1:11" ht="15">
      <c r="A196" s="159">
        <f>1+A193</f>
        <v>67</v>
      </c>
      <c r="B196" s="145"/>
      <c r="C196" s="46"/>
      <c r="D196" s="128"/>
      <c r="E196" s="236"/>
      <c r="F196" s="137"/>
      <c r="G196" s="233"/>
      <c r="H196" s="28"/>
      <c r="I196" s="131"/>
      <c r="J196" s="134"/>
      <c r="K196" s="152"/>
    </row>
    <row r="197" spans="1:11" ht="15">
      <c r="A197" s="160"/>
      <c r="B197" s="146"/>
      <c r="C197" s="47"/>
      <c r="D197" s="129"/>
      <c r="E197" s="237"/>
      <c r="F197" s="138"/>
      <c r="G197" s="234"/>
      <c r="H197" s="29"/>
      <c r="I197" s="132"/>
      <c r="J197" s="243"/>
      <c r="K197" s="227"/>
    </row>
    <row r="198" spans="1:11" ht="15.75" thickBot="1">
      <c r="A198" s="160"/>
      <c r="B198" s="146"/>
      <c r="C198" s="47"/>
      <c r="D198" s="129"/>
      <c r="E198" s="237"/>
      <c r="F198" s="138"/>
      <c r="G198" s="234"/>
      <c r="H198" s="29"/>
      <c r="I198" s="132"/>
      <c r="J198" s="243"/>
      <c r="K198" s="227"/>
    </row>
    <row r="199" spans="1:11" ht="15">
      <c r="A199" s="159">
        <f>1+A196</f>
        <v>68</v>
      </c>
      <c r="B199" s="145"/>
      <c r="C199" s="47"/>
      <c r="D199" s="129"/>
      <c r="E199" s="149"/>
      <c r="F199" s="138"/>
      <c r="G199" s="129"/>
      <c r="H199" s="28"/>
      <c r="I199" s="132"/>
      <c r="J199" s="243"/>
      <c r="K199" s="153"/>
    </row>
    <row r="200" spans="1:11" ht="15">
      <c r="A200" s="160"/>
      <c r="B200" s="146"/>
      <c r="C200" s="47"/>
      <c r="D200" s="129"/>
      <c r="E200" s="149"/>
      <c r="F200" s="138"/>
      <c r="G200" s="129"/>
      <c r="H200" s="29"/>
      <c r="I200" s="132"/>
      <c r="J200" s="243"/>
      <c r="K200" s="153"/>
    </row>
    <row r="201" spans="1:11" ht="15.75" thickBot="1">
      <c r="A201" s="160"/>
      <c r="B201" s="146"/>
      <c r="C201" s="47"/>
      <c r="D201" s="129"/>
      <c r="E201" s="149"/>
      <c r="F201" s="138"/>
      <c r="G201" s="129"/>
      <c r="H201" s="29"/>
      <c r="I201" s="132"/>
      <c r="J201" s="243"/>
      <c r="K201" s="153"/>
    </row>
    <row r="202" spans="1:11" ht="15">
      <c r="A202" s="159">
        <f>1+A199</f>
        <v>69</v>
      </c>
      <c r="B202" s="145"/>
      <c r="C202" s="46"/>
      <c r="D202" s="128"/>
      <c r="E202" s="148"/>
      <c r="F202" s="137"/>
      <c r="G202" s="128"/>
      <c r="H202" s="28"/>
      <c r="I202" s="131"/>
      <c r="J202" s="239"/>
      <c r="K202" s="311"/>
    </row>
    <row r="203" spans="1:11" ht="15">
      <c r="A203" s="160"/>
      <c r="B203" s="146"/>
      <c r="C203" s="47"/>
      <c r="D203" s="129"/>
      <c r="E203" s="149"/>
      <c r="F203" s="138"/>
      <c r="G203" s="129"/>
      <c r="H203" s="29"/>
      <c r="I203" s="132"/>
      <c r="J203" s="240"/>
      <c r="K203" s="312"/>
    </row>
    <row r="204" spans="1:11" ht="15.75" thickBot="1">
      <c r="A204" s="160"/>
      <c r="B204" s="147"/>
      <c r="C204" s="48"/>
      <c r="D204" s="130"/>
      <c r="E204" s="150"/>
      <c r="F204" s="151"/>
      <c r="G204" s="130"/>
      <c r="H204" s="29"/>
      <c r="I204" s="133"/>
      <c r="J204" s="322"/>
      <c r="K204" s="313"/>
    </row>
    <row r="205" spans="1:11" ht="15">
      <c r="A205" s="159">
        <f>1+A202</f>
        <v>70</v>
      </c>
      <c r="B205" s="145"/>
      <c r="C205" s="46"/>
      <c r="D205" s="233"/>
      <c r="E205" s="148"/>
      <c r="F205" s="137"/>
      <c r="G205" s="128"/>
      <c r="H205" s="28"/>
      <c r="I205" s="131"/>
      <c r="J205" s="134"/>
      <c r="K205" s="152"/>
    </row>
    <row r="206" spans="1:11" ht="15">
      <c r="A206" s="160"/>
      <c r="B206" s="146"/>
      <c r="C206" s="47"/>
      <c r="D206" s="234"/>
      <c r="E206" s="149"/>
      <c r="F206" s="138"/>
      <c r="G206" s="129"/>
      <c r="H206" s="36"/>
      <c r="I206" s="132"/>
      <c r="J206" s="243"/>
      <c r="K206" s="227"/>
    </row>
    <row r="207" spans="1:11" ht="15.75" thickBot="1">
      <c r="A207" s="160"/>
      <c r="B207" s="147"/>
      <c r="C207" s="48"/>
      <c r="D207" s="235"/>
      <c r="E207" s="150"/>
      <c r="F207" s="151"/>
      <c r="G207" s="130"/>
      <c r="H207" s="31"/>
      <c r="I207" s="133"/>
      <c r="J207" s="136"/>
      <c r="K207" s="154"/>
    </row>
    <row r="208" spans="1:11" ht="15">
      <c r="A208" s="159">
        <f>1+A205</f>
        <v>71</v>
      </c>
      <c r="B208" s="145"/>
      <c r="C208" s="46"/>
      <c r="D208" s="128"/>
      <c r="E208" s="148"/>
      <c r="F208" s="137"/>
      <c r="G208" s="128"/>
      <c r="H208" s="28"/>
      <c r="I208" s="131"/>
      <c r="J208" s="239"/>
      <c r="K208" s="232"/>
    </row>
    <row r="209" spans="1:11" ht="15">
      <c r="A209" s="160"/>
      <c r="B209" s="146"/>
      <c r="C209" s="47"/>
      <c r="D209" s="129"/>
      <c r="E209" s="149"/>
      <c r="F209" s="138"/>
      <c r="G209" s="129"/>
      <c r="H209" s="29"/>
      <c r="I209" s="132"/>
      <c r="J209" s="240"/>
      <c r="K209" s="232"/>
    </row>
    <row r="210" spans="1:11" ht="15.75" thickBot="1">
      <c r="A210" s="160"/>
      <c r="B210" s="146"/>
      <c r="C210" s="47"/>
      <c r="D210" s="129"/>
      <c r="E210" s="149"/>
      <c r="F210" s="138"/>
      <c r="G210" s="129"/>
      <c r="H210" s="29"/>
      <c r="I210" s="132"/>
      <c r="J210" s="240"/>
      <c r="K210" s="232"/>
    </row>
    <row r="211" spans="1:11" ht="15">
      <c r="A211" s="159">
        <f>1+A208</f>
        <v>72</v>
      </c>
      <c r="B211" s="145"/>
      <c r="C211" s="46"/>
      <c r="D211" s="128"/>
      <c r="E211" s="148"/>
      <c r="F211" s="137"/>
      <c r="G211" s="128"/>
      <c r="H211" s="28"/>
      <c r="I211" s="131"/>
      <c r="J211" s="134"/>
      <c r="K211" s="231"/>
    </row>
    <row r="212" spans="1:11" ht="15">
      <c r="A212" s="160"/>
      <c r="B212" s="146"/>
      <c r="C212" s="47"/>
      <c r="D212" s="129"/>
      <c r="E212" s="149"/>
      <c r="F212" s="138"/>
      <c r="G212" s="129"/>
      <c r="H212" s="29"/>
      <c r="I212" s="132"/>
      <c r="J212" s="135"/>
      <c r="K212" s="231"/>
    </row>
    <row r="213" spans="1:11" ht="15.75" thickBot="1">
      <c r="A213" s="160"/>
      <c r="B213" s="146"/>
      <c r="C213" s="47"/>
      <c r="D213" s="129"/>
      <c r="E213" s="149"/>
      <c r="F213" s="138"/>
      <c r="G213" s="129"/>
      <c r="H213" s="29"/>
      <c r="I213" s="132"/>
      <c r="J213" s="135"/>
      <c r="K213" s="231"/>
    </row>
    <row r="214" spans="1:11" ht="15">
      <c r="A214" s="159">
        <f>1+A211</f>
        <v>73</v>
      </c>
      <c r="B214" s="145"/>
      <c r="C214" s="46"/>
      <c r="D214" s="128"/>
      <c r="E214" s="148"/>
      <c r="F214" s="137"/>
      <c r="G214" s="128"/>
      <c r="H214" s="28"/>
      <c r="I214" s="131"/>
      <c r="J214" s="134"/>
      <c r="K214" s="231"/>
    </row>
    <row r="215" spans="1:11" ht="15">
      <c r="A215" s="160"/>
      <c r="B215" s="146"/>
      <c r="C215" s="47"/>
      <c r="D215" s="129"/>
      <c r="E215" s="149"/>
      <c r="F215" s="138"/>
      <c r="G215" s="129"/>
      <c r="H215" s="29"/>
      <c r="I215" s="132"/>
      <c r="J215" s="243"/>
      <c r="K215" s="231"/>
    </row>
    <row r="216" spans="1:11" ht="15.75" thickBot="1">
      <c r="A216" s="160"/>
      <c r="B216" s="146"/>
      <c r="C216" s="47"/>
      <c r="D216" s="129"/>
      <c r="E216" s="149"/>
      <c r="F216" s="138"/>
      <c r="G216" s="129"/>
      <c r="H216" s="29"/>
      <c r="I216" s="132"/>
      <c r="J216" s="135"/>
      <c r="K216" s="231"/>
    </row>
    <row r="217" spans="1:11" ht="15">
      <c r="A217" s="159">
        <f>1+A214</f>
        <v>74</v>
      </c>
      <c r="B217" s="145"/>
      <c r="C217" s="46"/>
      <c r="D217" s="128"/>
      <c r="E217" s="148"/>
      <c r="F217" s="137"/>
      <c r="G217" s="128"/>
      <c r="H217" s="28"/>
      <c r="I217" s="131"/>
      <c r="J217" s="134"/>
      <c r="K217" s="231"/>
    </row>
    <row r="218" spans="1:11" ht="15">
      <c r="A218" s="160"/>
      <c r="B218" s="146"/>
      <c r="C218" s="47"/>
      <c r="D218" s="129"/>
      <c r="E218" s="149"/>
      <c r="F218" s="138"/>
      <c r="G218" s="129"/>
      <c r="H218" s="29"/>
      <c r="I218" s="132"/>
      <c r="J218" s="243"/>
      <c r="K218" s="231"/>
    </row>
    <row r="219" spans="1:11" ht="15.75" thickBot="1">
      <c r="A219" s="160"/>
      <c r="B219" s="146"/>
      <c r="C219" s="47"/>
      <c r="D219" s="130"/>
      <c r="E219" s="150"/>
      <c r="F219" s="151"/>
      <c r="G219" s="130"/>
      <c r="H219" s="29"/>
      <c r="I219" s="132"/>
      <c r="J219" s="135"/>
      <c r="K219" s="231"/>
    </row>
    <row r="220" spans="1:11" ht="15">
      <c r="A220" s="159">
        <f>1+A217</f>
        <v>75</v>
      </c>
      <c r="B220" s="145"/>
      <c r="C220" s="46"/>
      <c r="D220" s="128"/>
      <c r="E220" s="148"/>
      <c r="F220" s="137"/>
      <c r="G220" s="128"/>
      <c r="H220" s="28"/>
      <c r="I220" s="131"/>
      <c r="J220" s="134"/>
      <c r="K220" s="231"/>
    </row>
    <row r="221" spans="1:11" ht="15">
      <c r="A221" s="160"/>
      <c r="B221" s="146"/>
      <c r="C221" s="47"/>
      <c r="D221" s="129"/>
      <c r="E221" s="149"/>
      <c r="F221" s="138"/>
      <c r="G221" s="129"/>
      <c r="H221" s="29"/>
      <c r="I221" s="132"/>
      <c r="J221" s="243"/>
      <c r="K221" s="231"/>
    </row>
    <row r="222" spans="1:11" ht="15.75" thickBot="1">
      <c r="A222" s="160"/>
      <c r="B222" s="146"/>
      <c r="C222" s="47"/>
      <c r="D222" s="129"/>
      <c r="E222" s="149"/>
      <c r="F222" s="138"/>
      <c r="G222" s="129"/>
      <c r="H222" s="29"/>
      <c r="I222" s="132"/>
      <c r="J222" s="243"/>
      <c r="K222" s="231"/>
    </row>
    <row r="223" spans="1:11" ht="15">
      <c r="A223" s="159">
        <f>1+A220</f>
        <v>76</v>
      </c>
      <c r="B223" s="145"/>
      <c r="C223" s="46"/>
      <c r="D223" s="128"/>
      <c r="E223" s="148"/>
      <c r="F223" s="137"/>
      <c r="G223" s="128"/>
      <c r="H223" s="28"/>
      <c r="I223" s="131"/>
      <c r="J223" s="134"/>
      <c r="K223" s="231"/>
    </row>
    <row r="224" spans="1:11" ht="15">
      <c r="A224" s="160"/>
      <c r="B224" s="146"/>
      <c r="C224" s="47"/>
      <c r="D224" s="129"/>
      <c r="E224" s="149"/>
      <c r="F224" s="138"/>
      <c r="G224" s="129"/>
      <c r="H224" s="29"/>
      <c r="I224" s="132"/>
      <c r="J224" s="243"/>
      <c r="K224" s="231"/>
    </row>
    <row r="225" spans="1:11" ht="15.75" thickBot="1">
      <c r="A225" s="160"/>
      <c r="B225" s="146"/>
      <c r="C225" s="47"/>
      <c r="D225" s="130"/>
      <c r="E225" s="150"/>
      <c r="F225" s="151"/>
      <c r="G225" s="130"/>
      <c r="H225" s="29"/>
      <c r="I225" s="132"/>
      <c r="J225" s="135"/>
      <c r="K225" s="231"/>
    </row>
    <row r="226" spans="1:11" ht="15">
      <c r="A226" s="159">
        <f>1+A223</f>
        <v>77</v>
      </c>
      <c r="B226" s="145"/>
      <c r="C226" s="46"/>
      <c r="D226" s="128"/>
      <c r="E226" s="148"/>
      <c r="F226" s="137"/>
      <c r="G226" s="128"/>
      <c r="H226" s="28"/>
      <c r="I226" s="131"/>
      <c r="J226" s="134"/>
      <c r="K226" s="231"/>
    </row>
    <row r="227" spans="1:11" ht="15">
      <c r="A227" s="160"/>
      <c r="B227" s="146"/>
      <c r="C227" s="47"/>
      <c r="D227" s="129"/>
      <c r="E227" s="149"/>
      <c r="F227" s="138"/>
      <c r="G227" s="129"/>
      <c r="H227" s="29"/>
      <c r="I227" s="132"/>
      <c r="J227" s="135"/>
      <c r="K227" s="231"/>
    </row>
    <row r="228" spans="1:11" ht="15.75" thickBot="1">
      <c r="A228" s="160"/>
      <c r="B228" s="146"/>
      <c r="C228" s="47"/>
      <c r="D228" s="129"/>
      <c r="E228" s="149"/>
      <c r="F228" s="138"/>
      <c r="G228" s="129"/>
      <c r="H228" s="29"/>
      <c r="I228" s="132"/>
      <c r="J228" s="135"/>
      <c r="K228" s="231"/>
    </row>
    <row r="229" spans="1:11" ht="15">
      <c r="A229" s="159">
        <f>1+A226</f>
        <v>78</v>
      </c>
      <c r="B229" s="145"/>
      <c r="C229" s="46"/>
      <c r="D229" s="128"/>
      <c r="E229" s="148"/>
      <c r="F229" s="137"/>
      <c r="G229" s="128"/>
      <c r="H229" s="28"/>
      <c r="I229" s="131"/>
      <c r="J229" s="134"/>
      <c r="K229" s="231"/>
    </row>
    <row r="230" spans="1:11" ht="15">
      <c r="A230" s="160"/>
      <c r="B230" s="146"/>
      <c r="C230" s="47"/>
      <c r="D230" s="129"/>
      <c r="E230" s="149"/>
      <c r="F230" s="138"/>
      <c r="G230" s="129"/>
      <c r="H230" s="29"/>
      <c r="I230" s="132"/>
      <c r="J230" s="135"/>
      <c r="K230" s="231"/>
    </row>
    <row r="231" spans="1:11" ht="15.75" thickBot="1">
      <c r="A231" s="160"/>
      <c r="B231" s="146"/>
      <c r="C231" s="47"/>
      <c r="D231" s="129"/>
      <c r="E231" s="149"/>
      <c r="F231" s="138"/>
      <c r="G231" s="129"/>
      <c r="H231" s="29"/>
      <c r="I231" s="132"/>
      <c r="J231" s="135"/>
      <c r="K231" s="231"/>
    </row>
    <row r="232" spans="1:11" ht="15">
      <c r="A232" s="159">
        <f>1+A229</f>
        <v>79</v>
      </c>
      <c r="B232" s="145"/>
      <c r="C232" s="46"/>
      <c r="D232" s="128"/>
      <c r="E232" s="148"/>
      <c r="F232" s="324"/>
      <c r="G232" s="148"/>
      <c r="H232" s="28"/>
      <c r="I232" s="131"/>
      <c r="J232" s="134"/>
      <c r="K232" s="231"/>
    </row>
    <row r="233" spans="1:11" ht="15">
      <c r="A233" s="160"/>
      <c r="B233" s="146"/>
      <c r="C233" s="47"/>
      <c r="D233" s="129"/>
      <c r="E233" s="149"/>
      <c r="F233" s="325"/>
      <c r="G233" s="149"/>
      <c r="H233" s="29"/>
      <c r="I233" s="132"/>
      <c r="J233" s="135"/>
      <c r="K233" s="231"/>
    </row>
    <row r="234" spans="1:11" ht="15.75" thickBot="1">
      <c r="A234" s="160"/>
      <c r="B234" s="146"/>
      <c r="C234" s="47"/>
      <c r="D234" s="129"/>
      <c r="E234" s="149"/>
      <c r="F234" s="325"/>
      <c r="G234" s="149"/>
      <c r="H234" s="29"/>
      <c r="I234" s="132"/>
      <c r="J234" s="135"/>
      <c r="K234" s="231"/>
    </row>
    <row r="235" spans="1:11" ht="15">
      <c r="A235" s="159">
        <f>1+A232</f>
        <v>80</v>
      </c>
      <c r="B235" s="145"/>
      <c r="C235" s="46"/>
      <c r="D235" s="128"/>
      <c r="E235" s="148"/>
      <c r="F235" s="137"/>
      <c r="G235" s="128"/>
      <c r="H235" s="28"/>
      <c r="I235" s="131"/>
      <c r="J235" s="134"/>
      <c r="K235" s="231"/>
    </row>
    <row r="236" spans="1:11" ht="15">
      <c r="A236" s="160"/>
      <c r="B236" s="146"/>
      <c r="C236" s="47"/>
      <c r="D236" s="129"/>
      <c r="E236" s="149"/>
      <c r="F236" s="138"/>
      <c r="G236" s="129"/>
      <c r="H236" s="29"/>
      <c r="I236" s="132"/>
      <c r="J236" s="243"/>
      <c r="K236" s="231"/>
    </row>
    <row r="237" spans="1:11" ht="15.75" thickBot="1">
      <c r="A237" s="160"/>
      <c r="B237" s="146"/>
      <c r="C237" s="47"/>
      <c r="D237" s="129"/>
      <c r="E237" s="149"/>
      <c r="F237" s="138"/>
      <c r="G237" s="129"/>
      <c r="H237" s="29"/>
      <c r="I237" s="132"/>
      <c r="J237" s="135"/>
      <c r="K237" s="231"/>
    </row>
    <row r="238" spans="1:11" ht="15">
      <c r="A238" s="159">
        <f>1+A235</f>
        <v>81</v>
      </c>
      <c r="B238" s="145"/>
      <c r="C238" s="46"/>
      <c r="D238" s="128"/>
      <c r="E238" s="148"/>
      <c r="F238" s="137"/>
      <c r="G238" s="128"/>
      <c r="H238" s="28"/>
      <c r="I238" s="131"/>
      <c r="J238" s="134"/>
      <c r="K238" s="231"/>
    </row>
    <row r="239" spans="1:11" ht="15">
      <c r="A239" s="160"/>
      <c r="B239" s="146"/>
      <c r="C239" s="47"/>
      <c r="D239" s="129"/>
      <c r="E239" s="149"/>
      <c r="F239" s="138"/>
      <c r="G239" s="129"/>
      <c r="H239" s="29"/>
      <c r="I239" s="132"/>
      <c r="J239" s="135"/>
      <c r="K239" s="231"/>
    </row>
    <row r="240" spans="1:11" ht="15.75" thickBot="1">
      <c r="A240" s="160"/>
      <c r="B240" s="146"/>
      <c r="C240" s="47"/>
      <c r="D240" s="129"/>
      <c r="E240" s="149"/>
      <c r="F240" s="138"/>
      <c r="G240" s="129"/>
      <c r="H240" s="29"/>
      <c r="I240" s="132"/>
      <c r="J240" s="135"/>
      <c r="K240" s="231"/>
    </row>
    <row r="241" spans="1:11" ht="15">
      <c r="A241" s="159">
        <f aca="true" t="shared" si="0" ref="A241:A247">1+A238</f>
        <v>82</v>
      </c>
      <c r="B241" s="145"/>
      <c r="C241" s="46"/>
      <c r="D241" s="128"/>
      <c r="E241" s="148"/>
      <c r="F241" s="137"/>
      <c r="G241" s="128"/>
      <c r="H241" s="28"/>
      <c r="I241" s="131"/>
      <c r="J241" s="134"/>
      <c r="K241" s="231"/>
    </row>
    <row r="242" spans="1:11" ht="15">
      <c r="A242" s="160"/>
      <c r="B242" s="146"/>
      <c r="C242" s="47"/>
      <c r="D242" s="129"/>
      <c r="E242" s="149"/>
      <c r="F242" s="138"/>
      <c r="G242" s="129"/>
      <c r="H242" s="29"/>
      <c r="I242" s="132"/>
      <c r="J242" s="243"/>
      <c r="K242" s="231"/>
    </row>
    <row r="243" spans="1:11" ht="15.75" thickBot="1">
      <c r="A243" s="160"/>
      <c r="B243" s="146"/>
      <c r="C243" s="47"/>
      <c r="D243" s="129"/>
      <c r="E243" s="149"/>
      <c r="F243" s="138"/>
      <c r="G243" s="129"/>
      <c r="H243" s="29"/>
      <c r="I243" s="132"/>
      <c r="J243" s="135"/>
      <c r="K243" s="231"/>
    </row>
    <row r="244" spans="1:11" ht="15">
      <c r="A244" s="159">
        <f t="shared" si="0"/>
        <v>83</v>
      </c>
      <c r="B244" s="145"/>
      <c r="C244" s="46"/>
      <c r="D244" s="128"/>
      <c r="E244" s="148"/>
      <c r="F244" s="137"/>
      <c r="G244" s="128"/>
      <c r="H244" s="28"/>
      <c r="I244" s="131"/>
      <c r="J244" s="134"/>
      <c r="K244" s="231"/>
    </row>
    <row r="245" spans="1:11" ht="15">
      <c r="A245" s="160"/>
      <c r="B245" s="146"/>
      <c r="C245" s="47"/>
      <c r="D245" s="129"/>
      <c r="E245" s="149"/>
      <c r="F245" s="138"/>
      <c r="G245" s="129"/>
      <c r="H245" s="29"/>
      <c r="I245" s="132"/>
      <c r="J245" s="135"/>
      <c r="K245" s="231"/>
    </row>
    <row r="246" spans="1:11" ht="15.75" thickBot="1">
      <c r="A246" s="160"/>
      <c r="B246" s="146"/>
      <c r="C246" s="47"/>
      <c r="D246" s="129"/>
      <c r="E246" s="149"/>
      <c r="F246" s="138"/>
      <c r="G246" s="129"/>
      <c r="H246" s="29"/>
      <c r="I246" s="132"/>
      <c r="J246" s="135"/>
      <c r="K246" s="231"/>
    </row>
    <row r="247" spans="1:11" ht="15">
      <c r="A247" s="159">
        <f t="shared" si="0"/>
        <v>84</v>
      </c>
      <c r="B247" s="145"/>
      <c r="C247" s="46"/>
      <c r="D247" s="128"/>
      <c r="E247" s="148"/>
      <c r="F247" s="137"/>
      <c r="G247" s="128"/>
      <c r="H247" s="28"/>
      <c r="I247" s="131"/>
      <c r="J247" s="134"/>
      <c r="K247" s="231"/>
    </row>
    <row r="248" spans="1:11" ht="15">
      <c r="A248" s="160"/>
      <c r="B248" s="146"/>
      <c r="C248" s="47"/>
      <c r="D248" s="129"/>
      <c r="E248" s="149"/>
      <c r="F248" s="138"/>
      <c r="G248" s="129"/>
      <c r="H248" s="27"/>
      <c r="I248" s="132"/>
      <c r="J248" s="135"/>
      <c r="K248" s="231"/>
    </row>
    <row r="249" spans="1:11" ht="15.75" thickBot="1">
      <c r="A249" s="160"/>
      <c r="B249" s="146"/>
      <c r="C249" s="47"/>
      <c r="D249" s="129"/>
      <c r="E249" s="149"/>
      <c r="F249" s="138"/>
      <c r="G249" s="129"/>
      <c r="H249" s="29"/>
      <c r="I249" s="132"/>
      <c r="J249" s="135"/>
      <c r="K249" s="231"/>
    </row>
    <row r="250" spans="1:11" ht="15">
      <c r="A250" s="142"/>
      <c r="B250" s="145"/>
      <c r="C250" s="46"/>
      <c r="D250" s="128"/>
      <c r="E250" s="148"/>
      <c r="F250" s="137"/>
      <c r="G250" s="128"/>
      <c r="H250" s="28"/>
      <c r="I250" s="131"/>
      <c r="J250" s="134"/>
      <c r="K250" s="152"/>
    </row>
    <row r="251" spans="1:11" ht="15">
      <c r="A251" s="143"/>
      <c r="B251" s="146"/>
      <c r="C251" s="47"/>
      <c r="D251" s="129"/>
      <c r="E251" s="149"/>
      <c r="F251" s="138"/>
      <c r="G251" s="129"/>
      <c r="H251" s="29"/>
      <c r="I251" s="132"/>
      <c r="J251" s="135"/>
      <c r="K251" s="153"/>
    </row>
    <row r="252" spans="1:11" ht="15">
      <c r="A252" s="143"/>
      <c r="B252" s="146"/>
      <c r="C252" s="47"/>
      <c r="D252" s="129"/>
      <c r="E252" s="149"/>
      <c r="F252" s="138"/>
      <c r="G252" s="129"/>
      <c r="H252" s="29"/>
      <c r="I252" s="132"/>
      <c r="J252" s="135"/>
      <c r="K252" s="153"/>
    </row>
    <row r="253" spans="1:11" ht="15">
      <c r="A253" s="143"/>
      <c r="B253" s="146"/>
      <c r="C253" s="47"/>
      <c r="D253" s="129"/>
      <c r="E253" s="149"/>
      <c r="F253" s="138"/>
      <c r="G253" s="129"/>
      <c r="H253" s="29"/>
      <c r="I253" s="132"/>
      <c r="J253" s="135"/>
      <c r="K253" s="326"/>
    </row>
    <row r="254" spans="1:11" ht="15">
      <c r="A254" s="143"/>
      <c r="B254" s="146"/>
      <c r="C254" s="47"/>
      <c r="D254" s="129"/>
      <c r="E254" s="149"/>
      <c r="F254" s="138"/>
      <c r="G254" s="129"/>
      <c r="H254" s="29"/>
      <c r="I254" s="132"/>
      <c r="J254" s="135"/>
      <c r="K254" s="326"/>
    </row>
    <row r="255" spans="1:11" ht="15">
      <c r="A255" s="143"/>
      <c r="B255" s="146"/>
      <c r="C255" s="47"/>
      <c r="D255" s="129"/>
      <c r="E255" s="149"/>
      <c r="F255" s="138"/>
      <c r="G255" s="129"/>
      <c r="H255" s="29"/>
      <c r="I255" s="132"/>
      <c r="J255" s="135"/>
      <c r="K255" s="326"/>
    </row>
    <row r="256" spans="1:11" ht="15.75" thickBot="1">
      <c r="A256" s="144"/>
      <c r="B256" s="147"/>
      <c r="C256" s="48"/>
      <c r="D256" s="130"/>
      <c r="E256" s="150"/>
      <c r="F256" s="151"/>
      <c r="G256" s="130"/>
      <c r="H256" s="29"/>
      <c r="I256" s="133"/>
      <c r="J256" s="136"/>
      <c r="K256" s="154"/>
    </row>
    <row r="257" spans="1:11" ht="15">
      <c r="A257" s="142"/>
      <c r="B257" s="145"/>
      <c r="C257" s="46"/>
      <c r="D257" s="128"/>
      <c r="E257" s="148"/>
      <c r="F257" s="137"/>
      <c r="G257" s="128"/>
      <c r="H257" s="28"/>
      <c r="I257" s="131"/>
      <c r="J257" s="134"/>
      <c r="K257" s="152"/>
    </row>
    <row r="258" spans="1:11" ht="15">
      <c r="A258" s="143"/>
      <c r="B258" s="146"/>
      <c r="C258" s="47"/>
      <c r="D258" s="129"/>
      <c r="E258" s="149"/>
      <c r="F258" s="138"/>
      <c r="G258" s="129"/>
      <c r="H258" s="29"/>
      <c r="I258" s="132"/>
      <c r="J258" s="135"/>
      <c r="K258" s="153"/>
    </row>
    <row r="259" spans="1:11" ht="15.75" thickBot="1">
      <c r="A259" s="143"/>
      <c r="B259" s="146"/>
      <c r="C259" s="47"/>
      <c r="D259" s="129"/>
      <c r="E259" s="149"/>
      <c r="F259" s="138"/>
      <c r="G259" s="129"/>
      <c r="H259" s="29"/>
      <c r="I259" s="132"/>
      <c r="J259" s="135"/>
      <c r="K259" s="153"/>
    </row>
    <row r="260" spans="1:11" ht="15">
      <c r="A260" s="142"/>
      <c r="B260" s="145"/>
      <c r="C260" s="46"/>
      <c r="D260" s="128"/>
      <c r="E260" s="148"/>
      <c r="F260" s="137"/>
      <c r="G260" s="128"/>
      <c r="H260" s="28"/>
      <c r="I260" s="131"/>
      <c r="J260" s="134"/>
      <c r="K260" s="152"/>
    </row>
    <row r="261" spans="1:11" ht="15.75" thickBot="1">
      <c r="A261" s="143"/>
      <c r="B261" s="146"/>
      <c r="C261" s="47"/>
      <c r="D261" s="129"/>
      <c r="E261" s="149"/>
      <c r="F261" s="138"/>
      <c r="G261" s="129"/>
      <c r="H261" s="29"/>
      <c r="I261" s="132"/>
      <c r="J261" s="135"/>
      <c r="K261" s="153"/>
    </row>
    <row r="262" spans="1:11" ht="15">
      <c r="A262" s="142">
        <v>103</v>
      </c>
      <c r="B262" s="145"/>
      <c r="C262" s="46"/>
      <c r="D262" s="128"/>
      <c r="E262" s="148"/>
      <c r="F262" s="137"/>
      <c r="G262" s="128"/>
      <c r="H262" s="28"/>
      <c r="I262" s="131"/>
      <c r="J262" s="134"/>
      <c r="K262" s="152"/>
    </row>
    <row r="263" spans="1:11" ht="15">
      <c r="A263" s="143"/>
      <c r="B263" s="146"/>
      <c r="C263" s="47"/>
      <c r="D263" s="129"/>
      <c r="E263" s="149"/>
      <c r="F263" s="138"/>
      <c r="G263" s="129"/>
      <c r="H263" s="29"/>
      <c r="I263" s="132"/>
      <c r="J263" s="135"/>
      <c r="K263" s="153"/>
    </row>
    <row r="264" spans="1:11" ht="15">
      <c r="A264" s="143"/>
      <c r="B264" s="146"/>
      <c r="C264" s="47"/>
      <c r="D264" s="129"/>
      <c r="E264" s="149"/>
      <c r="F264" s="138"/>
      <c r="G264" s="129"/>
      <c r="H264" s="29"/>
      <c r="I264" s="132"/>
      <c r="J264" s="135"/>
      <c r="K264" s="153"/>
    </row>
    <row r="265" spans="1:11" ht="15">
      <c r="A265" s="143"/>
      <c r="B265" s="146"/>
      <c r="C265" s="47"/>
      <c r="D265" s="129"/>
      <c r="E265" s="149"/>
      <c r="F265" s="138"/>
      <c r="G265" s="129"/>
      <c r="H265" s="29"/>
      <c r="I265" s="132"/>
      <c r="J265" s="135"/>
      <c r="K265" s="326"/>
    </row>
    <row r="266" spans="1:11" ht="15">
      <c r="A266" s="143"/>
      <c r="B266" s="146"/>
      <c r="C266" s="47"/>
      <c r="D266" s="129"/>
      <c r="E266" s="149"/>
      <c r="F266" s="138"/>
      <c r="G266" s="129"/>
      <c r="H266" s="29"/>
      <c r="I266" s="132"/>
      <c r="J266" s="135"/>
      <c r="K266" s="326"/>
    </row>
    <row r="267" spans="1:11" ht="15">
      <c r="A267" s="143"/>
      <c r="B267" s="146"/>
      <c r="C267" s="47"/>
      <c r="D267" s="129"/>
      <c r="E267" s="149"/>
      <c r="F267" s="138"/>
      <c r="G267" s="129"/>
      <c r="H267" s="29"/>
      <c r="I267" s="132"/>
      <c r="J267" s="135"/>
      <c r="K267" s="326"/>
    </row>
    <row r="268" spans="1:11" ht="15">
      <c r="A268" s="143"/>
      <c r="B268" s="146"/>
      <c r="C268" s="47"/>
      <c r="D268" s="129"/>
      <c r="E268" s="149"/>
      <c r="F268" s="138"/>
      <c r="G268" s="129"/>
      <c r="H268" s="29"/>
      <c r="I268" s="132"/>
      <c r="J268" s="135"/>
      <c r="K268" s="326"/>
    </row>
    <row r="269" spans="1:11" ht="15">
      <c r="A269" s="143"/>
      <c r="B269" s="146"/>
      <c r="C269" s="47"/>
      <c r="D269" s="129"/>
      <c r="E269" s="149"/>
      <c r="F269" s="138"/>
      <c r="G269" s="129"/>
      <c r="H269" s="29"/>
      <c r="I269" s="132"/>
      <c r="J269" s="135"/>
      <c r="K269" s="326"/>
    </row>
    <row r="270" spans="1:11" ht="15.75" thickBot="1">
      <c r="A270" s="144"/>
      <c r="B270" s="147"/>
      <c r="C270" s="48"/>
      <c r="D270" s="130"/>
      <c r="E270" s="150"/>
      <c r="F270" s="151"/>
      <c r="G270" s="130"/>
      <c r="H270" s="30"/>
      <c r="I270" s="133"/>
      <c r="J270" s="136"/>
      <c r="K270" s="154"/>
    </row>
    <row r="271" spans="1:11" ht="15">
      <c r="A271" s="142">
        <v>104</v>
      </c>
      <c r="B271" s="145"/>
      <c r="C271" s="46"/>
      <c r="D271" s="128"/>
      <c r="E271" s="148"/>
      <c r="F271" s="137"/>
      <c r="G271" s="128"/>
      <c r="H271" s="28"/>
      <c r="I271" s="131"/>
      <c r="J271" s="134"/>
      <c r="K271" s="152"/>
    </row>
    <row r="272" spans="1:11" ht="15">
      <c r="A272" s="143"/>
      <c r="B272" s="146"/>
      <c r="C272" s="47"/>
      <c r="D272" s="129"/>
      <c r="E272" s="149"/>
      <c r="F272" s="138"/>
      <c r="G272" s="129"/>
      <c r="H272" s="29"/>
      <c r="I272" s="132"/>
      <c r="J272" s="135"/>
      <c r="K272" s="153"/>
    </row>
    <row r="273" spans="1:11" ht="15">
      <c r="A273" s="143"/>
      <c r="B273" s="146"/>
      <c r="C273" s="47"/>
      <c r="D273" s="129"/>
      <c r="E273" s="149"/>
      <c r="F273" s="138"/>
      <c r="G273" s="129"/>
      <c r="H273" s="29"/>
      <c r="I273" s="132"/>
      <c r="J273" s="135"/>
      <c r="K273" s="153"/>
    </row>
    <row r="274" spans="1:11" ht="15.75" thickBot="1">
      <c r="A274" s="144"/>
      <c r="B274" s="147"/>
      <c r="C274" s="48"/>
      <c r="D274" s="130"/>
      <c r="E274" s="150"/>
      <c r="F274" s="151"/>
      <c r="G274" s="130"/>
      <c r="H274" s="30"/>
      <c r="I274" s="133"/>
      <c r="J274" s="136"/>
      <c r="K274" s="154"/>
    </row>
    <row r="275" spans="1:11" ht="15">
      <c r="A275" s="142">
        <v>105</v>
      </c>
      <c r="B275" s="145"/>
      <c r="C275" s="46"/>
      <c r="D275" s="128"/>
      <c r="E275" s="148"/>
      <c r="F275" s="137"/>
      <c r="G275" s="128"/>
      <c r="H275" s="28"/>
      <c r="I275" s="131"/>
      <c r="J275" s="134"/>
      <c r="K275" s="139"/>
    </row>
    <row r="276" spans="1:11" ht="15">
      <c r="A276" s="143"/>
      <c r="B276" s="146"/>
      <c r="C276" s="47"/>
      <c r="D276" s="129"/>
      <c r="E276" s="149"/>
      <c r="F276" s="138"/>
      <c r="G276" s="129"/>
      <c r="H276" s="29"/>
      <c r="I276" s="132"/>
      <c r="J276" s="135"/>
      <c r="K276" s="140"/>
    </row>
    <row r="277" spans="1:11" ht="15">
      <c r="A277" s="143"/>
      <c r="B277" s="146"/>
      <c r="C277" s="47"/>
      <c r="D277" s="129"/>
      <c r="E277" s="149"/>
      <c r="F277" s="138"/>
      <c r="G277" s="129"/>
      <c r="H277" s="29"/>
      <c r="I277" s="132"/>
      <c r="J277" s="135"/>
      <c r="K277" s="140"/>
    </row>
    <row r="278" spans="1:11" ht="15.75" thickBot="1">
      <c r="A278" s="144"/>
      <c r="B278" s="147"/>
      <c r="C278" s="48"/>
      <c r="D278" s="130"/>
      <c r="E278" s="150"/>
      <c r="F278" s="151"/>
      <c r="G278" s="130"/>
      <c r="H278" s="30"/>
      <c r="I278" s="133"/>
      <c r="J278" s="136"/>
      <c r="K278" s="141"/>
    </row>
    <row r="279" spans="1:11" ht="15">
      <c r="A279" s="142">
        <v>106</v>
      </c>
      <c r="B279" s="145"/>
      <c r="C279" s="46"/>
      <c r="D279" s="128"/>
      <c r="E279" s="148"/>
      <c r="F279" s="137"/>
      <c r="G279" s="128"/>
      <c r="H279" s="28"/>
      <c r="I279" s="131"/>
      <c r="J279" s="134"/>
      <c r="K279" s="139"/>
    </row>
    <row r="280" spans="1:11" ht="15">
      <c r="A280" s="143"/>
      <c r="B280" s="146"/>
      <c r="C280" s="47"/>
      <c r="D280" s="129"/>
      <c r="E280" s="149"/>
      <c r="F280" s="138"/>
      <c r="G280" s="129"/>
      <c r="H280" s="29"/>
      <c r="I280" s="132"/>
      <c r="J280" s="135"/>
      <c r="K280" s="140"/>
    </row>
    <row r="281" spans="1:11" ht="15">
      <c r="A281" s="143"/>
      <c r="B281" s="146"/>
      <c r="C281" s="47"/>
      <c r="D281" s="129"/>
      <c r="E281" s="149"/>
      <c r="F281" s="138"/>
      <c r="G281" s="129"/>
      <c r="H281" s="29"/>
      <c r="I281" s="132"/>
      <c r="J281" s="135"/>
      <c r="K281" s="140"/>
    </row>
    <row r="282" spans="1:11" ht="15.75" thickBot="1">
      <c r="A282" s="144"/>
      <c r="B282" s="147"/>
      <c r="C282" s="48"/>
      <c r="D282" s="130"/>
      <c r="E282" s="150"/>
      <c r="F282" s="151"/>
      <c r="G282" s="130"/>
      <c r="H282" s="30"/>
      <c r="I282" s="133"/>
      <c r="J282" s="136"/>
      <c r="K282" s="141"/>
    </row>
    <row r="283" spans="1:11" ht="15">
      <c r="A283" s="142">
        <v>107</v>
      </c>
      <c r="B283" s="145"/>
      <c r="C283" s="46"/>
      <c r="D283" s="128"/>
      <c r="E283" s="148"/>
      <c r="F283" s="137"/>
      <c r="G283" s="128"/>
      <c r="H283" s="28"/>
      <c r="I283" s="131"/>
      <c r="J283" s="134"/>
      <c r="K283" s="139"/>
    </row>
    <row r="284" spans="1:11" ht="15">
      <c r="A284" s="143"/>
      <c r="B284" s="146"/>
      <c r="C284" s="47"/>
      <c r="D284" s="129"/>
      <c r="E284" s="149"/>
      <c r="F284" s="138"/>
      <c r="G284" s="129"/>
      <c r="H284" s="29"/>
      <c r="I284" s="132"/>
      <c r="J284" s="135"/>
      <c r="K284" s="140"/>
    </row>
    <row r="285" spans="1:11" ht="15">
      <c r="A285" s="143"/>
      <c r="B285" s="146"/>
      <c r="C285" s="47"/>
      <c r="D285" s="129"/>
      <c r="E285" s="149"/>
      <c r="F285" s="138"/>
      <c r="G285" s="129"/>
      <c r="H285" s="29"/>
      <c r="I285" s="132"/>
      <c r="J285" s="135"/>
      <c r="K285" s="140"/>
    </row>
    <row r="286" spans="1:11" ht="15.75" thickBot="1">
      <c r="A286" s="144"/>
      <c r="B286" s="147"/>
      <c r="C286" s="48"/>
      <c r="D286" s="130"/>
      <c r="E286" s="150"/>
      <c r="F286" s="151"/>
      <c r="G286" s="130"/>
      <c r="H286" s="30"/>
      <c r="I286" s="133"/>
      <c r="J286" s="136"/>
      <c r="K286" s="141"/>
    </row>
    <row r="287" spans="1:11" ht="15">
      <c r="A287" s="142">
        <v>108</v>
      </c>
      <c r="B287" s="145"/>
      <c r="C287" s="46"/>
      <c r="D287" s="128"/>
      <c r="E287" s="148"/>
      <c r="F287" s="137"/>
      <c r="G287" s="128"/>
      <c r="H287" s="28"/>
      <c r="I287" s="131"/>
      <c r="J287" s="134"/>
      <c r="K287" s="152"/>
    </row>
    <row r="288" spans="1:11" ht="15">
      <c r="A288" s="143"/>
      <c r="B288" s="146"/>
      <c r="C288" s="47"/>
      <c r="D288" s="129"/>
      <c r="E288" s="149"/>
      <c r="F288" s="138"/>
      <c r="G288" s="129"/>
      <c r="H288" s="29"/>
      <c r="I288" s="132"/>
      <c r="J288" s="135"/>
      <c r="K288" s="153"/>
    </row>
    <row r="289" spans="1:11" ht="15">
      <c r="A289" s="143"/>
      <c r="B289" s="146"/>
      <c r="C289" s="47"/>
      <c r="D289" s="129"/>
      <c r="E289" s="149"/>
      <c r="F289" s="138"/>
      <c r="G289" s="129"/>
      <c r="H289" s="29"/>
      <c r="I289" s="132"/>
      <c r="J289" s="135"/>
      <c r="K289" s="153"/>
    </row>
    <row r="290" spans="1:11" ht="15.75" thickBot="1">
      <c r="A290" s="144"/>
      <c r="B290" s="147"/>
      <c r="C290" s="48"/>
      <c r="D290" s="130"/>
      <c r="E290" s="150"/>
      <c r="F290" s="151"/>
      <c r="G290" s="130"/>
      <c r="H290" s="29"/>
      <c r="I290" s="133"/>
      <c r="J290" s="136"/>
      <c r="K290" s="154"/>
    </row>
    <row r="291" spans="1:11" ht="15">
      <c r="A291" s="142">
        <v>109</v>
      </c>
      <c r="B291" s="145"/>
      <c r="C291" s="46"/>
      <c r="D291" s="128"/>
      <c r="E291" s="148"/>
      <c r="F291" s="137"/>
      <c r="G291" s="128"/>
      <c r="H291" s="28"/>
      <c r="I291" s="131"/>
      <c r="J291" s="134"/>
      <c r="K291" s="152"/>
    </row>
    <row r="292" spans="1:11" ht="15">
      <c r="A292" s="143"/>
      <c r="B292" s="146"/>
      <c r="C292" s="47"/>
      <c r="D292" s="129"/>
      <c r="E292" s="149"/>
      <c r="F292" s="138"/>
      <c r="G292" s="129"/>
      <c r="H292" s="29"/>
      <c r="I292" s="132"/>
      <c r="J292" s="135"/>
      <c r="K292" s="153"/>
    </row>
    <row r="293" spans="1:11" ht="15">
      <c r="A293" s="143"/>
      <c r="B293" s="146"/>
      <c r="C293" s="47"/>
      <c r="D293" s="129"/>
      <c r="E293" s="149"/>
      <c r="F293" s="138"/>
      <c r="G293" s="129"/>
      <c r="H293" s="29"/>
      <c r="I293" s="132"/>
      <c r="J293" s="135"/>
      <c r="K293" s="153"/>
    </row>
    <row r="294" spans="1:11" ht="15.75" thickBot="1">
      <c r="A294" s="144"/>
      <c r="B294" s="147"/>
      <c r="C294" s="48"/>
      <c r="D294" s="130"/>
      <c r="E294" s="150"/>
      <c r="F294" s="151"/>
      <c r="G294" s="130"/>
      <c r="H294" s="29"/>
      <c r="I294" s="133"/>
      <c r="J294" s="136"/>
      <c r="K294" s="154"/>
    </row>
    <row r="295" spans="1:11" ht="15">
      <c r="A295" s="142">
        <v>110</v>
      </c>
      <c r="B295" s="145"/>
      <c r="C295" s="46"/>
      <c r="D295" s="128"/>
      <c r="E295" s="148"/>
      <c r="F295" s="137"/>
      <c r="G295" s="128"/>
      <c r="H295" s="28"/>
      <c r="I295" s="131"/>
      <c r="J295" s="134"/>
      <c r="K295" s="139"/>
    </row>
    <row r="296" spans="1:11" ht="15">
      <c r="A296" s="143"/>
      <c r="B296" s="146"/>
      <c r="C296" s="47"/>
      <c r="D296" s="129"/>
      <c r="E296" s="149"/>
      <c r="F296" s="138"/>
      <c r="G296" s="129"/>
      <c r="H296" s="29"/>
      <c r="I296" s="132"/>
      <c r="J296" s="135"/>
      <c r="K296" s="140"/>
    </row>
    <row r="297" spans="1:11" ht="15">
      <c r="A297" s="143"/>
      <c r="B297" s="146"/>
      <c r="C297" s="47"/>
      <c r="D297" s="129"/>
      <c r="E297" s="149"/>
      <c r="F297" s="138"/>
      <c r="G297" s="129"/>
      <c r="H297" s="29"/>
      <c r="I297" s="132"/>
      <c r="J297" s="135"/>
      <c r="K297" s="140"/>
    </row>
    <row r="298" spans="1:11" ht="15.75" thickBot="1">
      <c r="A298" s="144"/>
      <c r="B298" s="147"/>
      <c r="C298" s="48"/>
      <c r="D298" s="130"/>
      <c r="E298" s="150"/>
      <c r="F298" s="151"/>
      <c r="G298" s="130"/>
      <c r="H298" s="30"/>
      <c r="I298" s="133"/>
      <c r="J298" s="136"/>
      <c r="K298" s="141"/>
    </row>
    <row r="299" spans="1:11" ht="15">
      <c r="A299" s="142">
        <v>111</v>
      </c>
      <c r="B299" s="145"/>
      <c r="C299" s="46"/>
      <c r="D299" s="128"/>
      <c r="E299" s="148"/>
      <c r="F299" s="137"/>
      <c r="G299" s="128"/>
      <c r="H299" s="28"/>
      <c r="I299" s="131"/>
      <c r="J299" s="134"/>
      <c r="K299" s="139"/>
    </row>
    <row r="300" spans="1:11" ht="15">
      <c r="A300" s="143"/>
      <c r="B300" s="146"/>
      <c r="C300" s="47"/>
      <c r="D300" s="129"/>
      <c r="E300" s="149"/>
      <c r="F300" s="138"/>
      <c r="G300" s="129"/>
      <c r="H300" s="29"/>
      <c r="I300" s="132"/>
      <c r="J300" s="135"/>
      <c r="K300" s="140"/>
    </row>
    <row r="301" spans="1:11" ht="15">
      <c r="A301" s="143"/>
      <c r="B301" s="146"/>
      <c r="C301" s="47"/>
      <c r="D301" s="129"/>
      <c r="E301" s="149"/>
      <c r="F301" s="138"/>
      <c r="G301" s="129"/>
      <c r="H301" s="29"/>
      <c r="I301" s="132"/>
      <c r="J301" s="135"/>
      <c r="K301" s="140"/>
    </row>
    <row r="302" spans="1:11" ht="15.75" thickBot="1">
      <c r="A302" s="144"/>
      <c r="B302" s="147"/>
      <c r="C302" s="48"/>
      <c r="D302" s="130"/>
      <c r="E302" s="150"/>
      <c r="F302" s="151"/>
      <c r="G302" s="130"/>
      <c r="H302" s="30"/>
      <c r="I302" s="133"/>
      <c r="J302" s="136"/>
      <c r="K302" s="141"/>
    </row>
  </sheetData>
  <sheetProtection/>
  <mergeCells count="936">
    <mergeCell ref="C32:C34"/>
    <mergeCell ref="C35:C36"/>
    <mergeCell ref="C37:C39"/>
    <mergeCell ref="C40:C41"/>
    <mergeCell ref="C42:C44"/>
    <mergeCell ref="C45:C46"/>
    <mergeCell ref="C23:C24"/>
    <mergeCell ref="C25:C26"/>
    <mergeCell ref="C27:C28"/>
    <mergeCell ref="C3:C4"/>
    <mergeCell ref="C9:C10"/>
    <mergeCell ref="C11:C12"/>
    <mergeCell ref="C13:C15"/>
    <mergeCell ref="C16:C17"/>
    <mergeCell ref="C18:C19"/>
    <mergeCell ref="K13:K15"/>
    <mergeCell ref="J16:J17"/>
    <mergeCell ref="K16:K17"/>
    <mergeCell ref="A16:A17"/>
    <mergeCell ref="B16:B17"/>
    <mergeCell ref="D16:D17"/>
    <mergeCell ref="E16:E17"/>
    <mergeCell ref="F16:F17"/>
    <mergeCell ref="A13:A15"/>
    <mergeCell ref="I13:I15"/>
    <mergeCell ref="K9:K10"/>
    <mergeCell ref="E6:E8"/>
    <mergeCell ref="F6:F8"/>
    <mergeCell ref="G6:G8"/>
    <mergeCell ref="I6:I8"/>
    <mergeCell ref="J6:J8"/>
    <mergeCell ref="K6:K8"/>
    <mergeCell ref="E9:E10"/>
    <mergeCell ref="I9:I10"/>
    <mergeCell ref="J9:J10"/>
    <mergeCell ref="A6:A8"/>
    <mergeCell ref="B6:B8"/>
    <mergeCell ref="D6:D8"/>
    <mergeCell ref="A9:A10"/>
    <mergeCell ref="B9:B10"/>
    <mergeCell ref="D9:D10"/>
    <mergeCell ref="C6:C8"/>
    <mergeCell ref="K283:K286"/>
    <mergeCell ref="J279:J282"/>
    <mergeCell ref="K279:K282"/>
    <mergeCell ref="A283:A286"/>
    <mergeCell ref="B283:B286"/>
    <mergeCell ref="D283:D286"/>
    <mergeCell ref="E283:E286"/>
    <mergeCell ref="F283:F286"/>
    <mergeCell ref="G283:G286"/>
    <mergeCell ref="I283:I286"/>
    <mergeCell ref="J283:J286"/>
    <mergeCell ref="I275:I278"/>
    <mergeCell ref="J275:J278"/>
    <mergeCell ref="K275:K278"/>
    <mergeCell ref="A279:A282"/>
    <mergeCell ref="B279:B282"/>
    <mergeCell ref="D279:D282"/>
    <mergeCell ref="E279:E282"/>
    <mergeCell ref="F279:F282"/>
    <mergeCell ref="G279:G282"/>
    <mergeCell ref="A275:A278"/>
    <mergeCell ref="B275:B278"/>
    <mergeCell ref="D275:D278"/>
    <mergeCell ref="E275:E278"/>
    <mergeCell ref="F275:F278"/>
    <mergeCell ref="G275:G278"/>
    <mergeCell ref="J271:J274"/>
    <mergeCell ref="K271:K274"/>
    <mergeCell ref="A271:A274"/>
    <mergeCell ref="B271:B274"/>
    <mergeCell ref="D271:D274"/>
    <mergeCell ref="E271:E274"/>
    <mergeCell ref="F271:F274"/>
    <mergeCell ref="G271:G274"/>
    <mergeCell ref="I271:I274"/>
    <mergeCell ref="J262:J270"/>
    <mergeCell ref="K262:K270"/>
    <mergeCell ref="A262:A270"/>
    <mergeCell ref="B262:B270"/>
    <mergeCell ref="D262:D270"/>
    <mergeCell ref="E262:E270"/>
    <mergeCell ref="F262:F270"/>
    <mergeCell ref="G262:G270"/>
    <mergeCell ref="I262:I270"/>
    <mergeCell ref="J257:J259"/>
    <mergeCell ref="K257:K259"/>
    <mergeCell ref="I250:I256"/>
    <mergeCell ref="J250:J256"/>
    <mergeCell ref="K250:K256"/>
    <mergeCell ref="A257:A259"/>
    <mergeCell ref="B257:B259"/>
    <mergeCell ref="D257:D259"/>
    <mergeCell ref="E257:E259"/>
    <mergeCell ref="F257:F259"/>
    <mergeCell ref="G257:G259"/>
    <mergeCell ref="I257:I259"/>
    <mergeCell ref="A250:A256"/>
    <mergeCell ref="B250:B256"/>
    <mergeCell ref="D250:D256"/>
    <mergeCell ref="E250:E256"/>
    <mergeCell ref="F250:F256"/>
    <mergeCell ref="G250:G256"/>
    <mergeCell ref="F247:F249"/>
    <mergeCell ref="G247:G249"/>
    <mergeCell ref="I247:I249"/>
    <mergeCell ref="J247:J249"/>
    <mergeCell ref="K247:K249"/>
    <mergeCell ref="D244:D246"/>
    <mergeCell ref="E244:E246"/>
    <mergeCell ref="G244:G246"/>
    <mergeCell ref="K244:K246"/>
    <mergeCell ref="I244:I246"/>
    <mergeCell ref="B241:B243"/>
    <mergeCell ref="J244:J246"/>
    <mergeCell ref="A244:A246"/>
    <mergeCell ref="B244:B246"/>
    <mergeCell ref="F244:F246"/>
    <mergeCell ref="E232:E234"/>
    <mergeCell ref="E238:E240"/>
    <mergeCell ref="D241:D243"/>
    <mergeCell ref="E241:E243"/>
    <mergeCell ref="F241:F243"/>
    <mergeCell ref="A238:A240"/>
    <mergeCell ref="B238:B240"/>
    <mergeCell ref="F238:F240"/>
    <mergeCell ref="G238:G240"/>
    <mergeCell ref="I238:I240"/>
    <mergeCell ref="A247:A249"/>
    <mergeCell ref="B247:B249"/>
    <mergeCell ref="D247:D249"/>
    <mergeCell ref="E247:E249"/>
    <mergeCell ref="A241:A243"/>
    <mergeCell ref="K235:K237"/>
    <mergeCell ref="D235:D237"/>
    <mergeCell ref="E235:E237"/>
    <mergeCell ref="K238:K240"/>
    <mergeCell ref="D238:D240"/>
    <mergeCell ref="J241:J243"/>
    <mergeCell ref="K241:K243"/>
    <mergeCell ref="I241:I243"/>
    <mergeCell ref="G241:G243"/>
    <mergeCell ref="J238:J240"/>
    <mergeCell ref="A235:A237"/>
    <mergeCell ref="B235:B237"/>
    <mergeCell ref="F235:F237"/>
    <mergeCell ref="G235:G237"/>
    <mergeCell ref="I235:I237"/>
    <mergeCell ref="J235:J237"/>
    <mergeCell ref="E229:E231"/>
    <mergeCell ref="I229:I231"/>
    <mergeCell ref="G232:G234"/>
    <mergeCell ref="F232:F234"/>
    <mergeCell ref="G229:G231"/>
    <mergeCell ref="K232:K234"/>
    <mergeCell ref="E208:E210"/>
    <mergeCell ref="J229:J231"/>
    <mergeCell ref="K223:K225"/>
    <mergeCell ref="K226:K228"/>
    <mergeCell ref="F214:F216"/>
    <mergeCell ref="E220:E222"/>
    <mergeCell ref="G220:G222"/>
    <mergeCell ref="K229:K231"/>
    <mergeCell ref="G208:G210"/>
    <mergeCell ref="J214:J216"/>
    <mergeCell ref="I129:I130"/>
    <mergeCell ref="I114:I116"/>
    <mergeCell ref="K205:K207"/>
    <mergeCell ref="K199:K201"/>
    <mergeCell ref="J202:J204"/>
    <mergeCell ref="J134:J136"/>
    <mergeCell ref="J205:J207"/>
    <mergeCell ref="J199:J201"/>
    <mergeCell ref="K137:K141"/>
    <mergeCell ref="J196:J198"/>
    <mergeCell ref="K120:K122"/>
    <mergeCell ref="I120:I122"/>
    <mergeCell ref="K117:K119"/>
    <mergeCell ref="J114:J116"/>
    <mergeCell ref="J120:J122"/>
    <mergeCell ref="K114:K116"/>
    <mergeCell ref="F129:F130"/>
    <mergeCell ref="G129:G130"/>
    <mergeCell ref="J117:J119"/>
    <mergeCell ref="K123:K128"/>
    <mergeCell ref="K129:K130"/>
    <mergeCell ref="G131:G133"/>
    <mergeCell ref="K131:K133"/>
    <mergeCell ref="I131:I133"/>
    <mergeCell ref="J131:J133"/>
    <mergeCell ref="F117:F119"/>
    <mergeCell ref="I101:I103"/>
    <mergeCell ref="J112:J113"/>
    <mergeCell ref="F110:F111"/>
    <mergeCell ref="K142:K146"/>
    <mergeCell ref="K134:K136"/>
    <mergeCell ref="G137:G141"/>
    <mergeCell ref="I137:I141"/>
    <mergeCell ref="J137:J141"/>
    <mergeCell ref="G134:G136"/>
    <mergeCell ref="I134:I136"/>
    <mergeCell ref="K82:K83"/>
    <mergeCell ref="J84:J87"/>
    <mergeCell ref="J88:J91"/>
    <mergeCell ref="J101:J103"/>
    <mergeCell ref="I92:I94"/>
    <mergeCell ref="K107:K109"/>
    <mergeCell ref="J107:J109"/>
    <mergeCell ref="I104:I106"/>
    <mergeCell ref="I88:I91"/>
    <mergeCell ref="K101:K103"/>
    <mergeCell ref="I82:I83"/>
    <mergeCell ref="F84:F87"/>
    <mergeCell ref="F72:F74"/>
    <mergeCell ref="G114:G116"/>
    <mergeCell ref="G95:G98"/>
    <mergeCell ref="G112:G113"/>
    <mergeCell ref="F112:F113"/>
    <mergeCell ref="I112:I113"/>
    <mergeCell ref="G110:G111"/>
    <mergeCell ref="F107:F109"/>
    <mergeCell ref="J68:J71"/>
    <mergeCell ref="I68:I71"/>
    <mergeCell ref="E107:E109"/>
    <mergeCell ref="G104:G106"/>
    <mergeCell ref="F68:F71"/>
    <mergeCell ref="I99:I100"/>
    <mergeCell ref="F92:F94"/>
    <mergeCell ref="E68:E71"/>
    <mergeCell ref="G68:G71"/>
    <mergeCell ref="G84:G87"/>
    <mergeCell ref="G72:G74"/>
    <mergeCell ref="I72:I74"/>
    <mergeCell ref="D84:D87"/>
    <mergeCell ref="E84:E87"/>
    <mergeCell ref="A112:A113"/>
    <mergeCell ref="D101:D103"/>
    <mergeCell ref="B101:B103"/>
    <mergeCell ref="F104:F106"/>
    <mergeCell ref="I84:I87"/>
    <mergeCell ref="E112:E113"/>
    <mergeCell ref="I65:I67"/>
    <mergeCell ref="J65:J67"/>
    <mergeCell ref="A65:A67"/>
    <mergeCell ref="F65:F67"/>
    <mergeCell ref="G65:G67"/>
    <mergeCell ref="B60:B61"/>
    <mergeCell ref="F60:F61"/>
    <mergeCell ref="D65:D67"/>
    <mergeCell ref="B65:B67"/>
    <mergeCell ref="E65:E67"/>
    <mergeCell ref="K42:K44"/>
    <mergeCell ref="K45:K46"/>
    <mergeCell ref="I40:I41"/>
    <mergeCell ref="J42:J44"/>
    <mergeCell ref="G42:G44"/>
    <mergeCell ref="I42:I44"/>
    <mergeCell ref="J40:J41"/>
    <mergeCell ref="J45:J46"/>
    <mergeCell ref="I45:I46"/>
    <mergeCell ref="G45:G46"/>
    <mergeCell ref="K37:K39"/>
    <mergeCell ref="J37:J39"/>
    <mergeCell ref="J47:J49"/>
    <mergeCell ref="I77:I78"/>
    <mergeCell ref="F35:F36"/>
    <mergeCell ref="G35:G36"/>
    <mergeCell ref="I35:I36"/>
    <mergeCell ref="G77:G78"/>
    <mergeCell ref="F77:F78"/>
    <mergeCell ref="K40:K41"/>
    <mergeCell ref="I27:I28"/>
    <mergeCell ref="J27:J28"/>
    <mergeCell ref="J29:J31"/>
    <mergeCell ref="K32:K34"/>
    <mergeCell ref="J35:J36"/>
    <mergeCell ref="K35:K36"/>
    <mergeCell ref="J32:J34"/>
    <mergeCell ref="K27:K28"/>
    <mergeCell ref="K29:K31"/>
    <mergeCell ref="A202:A204"/>
    <mergeCell ref="I23:I24"/>
    <mergeCell ref="E37:E39"/>
    <mergeCell ref="F27:F28"/>
    <mergeCell ref="I32:I34"/>
    <mergeCell ref="I37:I39"/>
    <mergeCell ref="G32:G34"/>
    <mergeCell ref="F25:F26"/>
    <mergeCell ref="G23:G24"/>
    <mergeCell ref="I29:I31"/>
    <mergeCell ref="A223:A225"/>
    <mergeCell ref="F223:F225"/>
    <mergeCell ref="G223:G225"/>
    <mergeCell ref="I223:I225"/>
    <mergeCell ref="J223:J225"/>
    <mergeCell ref="D223:D225"/>
    <mergeCell ref="E223:E225"/>
    <mergeCell ref="B223:B225"/>
    <mergeCell ref="K18:K19"/>
    <mergeCell ref="K11:K12"/>
    <mergeCell ref="K23:K24"/>
    <mergeCell ref="K25:K26"/>
    <mergeCell ref="K217:K219"/>
    <mergeCell ref="K220:K222"/>
    <mergeCell ref="K196:K198"/>
    <mergeCell ref="K202:K204"/>
    <mergeCell ref="K62:K64"/>
    <mergeCell ref="K68:K71"/>
    <mergeCell ref="A226:A228"/>
    <mergeCell ref="B226:B228"/>
    <mergeCell ref="F226:F228"/>
    <mergeCell ref="G226:G228"/>
    <mergeCell ref="I226:I228"/>
    <mergeCell ref="J226:J228"/>
    <mergeCell ref="D226:D228"/>
    <mergeCell ref="E226:E228"/>
    <mergeCell ref="J23:J24"/>
    <mergeCell ref="J220:J222"/>
    <mergeCell ref="J217:J219"/>
    <mergeCell ref="I25:I26"/>
    <mergeCell ref="E32:E34"/>
    <mergeCell ref="I220:I222"/>
    <mergeCell ref="I214:I216"/>
    <mergeCell ref="I217:I219"/>
    <mergeCell ref="F217:F219"/>
    <mergeCell ref="G217:G219"/>
    <mergeCell ref="B202:B204"/>
    <mergeCell ref="A214:A216"/>
    <mergeCell ref="A217:A219"/>
    <mergeCell ref="D220:D222"/>
    <mergeCell ref="F211:F213"/>
    <mergeCell ref="E211:E213"/>
    <mergeCell ref="D211:D213"/>
    <mergeCell ref="B211:B213"/>
    <mergeCell ref="B217:B219"/>
    <mergeCell ref="A208:A210"/>
    <mergeCell ref="I205:I207"/>
    <mergeCell ref="D202:D204"/>
    <mergeCell ref="D196:D198"/>
    <mergeCell ref="I202:I204"/>
    <mergeCell ref="G202:G204"/>
    <mergeCell ref="I199:I201"/>
    <mergeCell ref="G196:G198"/>
    <mergeCell ref="E199:E201"/>
    <mergeCell ref="E202:E204"/>
    <mergeCell ref="E196:E198"/>
    <mergeCell ref="G171:G174"/>
    <mergeCell ref="I171:I174"/>
    <mergeCell ref="G184:G186"/>
    <mergeCell ref="K171:K174"/>
    <mergeCell ref="D171:D174"/>
    <mergeCell ref="J175:J177"/>
    <mergeCell ref="K178:K180"/>
    <mergeCell ref="J171:J174"/>
    <mergeCell ref="K175:K177"/>
    <mergeCell ref="K181:K183"/>
    <mergeCell ref="A193:A195"/>
    <mergeCell ref="B193:B195"/>
    <mergeCell ref="D181:D183"/>
    <mergeCell ref="E181:E183"/>
    <mergeCell ref="D184:D186"/>
    <mergeCell ref="K190:K192"/>
    <mergeCell ref="A187:A189"/>
    <mergeCell ref="J181:J183"/>
    <mergeCell ref="B187:B189"/>
    <mergeCell ref="F187:F189"/>
    <mergeCell ref="A196:A198"/>
    <mergeCell ref="B196:B198"/>
    <mergeCell ref="A184:A186"/>
    <mergeCell ref="B184:B186"/>
    <mergeCell ref="D187:D189"/>
    <mergeCell ref="F196:F198"/>
    <mergeCell ref="A190:A192"/>
    <mergeCell ref="F184:F186"/>
    <mergeCell ref="B190:B192"/>
    <mergeCell ref="F190:F192"/>
    <mergeCell ref="A178:A180"/>
    <mergeCell ref="F178:F180"/>
    <mergeCell ref="B178:B180"/>
    <mergeCell ref="B165:B167"/>
    <mergeCell ref="F165:F167"/>
    <mergeCell ref="A161:A164"/>
    <mergeCell ref="B161:B164"/>
    <mergeCell ref="B171:B174"/>
    <mergeCell ref="F171:F174"/>
    <mergeCell ref="B168:B170"/>
    <mergeCell ref="D158:D160"/>
    <mergeCell ref="G178:G180"/>
    <mergeCell ref="I175:I177"/>
    <mergeCell ref="D175:D177"/>
    <mergeCell ref="E175:E177"/>
    <mergeCell ref="D178:D180"/>
    <mergeCell ref="E178:E180"/>
    <mergeCell ref="G161:G164"/>
    <mergeCell ref="E171:E174"/>
    <mergeCell ref="G165:G167"/>
    <mergeCell ref="D165:D167"/>
    <mergeCell ref="E165:E167"/>
    <mergeCell ref="A168:A170"/>
    <mergeCell ref="A165:A167"/>
    <mergeCell ref="D161:D164"/>
    <mergeCell ref="E161:E164"/>
    <mergeCell ref="D155:D157"/>
    <mergeCell ref="E155:E157"/>
    <mergeCell ref="A150:A152"/>
    <mergeCell ref="B150:B152"/>
    <mergeCell ref="J161:J164"/>
    <mergeCell ref="K161:K164"/>
    <mergeCell ref="K158:K160"/>
    <mergeCell ref="A158:A160"/>
    <mergeCell ref="B158:B160"/>
    <mergeCell ref="F158:F160"/>
    <mergeCell ref="G147:G149"/>
    <mergeCell ref="I147:I149"/>
    <mergeCell ref="J147:J149"/>
    <mergeCell ref="E147:E149"/>
    <mergeCell ref="E142:E146"/>
    <mergeCell ref="A155:A157"/>
    <mergeCell ref="B155:B157"/>
    <mergeCell ref="F155:F157"/>
    <mergeCell ref="G155:G157"/>
    <mergeCell ref="I155:I157"/>
    <mergeCell ref="A147:A149"/>
    <mergeCell ref="B147:B149"/>
    <mergeCell ref="F147:F149"/>
    <mergeCell ref="A142:A146"/>
    <mergeCell ref="F142:F146"/>
    <mergeCell ref="A134:A136"/>
    <mergeCell ref="D142:D146"/>
    <mergeCell ref="F137:F141"/>
    <mergeCell ref="D137:D141"/>
    <mergeCell ref="C134:C136"/>
    <mergeCell ref="B129:B130"/>
    <mergeCell ref="D129:D130"/>
    <mergeCell ref="F134:F136"/>
    <mergeCell ref="E131:E133"/>
    <mergeCell ref="A131:A133"/>
    <mergeCell ref="B131:B133"/>
    <mergeCell ref="D134:D136"/>
    <mergeCell ref="B134:B136"/>
    <mergeCell ref="E134:E136"/>
    <mergeCell ref="F131:F133"/>
    <mergeCell ref="B112:B113"/>
    <mergeCell ref="D110:D111"/>
    <mergeCell ref="E110:E111"/>
    <mergeCell ref="B107:B109"/>
    <mergeCell ref="D104:D106"/>
    <mergeCell ref="B110:B111"/>
    <mergeCell ref="D112:D113"/>
    <mergeCell ref="C110:C111"/>
    <mergeCell ref="C112:C113"/>
    <mergeCell ref="G101:G103"/>
    <mergeCell ref="E95:E98"/>
    <mergeCell ref="E104:E106"/>
    <mergeCell ref="A104:A106"/>
    <mergeCell ref="D107:D109"/>
    <mergeCell ref="G107:G109"/>
    <mergeCell ref="F95:F98"/>
    <mergeCell ref="E101:E103"/>
    <mergeCell ref="A101:A103"/>
    <mergeCell ref="C99:C100"/>
    <mergeCell ref="E54:E56"/>
    <mergeCell ref="E47:E49"/>
    <mergeCell ref="D62:D64"/>
    <mergeCell ref="D52:D53"/>
    <mergeCell ref="A107:A109"/>
    <mergeCell ref="F99:F100"/>
    <mergeCell ref="F101:F103"/>
    <mergeCell ref="A68:A71"/>
    <mergeCell ref="F82:F83"/>
    <mergeCell ref="D54:D56"/>
    <mergeCell ref="D68:D71"/>
    <mergeCell ref="A60:A61"/>
    <mergeCell ref="B54:B56"/>
    <mergeCell ref="B68:B71"/>
    <mergeCell ref="D50:D51"/>
    <mergeCell ref="B52:B53"/>
    <mergeCell ref="C52:C53"/>
    <mergeCell ref="C54:C56"/>
    <mergeCell ref="C57:C59"/>
    <mergeCell ref="C60:C61"/>
    <mergeCell ref="I57:I59"/>
    <mergeCell ref="I60:I61"/>
    <mergeCell ref="I50:I51"/>
    <mergeCell ref="I54:I56"/>
    <mergeCell ref="F57:F59"/>
    <mergeCell ref="A50:A51"/>
    <mergeCell ref="A54:A56"/>
    <mergeCell ref="D60:D61"/>
    <mergeCell ref="F50:F51"/>
    <mergeCell ref="D57:D59"/>
    <mergeCell ref="G62:G64"/>
    <mergeCell ref="E62:E64"/>
    <mergeCell ref="E57:E59"/>
    <mergeCell ref="F54:F56"/>
    <mergeCell ref="E52:E53"/>
    <mergeCell ref="E60:E61"/>
    <mergeCell ref="F62:F64"/>
    <mergeCell ref="G52:G53"/>
    <mergeCell ref="G57:G59"/>
    <mergeCell ref="F52:F53"/>
    <mergeCell ref="F45:F46"/>
    <mergeCell ref="E45:E46"/>
    <mergeCell ref="F47:F49"/>
    <mergeCell ref="E40:E41"/>
    <mergeCell ref="E42:E44"/>
    <mergeCell ref="D35:D36"/>
    <mergeCell ref="D42:D44"/>
    <mergeCell ref="D45:D46"/>
    <mergeCell ref="D47:D49"/>
    <mergeCell ref="E35:E36"/>
    <mergeCell ref="G40:G41"/>
    <mergeCell ref="A37:A39"/>
    <mergeCell ref="B37:B39"/>
    <mergeCell ref="F37:F39"/>
    <mergeCell ref="G37:G39"/>
    <mergeCell ref="D37:D39"/>
    <mergeCell ref="D40:D41"/>
    <mergeCell ref="B13:B15"/>
    <mergeCell ref="D13:D15"/>
    <mergeCell ref="G25:G26"/>
    <mergeCell ref="E13:E15"/>
    <mergeCell ref="F13:F15"/>
    <mergeCell ref="G13:G15"/>
    <mergeCell ref="B23:B24"/>
    <mergeCell ref="E23:E24"/>
    <mergeCell ref="D23:D24"/>
    <mergeCell ref="C20:C22"/>
    <mergeCell ref="J3:J4"/>
    <mergeCell ref="H3:H4"/>
    <mergeCell ref="I3:I4"/>
    <mergeCell ref="J18:J19"/>
    <mergeCell ref="I11:I12"/>
    <mergeCell ref="E18:E19"/>
    <mergeCell ref="F9:F10"/>
    <mergeCell ref="G9:G10"/>
    <mergeCell ref="G16:G17"/>
    <mergeCell ref="F18:F19"/>
    <mergeCell ref="A3:A4"/>
    <mergeCell ref="B3:B4"/>
    <mergeCell ref="B18:B19"/>
    <mergeCell ref="B11:B12"/>
    <mergeCell ref="D3:D4"/>
    <mergeCell ref="G11:G12"/>
    <mergeCell ref="F3:G3"/>
    <mergeCell ref="E3:E4"/>
    <mergeCell ref="A18:A19"/>
    <mergeCell ref="A11:A12"/>
    <mergeCell ref="I16:I17"/>
    <mergeCell ref="I20:I22"/>
    <mergeCell ref="F20:F22"/>
    <mergeCell ref="G20:G22"/>
    <mergeCell ref="D18:D19"/>
    <mergeCell ref="D11:D12"/>
    <mergeCell ref="F11:F12"/>
    <mergeCell ref="E11:E12"/>
    <mergeCell ref="A35:A36"/>
    <mergeCell ref="E29:E31"/>
    <mergeCell ref="A29:A31"/>
    <mergeCell ref="E25:E26"/>
    <mergeCell ref="D20:D22"/>
    <mergeCell ref="D32:D34"/>
    <mergeCell ref="E20:E22"/>
    <mergeCell ref="B20:B22"/>
    <mergeCell ref="A23:A24"/>
    <mergeCell ref="D25:D26"/>
    <mergeCell ref="A27:A28"/>
    <mergeCell ref="D29:D31"/>
    <mergeCell ref="D27:D28"/>
    <mergeCell ref="B27:B28"/>
    <mergeCell ref="A25:A26"/>
    <mergeCell ref="B29:B31"/>
    <mergeCell ref="C29:C31"/>
    <mergeCell ref="E27:E28"/>
    <mergeCell ref="F42:F44"/>
    <mergeCell ref="B25:B26"/>
    <mergeCell ref="A40:A41"/>
    <mergeCell ref="B40:B41"/>
    <mergeCell ref="F40:F41"/>
    <mergeCell ref="B35:B36"/>
    <mergeCell ref="B32:B34"/>
    <mergeCell ref="F32:F34"/>
    <mergeCell ref="F29:F31"/>
    <mergeCell ref="A32:A34"/>
    <mergeCell ref="A20:A22"/>
    <mergeCell ref="F23:F24"/>
    <mergeCell ref="A84:A87"/>
    <mergeCell ref="B84:B87"/>
    <mergeCell ref="B82:B83"/>
    <mergeCell ref="A82:A83"/>
    <mergeCell ref="A62:A64"/>
    <mergeCell ref="B62:B64"/>
    <mergeCell ref="A42:A44"/>
    <mergeCell ref="A79:A81"/>
    <mergeCell ref="A45:A46"/>
    <mergeCell ref="A47:A49"/>
    <mergeCell ref="B42:B44"/>
    <mergeCell ref="A57:A59"/>
    <mergeCell ref="B57:B59"/>
    <mergeCell ref="A52:A53"/>
    <mergeCell ref="B47:B49"/>
    <mergeCell ref="B45:B46"/>
    <mergeCell ref="B50:B51"/>
    <mergeCell ref="D77:D78"/>
    <mergeCell ref="E77:E78"/>
    <mergeCell ref="E75:E76"/>
    <mergeCell ref="B75:B76"/>
    <mergeCell ref="A77:A78"/>
    <mergeCell ref="B72:B74"/>
    <mergeCell ref="A72:A74"/>
    <mergeCell ref="E72:E74"/>
    <mergeCell ref="C72:C74"/>
    <mergeCell ref="C75:C76"/>
    <mergeCell ref="B79:B81"/>
    <mergeCell ref="F88:F91"/>
    <mergeCell ref="E92:E94"/>
    <mergeCell ref="D92:D94"/>
    <mergeCell ref="E82:E83"/>
    <mergeCell ref="E79:E81"/>
    <mergeCell ref="D82:D83"/>
    <mergeCell ref="C92:C94"/>
    <mergeCell ref="F75:F76"/>
    <mergeCell ref="A75:A76"/>
    <mergeCell ref="A110:A111"/>
    <mergeCell ref="B99:B100"/>
    <mergeCell ref="B104:B106"/>
    <mergeCell ref="B77:B78"/>
    <mergeCell ref="E88:E91"/>
    <mergeCell ref="B88:B91"/>
    <mergeCell ref="E99:E100"/>
    <mergeCell ref="F79:F81"/>
    <mergeCell ref="A114:A116"/>
    <mergeCell ref="B114:B116"/>
    <mergeCell ref="E117:E119"/>
    <mergeCell ref="A92:A94"/>
    <mergeCell ref="D79:D81"/>
    <mergeCell ref="A88:A91"/>
    <mergeCell ref="D95:D98"/>
    <mergeCell ref="A95:A98"/>
    <mergeCell ref="D99:D100"/>
    <mergeCell ref="B95:B98"/>
    <mergeCell ref="A120:A122"/>
    <mergeCell ref="B120:B122"/>
    <mergeCell ref="E123:E128"/>
    <mergeCell ref="I117:I119"/>
    <mergeCell ref="D117:D119"/>
    <mergeCell ref="A117:A119"/>
    <mergeCell ref="B117:B119"/>
    <mergeCell ref="G117:G119"/>
    <mergeCell ref="F120:F122"/>
    <mergeCell ref="G120:G122"/>
    <mergeCell ref="E129:E130"/>
    <mergeCell ref="D114:D116"/>
    <mergeCell ref="E114:E116"/>
    <mergeCell ref="E137:E141"/>
    <mergeCell ref="D120:D122"/>
    <mergeCell ref="E120:E122"/>
    <mergeCell ref="D123:D128"/>
    <mergeCell ref="D131:D133"/>
    <mergeCell ref="J20:J22"/>
    <mergeCell ref="J77:J78"/>
    <mergeCell ref="J82:J83"/>
    <mergeCell ref="G29:G31"/>
    <mergeCell ref="G99:G100"/>
    <mergeCell ref="G75:G76"/>
    <mergeCell ref="G79:G81"/>
    <mergeCell ref="G27:G28"/>
    <mergeCell ref="I62:I64"/>
    <mergeCell ref="G60:G61"/>
    <mergeCell ref="J57:J59"/>
    <mergeCell ref="K79:K81"/>
    <mergeCell ref="K88:K91"/>
    <mergeCell ref="J129:J130"/>
    <mergeCell ref="J123:J128"/>
    <mergeCell ref="F114:F116"/>
    <mergeCell ref="F123:F128"/>
    <mergeCell ref="I110:I111"/>
    <mergeCell ref="G123:G128"/>
    <mergeCell ref="I123:I128"/>
    <mergeCell ref="G92:G94"/>
    <mergeCell ref="I79:I81"/>
    <mergeCell ref="I75:I76"/>
    <mergeCell ref="J75:J76"/>
    <mergeCell ref="J79:J81"/>
    <mergeCell ref="K57:K59"/>
    <mergeCell ref="K60:K61"/>
    <mergeCell ref="K84:K87"/>
    <mergeCell ref="J92:J94"/>
    <mergeCell ref="J60:J61"/>
    <mergeCell ref="K72:K74"/>
    <mergeCell ref="K77:K78"/>
    <mergeCell ref="J62:J64"/>
    <mergeCell ref="J72:J74"/>
    <mergeCell ref="K75:K76"/>
    <mergeCell ref="K153:K154"/>
    <mergeCell ref="K150:K152"/>
    <mergeCell ref="K110:K111"/>
    <mergeCell ref="K92:K94"/>
    <mergeCell ref="J110:J111"/>
    <mergeCell ref="D153:D154"/>
    <mergeCell ref="G142:G146"/>
    <mergeCell ref="I142:I146"/>
    <mergeCell ref="J142:J146"/>
    <mergeCell ref="D147:D149"/>
    <mergeCell ref="J150:J152"/>
    <mergeCell ref="D150:D152"/>
    <mergeCell ref="E153:E154"/>
    <mergeCell ref="G150:G152"/>
    <mergeCell ref="I150:I152"/>
    <mergeCell ref="A181:A183"/>
    <mergeCell ref="B181:B183"/>
    <mergeCell ref="F181:F183"/>
    <mergeCell ref="G181:G183"/>
    <mergeCell ref="I181:I183"/>
    <mergeCell ref="A171:A174"/>
    <mergeCell ref="A175:A177"/>
    <mergeCell ref="B175:B177"/>
    <mergeCell ref="F175:F177"/>
    <mergeCell ref="G175:G177"/>
    <mergeCell ref="J168:J170"/>
    <mergeCell ref="D168:D170"/>
    <mergeCell ref="E168:E170"/>
    <mergeCell ref="I168:I170"/>
    <mergeCell ref="F168:F170"/>
    <mergeCell ref="K184:K186"/>
    <mergeCell ref="E184:E186"/>
    <mergeCell ref="J178:J180"/>
    <mergeCell ref="I178:I180"/>
    <mergeCell ref="G168:G170"/>
    <mergeCell ref="G187:G189"/>
    <mergeCell ref="I187:I189"/>
    <mergeCell ref="J187:J189"/>
    <mergeCell ref="E187:E189"/>
    <mergeCell ref="I184:I186"/>
    <mergeCell ref="F193:F195"/>
    <mergeCell ref="G193:G195"/>
    <mergeCell ref="J193:J195"/>
    <mergeCell ref="J190:J192"/>
    <mergeCell ref="D190:D192"/>
    <mergeCell ref="E190:E192"/>
    <mergeCell ref="D193:D195"/>
    <mergeCell ref="E193:E195"/>
    <mergeCell ref="G190:G192"/>
    <mergeCell ref="J208:J210"/>
    <mergeCell ref="D208:D210"/>
    <mergeCell ref="I196:I198"/>
    <mergeCell ref="F205:F207"/>
    <mergeCell ref="D199:D201"/>
    <mergeCell ref="A199:A201"/>
    <mergeCell ref="B199:B201"/>
    <mergeCell ref="F199:F201"/>
    <mergeCell ref="G199:G201"/>
    <mergeCell ref="F202:F204"/>
    <mergeCell ref="G205:G207"/>
    <mergeCell ref="D205:D207"/>
    <mergeCell ref="E205:E207"/>
    <mergeCell ref="A205:A207"/>
    <mergeCell ref="B205:B207"/>
    <mergeCell ref="K214:K216"/>
    <mergeCell ref="I211:I213"/>
    <mergeCell ref="J211:J213"/>
    <mergeCell ref="K211:K213"/>
    <mergeCell ref="K208:K210"/>
    <mergeCell ref="I208:I210"/>
    <mergeCell ref="G211:G213"/>
    <mergeCell ref="A211:A213"/>
    <mergeCell ref="G214:G216"/>
    <mergeCell ref="A220:A222"/>
    <mergeCell ref="B220:B222"/>
    <mergeCell ref="B214:B216"/>
    <mergeCell ref="F220:F222"/>
    <mergeCell ref="E217:E219"/>
    <mergeCell ref="B208:B210"/>
    <mergeCell ref="F208:F210"/>
    <mergeCell ref="I193:I195"/>
    <mergeCell ref="K193:K195"/>
    <mergeCell ref="K112:K113"/>
    <mergeCell ref="J184:J186"/>
    <mergeCell ref="J165:J167"/>
    <mergeCell ref="J153:J154"/>
    <mergeCell ref="K168:K170"/>
    <mergeCell ref="K165:K167"/>
    <mergeCell ref="K155:K157"/>
    <mergeCell ref="J155:J157"/>
    <mergeCell ref="I190:I192"/>
    <mergeCell ref="K187:K189"/>
    <mergeCell ref="J158:J160"/>
    <mergeCell ref="I95:I98"/>
    <mergeCell ref="J99:J100"/>
    <mergeCell ref="I107:I109"/>
    <mergeCell ref="J104:J106"/>
    <mergeCell ref="J95:J98"/>
    <mergeCell ref="K95:K98"/>
    <mergeCell ref="K99:K100"/>
    <mergeCell ref="G88:G91"/>
    <mergeCell ref="K47:K49"/>
    <mergeCell ref="J52:J53"/>
    <mergeCell ref="J50:J51"/>
    <mergeCell ref="J54:J56"/>
    <mergeCell ref="K54:K56"/>
    <mergeCell ref="K50:K51"/>
    <mergeCell ref="I52:I53"/>
    <mergeCell ref="G47:G49"/>
    <mergeCell ref="I47:I49"/>
    <mergeCell ref="K3:K4"/>
    <mergeCell ref="G82:G83"/>
    <mergeCell ref="K20:K22"/>
    <mergeCell ref="J11:J12"/>
    <mergeCell ref="I18:I19"/>
    <mergeCell ref="J25:J26"/>
    <mergeCell ref="G18:G19"/>
    <mergeCell ref="J13:J15"/>
    <mergeCell ref="K52:K53"/>
    <mergeCell ref="E50:E51"/>
    <mergeCell ref="G50:G51"/>
    <mergeCell ref="G54:G56"/>
    <mergeCell ref="K147:K149"/>
    <mergeCell ref="D88:D91"/>
    <mergeCell ref="D75:D76"/>
    <mergeCell ref="D72:D74"/>
    <mergeCell ref="K65:K67"/>
    <mergeCell ref="K104:K106"/>
    <mergeCell ref="A153:A154"/>
    <mergeCell ref="B153:B154"/>
    <mergeCell ref="B142:B146"/>
    <mergeCell ref="B137:B141"/>
    <mergeCell ref="B92:B94"/>
    <mergeCell ref="A137:A141"/>
    <mergeCell ref="A129:A130"/>
    <mergeCell ref="A99:A100"/>
    <mergeCell ref="A123:A128"/>
    <mergeCell ref="B123:B128"/>
    <mergeCell ref="I165:I167"/>
    <mergeCell ref="E158:E160"/>
    <mergeCell ref="F153:F154"/>
    <mergeCell ref="G153:G154"/>
    <mergeCell ref="I153:I154"/>
    <mergeCell ref="F161:F164"/>
    <mergeCell ref="G158:G160"/>
    <mergeCell ref="I158:I160"/>
    <mergeCell ref="I161:I164"/>
    <mergeCell ref="E150:E152"/>
    <mergeCell ref="F150:F152"/>
    <mergeCell ref="A232:A234"/>
    <mergeCell ref="B232:B234"/>
    <mergeCell ref="D214:D216"/>
    <mergeCell ref="E214:E216"/>
    <mergeCell ref="D217:D219"/>
    <mergeCell ref="D232:D234"/>
    <mergeCell ref="A229:A231"/>
    <mergeCell ref="B229:B231"/>
    <mergeCell ref="K260:K261"/>
    <mergeCell ref="A260:A261"/>
    <mergeCell ref="B260:B261"/>
    <mergeCell ref="D260:D261"/>
    <mergeCell ref="E260:E261"/>
    <mergeCell ref="F260:F261"/>
    <mergeCell ref="G260:G261"/>
    <mergeCell ref="B287:B290"/>
    <mergeCell ref="D287:D290"/>
    <mergeCell ref="E287:E290"/>
    <mergeCell ref="F287:F290"/>
    <mergeCell ref="G287:G290"/>
    <mergeCell ref="I260:I261"/>
    <mergeCell ref="I279:I282"/>
    <mergeCell ref="K291:K294"/>
    <mergeCell ref="I287:I290"/>
    <mergeCell ref="J287:J290"/>
    <mergeCell ref="K287:K290"/>
    <mergeCell ref="A291:A294"/>
    <mergeCell ref="B291:B294"/>
    <mergeCell ref="D291:D294"/>
    <mergeCell ref="E291:E294"/>
    <mergeCell ref="F291:F294"/>
    <mergeCell ref="A287:A290"/>
    <mergeCell ref="K295:K298"/>
    <mergeCell ref="A295:A298"/>
    <mergeCell ref="B295:B298"/>
    <mergeCell ref="D295:D298"/>
    <mergeCell ref="E295:E298"/>
    <mergeCell ref="F295:F298"/>
    <mergeCell ref="G295:G298"/>
    <mergeCell ref="I295:I298"/>
    <mergeCell ref="K299:K302"/>
    <mergeCell ref="A299:A302"/>
    <mergeCell ref="B299:B302"/>
    <mergeCell ref="D299:D302"/>
    <mergeCell ref="E299:E302"/>
    <mergeCell ref="F299:F302"/>
    <mergeCell ref="G299:G302"/>
    <mergeCell ref="I299:I302"/>
    <mergeCell ref="G291:G294"/>
    <mergeCell ref="I291:I294"/>
    <mergeCell ref="D229:D231"/>
    <mergeCell ref="J299:J302"/>
    <mergeCell ref="J295:J298"/>
    <mergeCell ref="J291:J294"/>
    <mergeCell ref="J260:J261"/>
    <mergeCell ref="F229:F231"/>
    <mergeCell ref="I232:I234"/>
    <mergeCell ref="J232:J234"/>
    <mergeCell ref="C62:C64"/>
    <mergeCell ref="C65:C67"/>
    <mergeCell ref="C68:C71"/>
    <mergeCell ref="C47:C49"/>
    <mergeCell ref="C50:C51"/>
    <mergeCell ref="C95:C98"/>
    <mergeCell ref="C101:C103"/>
    <mergeCell ref="C104:C106"/>
    <mergeCell ref="C107:C109"/>
    <mergeCell ref="C77:C78"/>
    <mergeCell ref="C79:C81"/>
    <mergeCell ref="C82:C83"/>
    <mergeCell ref="C84:C87"/>
    <mergeCell ref="C88:C91"/>
    <mergeCell ref="C114:C116"/>
    <mergeCell ref="C117:C119"/>
    <mergeCell ref="C120:C122"/>
    <mergeCell ref="C123:C128"/>
    <mergeCell ref="C129:C130"/>
    <mergeCell ref="C131:C133"/>
    <mergeCell ref="C137:C141"/>
    <mergeCell ref="C142:C146"/>
    <mergeCell ref="C147:C149"/>
    <mergeCell ref="C150:C152"/>
    <mergeCell ref="C153:C154"/>
    <mergeCell ref="C155:C157"/>
    <mergeCell ref="C171:C174"/>
    <mergeCell ref="C175:C177"/>
    <mergeCell ref="C178:C180"/>
    <mergeCell ref="C181:C183"/>
    <mergeCell ref="C158:C160"/>
    <mergeCell ref="C161:C164"/>
    <mergeCell ref="C165:C167"/>
    <mergeCell ref="C168:C170"/>
  </mergeCells>
  <printOptions/>
  <pageMargins left="0.16" right="0.25" top="1" bottom="1" header="0.5" footer="0.5"/>
  <pageSetup horizontalDpi="600" verticalDpi="600" orientation="portrait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66"/>
  <sheetViews>
    <sheetView tabSelected="1" zoomScalePageLayoutView="0" workbookViewId="0" topLeftCell="A1">
      <pane ySplit="6" topLeftCell="A61" activePane="bottomLeft" state="frozen"/>
      <selection pane="topLeft" activeCell="A1" sqref="A1"/>
      <selection pane="bottomLeft" activeCell="M14" sqref="M14"/>
    </sheetView>
  </sheetViews>
  <sheetFormatPr defaultColWidth="9.140625" defaultRowHeight="12.75"/>
  <cols>
    <col min="1" max="1" width="4.28125" style="15" customWidth="1"/>
    <col min="2" max="2" width="35.7109375" style="7" customWidth="1"/>
    <col min="3" max="3" width="11.7109375" style="10" customWidth="1"/>
    <col min="4" max="4" width="11.28125" style="15" customWidth="1"/>
    <col min="5" max="5" width="12.28125" style="8" customWidth="1"/>
    <col min="6" max="6" width="15.57421875" style="15" customWidth="1"/>
    <col min="7" max="7" width="22.57421875" style="10" customWidth="1"/>
    <col min="8" max="8" width="11.8515625" style="11" customWidth="1"/>
    <col min="9" max="9" width="15.8515625" style="10" customWidth="1"/>
    <col min="10" max="16384" width="9.140625" style="1" customWidth="1"/>
  </cols>
  <sheetData>
    <row r="2" spans="2:10" ht="15">
      <c r="B2" s="339" t="s">
        <v>335</v>
      </c>
      <c r="C2" s="339"/>
      <c r="D2" s="339"/>
      <c r="E2" s="339"/>
      <c r="F2" s="339"/>
      <c r="G2" s="339"/>
      <c r="H2" s="339"/>
      <c r="I2" s="339"/>
      <c r="J2" s="339"/>
    </row>
    <row r="3" ht="13.5" thickBot="1"/>
    <row r="4" spans="1:9" ht="19.5" customHeight="1">
      <c r="A4" s="340" t="s">
        <v>0</v>
      </c>
      <c r="B4" s="332" t="s">
        <v>10</v>
      </c>
      <c r="C4" s="332" t="s">
        <v>6</v>
      </c>
      <c r="D4" s="332"/>
      <c r="E4" s="343" t="s">
        <v>5</v>
      </c>
      <c r="F4" s="334" t="s">
        <v>11</v>
      </c>
      <c r="G4" s="334" t="s">
        <v>4</v>
      </c>
      <c r="H4" s="332" t="s">
        <v>7</v>
      </c>
      <c r="I4" s="333"/>
    </row>
    <row r="5" spans="1:9" ht="34.5" customHeight="1" thickBot="1">
      <c r="A5" s="341"/>
      <c r="B5" s="342"/>
      <c r="C5" s="111" t="s">
        <v>3</v>
      </c>
      <c r="D5" s="35" t="s">
        <v>2</v>
      </c>
      <c r="E5" s="344"/>
      <c r="F5" s="335"/>
      <c r="G5" s="335"/>
      <c r="H5" s="17" t="s">
        <v>8</v>
      </c>
      <c r="I5" s="18" t="s">
        <v>9</v>
      </c>
    </row>
    <row r="6" spans="1:9" ht="13.5" thickBot="1">
      <c r="A6" s="19">
        <v>1</v>
      </c>
      <c r="B6" s="20">
        <v>2</v>
      </c>
      <c r="C6" s="112">
        <v>3</v>
      </c>
      <c r="D6" s="20">
        <v>4</v>
      </c>
      <c r="E6" s="21">
        <v>5</v>
      </c>
      <c r="F6" s="22">
        <v>6</v>
      </c>
      <c r="G6" s="22">
        <v>7</v>
      </c>
      <c r="H6" s="80">
        <v>8</v>
      </c>
      <c r="I6" s="23">
        <v>9</v>
      </c>
    </row>
    <row r="7" spans="1:9" ht="25.5">
      <c r="A7" s="37">
        <v>1</v>
      </c>
      <c r="B7" s="69" t="s">
        <v>18</v>
      </c>
      <c r="C7" s="95">
        <v>140028214</v>
      </c>
      <c r="D7" s="37" t="s">
        <v>21</v>
      </c>
      <c r="E7" s="70">
        <v>3000</v>
      </c>
      <c r="F7" s="37" t="s">
        <v>24</v>
      </c>
      <c r="G7" s="94" t="s">
        <v>64</v>
      </c>
      <c r="H7" s="38">
        <v>2950</v>
      </c>
      <c r="I7" s="39" t="s">
        <v>66</v>
      </c>
    </row>
    <row r="8" spans="1:9" ht="25.5">
      <c r="A8" s="5">
        <f>1+A7</f>
        <v>2</v>
      </c>
      <c r="B8" s="69" t="s">
        <v>18</v>
      </c>
      <c r="C8" s="13">
        <v>140028215</v>
      </c>
      <c r="D8" s="37" t="s">
        <v>21</v>
      </c>
      <c r="E8" s="9">
        <v>1400</v>
      </c>
      <c r="F8" s="37" t="s">
        <v>25</v>
      </c>
      <c r="G8" s="95" t="s">
        <v>65</v>
      </c>
      <c r="H8" s="33">
        <v>1370</v>
      </c>
      <c r="I8" s="40" t="s">
        <v>66</v>
      </c>
    </row>
    <row r="9" spans="1:9" ht="12.75">
      <c r="A9" s="5">
        <f aca="true" t="shared" si="0" ref="A9:A66">1+A8</f>
        <v>3</v>
      </c>
      <c r="B9" s="6" t="s">
        <v>26</v>
      </c>
      <c r="C9" s="13">
        <v>140028216</v>
      </c>
      <c r="D9" s="37" t="s">
        <v>21</v>
      </c>
      <c r="E9" s="9">
        <v>11550</v>
      </c>
      <c r="F9" s="37" t="s">
        <v>24</v>
      </c>
      <c r="G9" s="336" t="s">
        <v>37</v>
      </c>
      <c r="H9" s="337"/>
      <c r="I9" s="338"/>
    </row>
    <row r="10" spans="1:9" ht="12.75">
      <c r="A10" s="5">
        <f t="shared" si="0"/>
        <v>4</v>
      </c>
      <c r="B10" s="65" t="s">
        <v>27</v>
      </c>
      <c r="C10" s="113">
        <v>140028220</v>
      </c>
      <c r="D10" s="37" t="s">
        <v>21</v>
      </c>
      <c r="E10" s="66">
        <v>4200</v>
      </c>
      <c r="F10" s="37" t="s">
        <v>30</v>
      </c>
      <c r="G10" s="336" t="s">
        <v>38</v>
      </c>
      <c r="H10" s="337"/>
      <c r="I10" s="338"/>
    </row>
    <row r="11" spans="1:9" ht="12.75">
      <c r="A11" s="5">
        <f t="shared" si="0"/>
        <v>5</v>
      </c>
      <c r="B11" s="6" t="s">
        <v>29</v>
      </c>
      <c r="C11" s="13">
        <v>140028221</v>
      </c>
      <c r="D11" s="37" t="s">
        <v>21</v>
      </c>
      <c r="E11" s="9">
        <v>6000</v>
      </c>
      <c r="F11" s="37" t="s">
        <v>24</v>
      </c>
      <c r="G11" s="336" t="s">
        <v>38</v>
      </c>
      <c r="H11" s="337"/>
      <c r="I11" s="338"/>
    </row>
    <row r="12" spans="1:9" ht="12.75">
      <c r="A12" s="5">
        <f t="shared" si="0"/>
        <v>6</v>
      </c>
      <c r="B12" s="6" t="s">
        <v>31</v>
      </c>
      <c r="C12" s="114">
        <v>140028222</v>
      </c>
      <c r="D12" s="37" t="s">
        <v>21</v>
      </c>
      <c r="E12" s="9">
        <v>1200</v>
      </c>
      <c r="F12" s="37" t="s">
        <v>34</v>
      </c>
      <c r="G12" s="336" t="s">
        <v>37</v>
      </c>
      <c r="H12" s="337"/>
      <c r="I12" s="338"/>
    </row>
    <row r="13" spans="1:9" ht="38.25">
      <c r="A13" s="5">
        <f t="shared" si="0"/>
        <v>7</v>
      </c>
      <c r="B13" s="6" t="s">
        <v>32</v>
      </c>
      <c r="C13" s="114">
        <v>140028225</v>
      </c>
      <c r="D13" s="37" t="s">
        <v>21</v>
      </c>
      <c r="E13" s="9">
        <v>42100</v>
      </c>
      <c r="F13" s="37" t="s">
        <v>34</v>
      </c>
      <c r="G13" s="63" t="s">
        <v>93</v>
      </c>
      <c r="H13" s="64">
        <v>41500</v>
      </c>
      <c r="I13" s="63" t="s">
        <v>94</v>
      </c>
    </row>
    <row r="14" spans="1:9" ht="12.75">
      <c r="A14" s="5">
        <f t="shared" si="0"/>
        <v>8</v>
      </c>
      <c r="B14" s="6" t="s">
        <v>35</v>
      </c>
      <c r="C14" s="114">
        <v>140028229</v>
      </c>
      <c r="D14" s="37" t="s">
        <v>21</v>
      </c>
      <c r="E14" s="9">
        <v>4250</v>
      </c>
      <c r="F14" s="37" t="s">
        <v>34</v>
      </c>
      <c r="G14" s="336" t="s">
        <v>37</v>
      </c>
      <c r="H14" s="337"/>
      <c r="I14" s="338"/>
    </row>
    <row r="15" spans="1:9" ht="25.5">
      <c r="A15" s="5">
        <f t="shared" si="0"/>
        <v>9</v>
      </c>
      <c r="B15" s="6" t="s">
        <v>29</v>
      </c>
      <c r="C15" s="13">
        <v>140029022</v>
      </c>
      <c r="D15" s="37" t="s">
        <v>39</v>
      </c>
      <c r="E15" s="9">
        <v>6000</v>
      </c>
      <c r="F15" s="37" t="s">
        <v>41</v>
      </c>
      <c r="G15" s="13" t="s">
        <v>78</v>
      </c>
      <c r="H15" s="33">
        <v>6000</v>
      </c>
      <c r="I15" s="13" t="s">
        <v>92</v>
      </c>
    </row>
    <row r="16" spans="1:9" ht="25.5">
      <c r="A16" s="5">
        <f t="shared" si="0"/>
        <v>10</v>
      </c>
      <c r="B16" s="6" t="s">
        <v>31</v>
      </c>
      <c r="C16" s="13">
        <v>140029090</v>
      </c>
      <c r="D16" s="5" t="s">
        <v>39</v>
      </c>
      <c r="E16" s="9">
        <v>1500</v>
      </c>
      <c r="F16" s="37" t="s">
        <v>41</v>
      </c>
      <c r="G16" s="13" t="s">
        <v>78</v>
      </c>
      <c r="H16" s="33">
        <v>1350</v>
      </c>
      <c r="I16" s="13" t="s">
        <v>79</v>
      </c>
    </row>
    <row r="17" spans="1:9" ht="25.5">
      <c r="A17" s="5">
        <f t="shared" si="0"/>
        <v>11</v>
      </c>
      <c r="B17" s="6" t="s">
        <v>26</v>
      </c>
      <c r="C17" s="13">
        <v>140029096</v>
      </c>
      <c r="D17" s="37" t="s">
        <v>39</v>
      </c>
      <c r="E17" s="9">
        <v>12600</v>
      </c>
      <c r="F17" s="37" t="s">
        <v>41</v>
      </c>
      <c r="G17" s="13" t="s">
        <v>98</v>
      </c>
      <c r="H17" s="9">
        <v>12600</v>
      </c>
      <c r="I17" s="13" t="s">
        <v>99</v>
      </c>
    </row>
    <row r="18" spans="1:9" ht="25.5">
      <c r="A18" s="5">
        <f t="shared" si="0"/>
        <v>12</v>
      </c>
      <c r="B18" s="6" t="s">
        <v>43</v>
      </c>
      <c r="C18" s="13">
        <v>140029099</v>
      </c>
      <c r="D18" s="5" t="s">
        <v>39</v>
      </c>
      <c r="E18" s="9">
        <v>1000</v>
      </c>
      <c r="F18" s="37" t="s">
        <v>41</v>
      </c>
      <c r="G18" s="13" t="s">
        <v>78</v>
      </c>
      <c r="H18" s="9">
        <v>689</v>
      </c>
      <c r="I18" s="13" t="s">
        <v>95</v>
      </c>
    </row>
    <row r="19" spans="1:9" ht="25.5">
      <c r="A19" s="5">
        <f t="shared" si="0"/>
        <v>13</v>
      </c>
      <c r="B19" s="6" t="s">
        <v>44</v>
      </c>
      <c r="C19" s="13">
        <v>140029175</v>
      </c>
      <c r="D19" s="5" t="s">
        <v>45</v>
      </c>
      <c r="E19" s="9">
        <v>81500</v>
      </c>
      <c r="F19" s="5" t="s">
        <v>47</v>
      </c>
      <c r="G19" s="13" t="s">
        <v>78</v>
      </c>
      <c r="H19" s="33">
        <v>71900</v>
      </c>
      <c r="I19" s="13" t="s">
        <v>96</v>
      </c>
    </row>
    <row r="20" spans="1:9" ht="25.5">
      <c r="A20" s="5">
        <f t="shared" si="0"/>
        <v>14</v>
      </c>
      <c r="B20" s="6" t="s">
        <v>48</v>
      </c>
      <c r="C20" s="13">
        <v>140029176</v>
      </c>
      <c r="D20" s="5" t="s">
        <v>45</v>
      </c>
      <c r="E20" s="9">
        <v>2100</v>
      </c>
      <c r="F20" s="5" t="s">
        <v>49</v>
      </c>
      <c r="G20" s="13" t="s">
        <v>102</v>
      </c>
      <c r="H20" s="9">
        <v>2090</v>
      </c>
      <c r="I20" s="13" t="s">
        <v>103</v>
      </c>
    </row>
    <row r="21" spans="1:9" ht="63.75">
      <c r="A21" s="5">
        <f t="shared" si="0"/>
        <v>15</v>
      </c>
      <c r="B21" s="6" t="s">
        <v>35</v>
      </c>
      <c r="C21" s="13">
        <v>140029207</v>
      </c>
      <c r="D21" s="5" t="s">
        <v>45</v>
      </c>
      <c r="E21" s="9">
        <v>4250</v>
      </c>
      <c r="F21" s="5" t="s">
        <v>50</v>
      </c>
      <c r="G21" s="13" t="s">
        <v>78</v>
      </c>
      <c r="H21" s="33">
        <v>3910</v>
      </c>
      <c r="I21" s="13" t="s">
        <v>80</v>
      </c>
    </row>
    <row r="22" spans="1:9" ht="51">
      <c r="A22" s="5">
        <f t="shared" si="0"/>
        <v>16</v>
      </c>
      <c r="B22" s="6" t="s">
        <v>27</v>
      </c>
      <c r="C22" s="13">
        <v>140029382</v>
      </c>
      <c r="D22" s="5" t="s">
        <v>51</v>
      </c>
      <c r="E22" s="9">
        <v>4200</v>
      </c>
      <c r="F22" s="5" t="s">
        <v>52</v>
      </c>
      <c r="G22" s="43" t="s">
        <v>111</v>
      </c>
      <c r="H22" s="9">
        <v>3499.8</v>
      </c>
      <c r="I22" s="9" t="s">
        <v>112</v>
      </c>
    </row>
    <row r="23" spans="1:9" ht="25.5">
      <c r="A23" s="5">
        <f t="shared" si="0"/>
        <v>17</v>
      </c>
      <c r="B23" s="6" t="s">
        <v>56</v>
      </c>
      <c r="C23" s="13">
        <v>140029772</v>
      </c>
      <c r="D23" s="5" t="s">
        <v>59</v>
      </c>
      <c r="E23" s="9">
        <v>35500</v>
      </c>
      <c r="F23" s="5" t="s">
        <v>58</v>
      </c>
      <c r="G23" s="13" t="s">
        <v>102</v>
      </c>
      <c r="H23" s="33">
        <v>12000</v>
      </c>
      <c r="I23" s="14" t="s">
        <v>113</v>
      </c>
    </row>
    <row r="24" spans="1:9" ht="38.25">
      <c r="A24" s="5">
        <f t="shared" si="0"/>
        <v>18</v>
      </c>
      <c r="B24" s="6" t="s">
        <v>91</v>
      </c>
      <c r="C24" s="13">
        <v>140029778</v>
      </c>
      <c r="D24" s="5" t="s">
        <v>59</v>
      </c>
      <c r="E24" s="9">
        <v>15000</v>
      </c>
      <c r="F24" s="5" t="s">
        <v>60</v>
      </c>
      <c r="G24" s="13" t="s">
        <v>111</v>
      </c>
      <c r="H24" s="9">
        <v>15000</v>
      </c>
      <c r="I24" s="13" t="s">
        <v>116</v>
      </c>
    </row>
    <row r="25" spans="1:9" ht="12.75">
      <c r="A25" s="5">
        <f t="shared" si="0"/>
        <v>19</v>
      </c>
      <c r="B25" s="6" t="s">
        <v>67</v>
      </c>
      <c r="C25" s="13">
        <v>140030097</v>
      </c>
      <c r="D25" s="5" t="s">
        <v>68</v>
      </c>
      <c r="E25" s="9">
        <v>7800</v>
      </c>
      <c r="F25" s="5" t="s">
        <v>70</v>
      </c>
      <c r="G25" s="336" t="s">
        <v>37</v>
      </c>
      <c r="H25" s="337"/>
      <c r="I25" s="338"/>
    </row>
    <row r="26" spans="1:9" ht="27" customHeight="1">
      <c r="A26" s="5">
        <f t="shared" si="0"/>
        <v>20</v>
      </c>
      <c r="B26" s="6" t="s">
        <v>72</v>
      </c>
      <c r="C26" s="13">
        <v>140030213</v>
      </c>
      <c r="D26" s="5" t="s">
        <v>73</v>
      </c>
      <c r="E26" s="9">
        <v>4800</v>
      </c>
      <c r="F26" s="5" t="s">
        <v>74</v>
      </c>
      <c r="G26" s="13" t="s">
        <v>111</v>
      </c>
      <c r="H26" s="14">
        <v>4760</v>
      </c>
      <c r="I26" s="14" t="s">
        <v>115</v>
      </c>
    </row>
    <row r="27" spans="1:9" ht="25.5">
      <c r="A27" s="5">
        <f t="shared" si="0"/>
        <v>21</v>
      </c>
      <c r="B27" s="6" t="s">
        <v>75</v>
      </c>
      <c r="C27" s="13">
        <v>140030258</v>
      </c>
      <c r="D27" s="5" t="s">
        <v>73</v>
      </c>
      <c r="E27" s="9">
        <v>15000</v>
      </c>
      <c r="F27" s="5" t="s">
        <v>76</v>
      </c>
      <c r="G27" s="13" t="s">
        <v>118</v>
      </c>
      <c r="H27" s="9">
        <v>14249</v>
      </c>
      <c r="I27" s="13" t="s">
        <v>117</v>
      </c>
    </row>
    <row r="28" spans="1:9" ht="25.5">
      <c r="A28" s="5">
        <f t="shared" si="0"/>
        <v>22</v>
      </c>
      <c r="B28" s="6" t="s">
        <v>82</v>
      </c>
      <c r="C28" s="13">
        <v>140030707</v>
      </c>
      <c r="D28" s="5" t="s">
        <v>84</v>
      </c>
      <c r="E28" s="9">
        <v>8000</v>
      </c>
      <c r="F28" s="5" t="s">
        <v>85</v>
      </c>
      <c r="G28" s="13" t="s">
        <v>154</v>
      </c>
      <c r="H28" s="12">
        <v>8000</v>
      </c>
      <c r="I28" s="12" t="s">
        <v>155</v>
      </c>
    </row>
    <row r="29" spans="1:9" ht="25.5">
      <c r="A29" s="5">
        <f t="shared" si="0"/>
        <v>23</v>
      </c>
      <c r="B29" s="6" t="s">
        <v>87</v>
      </c>
      <c r="C29" s="13">
        <v>140030708</v>
      </c>
      <c r="D29" s="5" t="s">
        <v>84</v>
      </c>
      <c r="E29" s="9">
        <v>1140</v>
      </c>
      <c r="F29" s="5" t="s">
        <v>88</v>
      </c>
      <c r="G29" s="13" t="s">
        <v>118</v>
      </c>
      <c r="H29" s="9">
        <v>1140</v>
      </c>
      <c r="I29" s="13" t="s">
        <v>120</v>
      </c>
    </row>
    <row r="30" spans="1:9" ht="25.5">
      <c r="A30" s="5">
        <f t="shared" si="0"/>
        <v>24</v>
      </c>
      <c r="B30" s="6" t="s">
        <v>89</v>
      </c>
      <c r="C30" s="13">
        <v>140030710</v>
      </c>
      <c r="D30" s="5" t="s">
        <v>84</v>
      </c>
      <c r="E30" s="9">
        <v>7650</v>
      </c>
      <c r="F30" s="5" t="s">
        <v>90</v>
      </c>
      <c r="G30" s="13" t="s">
        <v>118</v>
      </c>
      <c r="H30" s="9">
        <v>7650</v>
      </c>
      <c r="I30" s="13" t="s">
        <v>119</v>
      </c>
    </row>
    <row r="31" spans="1:9" ht="38.25">
      <c r="A31" s="5">
        <f t="shared" si="0"/>
        <v>25</v>
      </c>
      <c r="B31" s="6" t="s">
        <v>107</v>
      </c>
      <c r="C31" s="13">
        <v>140030994</v>
      </c>
      <c r="D31" s="5" t="s">
        <v>109</v>
      </c>
      <c r="E31" s="9">
        <v>10000</v>
      </c>
      <c r="F31" s="5" t="s">
        <v>110</v>
      </c>
      <c r="G31" s="4" t="s">
        <v>152</v>
      </c>
      <c r="H31" s="12">
        <v>10000</v>
      </c>
      <c r="I31" s="12" t="s">
        <v>153</v>
      </c>
    </row>
    <row r="32" spans="1:9" ht="25.5">
      <c r="A32" s="5">
        <f t="shared" si="0"/>
        <v>26</v>
      </c>
      <c r="B32" s="6" t="s">
        <v>121</v>
      </c>
      <c r="C32" s="13">
        <v>150001855</v>
      </c>
      <c r="D32" s="5" t="s">
        <v>123</v>
      </c>
      <c r="E32" s="9">
        <v>2200</v>
      </c>
      <c r="F32" s="5" t="s">
        <v>124</v>
      </c>
      <c r="G32" s="4" t="s">
        <v>222</v>
      </c>
      <c r="H32" s="12">
        <v>2200</v>
      </c>
      <c r="I32" s="12" t="s">
        <v>223</v>
      </c>
    </row>
    <row r="33" spans="1:9" ht="25.5" customHeight="1">
      <c r="A33" s="5">
        <f t="shared" si="0"/>
        <v>27</v>
      </c>
      <c r="B33" s="6" t="s">
        <v>128</v>
      </c>
      <c r="C33" s="13">
        <v>150002563</v>
      </c>
      <c r="D33" s="5" t="s">
        <v>129</v>
      </c>
      <c r="E33" s="9">
        <v>2000</v>
      </c>
      <c r="F33" s="5" t="s">
        <v>130</v>
      </c>
      <c r="G33" s="336" t="s">
        <v>38</v>
      </c>
      <c r="H33" s="337"/>
      <c r="I33" s="338"/>
    </row>
    <row r="34" spans="1:9" ht="27.75" customHeight="1">
      <c r="A34" s="5">
        <f t="shared" si="0"/>
        <v>28</v>
      </c>
      <c r="B34" s="6" t="s">
        <v>131</v>
      </c>
      <c r="C34" s="13">
        <v>150002598</v>
      </c>
      <c r="D34" s="5" t="s">
        <v>132</v>
      </c>
      <c r="E34" s="9">
        <v>18000</v>
      </c>
      <c r="F34" s="5" t="s">
        <v>134</v>
      </c>
      <c r="G34" s="336" t="s">
        <v>37</v>
      </c>
      <c r="H34" s="337"/>
      <c r="I34" s="338"/>
    </row>
    <row r="35" spans="1:9" ht="38.25">
      <c r="A35" s="5">
        <f t="shared" si="0"/>
        <v>29</v>
      </c>
      <c r="B35" s="6" t="s">
        <v>135</v>
      </c>
      <c r="C35" s="13">
        <v>150003085</v>
      </c>
      <c r="D35" s="5" t="s">
        <v>136</v>
      </c>
      <c r="E35" s="9">
        <v>3600</v>
      </c>
      <c r="F35" s="5" t="s">
        <v>140</v>
      </c>
      <c r="G35" s="4" t="s">
        <v>192</v>
      </c>
      <c r="H35" s="12">
        <v>2825</v>
      </c>
      <c r="I35" s="13" t="s">
        <v>193</v>
      </c>
    </row>
    <row r="36" spans="1:9" ht="17.25" customHeight="1">
      <c r="A36" s="5">
        <f t="shared" si="0"/>
        <v>30</v>
      </c>
      <c r="B36" s="6" t="s">
        <v>141</v>
      </c>
      <c r="C36" s="13">
        <v>150003092</v>
      </c>
      <c r="D36" s="5" t="s">
        <v>136</v>
      </c>
      <c r="E36" s="9">
        <v>2850</v>
      </c>
      <c r="F36" s="5" t="s">
        <v>143</v>
      </c>
      <c r="G36" s="336" t="s">
        <v>38</v>
      </c>
      <c r="H36" s="337"/>
      <c r="I36" s="338"/>
    </row>
    <row r="37" spans="1:9" ht="25.5">
      <c r="A37" s="5">
        <f t="shared" si="0"/>
        <v>31</v>
      </c>
      <c r="B37" s="6" t="s">
        <v>144</v>
      </c>
      <c r="C37" s="13">
        <v>150003269</v>
      </c>
      <c r="D37" s="5" t="s">
        <v>145</v>
      </c>
      <c r="E37" s="9">
        <v>9300</v>
      </c>
      <c r="F37" s="5" t="s">
        <v>147</v>
      </c>
      <c r="G37" s="13" t="s">
        <v>181</v>
      </c>
      <c r="H37" s="33">
        <v>9248.5</v>
      </c>
      <c r="I37" s="13" t="s">
        <v>182</v>
      </c>
    </row>
    <row r="38" spans="1:9" ht="38.25">
      <c r="A38" s="5">
        <f t="shared" si="0"/>
        <v>32</v>
      </c>
      <c r="B38" s="6" t="s">
        <v>151</v>
      </c>
      <c r="C38" s="13">
        <v>150003454</v>
      </c>
      <c r="D38" s="5" t="s">
        <v>148</v>
      </c>
      <c r="E38" s="9">
        <v>63500</v>
      </c>
      <c r="F38" s="5" t="s">
        <v>150</v>
      </c>
      <c r="G38" s="13" t="s">
        <v>175</v>
      </c>
      <c r="H38" s="12">
        <v>63150</v>
      </c>
      <c r="I38" s="13" t="s">
        <v>176</v>
      </c>
    </row>
    <row r="39" spans="1:9" ht="38.25">
      <c r="A39" s="5">
        <f t="shared" si="0"/>
        <v>33</v>
      </c>
      <c r="B39" s="6" t="s">
        <v>151</v>
      </c>
      <c r="C39" s="13">
        <v>150004116</v>
      </c>
      <c r="D39" s="5" t="s">
        <v>157</v>
      </c>
      <c r="E39" s="9">
        <v>42500</v>
      </c>
      <c r="F39" s="5" t="s">
        <v>159</v>
      </c>
      <c r="G39" s="13" t="s">
        <v>197</v>
      </c>
      <c r="H39" s="12">
        <v>29300</v>
      </c>
      <c r="I39" s="13" t="s">
        <v>198</v>
      </c>
    </row>
    <row r="40" spans="1:9" ht="38.25">
      <c r="A40" s="5">
        <f t="shared" si="0"/>
        <v>34</v>
      </c>
      <c r="B40" s="6" t="s">
        <v>131</v>
      </c>
      <c r="C40" s="13">
        <v>150004118</v>
      </c>
      <c r="D40" s="5" t="s">
        <v>157</v>
      </c>
      <c r="E40" s="9">
        <v>18000</v>
      </c>
      <c r="F40" s="5" t="s">
        <v>161</v>
      </c>
      <c r="G40" s="13" t="s">
        <v>190</v>
      </c>
      <c r="H40" s="33">
        <v>18000</v>
      </c>
      <c r="I40" s="13" t="s">
        <v>191</v>
      </c>
    </row>
    <row r="41" spans="1:9" ht="25.5">
      <c r="A41" s="5">
        <f t="shared" si="0"/>
        <v>35</v>
      </c>
      <c r="B41" s="6" t="s">
        <v>128</v>
      </c>
      <c r="C41" s="13">
        <v>150004530</v>
      </c>
      <c r="D41" s="5" t="s">
        <v>163</v>
      </c>
      <c r="E41" s="9">
        <v>3700</v>
      </c>
      <c r="F41" s="5" t="s">
        <v>165</v>
      </c>
      <c r="G41" s="4" t="s">
        <v>224</v>
      </c>
      <c r="H41" s="12">
        <v>2800</v>
      </c>
      <c r="I41" s="13" t="s">
        <v>226</v>
      </c>
    </row>
    <row r="42" spans="1:9" ht="25.5">
      <c r="A42" s="5">
        <f t="shared" si="0"/>
        <v>36</v>
      </c>
      <c r="B42" s="6" t="s">
        <v>177</v>
      </c>
      <c r="C42" s="13">
        <v>150005856</v>
      </c>
      <c r="D42" s="5" t="s">
        <v>178</v>
      </c>
      <c r="E42" s="9">
        <v>7900</v>
      </c>
      <c r="F42" s="5" t="s">
        <v>180</v>
      </c>
      <c r="G42" s="4" t="s">
        <v>224</v>
      </c>
      <c r="H42" s="12">
        <v>4499</v>
      </c>
      <c r="I42" s="13" t="s">
        <v>225</v>
      </c>
    </row>
    <row r="43" spans="1:9" ht="25.5">
      <c r="A43" s="5">
        <f t="shared" si="0"/>
        <v>37</v>
      </c>
      <c r="B43" s="6" t="s">
        <v>183</v>
      </c>
      <c r="C43" s="13">
        <v>150006169</v>
      </c>
      <c r="D43" s="5" t="s">
        <v>186</v>
      </c>
      <c r="E43" s="9">
        <v>75000</v>
      </c>
      <c r="F43" s="5" t="s">
        <v>188</v>
      </c>
      <c r="G43" s="4" t="s">
        <v>219</v>
      </c>
      <c r="H43" s="12">
        <v>67998.72</v>
      </c>
      <c r="I43" s="13" t="s">
        <v>220</v>
      </c>
    </row>
    <row r="44" spans="1:9" ht="25.5">
      <c r="A44" s="5">
        <f t="shared" si="0"/>
        <v>38</v>
      </c>
      <c r="B44" s="6" t="s">
        <v>184</v>
      </c>
      <c r="C44" s="13">
        <v>150006174</v>
      </c>
      <c r="D44" s="5" t="s">
        <v>186</v>
      </c>
      <c r="E44" s="9">
        <v>9000</v>
      </c>
      <c r="F44" s="5" t="s">
        <v>189</v>
      </c>
      <c r="G44" s="4" t="s">
        <v>227</v>
      </c>
      <c r="H44" s="12">
        <v>6890</v>
      </c>
      <c r="I44" s="13" t="s">
        <v>228</v>
      </c>
    </row>
    <row r="45" spans="1:9" ht="28.5" customHeight="1">
      <c r="A45" s="5">
        <f t="shared" si="0"/>
        <v>39</v>
      </c>
      <c r="B45" s="6" t="s">
        <v>199</v>
      </c>
      <c r="C45" s="13">
        <v>150006603</v>
      </c>
      <c r="D45" s="5" t="s">
        <v>200</v>
      </c>
      <c r="E45" s="9">
        <v>2900</v>
      </c>
      <c r="F45" s="5" t="s">
        <v>202</v>
      </c>
      <c r="G45" s="4" t="s">
        <v>236</v>
      </c>
      <c r="H45" s="12">
        <v>2900</v>
      </c>
      <c r="I45" s="13" t="s">
        <v>237</v>
      </c>
    </row>
    <row r="46" spans="1:9" ht="18.75" customHeight="1">
      <c r="A46" s="5">
        <f t="shared" si="0"/>
        <v>40</v>
      </c>
      <c r="B46" s="6" t="s">
        <v>141</v>
      </c>
      <c r="C46" s="13">
        <v>150007160</v>
      </c>
      <c r="D46" s="5" t="s">
        <v>206</v>
      </c>
      <c r="E46" s="9">
        <v>2700</v>
      </c>
      <c r="F46" s="5" t="s">
        <v>211</v>
      </c>
      <c r="G46" s="336" t="s">
        <v>37</v>
      </c>
      <c r="H46" s="337"/>
      <c r="I46" s="338"/>
    </row>
    <row r="47" spans="1:9" ht="25.5">
      <c r="A47" s="5">
        <f t="shared" si="0"/>
        <v>41</v>
      </c>
      <c r="B47" s="6" t="s">
        <v>209</v>
      </c>
      <c r="C47" s="13">
        <v>150007162</v>
      </c>
      <c r="D47" s="5" t="s">
        <v>206</v>
      </c>
      <c r="E47" s="9">
        <v>320</v>
      </c>
      <c r="F47" s="5" t="s">
        <v>208</v>
      </c>
      <c r="G47" s="13" t="s">
        <v>236</v>
      </c>
      <c r="H47" s="12">
        <v>320</v>
      </c>
      <c r="I47" s="13" t="s">
        <v>238</v>
      </c>
    </row>
    <row r="48" spans="1:9" ht="25.5">
      <c r="A48" s="5">
        <f t="shared" si="0"/>
        <v>42</v>
      </c>
      <c r="B48" s="6" t="s">
        <v>217</v>
      </c>
      <c r="C48" s="13">
        <v>150007641</v>
      </c>
      <c r="D48" s="5" t="s">
        <v>214</v>
      </c>
      <c r="E48" s="9">
        <v>19000</v>
      </c>
      <c r="F48" s="5" t="s">
        <v>216</v>
      </c>
      <c r="G48" s="13" t="s">
        <v>247</v>
      </c>
      <c r="H48" s="33">
        <v>19000</v>
      </c>
      <c r="I48" s="13" t="s">
        <v>248</v>
      </c>
    </row>
    <row r="49" spans="1:9" ht="25.5">
      <c r="A49" s="5">
        <f t="shared" si="0"/>
        <v>43</v>
      </c>
      <c r="B49" s="6" t="s">
        <v>141</v>
      </c>
      <c r="C49" s="13">
        <v>150008348</v>
      </c>
      <c r="D49" s="5" t="s">
        <v>229</v>
      </c>
      <c r="E49" s="9">
        <v>2700</v>
      </c>
      <c r="F49" s="5" t="s">
        <v>230</v>
      </c>
      <c r="G49" s="13" t="s">
        <v>255</v>
      </c>
      <c r="H49" s="33">
        <v>2700</v>
      </c>
      <c r="I49" s="14" t="s">
        <v>66</v>
      </c>
    </row>
    <row r="50" spans="1:9" ht="61.5" customHeight="1">
      <c r="A50" s="5">
        <f t="shared" si="0"/>
        <v>44</v>
      </c>
      <c r="B50" s="6" t="s">
        <v>234</v>
      </c>
      <c r="C50" s="13">
        <v>150008553</v>
      </c>
      <c r="D50" s="5" t="s">
        <v>231</v>
      </c>
      <c r="E50" s="9">
        <v>36000</v>
      </c>
      <c r="F50" s="5" t="s">
        <v>233</v>
      </c>
      <c r="G50" s="13" t="s">
        <v>249</v>
      </c>
      <c r="H50" s="12">
        <v>36000</v>
      </c>
      <c r="I50" s="13" t="s">
        <v>252</v>
      </c>
    </row>
    <row r="51" spans="1:9" ht="24" customHeight="1">
      <c r="A51" s="5">
        <f t="shared" si="0"/>
        <v>45</v>
      </c>
      <c r="B51" s="6" t="s">
        <v>239</v>
      </c>
      <c r="C51" s="13">
        <v>150009144</v>
      </c>
      <c r="D51" s="5" t="s">
        <v>240</v>
      </c>
      <c r="E51" s="9">
        <v>40000</v>
      </c>
      <c r="F51" s="5" t="s">
        <v>251</v>
      </c>
      <c r="G51" s="43" t="s">
        <v>270</v>
      </c>
      <c r="H51" s="9" t="s">
        <v>271</v>
      </c>
      <c r="I51" s="13" t="s">
        <v>272</v>
      </c>
    </row>
    <row r="52" spans="1:9" ht="30" customHeight="1">
      <c r="A52" s="5">
        <f t="shared" si="0"/>
        <v>46</v>
      </c>
      <c r="B52" s="6" t="s">
        <v>242</v>
      </c>
      <c r="C52" s="13">
        <v>150009216</v>
      </c>
      <c r="D52" s="5" t="s">
        <v>240</v>
      </c>
      <c r="E52" s="9">
        <v>10000</v>
      </c>
      <c r="F52" s="5" t="s">
        <v>243</v>
      </c>
      <c r="G52" s="13" t="s">
        <v>274</v>
      </c>
      <c r="H52" s="12">
        <v>9900</v>
      </c>
      <c r="I52" s="13" t="s">
        <v>279</v>
      </c>
    </row>
    <row r="53" spans="1:9" ht="27.75" customHeight="1">
      <c r="A53" s="5">
        <f t="shared" si="0"/>
        <v>47</v>
      </c>
      <c r="B53" s="6" t="s">
        <v>256</v>
      </c>
      <c r="C53" s="13">
        <v>150011509</v>
      </c>
      <c r="D53" s="5" t="s">
        <v>257</v>
      </c>
      <c r="E53" s="9">
        <v>14000</v>
      </c>
      <c r="F53" s="5" t="s">
        <v>259</v>
      </c>
      <c r="G53" s="13" t="s">
        <v>277</v>
      </c>
      <c r="H53" s="12">
        <v>10998</v>
      </c>
      <c r="I53" s="13" t="s">
        <v>278</v>
      </c>
    </row>
    <row r="54" spans="1:9" ht="38.25">
      <c r="A54" s="5">
        <f t="shared" si="0"/>
        <v>48</v>
      </c>
      <c r="B54" s="6" t="s">
        <v>264</v>
      </c>
      <c r="C54" s="13">
        <v>150012172</v>
      </c>
      <c r="D54" s="5" t="s">
        <v>265</v>
      </c>
      <c r="E54" s="9">
        <v>18000</v>
      </c>
      <c r="F54" s="5" t="s">
        <v>268</v>
      </c>
      <c r="G54" s="13" t="s">
        <v>281</v>
      </c>
      <c r="H54" s="12">
        <v>13986</v>
      </c>
      <c r="I54" s="13" t="s">
        <v>282</v>
      </c>
    </row>
    <row r="55" spans="1:9" ht="32.25" customHeight="1">
      <c r="A55" s="5">
        <f t="shared" si="0"/>
        <v>49</v>
      </c>
      <c r="B55" s="6" t="s">
        <v>283</v>
      </c>
      <c r="C55" s="13">
        <v>150014578</v>
      </c>
      <c r="D55" s="5" t="s">
        <v>284</v>
      </c>
      <c r="E55" s="9">
        <v>17000</v>
      </c>
      <c r="F55" s="5" t="s">
        <v>286</v>
      </c>
      <c r="G55" s="13" t="s">
        <v>319</v>
      </c>
      <c r="H55" s="9">
        <v>15888</v>
      </c>
      <c r="I55" s="13" t="s">
        <v>320</v>
      </c>
    </row>
    <row r="56" spans="1:9" ht="12.75" customHeight="1">
      <c r="A56" s="5">
        <f t="shared" si="0"/>
        <v>50</v>
      </c>
      <c r="B56" s="6" t="s">
        <v>287</v>
      </c>
      <c r="C56" s="13">
        <v>150014772</v>
      </c>
      <c r="D56" s="5" t="s">
        <v>288</v>
      </c>
      <c r="E56" s="9">
        <v>4100</v>
      </c>
      <c r="F56" s="5" t="s">
        <v>289</v>
      </c>
      <c r="G56" s="13"/>
      <c r="H56" s="12"/>
      <c r="I56" s="13"/>
    </row>
    <row r="57" spans="1:9" ht="38.25">
      <c r="A57" s="5">
        <f t="shared" si="0"/>
        <v>51</v>
      </c>
      <c r="B57" s="6" t="s">
        <v>290</v>
      </c>
      <c r="C57" s="13">
        <v>150014773</v>
      </c>
      <c r="D57" s="5" t="s">
        <v>288</v>
      </c>
      <c r="E57" s="9">
        <v>7600</v>
      </c>
      <c r="F57" s="5" t="s">
        <v>291</v>
      </c>
      <c r="G57" s="43" t="s">
        <v>298</v>
      </c>
      <c r="H57" s="12">
        <v>7488</v>
      </c>
      <c r="I57" s="13" t="s">
        <v>299</v>
      </c>
    </row>
    <row r="58" spans="1:9" ht="12.75">
      <c r="A58" s="5">
        <f t="shared" si="0"/>
        <v>52</v>
      </c>
      <c r="B58" s="6" t="s">
        <v>302</v>
      </c>
      <c r="C58" s="13">
        <v>150017020</v>
      </c>
      <c r="D58" s="5" t="s">
        <v>303</v>
      </c>
      <c r="E58" s="9">
        <v>2350</v>
      </c>
      <c r="F58" s="5" t="s">
        <v>305</v>
      </c>
      <c r="G58" s="43"/>
      <c r="H58" s="12"/>
      <c r="I58" s="13"/>
    </row>
    <row r="59" spans="1:9" ht="12.75">
      <c r="A59" s="5">
        <f t="shared" si="0"/>
        <v>53</v>
      </c>
      <c r="B59" s="6" t="s">
        <v>302</v>
      </c>
      <c r="C59" s="13">
        <v>150017021</v>
      </c>
      <c r="D59" s="5" t="s">
        <v>303</v>
      </c>
      <c r="E59" s="9">
        <v>2250</v>
      </c>
      <c r="F59" s="5" t="s">
        <v>306</v>
      </c>
      <c r="G59" s="336" t="s">
        <v>37</v>
      </c>
      <c r="H59" s="337"/>
      <c r="I59" s="338"/>
    </row>
    <row r="60" spans="1:9" ht="12.75">
      <c r="A60" s="5">
        <f t="shared" si="0"/>
        <v>54</v>
      </c>
      <c r="B60" s="6" t="s">
        <v>307</v>
      </c>
      <c r="C60" s="13">
        <v>150017022</v>
      </c>
      <c r="D60" s="5" t="s">
        <v>303</v>
      </c>
      <c r="E60" s="9">
        <v>1700</v>
      </c>
      <c r="F60" s="5" t="s">
        <v>308</v>
      </c>
      <c r="G60" s="13"/>
      <c r="H60" s="12"/>
      <c r="I60" s="13"/>
    </row>
    <row r="61" spans="1:9" ht="25.5">
      <c r="A61" s="5">
        <f t="shared" si="0"/>
        <v>55</v>
      </c>
      <c r="B61" s="6" t="s">
        <v>309</v>
      </c>
      <c r="C61" s="13">
        <v>150017252</v>
      </c>
      <c r="D61" s="5" t="s">
        <v>311</v>
      </c>
      <c r="E61" s="9">
        <v>13300</v>
      </c>
      <c r="F61" s="115" t="s">
        <v>313</v>
      </c>
      <c r="G61" s="13"/>
      <c r="H61" s="12"/>
      <c r="I61" s="13"/>
    </row>
    <row r="62" spans="1:9" ht="51">
      <c r="A62" s="5">
        <f t="shared" si="0"/>
        <v>56</v>
      </c>
      <c r="B62" s="6" t="s">
        <v>314</v>
      </c>
      <c r="C62" s="13">
        <v>150017641</v>
      </c>
      <c r="D62" s="5" t="s">
        <v>315</v>
      </c>
      <c r="E62" s="9">
        <v>74000</v>
      </c>
      <c r="F62" s="5" t="s">
        <v>317</v>
      </c>
      <c r="G62" s="13"/>
      <c r="H62" s="12"/>
      <c r="I62" s="13"/>
    </row>
    <row r="63" spans="1:9" ht="42" customHeight="1">
      <c r="A63" s="5">
        <f t="shared" si="0"/>
        <v>57</v>
      </c>
      <c r="B63" s="6" t="s">
        <v>326</v>
      </c>
      <c r="C63" s="13">
        <v>1707</v>
      </c>
      <c r="D63" s="5" t="s">
        <v>315</v>
      </c>
      <c r="E63" s="9" t="s">
        <v>323</v>
      </c>
      <c r="F63" s="5" t="s">
        <v>325</v>
      </c>
      <c r="G63" s="13"/>
      <c r="H63" s="12"/>
      <c r="I63" s="13"/>
    </row>
    <row r="64" spans="1:9" ht="12.75">
      <c r="A64" s="5">
        <f t="shared" si="0"/>
        <v>58</v>
      </c>
      <c r="B64" s="6" t="s">
        <v>327</v>
      </c>
      <c r="C64" s="13">
        <v>150018159</v>
      </c>
      <c r="D64" s="5" t="s">
        <v>328</v>
      </c>
      <c r="E64" s="9">
        <v>6000</v>
      </c>
      <c r="F64" s="5" t="s">
        <v>330</v>
      </c>
      <c r="G64" s="13"/>
      <c r="H64" s="33"/>
      <c r="I64" s="14"/>
    </row>
    <row r="65" spans="1:9" ht="16.5" customHeight="1">
      <c r="A65" s="5">
        <f t="shared" si="0"/>
        <v>59</v>
      </c>
      <c r="B65" s="6" t="s">
        <v>331</v>
      </c>
      <c r="C65" s="13">
        <v>150018160</v>
      </c>
      <c r="D65" s="5" t="s">
        <v>328</v>
      </c>
      <c r="E65" s="9">
        <v>55800</v>
      </c>
      <c r="F65" s="5" t="s">
        <v>332</v>
      </c>
      <c r="G65" s="14"/>
      <c r="H65" s="14"/>
      <c r="I65" s="14"/>
    </row>
    <row r="66" spans="1:9" ht="12.75">
      <c r="A66" s="5">
        <f t="shared" si="0"/>
        <v>60</v>
      </c>
      <c r="B66" s="6" t="s">
        <v>331</v>
      </c>
      <c r="C66" s="13">
        <v>150018161</v>
      </c>
      <c r="D66" s="5" t="s">
        <v>334</v>
      </c>
      <c r="E66" s="9">
        <v>7500</v>
      </c>
      <c r="F66" s="5" t="s">
        <v>333</v>
      </c>
      <c r="G66" s="13"/>
      <c r="H66" s="12"/>
      <c r="I66" s="13"/>
    </row>
  </sheetData>
  <sheetProtection/>
  <mergeCells count="19">
    <mergeCell ref="G36:I36"/>
    <mergeCell ref="G46:I46"/>
    <mergeCell ref="G59:I59"/>
    <mergeCell ref="A4:A5"/>
    <mergeCell ref="B4:B5"/>
    <mergeCell ref="C4:D4"/>
    <mergeCell ref="E4:E5"/>
    <mergeCell ref="F4:F5"/>
    <mergeCell ref="G12:I12"/>
    <mergeCell ref="H4:I4"/>
    <mergeCell ref="G4:G5"/>
    <mergeCell ref="G14:I14"/>
    <mergeCell ref="G34:I34"/>
    <mergeCell ref="G10:I10"/>
    <mergeCell ref="B2:J2"/>
    <mergeCell ref="G25:I25"/>
    <mergeCell ref="G9:I9"/>
    <mergeCell ref="G33:I33"/>
    <mergeCell ref="G11:I1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TWU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Zurab Gongadze</dc:creator>
  <cp:keywords/>
  <dc:description/>
  <cp:lastModifiedBy>Zurab Gongadze</cp:lastModifiedBy>
  <cp:lastPrinted>2012-12-24T09:39:49Z</cp:lastPrinted>
  <dcterms:created xsi:type="dcterms:W3CDTF">2006-01-26T07:34:00Z</dcterms:created>
  <dcterms:modified xsi:type="dcterms:W3CDTF">2015-06-29T13:17:30Z</dcterms:modified>
  <cp:category/>
  <cp:version/>
  <cp:contentType/>
  <cp:contentStatus/>
</cp:coreProperties>
</file>