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achaidze\Documents\MM-NBG-MO\Operations MO\Collateral Management\"/>
    </mc:Choice>
  </mc:AlternateContent>
  <bookViews>
    <workbookView xWindow="0" yWindow="0" windowWidth="24000" windowHeight="9732" activeTab="1"/>
  </bookViews>
  <sheets>
    <sheet name="Info" sheetId="5" r:id="rId1"/>
    <sheet name="LA" sheetId="9" r:id="rId2"/>
    <sheet name="Instruction For LA" sheetId="6" r:id="rId3"/>
  </sheets>
  <externalReferences>
    <externalReference r:id="rId4"/>
  </externalReferences>
  <definedNames>
    <definedName name="JUR">[1]LCR!$N$5:$N$10</definedName>
    <definedName name="SEC">[1]LCR!$O$5:$O$36</definedName>
  </definedNames>
  <calcPr calcId="162913"/>
</workbook>
</file>

<file path=xl/calcChain.xml><?xml version="1.0" encoding="utf-8"?>
<calcChain xmlns="http://schemas.openxmlformats.org/spreadsheetml/2006/main">
  <c r="D10" i="5" l="1"/>
  <c r="Q6" i="9" l="1"/>
  <c r="V6" i="9" l="1"/>
  <c r="P5" i="9"/>
  <c r="O5" i="9"/>
  <c r="L5" i="9"/>
  <c r="K5" i="9"/>
  <c r="Q5" i="9" l="1"/>
</calcChain>
</file>

<file path=xl/sharedStrings.xml><?xml version="1.0" encoding="utf-8"?>
<sst xmlns="http://schemas.openxmlformats.org/spreadsheetml/2006/main" count="177" uniqueCount="136">
  <si>
    <t>N</t>
  </si>
  <si>
    <t>სესხის გაცემის თარიღი</t>
  </si>
  <si>
    <t>სულ</t>
  </si>
  <si>
    <t>დირექტორი: __________________________</t>
  </si>
  <si>
    <t>მსესხებლის დასახელება</t>
  </si>
  <si>
    <t>საგადასახადო კოდი ან პ/მ პირადი ნომერი</t>
  </si>
  <si>
    <t>სექტორი</t>
  </si>
  <si>
    <t>ს.ს.</t>
  </si>
  <si>
    <t>შ.პ.ს.</t>
  </si>
  <si>
    <t>ინდ.მ.</t>
  </si>
  <si>
    <t>ფიზ.პ.</t>
  </si>
  <si>
    <t>ს.პ.ს.</t>
  </si>
  <si>
    <t>სხვა</t>
  </si>
  <si>
    <t>GEL</t>
  </si>
  <si>
    <t>USD</t>
  </si>
  <si>
    <t>EUR</t>
  </si>
  <si>
    <t>ავტო–სესხები</t>
  </si>
  <si>
    <t>იპოთეკური სესხები</t>
  </si>
  <si>
    <t>მომენტალური სამომხმარებლო განვადება</t>
  </si>
  <si>
    <t>სასესხო ხელშეკრულების ნომერი</t>
  </si>
  <si>
    <t>სესხზე დარიცხული პროცენტი</t>
  </si>
  <si>
    <t>ს  ე  ს  ხ  ი</t>
  </si>
  <si>
    <t>მოძრავი ქონება</t>
  </si>
  <si>
    <t>დასახელება</t>
  </si>
  <si>
    <t>მოგირავნე ბანკი:</t>
  </si>
  <si>
    <t>კოდი:</t>
  </si>
  <si>
    <t>დამგირავებელი ბანკი:</t>
  </si>
  <si>
    <t>გირავნობის ხელშეკრულების თარიღი:</t>
  </si>
  <si>
    <t>მნიშვნელობა</t>
  </si>
  <si>
    <t>გირავნობის ხელშეკრულების ნომერი:</t>
  </si>
  <si>
    <t>საცხოვრებელი უძრავი ქონება</t>
  </si>
  <si>
    <t>კომერციული უძრავი ქონება</t>
  </si>
  <si>
    <t>მიწის ნაკვეთი</t>
  </si>
  <si>
    <t>სპეციფიკური მახასიათებლების უძრავი ქონება</t>
  </si>
  <si>
    <t>01.01.2016</t>
  </si>
  <si>
    <t>სამომხმარებლო სესხები</t>
  </si>
  <si>
    <t>ძ ი რ ი თ ა დ ი   მ ო ნ ა ც ე მ ე ბ ი</t>
  </si>
  <si>
    <t>19</t>
  </si>
  <si>
    <t>კი</t>
  </si>
  <si>
    <t>არა</t>
  </si>
  <si>
    <t>სესხების ხელშეკრულებით დაშვებულია დენომინაციის ცალმხრივი ცვლილების უფლება</t>
  </si>
  <si>
    <t>სესხი პირდაპირ და/ან არაპირდაპირ მიბმულია უცხოური ვალუტის გაცვლით კურსთან და/ან გაცვლითი კურსის ინდექსთან</t>
  </si>
  <si>
    <t>ს ე ს ხ ი ს   უ ზ რ  უ ნ ვ ე ლ ყ ო ფ ა</t>
  </si>
  <si>
    <t>სესხების ვადაგადაცილება აღემატება 30 დღეს</t>
  </si>
  <si>
    <t>01234567891</t>
  </si>
  <si>
    <t>სესხის ვალუტა (GEL)</t>
  </si>
  <si>
    <t>ინსტრუქცია</t>
  </si>
  <si>
    <t>სამართლებრივი ფორმა</t>
  </si>
  <si>
    <t>სესხის ხელშეკრულების ნომერი</t>
  </si>
  <si>
    <t>სასესხო ხელშეკრულების თარიღი</t>
  </si>
  <si>
    <t>აირჩიეთ შესაბამისი სექტორის დასახელება უჯრაში</t>
  </si>
  <si>
    <t>სესხის დაფარვის თარიღი</t>
  </si>
  <si>
    <t>მსესხებლის გვარი სახელი (ორგანიზაციულ–სამართლებრივი ფორმის აბრევიატურის გარეშე)</t>
  </si>
  <si>
    <t xml:space="preserve">თავდაპირველი სესხის ძირი </t>
  </si>
  <si>
    <t xml:space="preserve">დარჩენილი სესხის ძირი </t>
  </si>
  <si>
    <t>ფიზიკური პირის პირადი ნომერი</t>
  </si>
  <si>
    <t>საგადასახადო კოდი ან პ/ნ პირადი ნომერი</t>
  </si>
  <si>
    <t>Short Date ფორმატი</t>
  </si>
  <si>
    <t>Text ფორმატი</t>
  </si>
  <si>
    <t>თავდაპირველი სესხის ძირი</t>
  </si>
  <si>
    <t>შევსების თარიღისთვის სესხზე დარიცხული პროცენტი</t>
  </si>
  <si>
    <t>Number ფორმატი თეთრების სიზუსტით (მძიმის შემდეგ ორი ციფრი)</t>
  </si>
  <si>
    <t>Percentage ფორმატი  (მძიმის შემდეგ ორი ციფრი)</t>
  </si>
  <si>
    <t>XXXX XXXX</t>
  </si>
  <si>
    <r>
      <rPr>
        <i/>
        <sz val="10"/>
        <color theme="3" tint="-0.249977111117893"/>
        <rFont val="Sylfaen"/>
        <family val="1"/>
      </rPr>
      <t xml:space="preserve">თარიღი უნდა ჩაიწეროს </t>
    </r>
    <r>
      <rPr>
        <i/>
        <sz val="10"/>
        <color theme="3"/>
        <rFont val="Sylfaen"/>
        <family val="1"/>
      </rPr>
      <t xml:space="preserve">მხოლოდ ასეთი ფორმატით: </t>
    </r>
    <r>
      <rPr>
        <b/>
        <i/>
        <sz val="10"/>
        <color rgb="FFFF0000"/>
        <rFont val="Sylfaen"/>
        <family val="1"/>
      </rPr>
      <t>დდ.თთ.წწწწ</t>
    </r>
  </si>
  <si>
    <r>
      <t>სესხის ხელშეკრულების გაფორმების თარიღი (</t>
    </r>
    <r>
      <rPr>
        <b/>
        <i/>
        <sz val="10"/>
        <color rgb="FFFF0000"/>
        <rFont val="Sylfaen"/>
        <family val="1"/>
      </rPr>
      <t>დდ/თთ/წწწწ</t>
    </r>
    <r>
      <rPr>
        <i/>
        <sz val="10"/>
        <color theme="3"/>
        <rFont val="Sylfaen"/>
        <family val="1"/>
      </rPr>
      <t>)</t>
    </r>
  </si>
  <si>
    <r>
      <t>სესხის ხელშეკრულებით გათვალისწინებული სესხის დაფარვის თარიღი (</t>
    </r>
    <r>
      <rPr>
        <b/>
        <i/>
        <sz val="10"/>
        <color rgb="FFFF0000"/>
        <rFont val="Sylfaen"/>
        <family val="1"/>
      </rPr>
      <t>დდ/თთ/წწწწ</t>
    </r>
    <r>
      <rPr>
        <i/>
        <sz val="10"/>
        <color theme="3"/>
        <rFont val="Sylfaen"/>
        <family val="1"/>
      </rPr>
      <t>)</t>
    </r>
  </si>
  <si>
    <r>
      <t xml:space="preserve">აირჩიეთ მხოლოდ </t>
    </r>
    <r>
      <rPr>
        <b/>
        <i/>
        <sz val="10"/>
        <color rgb="FFFF0000"/>
        <rFont val="Sylfaen"/>
        <family val="1"/>
      </rPr>
      <t>GEL</t>
    </r>
  </si>
  <si>
    <t>სესხის გადაუხდელი ძირის ნაშთი</t>
  </si>
  <si>
    <t>სასესხო ხელშეკრულებაში მითითებული თავდაპირველი სესხის თანხა</t>
  </si>
  <si>
    <r>
      <t>მსესხებლის ორგანიზაციულ–სამართლებრივი ფორმა.  (</t>
    </r>
    <r>
      <rPr>
        <b/>
        <i/>
        <sz val="10"/>
        <color rgb="FFFF0000"/>
        <rFont val="Sylfaen"/>
        <family val="1"/>
      </rPr>
      <t>დაშვებულია მხოლოდ ფ.პ. და ი. მ.</t>
    </r>
    <r>
      <rPr>
        <i/>
        <sz val="10"/>
        <color theme="3"/>
        <rFont val="Sylfaen"/>
        <family val="1"/>
      </rPr>
      <t>)</t>
    </r>
  </si>
  <si>
    <r>
      <t>მსესხებლის დასახელება
(</t>
    </r>
    <r>
      <rPr>
        <sz val="10"/>
        <color rgb="FFFF0000"/>
        <rFont val="Sylfaen"/>
        <family val="1"/>
      </rPr>
      <t>გვარი სახელი</t>
    </r>
    <r>
      <rPr>
        <sz val="10"/>
        <rFont val="Sylfaen"/>
        <family val="1"/>
      </rPr>
      <t>)</t>
    </r>
  </si>
  <si>
    <r>
      <t>სესხის ვალუტა (</t>
    </r>
    <r>
      <rPr>
        <sz val="10"/>
        <color rgb="FFFF0000"/>
        <rFont val="Sylfaen"/>
        <family val="1"/>
      </rPr>
      <t>GEL</t>
    </r>
    <r>
      <rPr>
        <sz val="10"/>
        <rFont val="Sylfaen"/>
        <family val="1"/>
      </rPr>
      <t>)</t>
    </r>
  </si>
  <si>
    <r>
      <t>ლიკვიდური უზრუნველყოფის საბაზრო ღირებულება
(</t>
    </r>
    <r>
      <rPr>
        <sz val="10"/>
        <color rgb="FFFF0000"/>
        <rFont val="Sylfaen"/>
        <family val="1"/>
      </rPr>
      <t>GEL</t>
    </r>
    <r>
      <rPr>
        <sz val="10"/>
        <rFont val="Sylfaen"/>
        <family val="1"/>
      </rPr>
      <t>)</t>
    </r>
  </si>
  <si>
    <r>
      <t>მაღალლიკვიდური უზრუნველყოფის საბაზრო ღირებულება
(</t>
    </r>
    <r>
      <rPr>
        <sz val="10"/>
        <color rgb="FFFF0000"/>
        <rFont val="Sylfaen"/>
        <family val="1"/>
      </rPr>
      <t>GEL</t>
    </r>
    <r>
      <rPr>
        <sz val="10"/>
        <rFont val="Sylfaen"/>
        <family val="1"/>
      </rPr>
      <t>)</t>
    </r>
  </si>
  <si>
    <t xml:space="preserve">სესხი /ლიკვიდობით შეწონილ გირაოსთან (%)
</t>
  </si>
  <si>
    <t>Number ფორმატი</t>
  </si>
  <si>
    <t>სესხის კლასიფიკაცია</t>
  </si>
  <si>
    <t>სტანდარტული</t>
  </si>
  <si>
    <t>ს ე ს ხ ი ს   ს ხ ვ ა   მ ა ხ ა ს ი ა თ ე ბ ლ ე ბ ი</t>
  </si>
  <si>
    <r>
      <t xml:space="preserve">მიუთითეთ </t>
    </r>
    <r>
      <rPr>
        <i/>
        <sz val="10"/>
        <color rgb="FFFF0000"/>
        <rFont val="Sylfaen"/>
        <family val="1"/>
      </rPr>
      <t xml:space="preserve">"არა" </t>
    </r>
    <r>
      <rPr>
        <i/>
        <sz val="10"/>
        <color theme="3"/>
        <rFont val="Sylfaen"/>
        <family val="1"/>
      </rPr>
      <t>თუ სესხი აკმაყოფილებს აღნიშნულ პირობას</t>
    </r>
  </si>
  <si>
    <t>სესხი რევოლვირებადია</t>
  </si>
  <si>
    <t>ძირითადი მონაცემები</t>
  </si>
  <si>
    <t>სესხი</t>
  </si>
  <si>
    <t>შ ე მ ო ს ა ვ  ლ ე ბ ი    ს ე ს ხ ზ ე</t>
  </si>
  <si>
    <t>შემოსავლები სესხზე</t>
  </si>
  <si>
    <r>
      <t xml:space="preserve">სესხის უზრუნველყოფა
 </t>
    </r>
    <r>
      <rPr>
        <b/>
        <sz val="11"/>
        <color rgb="FFFF0000"/>
        <rFont val="Sylfaen"/>
        <family val="1"/>
      </rPr>
      <t>თუკი ბანკს გააჩნია აქტივების კლასიფიკაციისა და შესაძლო დანაკარგების რეზერვის შექმნისა და გამოყენების წესის მე-5 მუხლის მე-5 პუნქტის ბ) ქვეპუნქტის შესაბამისად მაღალლიკვიდური უზრუნველყოფის შეფასებისთვის შესაბამისი პოლიტიკა, შესაბამის სვეტებში მიუთითეთ ჯამურად ლიკვიდური და მაღალლიკვიდური უძრავი ქონებების ღირებულება, წინააღმდეგ შემთხვევაში, უძრავი ქონების ღირებულება შეიტანეთ მხოლოდ ლიკვიდური უძრავი ქონების სვეტში.</t>
    </r>
  </si>
  <si>
    <r>
      <t xml:space="preserve">Info და L.A.C. ცხრილი შევსებული უნდა იყოს მხოლოდ </t>
    </r>
    <r>
      <rPr>
        <b/>
        <sz val="12"/>
        <color rgb="FFFF0000"/>
        <rFont val="Sylfaen"/>
        <family val="1"/>
      </rPr>
      <t>Sylfaen</t>
    </r>
    <r>
      <rPr>
        <sz val="12"/>
        <rFont val="Sylfaen"/>
        <family val="1"/>
      </rPr>
      <t xml:space="preserve"> ფონტით</t>
    </r>
  </si>
  <si>
    <t>სესხის სხვა მახასიათებლები</t>
  </si>
  <si>
    <r>
      <t>სესხის დაფარვის თარიღი
(</t>
    </r>
    <r>
      <rPr>
        <sz val="10"/>
        <color rgb="FFFF0000"/>
        <rFont val="Sylfaen"/>
        <family val="1"/>
      </rPr>
      <t>დდ/თთ/წწწწ</t>
    </r>
    <r>
      <rPr>
        <sz val="10"/>
        <rFont val="Sylfaen"/>
        <family val="1"/>
      </rPr>
      <t>)
(</t>
    </r>
    <r>
      <rPr>
        <sz val="10"/>
        <color rgb="FFFF0000"/>
        <rFont val="Sylfaen"/>
        <family val="1"/>
      </rPr>
      <t>დაგირავების თარიღიდან დაფარვამდე დარჩენილია მინიმუმ 6 თვე</t>
    </r>
    <r>
      <rPr>
        <sz val="10"/>
        <rFont val="Sylfaen"/>
        <family val="1"/>
      </rPr>
      <t>)</t>
    </r>
  </si>
  <si>
    <r>
      <t>სესხის გაცემის თარიღი
(</t>
    </r>
    <r>
      <rPr>
        <sz val="10"/>
        <color rgb="FFFF0000"/>
        <rFont val="Sylfaen"/>
        <family val="1"/>
      </rPr>
      <t>დდ/თთ/წწწწ</t>
    </r>
    <r>
      <rPr>
        <sz val="10"/>
        <rFont val="Sylfaen"/>
        <family val="1"/>
      </rPr>
      <t>)</t>
    </r>
  </si>
  <si>
    <t>ფორმატი</t>
  </si>
  <si>
    <r>
      <t>შემოსავლის მოცულობა
(</t>
    </r>
    <r>
      <rPr>
        <sz val="10"/>
        <color rgb="FFFF0000"/>
        <rFont val="Sylfaen"/>
        <family val="1"/>
      </rPr>
      <t>GEL</t>
    </r>
    <r>
      <rPr>
        <sz val="10"/>
        <rFont val="Sylfaen"/>
        <family val="1"/>
      </rPr>
      <t>)</t>
    </r>
  </si>
  <si>
    <t>ძირითადი უზრუნველყოფის მდებარეობა</t>
  </si>
  <si>
    <t>20</t>
  </si>
  <si>
    <t>21</t>
  </si>
  <si>
    <t>22</t>
  </si>
  <si>
    <t>ძირითად უზრუნველყოფას წარმოადგენს უძრავი ქონება, რომლის ღირებულების წილიც აღემატება სხვა უძრავი ქონების ღირებულებას (ასეთის არსებობის შემთხვევაში).</t>
  </si>
  <si>
    <t>შემოსავლის მოცულობა</t>
  </si>
  <si>
    <t>მსესხებლის და თანამსესხებლის (იმ შემთხვევაში, თუ სესხის გაცემის მომენტში გათვალისწინებულია თანამსესხებლის შემოსავლები) ჯამური ყოველთვიური შემოსავალი</t>
  </si>
  <si>
    <t>ლიკვიდური უზრუნველყოფის საბაზრო ღირებულება (GEL)</t>
  </si>
  <si>
    <t>მაღალლიკვიდური უზრუნველყოფის საბაზრო ღირებულება (GEL)</t>
  </si>
  <si>
    <t>ყოველთვიური გადასახდელი მიმდინარე ბანკში (GEL)</t>
  </si>
  <si>
    <t>ყოველთვიური გადასახდელი  სხვა ფინანსურ ორგანიზაციაში (GEL)</t>
  </si>
  <si>
    <t>14-1</t>
  </si>
  <si>
    <t>14-2</t>
  </si>
  <si>
    <t>23</t>
  </si>
  <si>
    <r>
      <t>ყოველთვიური გადასახდელი  სხვა ფინანსურ ორგანიზაციაში
(</t>
    </r>
    <r>
      <rPr>
        <sz val="10"/>
        <color rgb="FFFF0000"/>
        <rFont val="Sylfaen"/>
        <family val="1"/>
      </rPr>
      <t>GEL</t>
    </r>
    <r>
      <rPr>
        <sz val="10"/>
        <rFont val="Sylfaen"/>
        <family val="1"/>
      </rPr>
      <t>)</t>
    </r>
  </si>
  <si>
    <r>
      <t>ყოველთვიური გადასახდელი მიმდინარე ბანკში
(</t>
    </r>
    <r>
      <rPr>
        <sz val="10"/>
        <color rgb="FFFF0000"/>
        <rFont val="Sylfaen"/>
        <family val="1"/>
      </rPr>
      <t>GEL</t>
    </r>
    <r>
      <rPr>
        <sz val="10"/>
        <rFont val="Sylfaen"/>
        <family val="1"/>
      </rPr>
      <t>)</t>
    </r>
  </si>
  <si>
    <r>
      <t>სესხი / ლიკვიდობით შეწონილ გირაოსთან
(</t>
    </r>
    <r>
      <rPr>
        <sz val="10"/>
        <color rgb="FFFF0000"/>
        <rFont val="Sylfaen"/>
        <family val="1"/>
      </rPr>
      <t>%</t>
    </r>
    <r>
      <rPr>
        <sz val="10"/>
        <rFont val="Sylfaen"/>
        <family val="1"/>
      </rPr>
      <t>)
 (</t>
    </r>
    <r>
      <rPr>
        <sz val="10"/>
        <color rgb="FFFF0000"/>
        <rFont val="Sylfaen"/>
        <family val="1"/>
      </rPr>
      <t>&lt;=100%</t>
    </r>
    <r>
      <rPr>
        <sz val="10"/>
        <rFont val="Sylfaen"/>
        <family val="1"/>
      </rPr>
      <t>)</t>
    </r>
  </si>
  <si>
    <r>
      <t>მიუთითეთ "აქტივების კლასიფიკაციისა და შესაძლო დანაკარგების რეზერვის შექმნისა და გამოყენების წესის" შესაბამისად "</t>
    </r>
    <r>
      <rPr>
        <i/>
        <sz val="10"/>
        <color rgb="FFFF0000"/>
        <rFont val="Sylfaen"/>
        <family val="1"/>
      </rPr>
      <t xml:space="preserve">სტანდარტული" </t>
    </r>
    <r>
      <rPr>
        <i/>
        <sz val="10"/>
        <color theme="3"/>
        <rFont val="Sylfaen"/>
        <family val="1"/>
      </rPr>
      <t>კატეგორია. (მხოლოდ სტანდარტული კატეგორიის სესხებია დასაშვები)</t>
    </r>
  </si>
  <si>
    <t>თბილისი</t>
  </si>
  <si>
    <r>
      <t>სასესხო ხელშეკრულების თარიღი
(</t>
    </r>
    <r>
      <rPr>
        <sz val="10"/>
        <color rgb="FFFF0000"/>
        <rFont val="Sylfaen"/>
        <family val="1"/>
      </rPr>
      <t>დდ.თთ.წწწწ</t>
    </r>
    <r>
      <rPr>
        <sz val="10"/>
        <rFont val="Sylfaen"/>
        <family val="1"/>
      </rPr>
      <t>)</t>
    </r>
  </si>
  <si>
    <r>
      <t>სამართლებრივი ფორმა
(</t>
    </r>
    <r>
      <rPr>
        <sz val="10"/>
        <color rgb="FFFF0000"/>
        <rFont val="Sylfaen"/>
        <family val="1"/>
      </rPr>
      <t>ფ.პ. / ი.მ.</t>
    </r>
    <r>
      <rPr>
        <sz val="10"/>
        <rFont val="Sylfaen"/>
        <family val="1"/>
      </rPr>
      <t>)</t>
    </r>
  </si>
  <si>
    <t>12345/67894</t>
  </si>
  <si>
    <r>
      <t>დარჩენილი სესხის ძირი
(</t>
    </r>
    <r>
      <rPr>
        <sz val="10"/>
        <color rgb="FFFF0000"/>
        <rFont val="Sylfaen"/>
        <family val="1"/>
      </rPr>
      <t>1 000&lt;=ძირი&lt;=40 000</t>
    </r>
    <r>
      <rPr>
        <sz val="10"/>
        <rFont val="Sylfaen"/>
        <family val="1"/>
      </rPr>
      <t>)</t>
    </r>
  </si>
  <si>
    <r>
      <t>აირჩიეთ შესაბამისი კატეგორია:
კატეგორია "1"მიუთითეთ იმ შემთხვევაში თუ მსესხებელი ჰეჯირებულია "აქტივების კლასიფიკაციისა და შესაძლო დანაკარგების რეზერვის შექმნისა და გამოყენების წესის" მიხედვით (</t>
    </r>
    <r>
      <rPr>
        <i/>
        <sz val="10"/>
        <color rgb="FFFF0000"/>
        <rFont val="Sylfaen"/>
        <family val="1"/>
      </rPr>
      <t>PTI კოეფიციენტის განსაზღვრისას, მსესხებელი არ ჩაითვლება „არა ჰეჯირებულად“ თუ მისი (და თანამსესხებლის იმ შემთხვევაში თუ შემოსავლების დათვლისას გათვალისწინებულია თანამსესხებლის შემოსავლები) ვალდებულებები უცხოურ ვალუტაში არ აღემატება მსესხებლის ჯამური ვალდებულებების 10%-ს, დანარჩენ შემთხვევაში, მსესხებელი ჩაითვლება „არა ჰეჯირებულად“</t>
    </r>
    <r>
      <rPr>
        <i/>
        <sz val="10"/>
        <color theme="3"/>
        <rFont val="Sylfaen"/>
        <family val="1"/>
      </rPr>
      <t>), წინააღმდეგ შემთხვევაში მიუთითეთ კატეგორია "2"</t>
    </r>
  </si>
  <si>
    <t>სხვა ფინანსურ ორგანიზაციაში მსესხებლის, თანამსესხებლის (იმ შემთხვევაში, თუ სესხის გაცემის მომენტში გათვალისწინებულია თანამსესხებლის შემოსავლები) და საოჯახო მეურნეობის ყველა საკრედიტო პროდუქტზე არსებული შენატანების ჯამური მოცულობაგ ადაანგარიშებული აქტივების კლასიფიკაციისა და შესაძლო დანაკარგების რეზერვის შექმნისა და გამოყენების წესის მიხედვით</t>
  </si>
  <si>
    <t>მიმდინარე ბანკში მსესხებლის, თანამსესხებლის (იმ შემთხვევაში, თუ სესხის გაცემის მომენტში გათვალისწინებულია თანამსესხებლის შემოსავლები) და საოჯახო მეურნეობის ყველა საკრედიტო პროდუქტზე არსებული შენატანების ჯამური მოცულობა გადაანგარიშებული აქტივების კლასიფიკაციისა და შესაძლო დანაკარგების რეზერვის შექმნისა და გამოყენების წესის მიხედვით</t>
  </si>
  <si>
    <t>მსესხებლის და თანამსესხებლის (იმ შემთხვევაში, თუ სესხის გაცემის მომენტში გათვალისწინებულია თანამსესხებლის შემოსავლები) სესხ(ებ)ის ყოველთვიური შენატანების (გადაანგარიშებული აქტივების კლასიფიკაციისა და შესაძლო დანაკარგების რეზერვის შექმნისა და გამოყენების წესის მიხედვით) ფარდობა მსესხებლის საშუალოთვიურ შემოსავალთან</t>
  </si>
  <si>
    <t>24</t>
  </si>
  <si>
    <t>პასუხისმგებელი პირი:</t>
  </si>
  <si>
    <t>შემოსავლის წყარო</t>
  </si>
  <si>
    <t>თუ მსესხებლის შემოსავლებში გათვალისწინებულია ბიზნეს საქმიანობიდან მიღებული შემოსავლები (ნაწილობრივ ან სრულად), მონიშნეთ "2", წინააღმდეგ შემთხვევაში "1" . იჯარიდან მიღებული შემოსავლებისთვისაც გამოიყენეთ "1"</t>
  </si>
  <si>
    <t>პასუხისმგებელი პირი (სახელი გვარი):</t>
  </si>
  <si>
    <t>პასუხისმგებელი პირის ელ. ფოსტა:</t>
  </si>
  <si>
    <t>პასუხისმგებელი პირის ტელეფონი:</t>
  </si>
  <si>
    <t>გირავნობის საგნის ღირებულება:</t>
  </si>
  <si>
    <t>აღნიშნული ელექტრონული ფაილის collateral@nbg.gov.ge-ზე გაგზავნით კომერციული ბანკი ადასტურებს მასში ასახული ინფორმაციის ნამდვილობას, სისწორეს და ფინანსური გირაოს დებულებით განსაზღვრულ კრიტერიუმებთან შესაბამისობას</t>
  </si>
  <si>
    <r>
      <t xml:space="preserve">უზრუნველყოფის ჯამური საბაზრო ღირებულება უკანასკნელი გადაფასების მიხედვით ლარში, შევსების თარიღისთვის არსებული კურსით. </t>
    </r>
    <r>
      <rPr>
        <i/>
        <sz val="10"/>
        <color rgb="FFFF0000"/>
        <rFont val="Sylfaen"/>
        <family val="1"/>
      </rPr>
      <t>თუ აღნიშნული უძრავი ქონებ(ებ)ით უზრუნველყოფილია სხვა სესხებიც, აღნიშნულ ველში უნდა ჩაიწეროს პროპორციულად დაანგარიშებული უძრავი ქონებ(ებ)ის წილი.</t>
    </r>
  </si>
  <si>
    <r>
      <t xml:space="preserve">მაღალლიკვიდური უზრუნველყოფის ჯამური საბაზრო ღირებულება უკანასკნელი გადაფასების მიხედვით ლარში, შევსების თარიღისთვის არსებული კურსით. </t>
    </r>
    <r>
      <rPr>
        <i/>
        <sz val="10"/>
        <color rgb="FFFF0000"/>
        <rFont val="Sylfaen"/>
        <family val="1"/>
      </rPr>
      <t>თუ აღნიშნული უძრავი ქონებ(ებ)ით უზრუნველყოფილია სხვა სესხებიც, აღნიშნულ ველში უნდა ჩაიწეროს პროპორციულად დაანგარიშებული უძრავი ქონებ(ებ)ის წილი.</t>
    </r>
  </si>
  <si>
    <r>
      <t xml:space="preserve">შევსების თარიღისთვის არსებული სესხის ძირის ნარჩენი ღირებულების შეფარდება ლიკვიდობით შეწონილ  გირაოსთან. </t>
    </r>
    <r>
      <rPr>
        <i/>
        <sz val="10"/>
        <color theme="3"/>
        <rFont val="Sylfaen"/>
        <family val="1"/>
      </rPr>
      <t xml:space="preserve">
გამომდინარე იქიდან, რომ ფორმულის მნიშვნელში გირაო შეწონილი იქნება  ლიკვიდობის შესაბამისი LTV კოეფიციენტით, აღნიშნული ფორმულით დათვლილი კოეფიციენტი არ უნდა აღემატებოდეს 100%-ს.</t>
    </r>
  </si>
  <si>
    <t>სესხის მომსახურეობის კოეფიციენტი</t>
  </si>
  <si>
    <t>სესხის მომსახურეობის კოეფიციენტის კატეგორია</t>
  </si>
  <si>
    <t>სესხის მომსახურების კოეფიციენტი (PTI)
(%)</t>
  </si>
  <si>
    <t>სესხის მომსახურების კოეფიციენტის კატეგორია 
1.ჰეჯირებული შემოსავალი;
2. არაჰეჯირებული შემოსავალი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</si>
</sst>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0.0"/>
    <numFmt numFmtId="166" formatCode="_-* #,##0.00_р_._-;\-* #,##0.00_р_._-;_-* &quot;-&quot;??_р_._-;_-@_-"/>
    <numFmt numFmtId="167" formatCode="dd/mm/yyyy;@"/>
    <numFmt numFmtId="168" formatCode="#,##0.0"/>
  </numFmts>
  <fonts count="22" x14ac:knownFonts="1">
    <font>
      <sz val="10"/>
      <name val="Arial"/>
      <family val="2"/>
    </font>
    <font>
      <sz val="11"/>
      <color theme="1"/>
      <name val="Calibri"/>
      <family val="2"/>
      <scheme val="minor"/>
    </font>
    <font>
      <sz val="10"/>
      <name val="Arial"/>
      <family val="2"/>
    </font>
    <font>
      <sz val="10"/>
      <name val="Arial"/>
      <family val="2"/>
    </font>
    <font>
      <sz val="9"/>
      <name val="Sylfaen"/>
      <family val="1"/>
    </font>
    <font>
      <sz val="10"/>
      <name val="Sylfaen"/>
      <family val="1"/>
    </font>
    <font>
      <b/>
      <sz val="10"/>
      <name val="Sylfaen"/>
      <family val="1"/>
    </font>
    <font>
      <sz val="9"/>
      <color rgb="FFC00000"/>
      <name val="Sylfaen"/>
      <family val="1"/>
    </font>
    <font>
      <sz val="10"/>
      <color rgb="FFFF0000"/>
      <name val="Sylfaen"/>
      <family val="1"/>
    </font>
    <font>
      <sz val="8"/>
      <name val="Sylfaen"/>
      <family val="1"/>
    </font>
    <font>
      <b/>
      <sz val="12"/>
      <color rgb="FFFF0000"/>
      <name val="Sylfaen"/>
      <family val="1"/>
    </font>
    <font>
      <sz val="12"/>
      <name val="Sylfaen"/>
      <family val="1"/>
    </font>
    <font>
      <i/>
      <sz val="10"/>
      <name val="Sylfaen"/>
      <family val="1"/>
    </font>
    <font>
      <b/>
      <sz val="14"/>
      <name val="Sylfaen"/>
      <family val="1"/>
    </font>
    <font>
      <b/>
      <i/>
      <sz val="10"/>
      <name val="Sylfaen"/>
      <family val="1"/>
    </font>
    <font>
      <i/>
      <sz val="10"/>
      <color theme="3"/>
      <name val="Sylfaen"/>
      <family val="1"/>
    </font>
    <font>
      <i/>
      <sz val="10"/>
      <color rgb="FFFF0000"/>
      <name val="Sylfaen"/>
      <family val="1"/>
    </font>
    <font>
      <b/>
      <i/>
      <sz val="10"/>
      <color rgb="FFFF0000"/>
      <name val="Sylfaen"/>
      <family val="1"/>
    </font>
    <font>
      <i/>
      <sz val="10"/>
      <color theme="3" tint="-0.249977111117893"/>
      <name val="Sylfaen"/>
      <family val="1"/>
    </font>
    <font>
      <b/>
      <sz val="11"/>
      <name val="Sylfaen"/>
      <family val="1"/>
    </font>
    <font>
      <b/>
      <sz val="11"/>
      <color rgb="FFFF0000"/>
      <name val="Sylfaen"/>
      <family val="1"/>
    </font>
    <font>
      <b/>
      <sz val="9"/>
      <name val="Sylfaen"/>
      <family val="1"/>
    </font>
  </fonts>
  <fills count="6">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s>
  <borders count="54">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s>
  <cellStyleXfs count="8">
    <xf numFmtId="0" fontId="0" fillId="0" borderId="0"/>
    <xf numFmtId="166"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1" fillId="0" borderId="0"/>
    <xf numFmtId="164" fontId="1" fillId="0" borderId="0" applyFont="0" applyFill="0" applyBorder="0" applyAlignment="0" applyProtection="0"/>
    <xf numFmtId="43" fontId="2" fillId="0" borderId="0" applyFont="0" applyFill="0" applyBorder="0" applyAlignment="0" applyProtection="0"/>
  </cellStyleXfs>
  <cellXfs count="199">
    <xf numFmtId="0" fontId="0" fillId="0" borderId="0" xfId="0"/>
    <xf numFmtId="0" fontId="4" fillId="0" borderId="0" xfId="0" applyFont="1" applyBorder="1"/>
    <xf numFmtId="49" fontId="4" fillId="0" borderId="0" xfId="0" applyNumberFormat="1" applyFont="1" applyBorder="1"/>
    <xf numFmtId="49" fontId="7" fillId="0" borderId="0" xfId="0" applyNumberFormat="1" applyFont="1" applyBorder="1"/>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1" fontId="5" fillId="0" borderId="1" xfId="3" applyNumberFormat="1" applyFont="1" applyFill="1" applyBorder="1" applyAlignment="1" applyProtection="1">
      <alignment horizontal="center" vertical="center" wrapText="1"/>
      <protection locked="0"/>
    </xf>
    <xf numFmtId="49" fontId="5" fillId="0" borderId="4" xfId="3" applyNumberFormat="1" applyFont="1" applyFill="1" applyBorder="1" applyAlignment="1" applyProtection="1">
      <alignment horizontal="left" vertical="center" wrapText="1"/>
      <protection locked="0"/>
    </xf>
    <xf numFmtId="49" fontId="5" fillId="0" borderId="4" xfId="3" quotePrefix="1" applyNumberFormat="1" applyFont="1" applyFill="1" applyBorder="1" applyAlignment="1" applyProtection="1">
      <alignment horizontal="center" vertical="center" wrapText="1"/>
      <protection locked="0"/>
    </xf>
    <xf numFmtId="167" fontId="5" fillId="0" borderId="2" xfId="3"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1" fontId="5" fillId="0" borderId="3" xfId="3" applyNumberFormat="1" applyFont="1" applyFill="1" applyBorder="1" applyAlignment="1" applyProtection="1">
      <alignment horizontal="center" vertical="center" wrapText="1"/>
      <protection locked="0"/>
    </xf>
    <xf numFmtId="49" fontId="5" fillId="0" borderId="4" xfId="0" applyNumberFormat="1" applyFont="1" applyFill="1" applyBorder="1" applyAlignment="1">
      <alignment vertical="center"/>
    </xf>
    <xf numFmtId="49" fontId="5" fillId="0" borderId="2" xfId="3" applyNumberFormat="1" applyFont="1" applyFill="1" applyBorder="1" applyAlignment="1" applyProtection="1">
      <alignment horizontal="left" vertical="center" wrapText="1"/>
      <protection locked="0"/>
    </xf>
    <xf numFmtId="49" fontId="5" fillId="0" borderId="7" xfId="3" applyNumberFormat="1" applyFont="1" applyFill="1" applyBorder="1" applyAlignment="1" applyProtection="1">
      <alignment horizontal="left" vertical="center" wrapText="1"/>
      <protection locked="0"/>
    </xf>
    <xf numFmtId="49" fontId="5" fillId="0" borderId="7" xfId="3" quotePrefix="1" applyNumberFormat="1" applyFont="1" applyFill="1" applyBorder="1" applyAlignment="1" applyProtection="1">
      <alignment horizontal="center" vertical="center" wrapText="1"/>
      <protection locked="0"/>
    </xf>
    <xf numFmtId="165" fontId="5" fillId="0" borderId="0" xfId="0" applyNumberFormat="1" applyFont="1" applyFill="1" applyAlignment="1">
      <alignment vertical="center"/>
    </xf>
    <xf numFmtId="49" fontId="5" fillId="0" borderId="0" xfId="0" applyNumberFormat="1" applyFont="1" applyFill="1" applyAlignment="1">
      <alignment vertical="center"/>
    </xf>
    <xf numFmtId="0" fontId="5" fillId="0" borderId="0" xfId="0" applyFont="1" applyFill="1" applyAlignment="1">
      <alignment horizontal="left" vertical="center"/>
    </xf>
    <xf numFmtId="0" fontId="5" fillId="2" borderId="4" xfId="3" applyFont="1" applyFill="1" applyBorder="1" applyAlignment="1" applyProtection="1">
      <alignment horizontal="center" vertical="center" wrapText="1"/>
      <protection locked="0"/>
    </xf>
    <xf numFmtId="1" fontId="5" fillId="0" borderId="4" xfId="3" applyNumberFormat="1" applyFont="1" applyFill="1" applyBorder="1" applyAlignment="1" applyProtection="1">
      <alignment horizontal="center" vertical="center" wrapText="1"/>
      <protection locked="0"/>
    </xf>
    <xf numFmtId="49" fontId="5" fillId="0" borderId="4" xfId="3" applyNumberFormat="1" applyFont="1" applyFill="1" applyBorder="1" applyAlignment="1" applyProtection="1">
      <alignment horizontal="center" vertical="center" wrapText="1"/>
      <protection locked="0"/>
    </xf>
    <xf numFmtId="0" fontId="5" fillId="0" borderId="4" xfId="3" applyFont="1" applyFill="1" applyBorder="1" applyAlignment="1" applyProtection="1">
      <alignment horizontal="center" vertical="center" wrapText="1"/>
      <protection locked="0"/>
    </xf>
    <xf numFmtId="9" fontId="5" fillId="0" borderId="0" xfId="0" applyNumberFormat="1" applyFont="1" applyFill="1" applyBorder="1" applyAlignment="1">
      <alignment vertical="center"/>
    </xf>
    <xf numFmtId="49" fontId="5" fillId="0" borderId="2" xfId="3" applyNumberFormat="1" applyFont="1" applyFill="1" applyBorder="1" applyAlignment="1" applyProtection="1">
      <alignment horizontal="center" vertical="center" wrapText="1"/>
      <protection locked="0"/>
    </xf>
    <xf numFmtId="1" fontId="6" fillId="0" borderId="7" xfId="3" applyNumberFormat="1" applyFont="1" applyFill="1" applyBorder="1" applyAlignment="1" applyProtection="1">
      <alignment horizontal="center" vertical="center" wrapText="1"/>
      <protection locked="0"/>
    </xf>
    <xf numFmtId="3" fontId="6" fillId="0" borderId="7" xfId="3" applyNumberFormat="1" applyFont="1" applyFill="1" applyBorder="1" applyAlignment="1" applyProtection="1">
      <alignment horizontal="right" vertical="center" wrapText="1"/>
      <protection locked="0"/>
    </xf>
    <xf numFmtId="1" fontId="5" fillId="0" borderId="7" xfId="3" applyNumberFormat="1" applyFont="1" applyFill="1" applyBorder="1" applyAlignment="1" applyProtection="1">
      <alignment horizontal="center" vertical="center" wrapText="1"/>
      <protection locked="0"/>
    </xf>
    <xf numFmtId="49" fontId="5" fillId="0" borderId="7" xfId="3" applyNumberFormat="1" applyFont="1" applyFill="1" applyBorder="1" applyAlignment="1" applyProtection="1">
      <alignment horizontal="center" vertical="center" wrapText="1"/>
      <protection locked="0"/>
    </xf>
    <xf numFmtId="165" fontId="5" fillId="2" borderId="3" xfId="3" applyNumberFormat="1" applyFont="1" applyFill="1" applyBorder="1" applyAlignment="1" applyProtection="1">
      <alignment horizontal="center" vertical="center" wrapText="1"/>
      <protection locked="0"/>
    </xf>
    <xf numFmtId="0" fontId="5" fillId="2" borderId="9" xfId="3" applyFont="1" applyFill="1" applyBorder="1" applyAlignment="1" applyProtection="1">
      <alignment horizontal="center" vertical="center" wrapText="1"/>
      <protection locked="0"/>
    </xf>
    <xf numFmtId="0" fontId="5" fillId="0" borderId="9" xfId="3" applyFont="1" applyFill="1" applyBorder="1" applyAlignment="1" applyProtection="1">
      <alignment horizontal="center" vertical="center" wrapText="1"/>
      <protection locked="0"/>
    </xf>
    <xf numFmtId="1" fontId="6" fillId="0" borderId="6" xfId="3" applyNumberFormat="1" applyFont="1" applyFill="1" applyBorder="1" applyAlignment="1" applyProtection="1">
      <alignment horizontal="center" vertical="center" wrapText="1"/>
      <protection locked="0"/>
    </xf>
    <xf numFmtId="0" fontId="6" fillId="0" borderId="8" xfId="3" applyFont="1" applyFill="1" applyBorder="1" applyAlignment="1" applyProtection="1">
      <alignment horizontal="center" vertical="center" wrapText="1"/>
      <protection locked="0"/>
    </xf>
    <xf numFmtId="0" fontId="5" fillId="2" borderId="3" xfId="3" applyFont="1" applyFill="1" applyBorder="1" applyAlignment="1" applyProtection="1">
      <alignment horizontal="center" vertical="center" wrapText="1"/>
      <protection locked="0"/>
    </xf>
    <xf numFmtId="0" fontId="5" fillId="0" borderId="3" xfId="3" applyFont="1" applyFill="1" applyBorder="1" applyAlignment="1" applyProtection="1">
      <alignment horizontal="center" vertical="center" wrapText="1"/>
      <protection locked="0"/>
    </xf>
    <xf numFmtId="9" fontId="5" fillId="0" borderId="6" xfId="4" applyFont="1" applyFill="1" applyBorder="1" applyAlignment="1" applyProtection="1">
      <alignment horizontal="right" vertical="center" wrapText="1"/>
      <protection locked="0"/>
    </xf>
    <xf numFmtId="1" fontId="5" fillId="0" borderId="17" xfId="3" applyNumberFormat="1" applyFont="1" applyFill="1" applyBorder="1" applyAlignment="1" applyProtection="1">
      <alignment horizontal="center" vertical="center" wrapText="1"/>
      <protection locked="0"/>
    </xf>
    <xf numFmtId="49" fontId="5" fillId="0" borderId="16" xfId="3" applyNumberFormat="1" applyFont="1" applyFill="1" applyBorder="1" applyAlignment="1" applyProtection="1">
      <alignment horizontal="center" vertical="center" wrapText="1"/>
      <protection locked="0"/>
    </xf>
    <xf numFmtId="49" fontId="5" fillId="0" borderId="16" xfId="3" applyNumberFormat="1" applyFont="1" applyFill="1" applyBorder="1" applyAlignment="1" applyProtection="1">
      <alignment horizontal="left" vertical="center" wrapText="1"/>
      <protection locked="0"/>
    </xf>
    <xf numFmtId="49" fontId="5" fillId="0" borderId="16" xfId="3" quotePrefix="1" applyNumberFormat="1" applyFont="1" applyFill="1" applyBorder="1" applyAlignment="1" applyProtection="1">
      <alignment horizontal="center" vertical="center" wrapText="1"/>
      <protection locked="0"/>
    </xf>
    <xf numFmtId="49" fontId="5" fillId="0" borderId="15" xfId="3" applyNumberFormat="1" applyFont="1" applyFill="1" applyBorder="1" applyAlignment="1" applyProtection="1">
      <alignment horizontal="center" vertical="center" wrapText="1"/>
      <protection locked="0"/>
    </xf>
    <xf numFmtId="168" fontId="5" fillId="0" borderId="4" xfId="3" applyNumberFormat="1" applyFont="1" applyFill="1" applyBorder="1" applyAlignment="1" applyProtection="1">
      <alignment horizontal="right" vertical="center" wrapText="1"/>
      <protection locked="0"/>
    </xf>
    <xf numFmtId="168" fontId="5" fillId="0" borderId="7" xfId="3" applyNumberFormat="1" applyFont="1" applyFill="1" applyBorder="1" applyAlignment="1" applyProtection="1">
      <alignment horizontal="right" vertical="center" wrapText="1"/>
      <protection locked="0"/>
    </xf>
    <xf numFmtId="0" fontId="5" fillId="0" borderId="0" xfId="0" applyNumberFormat="1" applyFont="1" applyFill="1" applyAlignment="1">
      <alignment vertical="center"/>
    </xf>
    <xf numFmtId="10" fontId="6" fillId="0" borderId="8" xfId="4" applyNumberFormat="1" applyFont="1" applyFill="1" applyBorder="1" applyAlignment="1" applyProtection="1">
      <alignment horizontal="right" vertical="center" wrapText="1"/>
      <protection locked="0"/>
    </xf>
    <xf numFmtId="0" fontId="9" fillId="0" borderId="5" xfId="3" applyFont="1" applyFill="1" applyBorder="1" applyAlignment="1" applyProtection="1">
      <alignment horizontal="center" vertical="center" wrapText="1"/>
      <protection locked="0"/>
    </xf>
    <xf numFmtId="0" fontId="5" fillId="3" borderId="15" xfId="3" applyFont="1" applyFill="1" applyBorder="1" applyAlignment="1" applyProtection="1">
      <alignment horizontal="center" vertical="center" wrapText="1"/>
      <protection locked="0"/>
    </xf>
    <xf numFmtId="0" fontId="5" fillId="3" borderId="4" xfId="3" applyFont="1" applyFill="1" applyBorder="1" applyAlignment="1" applyProtection="1">
      <alignment horizontal="center" vertical="center" wrapText="1"/>
      <protection locked="0"/>
    </xf>
    <xf numFmtId="49" fontId="5" fillId="0" borderId="13" xfId="3" applyNumberFormat="1" applyFont="1" applyFill="1" applyBorder="1" applyAlignment="1" applyProtection="1">
      <alignment horizontal="center" vertical="center" wrapText="1"/>
      <protection locked="0"/>
    </xf>
    <xf numFmtId="0" fontId="5" fillId="3" borderId="29" xfId="3" applyFont="1" applyFill="1" applyBorder="1" applyAlignment="1" applyProtection="1">
      <alignment horizontal="center" vertical="center" wrapText="1"/>
      <protection locked="0"/>
    </xf>
    <xf numFmtId="49" fontId="5" fillId="0" borderId="3" xfId="3" applyNumberFormat="1" applyFont="1" applyFill="1" applyBorder="1" applyAlignment="1" applyProtection="1">
      <alignment horizontal="center" vertical="center" wrapText="1"/>
      <protection locked="0"/>
    </xf>
    <xf numFmtId="0" fontId="5" fillId="3" borderId="14" xfId="3" applyFont="1" applyFill="1" applyBorder="1" applyAlignment="1" applyProtection="1">
      <alignment horizontal="center" vertical="center" wrapText="1"/>
      <protection locked="0"/>
    </xf>
    <xf numFmtId="3" fontId="6" fillId="0" borderId="30" xfId="3" applyNumberFormat="1" applyFont="1" applyFill="1" applyBorder="1" applyAlignment="1" applyProtection="1">
      <alignment horizontal="right" vertical="center" wrapText="1"/>
      <protection locked="0"/>
    </xf>
    <xf numFmtId="9" fontId="5" fillId="0" borderId="13" xfId="4" applyFont="1" applyFill="1" applyBorder="1" applyAlignment="1" applyProtection="1">
      <alignment horizontal="right" vertical="center" wrapText="1"/>
      <protection locked="0"/>
    </xf>
    <xf numFmtId="9" fontId="5" fillId="0" borderId="28" xfId="4" applyFont="1" applyFill="1" applyBorder="1" applyAlignment="1" applyProtection="1">
      <alignment horizontal="right" vertical="center" wrapText="1"/>
      <protection locked="0"/>
    </xf>
    <xf numFmtId="9" fontId="5" fillId="0" borderId="30" xfId="4" applyFont="1" applyFill="1" applyBorder="1" applyAlignment="1" applyProtection="1">
      <alignment horizontal="right" vertical="center" wrapText="1"/>
      <protection locked="0"/>
    </xf>
    <xf numFmtId="3" fontId="5" fillId="0" borderId="4" xfId="3" applyNumberFormat="1" applyFont="1" applyFill="1" applyBorder="1" applyAlignment="1" applyProtection="1">
      <alignment horizontal="center" vertical="center" wrapText="1"/>
      <protection locked="0"/>
    </xf>
    <xf numFmtId="4" fontId="5" fillId="0" borderId="2" xfId="3" applyNumberFormat="1" applyFont="1" applyFill="1" applyBorder="1" applyAlignment="1" applyProtection="1">
      <alignment horizontal="center" vertical="center" wrapText="1"/>
      <protection locked="0"/>
    </xf>
    <xf numFmtId="4" fontId="5" fillId="0" borderId="4" xfId="3" applyNumberFormat="1" applyFont="1" applyFill="1" applyBorder="1" applyAlignment="1" applyProtection="1">
      <alignment horizontal="center" vertical="center" wrapText="1"/>
      <protection locked="0"/>
    </xf>
    <xf numFmtId="4" fontId="5" fillId="0" borderId="4" xfId="3" applyNumberFormat="1" applyFont="1" applyFill="1" applyBorder="1" applyAlignment="1" applyProtection="1">
      <alignment horizontal="center" vertical="center" wrapText="1"/>
    </xf>
    <xf numFmtId="4" fontId="5" fillId="0" borderId="16" xfId="3" applyNumberFormat="1" applyFont="1" applyFill="1" applyBorder="1" applyAlignment="1" applyProtection="1">
      <alignment horizontal="center" vertical="center" wrapText="1"/>
      <protection locked="0"/>
    </xf>
    <xf numFmtId="4" fontId="5" fillId="0" borderId="7" xfId="3" applyNumberFormat="1" applyFont="1" applyFill="1" applyBorder="1" applyAlignment="1" applyProtection="1">
      <alignment horizontal="center" vertical="center" wrapText="1"/>
      <protection locked="0"/>
    </xf>
    <xf numFmtId="0" fontId="5" fillId="4" borderId="0" xfId="0" applyFont="1" applyFill="1" applyAlignment="1">
      <alignment horizontal="center" vertical="center"/>
    </xf>
    <xf numFmtId="0" fontId="11" fillId="4" borderId="0" xfId="0" applyFont="1" applyFill="1" applyAlignment="1">
      <alignment vertical="center"/>
    </xf>
    <xf numFmtId="0" fontId="12" fillId="4" borderId="0" xfId="0" applyFont="1" applyFill="1" applyAlignment="1">
      <alignment vertical="center"/>
    </xf>
    <xf numFmtId="0" fontId="5" fillId="4" borderId="0" xfId="0" applyFont="1" applyFill="1" applyAlignment="1">
      <alignment vertical="center"/>
    </xf>
    <xf numFmtId="0" fontId="13" fillId="4" borderId="0" xfId="0" applyFont="1" applyFill="1" applyAlignment="1">
      <alignment horizontal="center" vertical="center"/>
    </xf>
    <xf numFmtId="0" fontId="13" fillId="4" borderId="0" xfId="3" applyFont="1" applyFill="1" applyBorder="1" applyAlignment="1" applyProtection="1">
      <alignment horizontal="center" vertical="center"/>
      <protection locked="0"/>
    </xf>
    <xf numFmtId="0" fontId="6" fillId="4" borderId="0" xfId="0" applyFont="1" applyFill="1" applyAlignment="1">
      <alignment horizontal="center" vertical="center"/>
    </xf>
    <xf numFmtId="0" fontId="6" fillId="4" borderId="0" xfId="3" applyFont="1" applyFill="1" applyBorder="1" applyAlignment="1" applyProtection="1">
      <alignment horizontal="center" vertical="center"/>
      <protection locked="0"/>
    </xf>
    <xf numFmtId="0" fontId="14" fillId="4" borderId="0" xfId="0" applyFont="1" applyFill="1" applyAlignment="1">
      <alignment horizontal="center" vertical="center"/>
    </xf>
    <xf numFmtId="0" fontId="5" fillId="4" borderId="4" xfId="0" applyFont="1" applyFill="1" applyBorder="1" applyAlignment="1">
      <alignment horizontal="center" vertical="center"/>
    </xf>
    <xf numFmtId="0" fontId="5" fillId="4" borderId="4" xfId="3" applyFont="1" applyFill="1" applyBorder="1" applyAlignment="1" applyProtection="1">
      <alignment horizontal="left" vertical="center"/>
      <protection locked="0"/>
    </xf>
    <xf numFmtId="0" fontId="15" fillId="4" borderId="4" xfId="0" applyFont="1" applyFill="1" applyBorder="1" applyAlignment="1">
      <alignment vertical="center"/>
    </xf>
    <xf numFmtId="0" fontId="6" fillId="4" borderId="0" xfId="0" applyFont="1" applyFill="1" applyAlignment="1">
      <alignment vertical="center"/>
    </xf>
    <xf numFmtId="0" fontId="15" fillId="4" borderId="4" xfId="0" applyFont="1" applyFill="1" applyBorder="1" applyAlignment="1">
      <alignment horizontal="left" vertical="center" wrapText="1"/>
    </xf>
    <xf numFmtId="0" fontId="5" fillId="4" borderId="31" xfId="0" applyFont="1" applyFill="1" applyBorder="1" applyAlignment="1">
      <alignment horizontal="center" vertical="center"/>
    </xf>
    <xf numFmtId="0" fontId="5" fillId="4" borderId="32" xfId="3" applyFont="1" applyFill="1" applyBorder="1" applyAlignment="1" applyProtection="1">
      <alignment horizontal="left" vertical="center"/>
      <protection locked="0"/>
    </xf>
    <xf numFmtId="0" fontId="15" fillId="4" borderId="32" xfId="0" applyFont="1" applyFill="1" applyBorder="1" applyAlignment="1">
      <alignment vertical="center"/>
    </xf>
    <xf numFmtId="0" fontId="5" fillId="4" borderId="3"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6" xfId="3" applyFont="1" applyFill="1" applyBorder="1" applyAlignment="1" applyProtection="1">
      <alignment horizontal="left" vertical="center"/>
      <protection locked="0"/>
    </xf>
    <xf numFmtId="0" fontId="15" fillId="4" borderId="36" xfId="0" applyFont="1" applyFill="1" applyBorder="1" applyAlignment="1">
      <alignment vertical="center"/>
    </xf>
    <xf numFmtId="0" fontId="5" fillId="4" borderId="2" xfId="0" applyFont="1" applyFill="1" applyBorder="1" applyAlignment="1">
      <alignment horizontal="center" vertical="center"/>
    </xf>
    <xf numFmtId="0" fontId="5" fillId="4" borderId="2" xfId="3" applyFont="1" applyFill="1" applyBorder="1" applyAlignment="1" applyProtection="1">
      <alignment horizontal="left" vertical="center"/>
      <protection locked="0"/>
    </xf>
    <xf numFmtId="14" fontId="5" fillId="0" borderId="2" xfId="3" applyNumberFormat="1" applyFont="1" applyFill="1" applyBorder="1" applyAlignment="1" applyProtection="1">
      <alignment horizontal="center" vertical="center" wrapText="1"/>
      <protection locked="0"/>
    </xf>
    <xf numFmtId="0" fontId="6" fillId="5" borderId="33" xfId="3" applyFont="1" applyFill="1" applyBorder="1" applyAlignment="1" applyProtection="1">
      <alignment horizontal="center" vertical="center"/>
      <protection locked="0"/>
    </xf>
    <xf numFmtId="0" fontId="15" fillId="4" borderId="40" xfId="0" applyFont="1" applyFill="1" applyBorder="1" applyAlignment="1">
      <alignment vertical="center"/>
    </xf>
    <xf numFmtId="0" fontId="15" fillId="4" borderId="14" xfId="0" applyFont="1" applyFill="1" applyBorder="1" applyAlignment="1">
      <alignment vertical="center"/>
    </xf>
    <xf numFmtId="0" fontId="8" fillId="4" borderId="41" xfId="0" applyFont="1" applyFill="1" applyBorder="1" applyAlignment="1">
      <alignment vertical="center"/>
    </xf>
    <xf numFmtId="0" fontId="8" fillId="4" borderId="29" xfId="0" applyFont="1" applyFill="1" applyBorder="1" applyAlignment="1">
      <alignment vertical="center"/>
    </xf>
    <xf numFmtId="0" fontId="8" fillId="4" borderId="42" xfId="0" applyFont="1" applyFill="1" applyBorder="1" applyAlignment="1">
      <alignment vertical="center"/>
    </xf>
    <xf numFmtId="0" fontId="6" fillId="5" borderId="43" xfId="0" applyFont="1" applyFill="1" applyBorder="1" applyAlignment="1">
      <alignment horizontal="center" vertical="center" wrapText="1"/>
    </xf>
    <xf numFmtId="0" fontId="15" fillId="4" borderId="14" xfId="0" applyFont="1" applyFill="1" applyBorder="1" applyAlignment="1">
      <alignment vertical="center" wrapText="1"/>
    </xf>
    <xf numFmtId="4" fontId="5" fillId="0" borderId="21" xfId="3" applyNumberFormat="1" applyFont="1" applyFill="1" applyBorder="1" applyAlignment="1" applyProtection="1">
      <alignment horizontal="center" vertical="center" wrapText="1"/>
      <protection locked="0"/>
    </xf>
    <xf numFmtId="4" fontId="5" fillId="0" borderId="15" xfId="3" applyNumberFormat="1" applyFont="1" applyFill="1" applyBorder="1" applyAlignment="1" applyProtection="1">
      <alignment horizontal="center" vertical="center" wrapText="1"/>
      <protection locked="0"/>
    </xf>
    <xf numFmtId="4" fontId="5" fillId="0" borderId="22" xfId="3" applyNumberFormat="1" applyFont="1" applyFill="1" applyBorder="1" applyAlignment="1" applyProtection="1">
      <alignment horizontal="center" vertical="center" wrapText="1"/>
      <protection locked="0"/>
    </xf>
    <xf numFmtId="4" fontId="5" fillId="0" borderId="20" xfId="3" applyNumberFormat="1" applyFont="1" applyFill="1" applyBorder="1" applyAlignment="1" applyProtection="1">
      <alignment horizontal="center" vertical="center" wrapText="1"/>
      <protection locked="0"/>
    </xf>
    <xf numFmtId="4" fontId="6" fillId="0" borderId="7" xfId="3" applyNumberFormat="1" applyFont="1" applyFill="1" applyBorder="1" applyAlignment="1" applyProtection="1">
      <alignment horizontal="center" vertical="center" wrapText="1"/>
      <protection locked="0"/>
    </xf>
    <xf numFmtId="4" fontId="6" fillId="0" borderId="8" xfId="3" applyNumberFormat="1" applyFont="1" applyFill="1" applyBorder="1" applyAlignment="1" applyProtection="1">
      <alignment horizontal="center" vertical="center" wrapText="1"/>
      <protection locked="0"/>
    </xf>
    <xf numFmtId="4" fontId="5" fillId="0" borderId="5" xfId="4" applyNumberFormat="1" applyFont="1" applyFill="1" applyBorder="1" applyAlignment="1" applyProtection="1">
      <alignment horizontal="center" vertical="center" wrapText="1"/>
      <protection locked="0"/>
    </xf>
    <xf numFmtId="4" fontId="5" fillId="0" borderId="9" xfId="4" applyNumberFormat="1" applyFont="1" applyFill="1" applyBorder="1" applyAlignment="1" applyProtection="1">
      <alignment horizontal="center" vertical="center" wrapText="1"/>
      <protection locked="0"/>
    </xf>
    <xf numFmtId="4" fontId="5" fillId="0" borderId="18" xfId="4" applyNumberFormat="1" applyFont="1" applyFill="1" applyBorder="1" applyAlignment="1" applyProtection="1">
      <alignment horizontal="center" vertical="center" wrapText="1"/>
      <protection locked="0"/>
    </xf>
    <xf numFmtId="4" fontId="5" fillId="0" borderId="8" xfId="4" applyNumberFormat="1" applyFont="1" applyFill="1" applyBorder="1" applyAlignment="1" applyProtection="1">
      <alignment horizontal="center" vertical="center" wrapText="1"/>
      <protection locked="0"/>
    </xf>
    <xf numFmtId="14" fontId="5" fillId="0" borderId="1" xfId="3" applyNumberFormat="1" applyFont="1" applyFill="1" applyBorder="1" applyAlignment="1" applyProtection="1">
      <alignment horizontal="center" vertical="center" wrapText="1"/>
      <protection locked="0"/>
    </xf>
    <xf numFmtId="49" fontId="5" fillId="4" borderId="4" xfId="0" applyNumberFormat="1" applyFont="1" applyFill="1" applyBorder="1" applyAlignment="1">
      <alignment horizontal="center" vertical="center"/>
    </xf>
    <xf numFmtId="0" fontId="8" fillId="4" borderId="0" xfId="0" applyFont="1" applyFill="1" applyBorder="1" applyAlignment="1">
      <alignment vertical="center"/>
    </xf>
    <xf numFmtId="0" fontId="5" fillId="4" borderId="16" xfId="0" applyFont="1" applyFill="1" applyBorder="1" applyAlignment="1">
      <alignment horizontal="center" vertical="center"/>
    </xf>
    <xf numFmtId="0" fontId="5" fillId="4" borderId="16" xfId="3" applyFont="1" applyFill="1" applyBorder="1" applyAlignment="1" applyProtection="1">
      <alignment horizontal="left" vertical="center" wrapText="1"/>
      <protection locked="0"/>
    </xf>
    <xf numFmtId="0" fontId="15" fillId="4" borderId="44" xfId="0" applyFont="1" applyFill="1" applyBorder="1" applyAlignment="1">
      <alignment horizontal="left" vertical="center" wrapText="1"/>
    </xf>
    <xf numFmtId="0" fontId="5" fillId="4" borderId="10" xfId="0" applyFont="1" applyFill="1" applyBorder="1" applyAlignment="1">
      <alignment horizontal="center" vertical="center"/>
    </xf>
    <xf numFmtId="0" fontId="5" fillId="4" borderId="11" xfId="3" applyFont="1" applyFill="1" applyBorder="1" applyAlignment="1" applyProtection="1">
      <alignment horizontal="left" vertical="center" wrapText="1"/>
      <protection locked="0"/>
    </xf>
    <xf numFmtId="0" fontId="15" fillId="4" borderId="12" xfId="0" applyFont="1" applyFill="1" applyBorder="1" applyAlignment="1">
      <alignment horizontal="left" vertical="center" wrapText="1"/>
    </xf>
    <xf numFmtId="0" fontId="15" fillId="4" borderId="2" xfId="0" applyFont="1" applyFill="1" applyBorder="1" applyAlignment="1">
      <alignment vertical="center" wrapText="1"/>
    </xf>
    <xf numFmtId="0" fontId="15" fillId="4" borderId="4" xfId="0" applyFont="1" applyFill="1" applyBorder="1" applyAlignment="1">
      <alignment vertical="center" wrapText="1"/>
    </xf>
    <xf numFmtId="10" fontId="6" fillId="0" borderId="8" xfId="4" applyNumberFormat="1" applyFont="1" applyFill="1" applyBorder="1" applyAlignment="1" applyProtection="1">
      <alignment horizontal="right" vertical="center" wrapText="1"/>
    </xf>
    <xf numFmtId="10" fontId="5" fillId="0" borderId="5" xfId="4" applyNumberFormat="1" applyFont="1" applyFill="1" applyBorder="1" applyAlignment="1" applyProtection="1">
      <alignment horizontal="right" vertical="center" wrapText="1"/>
    </xf>
    <xf numFmtId="10" fontId="5" fillId="0" borderId="9" xfId="4" applyNumberFormat="1" applyFont="1" applyFill="1" applyBorder="1" applyAlignment="1" applyProtection="1">
      <alignment horizontal="right" vertical="center" wrapText="1"/>
    </xf>
    <xf numFmtId="10" fontId="5" fillId="0" borderId="18" xfId="4" applyNumberFormat="1" applyFont="1" applyFill="1" applyBorder="1" applyAlignment="1" applyProtection="1">
      <alignment horizontal="right" vertical="center" wrapText="1"/>
    </xf>
    <xf numFmtId="10" fontId="5" fillId="0" borderId="8" xfId="4"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0" fontId="5" fillId="4" borderId="4" xfId="3" applyFont="1" applyFill="1" applyBorder="1" applyAlignment="1" applyProtection="1">
      <alignment horizontal="left" vertical="center" wrapText="1"/>
      <protection locked="0"/>
    </xf>
    <xf numFmtId="3" fontId="6" fillId="0" borderId="48" xfId="3" applyNumberFormat="1" applyFont="1" applyFill="1" applyBorder="1" applyAlignment="1" applyProtection="1">
      <alignment horizontal="right" vertical="center" wrapText="1"/>
      <protection locked="0"/>
    </xf>
    <xf numFmtId="0" fontId="5" fillId="0" borderId="14" xfId="3" applyNumberFormat="1" applyFont="1" applyFill="1" applyBorder="1" applyAlignment="1" applyProtection="1">
      <alignment horizontal="center" vertical="center" wrapText="1"/>
      <protection locked="0"/>
    </xf>
    <xf numFmtId="0" fontId="5" fillId="0" borderId="9" xfId="3" applyNumberFormat="1" applyFont="1" applyFill="1" applyBorder="1" applyAlignment="1" applyProtection="1">
      <alignment horizontal="center" vertical="center" wrapText="1"/>
      <protection locked="0"/>
    </xf>
    <xf numFmtId="0" fontId="5" fillId="0" borderId="15" xfId="3" applyFont="1" applyFill="1" applyBorder="1" applyAlignment="1" applyProtection="1">
      <alignment horizontal="center" vertical="center" wrapText="1"/>
      <protection locked="0"/>
    </xf>
    <xf numFmtId="9" fontId="5" fillId="0" borderId="20" xfId="4" applyFont="1" applyFill="1" applyBorder="1" applyAlignment="1" applyProtection="1">
      <alignment horizontal="right" vertical="center" wrapText="1"/>
      <protection locked="0"/>
    </xf>
    <xf numFmtId="0" fontId="5" fillId="4" borderId="4" xfId="0" applyNumberFormat="1" applyFont="1" applyFill="1" applyBorder="1" applyAlignment="1">
      <alignment horizontal="center" vertical="center"/>
    </xf>
    <xf numFmtId="0" fontId="8" fillId="4" borderId="49" xfId="0" applyFont="1" applyFill="1" applyBorder="1" applyAlignment="1">
      <alignment vertical="center"/>
    </xf>
    <xf numFmtId="9" fontId="5" fillId="0" borderId="19" xfId="4" applyFont="1" applyFill="1" applyBorder="1" applyAlignment="1" applyProtection="1">
      <alignment horizontal="right" vertical="center" wrapText="1"/>
    </xf>
    <xf numFmtId="4" fontId="6" fillId="0" borderId="20" xfId="3" applyNumberFormat="1" applyFont="1" applyFill="1" applyBorder="1" applyAlignment="1" applyProtection="1">
      <alignment horizontal="center" vertical="center" wrapText="1"/>
    </xf>
    <xf numFmtId="0" fontId="6" fillId="0" borderId="6" xfId="3" applyNumberFormat="1" applyFont="1" applyFill="1" applyBorder="1" applyAlignment="1" applyProtection="1">
      <alignment horizontal="center" vertical="center" wrapText="1"/>
      <protection locked="0"/>
    </xf>
    <xf numFmtId="0" fontId="5" fillId="3" borderId="3" xfId="3" applyFont="1" applyFill="1" applyBorder="1" applyAlignment="1" applyProtection="1">
      <alignment horizontal="center" vertical="center" wrapText="1"/>
      <protection locked="0"/>
    </xf>
    <xf numFmtId="49" fontId="9" fillId="0" borderId="9" xfId="3" applyNumberFormat="1" applyFont="1" applyFill="1" applyBorder="1" applyAlignment="1" applyProtection="1">
      <alignment horizontal="center" vertical="center" wrapText="1"/>
      <protection locked="0"/>
    </xf>
    <xf numFmtId="49" fontId="9" fillId="0" borderId="18" xfId="3" applyNumberFormat="1" applyFont="1" applyFill="1" applyBorder="1" applyAlignment="1" applyProtection="1">
      <alignment horizontal="center" vertical="center" wrapText="1"/>
      <protection locked="0"/>
    </xf>
    <xf numFmtId="49" fontId="9" fillId="0" borderId="8" xfId="3" applyNumberFormat="1" applyFont="1" applyFill="1" applyBorder="1" applyAlignment="1" applyProtection="1">
      <alignment horizontal="center" vertical="center" wrapText="1"/>
      <protection locked="0"/>
    </xf>
    <xf numFmtId="14" fontId="5" fillId="0" borderId="3" xfId="3" applyNumberFormat="1" applyFont="1" applyFill="1" applyBorder="1" applyAlignment="1" applyProtection="1">
      <alignment horizontal="center" vertical="center" wrapText="1"/>
      <protection locked="0"/>
    </xf>
    <xf numFmtId="14" fontId="5" fillId="0" borderId="4" xfId="3" applyNumberFormat="1" applyFont="1" applyFill="1" applyBorder="1" applyAlignment="1" applyProtection="1">
      <alignment horizontal="center" vertical="center" wrapText="1"/>
      <protection locked="0"/>
    </xf>
    <xf numFmtId="14" fontId="5" fillId="0" borderId="17" xfId="3" applyNumberFormat="1" applyFont="1" applyFill="1" applyBorder="1" applyAlignment="1" applyProtection="1">
      <alignment horizontal="center" vertical="center" wrapText="1"/>
      <protection locked="0"/>
    </xf>
    <xf numFmtId="14" fontId="5" fillId="0" borderId="16" xfId="3" applyNumberFormat="1" applyFont="1" applyFill="1" applyBorder="1" applyAlignment="1" applyProtection="1">
      <alignment horizontal="center" vertical="center" wrapText="1"/>
      <protection locked="0"/>
    </xf>
    <xf numFmtId="14" fontId="5" fillId="0" borderId="6" xfId="3" applyNumberFormat="1" applyFont="1" applyFill="1" applyBorder="1" applyAlignment="1" applyProtection="1">
      <alignment horizontal="center" vertical="center" wrapText="1"/>
      <protection locked="0"/>
    </xf>
    <xf numFmtId="14" fontId="5" fillId="0" borderId="7" xfId="3" applyNumberFormat="1" applyFont="1" applyFill="1" applyBorder="1" applyAlignment="1" applyProtection="1">
      <alignment horizontal="center" vertical="center" wrapText="1"/>
      <protection locked="0"/>
    </xf>
    <xf numFmtId="49" fontId="5" fillId="0" borderId="50" xfId="4" applyNumberFormat="1" applyFont="1" applyFill="1" applyBorder="1" applyAlignment="1" applyProtection="1">
      <alignment horizontal="center" vertical="center" wrapText="1"/>
      <protection locked="0"/>
    </xf>
    <xf numFmtId="49" fontId="5" fillId="0" borderId="3" xfId="4" applyNumberFormat="1" applyFont="1" applyFill="1" applyBorder="1" applyAlignment="1" applyProtection="1">
      <alignment horizontal="center" vertical="center" wrapText="1"/>
      <protection locked="0"/>
    </xf>
    <xf numFmtId="49" fontId="5" fillId="0" borderId="17" xfId="4" applyNumberFormat="1" applyFont="1" applyFill="1" applyBorder="1" applyAlignment="1" applyProtection="1">
      <alignment horizontal="center" vertical="center" wrapText="1"/>
      <protection locked="0"/>
    </xf>
    <xf numFmtId="49" fontId="5" fillId="0" borderId="6" xfId="4" applyNumberFormat="1" applyFont="1" applyFill="1" applyBorder="1" applyAlignment="1" applyProtection="1">
      <alignment horizontal="center" vertical="center" wrapText="1"/>
      <protection locked="0"/>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48" xfId="3" applyNumberFormat="1" applyFont="1" applyFill="1" applyBorder="1" applyAlignment="1" applyProtection="1">
      <alignment horizontal="center" vertical="center" wrapText="1"/>
      <protection locked="0"/>
    </xf>
    <xf numFmtId="49" fontId="5" fillId="0" borderId="15" xfId="0" applyNumberFormat="1" applyFont="1" applyFill="1" applyBorder="1" applyAlignment="1">
      <alignment horizontal="center" vertical="center"/>
    </xf>
    <xf numFmtId="49" fontId="5" fillId="0" borderId="20" xfId="4" applyNumberFormat="1" applyFont="1" applyFill="1" applyBorder="1" applyAlignment="1" applyProtection="1">
      <alignment horizontal="center" vertical="center" wrapText="1"/>
      <protection locked="0"/>
    </xf>
    <xf numFmtId="0" fontId="4" fillId="0" borderId="4" xfId="0" applyFont="1" applyBorder="1"/>
    <xf numFmtId="0" fontId="4" fillId="0" borderId="32" xfId="0" applyFont="1" applyBorder="1"/>
    <xf numFmtId="43" fontId="4" fillId="0" borderId="9" xfId="7" applyFont="1" applyBorder="1"/>
    <xf numFmtId="0" fontId="4" fillId="0" borderId="36" xfId="0" applyFont="1" applyBorder="1"/>
    <xf numFmtId="43" fontId="4" fillId="0" borderId="51" xfId="7" applyNumberFormat="1" applyFont="1" applyBorder="1"/>
    <xf numFmtId="49" fontId="4" fillId="0" borderId="53" xfId="0" applyNumberFormat="1" applyFont="1" applyBorder="1"/>
    <xf numFmtId="49" fontId="4" fillId="0" borderId="9" xfId="0" applyNumberFormat="1" applyFont="1" applyBorder="1"/>
    <xf numFmtId="49" fontId="4" fillId="0" borderId="51" xfId="0" applyNumberFormat="1" applyFont="1" applyBorder="1"/>
    <xf numFmtId="43" fontId="4" fillId="0" borderId="53" xfId="7" applyNumberFormat="1" applyFont="1" applyBorder="1"/>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21" fillId="0" borderId="10" xfId="0" applyFont="1" applyBorder="1" applyAlignment="1">
      <alignment horizontal="left" vertical="center"/>
    </xf>
    <xf numFmtId="0" fontId="21" fillId="0" borderId="52" xfId="0" applyFont="1" applyBorder="1" applyAlignment="1">
      <alignment horizontal="left" vertical="center"/>
    </xf>
    <xf numFmtId="0" fontId="21" fillId="0" borderId="26" xfId="0" applyFont="1" applyBorder="1" applyAlignment="1">
      <alignment horizontal="left" vertical="center"/>
    </xf>
    <xf numFmtId="165" fontId="6" fillId="0" borderId="10" xfId="0" applyNumberFormat="1" applyFont="1" applyFill="1" applyBorder="1" applyAlignment="1" applyProtection="1">
      <alignment horizontal="center" vertical="center"/>
      <protection locked="0"/>
    </xf>
    <xf numFmtId="165" fontId="6" fillId="0" borderId="11" xfId="0" applyNumberFormat="1" applyFont="1" applyFill="1" applyBorder="1" applyAlignment="1" applyProtection="1">
      <alignment horizontal="center" vertical="center"/>
      <protection locked="0"/>
    </xf>
    <xf numFmtId="165" fontId="6" fillId="0" borderId="12" xfId="0" applyNumberFormat="1" applyFont="1" applyFill="1" applyBorder="1" applyAlignment="1" applyProtection="1">
      <alignment horizontal="center" vertical="center"/>
      <protection locked="0"/>
    </xf>
    <xf numFmtId="165" fontId="6" fillId="0" borderId="24"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165" fontId="6" fillId="0" borderId="23" xfId="0" applyNumberFormat="1" applyFont="1" applyFill="1" applyBorder="1" applyAlignment="1" applyProtection="1">
      <alignment horizontal="center" vertical="center"/>
      <protection locked="0"/>
    </xf>
    <xf numFmtId="0" fontId="6" fillId="0" borderId="10" xfId="3" applyFont="1" applyFill="1" applyBorder="1" applyAlignment="1" applyProtection="1">
      <alignment horizontal="center" vertical="center"/>
      <protection locked="0"/>
    </xf>
    <xf numFmtId="0" fontId="6" fillId="0" borderId="11" xfId="3" applyFont="1" applyFill="1" applyBorder="1" applyAlignment="1" applyProtection="1">
      <alignment horizontal="center" vertical="center"/>
      <protection locked="0"/>
    </xf>
    <xf numFmtId="0" fontId="6" fillId="0" borderId="24" xfId="3" applyFont="1" applyFill="1" applyBorder="1" applyAlignment="1" applyProtection="1">
      <alignment horizontal="center" vertical="center"/>
      <protection locked="0"/>
    </xf>
    <xf numFmtId="0" fontId="6" fillId="0" borderId="19" xfId="3" applyFont="1" applyFill="1" applyBorder="1" applyAlignment="1" applyProtection="1">
      <alignment horizontal="center" vertical="center"/>
      <protection locked="0"/>
    </xf>
    <xf numFmtId="0" fontId="6" fillId="0" borderId="12" xfId="3" applyFont="1" applyFill="1" applyBorder="1" applyAlignment="1" applyProtection="1">
      <alignment horizontal="center" vertical="center"/>
      <protection locked="0"/>
    </xf>
    <xf numFmtId="0" fontId="6" fillId="0" borderId="10" xfId="3" applyFont="1" applyFill="1" applyBorder="1" applyAlignment="1" applyProtection="1">
      <alignment horizontal="center" vertical="center" wrapText="1"/>
      <protection locked="0"/>
    </xf>
    <xf numFmtId="0" fontId="6" fillId="0" borderId="11" xfId="3" applyFont="1" applyFill="1" applyBorder="1" applyAlignment="1" applyProtection="1">
      <alignment horizontal="center" vertical="center" wrapText="1"/>
      <protection locked="0"/>
    </xf>
    <xf numFmtId="0" fontId="6" fillId="0" borderId="26" xfId="3" applyFont="1" applyFill="1" applyBorder="1" applyAlignment="1" applyProtection="1">
      <alignment horizontal="center" vertical="center"/>
      <protection locked="0"/>
    </xf>
    <xf numFmtId="0" fontId="6" fillId="0" borderId="27" xfId="3" applyFont="1" applyFill="1" applyBorder="1" applyAlignment="1" applyProtection="1">
      <alignment horizontal="center" vertical="center"/>
      <protection locked="0"/>
    </xf>
    <xf numFmtId="0" fontId="6" fillId="0" borderId="25" xfId="3" applyFont="1" applyFill="1" applyBorder="1" applyAlignment="1" applyProtection="1">
      <alignment horizontal="center" vertical="center"/>
      <protection locked="0"/>
    </xf>
    <xf numFmtId="0" fontId="19" fillId="5" borderId="38" xfId="3" applyFont="1" applyFill="1" applyBorder="1" applyAlignment="1" applyProtection="1">
      <alignment horizontal="center" vertical="center"/>
      <protection locked="0"/>
    </xf>
    <xf numFmtId="0" fontId="19" fillId="5" borderId="39" xfId="3" applyFont="1" applyFill="1" applyBorder="1" applyAlignment="1" applyProtection="1">
      <alignment horizontal="center" vertical="center"/>
      <protection locked="0"/>
    </xf>
    <xf numFmtId="0" fontId="19" fillId="5" borderId="45" xfId="3" applyFont="1" applyFill="1" applyBorder="1" applyAlignment="1" applyProtection="1">
      <alignment horizontal="center" vertical="center"/>
      <protection locked="0"/>
    </xf>
    <xf numFmtId="0" fontId="19" fillId="5" borderId="46" xfId="3" applyFont="1" applyFill="1" applyBorder="1" applyAlignment="1" applyProtection="1">
      <alignment horizontal="center" vertical="center"/>
      <protection locked="0"/>
    </xf>
    <xf numFmtId="0" fontId="19" fillId="5" borderId="47" xfId="3" applyFont="1" applyFill="1" applyBorder="1" applyAlignment="1" applyProtection="1">
      <alignment horizontal="center" vertical="center"/>
      <protection locked="0"/>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7" xfId="0" applyFont="1" applyFill="1" applyBorder="1" applyAlignment="1">
      <alignment horizontal="center" vertical="center"/>
    </xf>
    <xf numFmtId="0" fontId="19" fillId="5" borderId="14"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8">
    <cellStyle name="Comma" xfId="7" builtinId="3"/>
    <cellStyle name="Comma 2" xfId="1"/>
    <cellStyle name="Comma 3" xfId="6"/>
    <cellStyle name="Normal" xfId="0" builtinId="0"/>
    <cellStyle name="Normal 2" xfId="2"/>
    <cellStyle name="Normal 3" xfId="5"/>
    <cellStyle name="Normal_Book1"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xdr:col>
      <xdr:colOff>123825</xdr:colOff>
      <xdr:row>22</xdr:row>
      <xdr:rowOff>38100</xdr:rowOff>
    </xdr:from>
    <xdr:ext cx="3848100" cy="537882"/>
    <mc:AlternateContent xmlns:mc="http://schemas.openxmlformats.org/markup-compatibility/2006" xmlns:a14="http://schemas.microsoft.com/office/drawing/2010/main">
      <mc:Choice Requires="a14">
        <xdr:sp macro="" textlink="">
          <xdr:nvSpPr>
            <xdr:cNvPr id="2" name="TextBox 1"/>
            <xdr:cNvSpPr txBox="1"/>
          </xdr:nvSpPr>
          <xdr:spPr>
            <a:xfrm>
              <a:off x="828675" y="7124700"/>
              <a:ext cx="3848100" cy="537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n-US" sz="1100" b="0" i="1">
                            <a:solidFill>
                              <a:srgbClr val="FF0000"/>
                            </a:solidFill>
                            <a:latin typeface="Cambria Math" panose="02040503050406030204" pitchFamily="18" charset="0"/>
                            <a:ea typeface="Cambria Math" panose="02040503050406030204" pitchFamily="18" charset="0"/>
                          </a:rPr>
                        </m:ctrlPr>
                      </m:fPr>
                      <m:num>
                        <m:r>
                          <a:rPr lang="ka-GE" sz="1100" b="0" i="1">
                            <a:solidFill>
                              <a:srgbClr val="FF0000"/>
                            </a:solidFill>
                            <a:latin typeface="Cambria Math" panose="02040503050406030204" pitchFamily="18" charset="0"/>
                            <a:ea typeface="Cambria Math" panose="02040503050406030204" pitchFamily="18" charset="0"/>
                          </a:rPr>
                          <m:t>სესხი</m:t>
                        </m:r>
                      </m:num>
                      <m:den>
                        <m:r>
                          <a:rPr lang="ka-GE" sz="1100" b="0" i="1">
                            <a:solidFill>
                              <a:srgbClr val="FF0000"/>
                            </a:solidFill>
                            <a:latin typeface="Cambria Math" panose="02040503050406030204" pitchFamily="18" charset="0"/>
                            <a:ea typeface="Cambria Math" panose="02040503050406030204" pitchFamily="18" charset="0"/>
                          </a:rPr>
                          <m:t>ლ. უძრ. ქონება </m:t>
                        </m:r>
                        <m:r>
                          <a:rPr lang="en-GB" sz="1100" b="0" i="1">
                            <a:solidFill>
                              <a:srgbClr val="FF0000"/>
                            </a:solidFill>
                            <a:latin typeface="Cambria Math" panose="02040503050406030204" pitchFamily="18" charset="0"/>
                            <a:ea typeface="Cambria Math" panose="02040503050406030204" pitchFamily="18" charset="0"/>
                          </a:rPr>
                          <m:t>𝑋</m:t>
                        </m:r>
                        <m:r>
                          <a:rPr lang="en-GB" sz="1100" b="0" i="1">
                            <a:solidFill>
                              <a:srgbClr val="FF0000"/>
                            </a:solidFill>
                            <a:latin typeface="Cambria Math" panose="02040503050406030204" pitchFamily="18" charset="0"/>
                            <a:ea typeface="Cambria Math" panose="02040503050406030204" pitchFamily="18" charset="0"/>
                          </a:rPr>
                          <m:t> 80%+მ.ლ.  უძრ. ქონება </m:t>
                        </m:r>
                        <m:r>
                          <a:rPr lang="en-GB" sz="1100" b="0" i="1">
                            <a:solidFill>
                              <a:srgbClr val="FF0000"/>
                            </a:solidFill>
                            <a:latin typeface="Cambria Math" panose="02040503050406030204" pitchFamily="18" charset="0"/>
                            <a:ea typeface="Cambria Math" panose="02040503050406030204" pitchFamily="18" charset="0"/>
                          </a:rPr>
                          <m:t>𝑋</m:t>
                        </m:r>
                        <m:r>
                          <a:rPr lang="en-GB" sz="1100" b="0" i="1">
                            <a:solidFill>
                              <a:srgbClr val="FF0000"/>
                            </a:solidFill>
                            <a:latin typeface="Cambria Math" panose="02040503050406030204" pitchFamily="18" charset="0"/>
                            <a:ea typeface="Cambria Math" panose="02040503050406030204" pitchFamily="18" charset="0"/>
                          </a:rPr>
                          <m:t> 90%</m:t>
                        </m:r>
                      </m:den>
                    </m:f>
                  </m:oMath>
                </m:oMathPara>
              </a14:m>
              <a:endParaRPr lang="en-US" sz="1100">
                <a:solidFill>
                  <a:srgbClr val="FF0000"/>
                </a:solidFill>
              </a:endParaRPr>
            </a:p>
          </xdr:txBody>
        </xdr:sp>
      </mc:Choice>
      <mc:Fallback xmlns="">
        <xdr:sp macro="" textlink="">
          <xdr:nvSpPr>
            <xdr:cNvPr id="2" name="TextBox 1"/>
            <xdr:cNvSpPr txBox="1"/>
          </xdr:nvSpPr>
          <xdr:spPr>
            <a:xfrm>
              <a:off x="828675" y="7124700"/>
              <a:ext cx="3848100" cy="537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ka-GE" sz="1100" b="0" i="0">
                  <a:solidFill>
                    <a:srgbClr val="FF0000"/>
                  </a:solidFill>
                  <a:latin typeface="Cambria Math" panose="02040503050406030204" pitchFamily="18" charset="0"/>
                  <a:ea typeface="Cambria Math" panose="02040503050406030204" pitchFamily="18" charset="0"/>
                </a:rPr>
                <a:t>სესხი</a:t>
              </a:r>
              <a:r>
                <a:rPr lang="en-US" sz="1100" b="0" i="0">
                  <a:solidFill>
                    <a:srgbClr val="FF0000"/>
                  </a:solidFill>
                  <a:latin typeface="Cambria Math" panose="02040503050406030204" pitchFamily="18" charset="0"/>
                  <a:ea typeface="Cambria Math" panose="02040503050406030204" pitchFamily="18" charset="0"/>
                </a:rPr>
                <a:t>/(</a:t>
              </a:r>
              <a:r>
                <a:rPr lang="ka-GE" sz="1100" b="0" i="0">
                  <a:solidFill>
                    <a:srgbClr val="FF0000"/>
                  </a:solidFill>
                  <a:latin typeface="Cambria Math" panose="02040503050406030204" pitchFamily="18" charset="0"/>
                  <a:ea typeface="Cambria Math" panose="02040503050406030204" pitchFamily="18" charset="0"/>
                </a:rPr>
                <a:t>ლ. უძრ. ქონება </a:t>
              </a:r>
              <a:r>
                <a:rPr lang="en-GB" sz="1100" b="0" i="0">
                  <a:solidFill>
                    <a:srgbClr val="FF0000"/>
                  </a:solidFill>
                  <a:latin typeface="Cambria Math" panose="02040503050406030204" pitchFamily="18" charset="0"/>
                  <a:ea typeface="Cambria Math" panose="02040503050406030204" pitchFamily="18" charset="0"/>
                </a:rPr>
                <a:t>𝑋 80%+მ.ლ.  უძრ. ქონება 𝑋 90%</a:t>
              </a:r>
              <a:r>
                <a:rPr lang="en-US" sz="1100" b="0" i="0">
                  <a:solidFill>
                    <a:srgbClr val="FF0000"/>
                  </a:solidFill>
                  <a:latin typeface="Cambria Math" panose="02040503050406030204" pitchFamily="18" charset="0"/>
                  <a:ea typeface="Cambria Math" panose="02040503050406030204" pitchFamily="18" charset="0"/>
                </a:rPr>
                <a:t>)</a:t>
              </a:r>
              <a:endParaRPr lang="en-US" sz="1100">
                <a:solidFill>
                  <a:srgbClr val="FF0000"/>
                </a:solidFill>
              </a:endParaRPr>
            </a:p>
          </xdr:txBody>
        </xdr:sp>
      </mc:Fallback>
    </mc:AlternateContent>
    <xdr:clientData/>
  </xdr:oneCellAnchor>
  <xdr:twoCellAnchor>
    <xdr:from>
      <xdr:col>1</xdr:col>
      <xdr:colOff>1873625</xdr:colOff>
      <xdr:row>21</xdr:row>
      <xdr:rowOff>385483</xdr:rowOff>
    </xdr:from>
    <xdr:to>
      <xdr:col>1</xdr:col>
      <xdr:colOff>2052918</xdr:colOff>
      <xdr:row>22</xdr:row>
      <xdr:rowOff>8965</xdr:rowOff>
    </xdr:to>
    <xdr:sp macro="" textlink="">
      <xdr:nvSpPr>
        <xdr:cNvPr id="4" name="Down Arrow 3"/>
        <xdr:cNvSpPr/>
      </xdr:nvSpPr>
      <xdr:spPr>
        <a:xfrm>
          <a:off x="2599766" y="6624918"/>
          <a:ext cx="179293" cy="331694"/>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A-Bank-yyyy-mm-dd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LCR"/>
      <sheetName val="Instruction for LCR"/>
    </sheetNames>
    <sheetDataSet>
      <sheetData sheetId="0" refreshError="1"/>
      <sheetData sheetId="1">
        <row r="5">
          <cell r="N5" t="str">
            <v>ს.ს.</v>
          </cell>
          <cell r="O5" t="str">
            <v>სახელმწიფო ორგანიზაციები</v>
          </cell>
        </row>
        <row r="6">
          <cell r="N6" t="str">
            <v>შ.პ.ს.</v>
          </cell>
          <cell r="O6" t="str">
            <v xml:space="preserve">საფინანსო ინსტიტუტები </v>
          </cell>
        </row>
        <row r="7">
          <cell r="N7" t="str">
            <v>ინდ.მ.</v>
          </cell>
          <cell r="O7" t="str">
            <v>ლომბარდული სესხები</v>
          </cell>
        </row>
        <row r="8">
          <cell r="N8" t="str">
            <v>ფიზ.პ.</v>
          </cell>
          <cell r="O8" t="str">
            <v>უძრავი ქონების დეველოპმენტი</v>
          </cell>
        </row>
        <row r="9">
          <cell r="N9" t="str">
            <v>ს.პ.ს.</v>
          </cell>
          <cell r="O9" t="str">
            <v>უძრავი ქონების მენეჯმენტი</v>
          </cell>
        </row>
        <row r="10">
          <cell r="N10" t="str">
            <v>სხვა</v>
          </cell>
          <cell r="O10" t="str">
            <v>სამშენებლო კომპანიები (არა დეველოპერები)</v>
          </cell>
        </row>
        <row r="11">
          <cell r="O11" t="str">
            <v>სამშენებლო მასალების მოპოვება, წარმოება და ვაჭრობა</v>
          </cell>
        </row>
        <row r="12">
          <cell r="O12" t="str">
            <v>სამომხმარებლო საქონლის ვაჭრობა</v>
          </cell>
        </row>
        <row r="13">
          <cell r="O13" t="str">
            <v>სამომხმარებლო საქონლის წარმოება</v>
          </cell>
        </row>
        <row r="14">
          <cell r="O14" t="str">
            <v>ხანგრძლივი მოხმარების სამომხმარებლო პროდუქციის წარმოება და ვაჭრობა</v>
          </cell>
        </row>
        <row r="15">
          <cell r="O15" t="str">
            <v>ფეხსაცმლის, ტანსაცმლის და ტექსტილის წარმოება და ვაჭრობა</v>
          </cell>
        </row>
        <row r="16">
          <cell r="O16" t="str">
            <v>ვაჭრობა (სხვა)</v>
          </cell>
        </row>
        <row r="17">
          <cell r="O17" t="str">
            <v>წარმოება (სხვა)</v>
          </cell>
        </row>
        <row r="18">
          <cell r="O18" t="str">
            <v>სასტუმროები და ტურიზმი</v>
          </cell>
        </row>
        <row r="19">
          <cell r="O19" t="str">
            <v>რესტორნები, ბარები, კაფეები და სწრაფი კვების ობიექტები</v>
          </cell>
        </row>
        <row r="20">
          <cell r="O20" t="str">
            <v>მძიმე მრეწველობა</v>
          </cell>
        </row>
        <row r="21">
          <cell r="O21" t="str">
            <v>ბენზინგასამართსადგურებსა და ბანზინის იმპორტიორებზე გაცემული სესხები</v>
          </cell>
        </row>
        <row r="22">
          <cell r="O22" t="str">
            <v>ენერგეტიკა</v>
          </cell>
        </row>
        <row r="23">
          <cell r="O23" t="str">
            <v>ავტომობილების დილერები</v>
          </cell>
        </row>
        <row r="24">
          <cell r="O24" t="str">
            <v>ჯანდაცვა</v>
          </cell>
        </row>
        <row r="25">
          <cell r="O25" t="str">
            <v>ფარმაცევტიკა</v>
          </cell>
        </row>
        <row r="26">
          <cell r="O26" t="str">
            <v>ტელეკომუნიკაცია</v>
          </cell>
        </row>
        <row r="27">
          <cell r="O27" t="str">
            <v>სერვისი</v>
          </cell>
        </row>
        <row r="28">
          <cell r="O28" t="str">
            <v>სოფლის მეურნეობის სექტორი</v>
          </cell>
        </row>
        <row r="29">
          <cell r="O29" t="str">
            <v>სხვა (ჯართის ბიზნესის ჩართვით)</v>
          </cell>
        </row>
        <row r="30">
          <cell r="O30" t="str">
            <v>ავტო–სესხები</v>
          </cell>
        </row>
        <row r="31">
          <cell r="O31" t="str">
            <v xml:space="preserve"> სამომხმარებლო სესხები</v>
          </cell>
        </row>
        <row r="32">
          <cell r="O32" t="str">
            <v>მომენტალური სამომხმარებლო განვადება</v>
          </cell>
        </row>
        <row r="33">
          <cell r="O33" t="str">
            <v>სახელფასო ოვერდრაფტები</v>
          </cell>
        </row>
        <row r="34">
          <cell r="O34" t="str">
            <v>საკრედიტო ბარათები</v>
          </cell>
        </row>
        <row r="35">
          <cell r="O35" t="str">
            <v>სესხები ბინის რემონტისათვის</v>
          </cell>
        </row>
        <row r="36">
          <cell r="O36" t="str">
            <v>იპოთეკური სესხები</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19"/>
  <sheetViews>
    <sheetView zoomScaleNormal="100" workbookViewId="0">
      <selection activeCell="B25" sqref="B25"/>
    </sheetView>
  </sheetViews>
  <sheetFormatPr defaultColWidth="9.109375" defaultRowHeight="12" x14ac:dyDescent="0.25"/>
  <cols>
    <col min="1" max="1" width="3.88671875" style="1" customWidth="1"/>
    <col min="2" max="2" width="32.6640625" style="1" bestFit="1" customWidth="1"/>
    <col min="3" max="3" width="32.5546875" style="1" bestFit="1" customWidth="1"/>
    <col min="4" max="4" width="26.6640625" style="2" customWidth="1"/>
    <col min="5" max="5" width="23.44140625" style="1" customWidth="1"/>
    <col min="6" max="6" width="24.33203125" style="1" customWidth="1"/>
    <col min="7" max="16384" width="9.109375" style="1"/>
  </cols>
  <sheetData>
    <row r="1" spans="2:4" x14ac:dyDescent="0.25">
      <c r="B1" s="1" t="s">
        <v>23</v>
      </c>
      <c r="D1" s="2" t="s">
        <v>28</v>
      </c>
    </row>
    <row r="2" spans="2:4" x14ac:dyDescent="0.25">
      <c r="B2" s="1" t="s">
        <v>24</v>
      </c>
      <c r="D2" s="3"/>
    </row>
    <row r="3" spans="2:4" x14ac:dyDescent="0.25">
      <c r="B3" s="1" t="s">
        <v>25</v>
      </c>
      <c r="D3" s="3"/>
    </row>
    <row r="4" spans="2:4" x14ac:dyDescent="0.25">
      <c r="B4" s="1" t="s">
        <v>26</v>
      </c>
      <c r="D4" s="3"/>
    </row>
    <row r="5" spans="2:4" x14ac:dyDescent="0.25">
      <c r="B5" s="1" t="s">
        <v>25</v>
      </c>
      <c r="D5" s="3"/>
    </row>
    <row r="6" spans="2:4" x14ac:dyDescent="0.25">
      <c r="B6" s="1" t="s">
        <v>27</v>
      </c>
      <c r="D6" s="3"/>
    </row>
    <row r="7" spans="2:4" x14ac:dyDescent="0.25">
      <c r="B7" s="1" t="s">
        <v>29</v>
      </c>
      <c r="D7" s="3"/>
    </row>
    <row r="8" spans="2:4" x14ac:dyDescent="0.25">
      <c r="D8" s="3"/>
    </row>
    <row r="9" spans="2:4" ht="12.6" thickBot="1" x14ac:dyDescent="0.3"/>
    <row r="10" spans="2:4" x14ac:dyDescent="0.25">
      <c r="B10" s="170" t="s">
        <v>127</v>
      </c>
      <c r="C10" s="156"/>
      <c r="D10" s="163">
        <f>ROUND(LA!L5,-3)</f>
        <v>170000</v>
      </c>
    </row>
    <row r="11" spans="2:4" ht="13.5" customHeight="1" x14ac:dyDescent="0.25">
      <c r="B11" s="171"/>
      <c r="C11" s="155"/>
      <c r="D11" s="157"/>
    </row>
    <row r="12" spans="2:4" ht="14.25" customHeight="1" thickBot="1" x14ac:dyDescent="0.3">
      <c r="B12" s="172"/>
      <c r="C12" s="158"/>
      <c r="D12" s="159"/>
    </row>
    <row r="13" spans="2:4" ht="12.6" thickBot="1" x14ac:dyDescent="0.3"/>
    <row r="14" spans="2:4" ht="13.5" customHeight="1" x14ac:dyDescent="0.25">
      <c r="B14" s="170" t="s">
        <v>121</v>
      </c>
      <c r="C14" s="156" t="s">
        <v>124</v>
      </c>
      <c r="D14" s="160"/>
    </row>
    <row r="15" spans="2:4" ht="13.5" customHeight="1" x14ac:dyDescent="0.25">
      <c r="B15" s="171"/>
      <c r="C15" s="155" t="s">
        <v>125</v>
      </c>
      <c r="D15" s="161"/>
    </row>
    <row r="16" spans="2:4" ht="14.25" customHeight="1" thickBot="1" x14ac:dyDescent="0.3">
      <c r="B16" s="172"/>
      <c r="C16" s="158" t="s">
        <v>126</v>
      </c>
      <c r="D16" s="162"/>
    </row>
    <row r="17" spans="2:4" ht="12.6" thickBot="1" x14ac:dyDescent="0.3"/>
    <row r="18" spans="2:4" ht="12.75" customHeight="1" x14ac:dyDescent="0.25">
      <c r="B18" s="164" t="s">
        <v>128</v>
      </c>
      <c r="C18" s="165"/>
      <c r="D18" s="166"/>
    </row>
    <row r="19" spans="2:4" ht="33.75" customHeight="1" thickBot="1" x14ac:dyDescent="0.3">
      <c r="B19" s="167"/>
      <c r="C19" s="168"/>
      <c r="D19" s="169"/>
    </row>
  </sheetData>
  <mergeCells count="3">
    <mergeCell ref="B18:D19"/>
    <mergeCell ref="B10:B12"/>
    <mergeCell ref="B14:B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57"/>
  <sheetViews>
    <sheetView tabSelected="1" zoomScale="85" zoomScaleNormal="85" zoomScaleSheetLayoutView="25" zoomScalePageLayoutView="25" workbookViewId="0">
      <selection activeCell="C13" sqref="C13"/>
    </sheetView>
  </sheetViews>
  <sheetFormatPr defaultColWidth="9.109375" defaultRowHeight="13.8" x14ac:dyDescent="0.25"/>
  <cols>
    <col min="1" max="1" width="7.6640625" style="17" customWidth="1"/>
    <col min="2" max="2" width="16.109375" style="18" customWidth="1"/>
    <col min="3" max="3" width="23.44140625" style="18" customWidth="1"/>
    <col min="4" max="4" width="14.6640625" style="18" bestFit="1" customWidth="1"/>
    <col min="5" max="5" width="17.109375" style="18" customWidth="1"/>
    <col min="6" max="6" width="16.6640625" style="4" customWidth="1"/>
    <col min="7" max="7" width="34.6640625" style="4" bestFit="1" customWidth="1"/>
    <col min="8" max="8" width="15" style="4" customWidth="1"/>
    <col min="9" max="9" width="16.44140625" style="4" customWidth="1"/>
    <col min="10" max="10" width="12.109375" style="4" customWidth="1"/>
    <col min="11" max="11" width="14.88671875" style="4" bestFit="1" customWidth="1"/>
    <col min="12" max="12" width="17" style="4" bestFit="1" customWidth="1"/>
    <col min="13" max="14" width="19.109375" style="45" customWidth="1"/>
    <col min="15" max="15" width="18.44140625" style="4" customWidth="1"/>
    <col min="16" max="16" width="19.33203125" style="4" customWidth="1"/>
    <col min="17" max="17" width="20.109375" style="122" customWidth="1"/>
    <col min="18" max="18" width="23.6640625" style="4" bestFit="1" customWidth="1"/>
    <col min="19" max="19" width="20.88671875" style="4" bestFit="1" customWidth="1"/>
    <col min="20" max="20" width="15.44140625" style="4" bestFit="1" customWidth="1"/>
    <col min="21" max="21" width="19.109375" style="4" customWidth="1"/>
    <col min="22" max="22" width="21.33203125" style="4" customWidth="1"/>
    <col min="23" max="23" width="20.6640625" style="4" bestFit="1" customWidth="1"/>
    <col min="24" max="24" width="20.6640625" style="4" customWidth="1"/>
    <col min="25" max="25" width="17.33203125" style="4" customWidth="1"/>
    <col min="26" max="26" width="19.44140625" style="4" customWidth="1"/>
    <col min="27" max="27" width="18.109375" style="4" bestFit="1" customWidth="1"/>
    <col min="28" max="28" width="18.109375" style="4" customWidth="1"/>
    <col min="29" max="32" width="9.109375" style="4"/>
    <col min="33" max="34" width="8.88671875"/>
    <col min="35" max="36" width="9.109375" style="4"/>
    <col min="37" max="37" width="44.5546875" style="4" customWidth="1"/>
    <col min="38" max="38" width="44.5546875" style="5" customWidth="1"/>
    <col min="39" max="16384" width="9.109375" style="4"/>
  </cols>
  <sheetData>
    <row r="1" spans="1:38" ht="19.5" customHeight="1" x14ac:dyDescent="0.25">
      <c r="A1" s="173" t="s">
        <v>36</v>
      </c>
      <c r="B1" s="174"/>
      <c r="C1" s="174"/>
      <c r="D1" s="174"/>
      <c r="E1" s="174"/>
      <c r="F1" s="174"/>
      <c r="G1" s="175"/>
      <c r="H1" s="173" t="s">
        <v>21</v>
      </c>
      <c r="I1" s="174"/>
      <c r="J1" s="174"/>
      <c r="K1" s="174"/>
      <c r="L1" s="174"/>
      <c r="M1" s="174"/>
      <c r="N1" s="179" t="s">
        <v>42</v>
      </c>
      <c r="O1" s="180"/>
      <c r="P1" s="180"/>
      <c r="Q1" s="180"/>
      <c r="R1" s="179" t="s">
        <v>84</v>
      </c>
      <c r="S1" s="180"/>
      <c r="T1" s="180"/>
      <c r="U1" s="180"/>
      <c r="V1" s="183"/>
      <c r="W1" s="184" t="s">
        <v>79</v>
      </c>
      <c r="X1" s="185"/>
      <c r="Y1" s="180"/>
      <c r="Z1" s="180"/>
      <c r="AA1" s="180"/>
      <c r="AB1" s="183"/>
      <c r="AK1" s="5"/>
    </row>
    <row r="2" spans="1:38" ht="30" customHeight="1" thickBot="1" x14ac:dyDescent="0.3">
      <c r="A2" s="176"/>
      <c r="B2" s="177"/>
      <c r="C2" s="177"/>
      <c r="D2" s="177"/>
      <c r="E2" s="177"/>
      <c r="F2" s="177"/>
      <c r="G2" s="178"/>
      <c r="H2" s="176"/>
      <c r="I2" s="177"/>
      <c r="J2" s="177"/>
      <c r="K2" s="177"/>
      <c r="L2" s="177"/>
      <c r="M2" s="177"/>
      <c r="N2" s="181"/>
      <c r="O2" s="182"/>
      <c r="P2" s="182"/>
      <c r="Q2" s="182"/>
      <c r="R2" s="181"/>
      <c r="S2" s="182"/>
      <c r="T2" s="182"/>
      <c r="U2" s="182"/>
      <c r="V2" s="182"/>
      <c r="W2" s="186"/>
      <c r="X2" s="187"/>
      <c r="Y2" s="187"/>
      <c r="Z2" s="187"/>
      <c r="AA2" s="187"/>
      <c r="AB2" s="188"/>
      <c r="AK2" s="5"/>
    </row>
    <row r="3" spans="1:38" ht="128.25" customHeight="1" x14ac:dyDescent="0.25">
      <c r="A3" s="30" t="s">
        <v>0</v>
      </c>
      <c r="B3" s="20" t="s">
        <v>113</v>
      </c>
      <c r="C3" s="20" t="s">
        <v>71</v>
      </c>
      <c r="D3" s="20" t="s">
        <v>56</v>
      </c>
      <c r="E3" s="20" t="s">
        <v>19</v>
      </c>
      <c r="F3" s="20" t="s">
        <v>112</v>
      </c>
      <c r="G3" s="31" t="s">
        <v>6</v>
      </c>
      <c r="H3" s="35" t="s">
        <v>90</v>
      </c>
      <c r="I3" s="20" t="s">
        <v>89</v>
      </c>
      <c r="J3" s="20" t="s">
        <v>72</v>
      </c>
      <c r="K3" s="20" t="s">
        <v>59</v>
      </c>
      <c r="L3" s="20" t="s">
        <v>115</v>
      </c>
      <c r="M3" s="20" t="s">
        <v>20</v>
      </c>
      <c r="N3" s="134" t="s">
        <v>93</v>
      </c>
      <c r="O3" s="48" t="s">
        <v>73</v>
      </c>
      <c r="P3" s="48" t="s">
        <v>74</v>
      </c>
      <c r="Q3" s="49" t="s">
        <v>109</v>
      </c>
      <c r="R3" s="134" t="s">
        <v>92</v>
      </c>
      <c r="S3" s="48" t="s">
        <v>108</v>
      </c>
      <c r="T3" s="48" t="s">
        <v>107</v>
      </c>
      <c r="U3" s="49" t="s">
        <v>135</v>
      </c>
      <c r="V3" s="53" t="s">
        <v>134</v>
      </c>
      <c r="W3" s="134" t="s">
        <v>122</v>
      </c>
      <c r="X3" s="134" t="s">
        <v>77</v>
      </c>
      <c r="Y3" s="134" t="s">
        <v>40</v>
      </c>
      <c r="Z3" s="134" t="s">
        <v>41</v>
      </c>
      <c r="AA3" s="51" t="s">
        <v>81</v>
      </c>
      <c r="AB3" s="51" t="s">
        <v>43</v>
      </c>
      <c r="AK3" s="5"/>
    </row>
    <row r="4" spans="1:38" x14ac:dyDescent="0.25">
      <c r="A4" s="12"/>
      <c r="B4" s="21">
        <v>1</v>
      </c>
      <c r="C4" s="23">
        <v>2</v>
      </c>
      <c r="D4" s="23">
        <v>3</v>
      </c>
      <c r="E4" s="23">
        <v>4</v>
      </c>
      <c r="F4" s="23">
        <v>5</v>
      </c>
      <c r="G4" s="32">
        <v>6</v>
      </c>
      <c r="H4" s="36">
        <v>7</v>
      </c>
      <c r="I4" s="23">
        <v>8</v>
      </c>
      <c r="J4" s="23">
        <v>9</v>
      </c>
      <c r="K4" s="23">
        <v>10</v>
      </c>
      <c r="L4" s="23">
        <v>11</v>
      </c>
      <c r="M4" s="32">
        <v>12</v>
      </c>
      <c r="N4" s="36">
        <v>13</v>
      </c>
      <c r="O4" s="42" t="s">
        <v>104</v>
      </c>
      <c r="P4" s="22" t="s">
        <v>105</v>
      </c>
      <c r="Q4" s="32">
        <v>15</v>
      </c>
      <c r="R4" s="36">
        <v>16</v>
      </c>
      <c r="S4" s="127">
        <v>17</v>
      </c>
      <c r="T4" s="127">
        <v>18</v>
      </c>
      <c r="U4" s="22" t="s">
        <v>37</v>
      </c>
      <c r="V4" s="50" t="s">
        <v>94</v>
      </c>
      <c r="W4" s="52" t="s">
        <v>95</v>
      </c>
      <c r="X4" s="52" t="s">
        <v>96</v>
      </c>
      <c r="Y4" s="22" t="s">
        <v>106</v>
      </c>
      <c r="Z4" s="22" t="s">
        <v>120</v>
      </c>
      <c r="AA4" s="125">
        <v>25</v>
      </c>
      <c r="AB4" s="126">
        <v>26</v>
      </c>
      <c r="AK4" s="5"/>
    </row>
    <row r="5" spans="1:38" ht="33.75" customHeight="1" thickBot="1" x14ac:dyDescent="0.3">
      <c r="A5" s="33" t="s">
        <v>2</v>
      </c>
      <c r="B5" s="26"/>
      <c r="C5" s="26"/>
      <c r="D5" s="26"/>
      <c r="E5" s="26"/>
      <c r="F5" s="26"/>
      <c r="G5" s="34"/>
      <c r="H5" s="33"/>
      <c r="I5" s="26"/>
      <c r="J5" s="26"/>
      <c r="K5" s="100">
        <f>SUM(K6:K55)</f>
        <v>200000</v>
      </c>
      <c r="L5" s="100">
        <f>SUM(L6:L55)</f>
        <v>170000</v>
      </c>
      <c r="M5" s="101"/>
      <c r="N5" s="133"/>
      <c r="O5" s="132">
        <f>SUM(O6:O55)</f>
        <v>100000</v>
      </c>
      <c r="P5" s="100">
        <f>SUM(P6:P55)</f>
        <v>120000</v>
      </c>
      <c r="Q5" s="117">
        <f>L5/(80%*O5+90%*P5)</f>
        <v>0.9042553191489362</v>
      </c>
      <c r="R5" s="37"/>
      <c r="S5" s="128"/>
      <c r="T5" s="128"/>
      <c r="U5" s="27"/>
      <c r="V5" s="54"/>
      <c r="W5" s="37"/>
      <c r="X5" s="37"/>
      <c r="Y5" s="27"/>
      <c r="Z5" s="27"/>
      <c r="AA5" s="124"/>
      <c r="AB5" s="46"/>
      <c r="AK5" s="11" t="s">
        <v>7</v>
      </c>
      <c r="AL5" s="6"/>
    </row>
    <row r="6" spans="1:38" ht="21" customHeight="1" thickTop="1" x14ac:dyDescent="0.25">
      <c r="A6" s="7">
        <v>1</v>
      </c>
      <c r="B6" s="25" t="s">
        <v>10</v>
      </c>
      <c r="C6" s="14" t="s">
        <v>63</v>
      </c>
      <c r="D6" s="9" t="s">
        <v>44</v>
      </c>
      <c r="E6" s="9" t="s">
        <v>114</v>
      </c>
      <c r="F6" s="22" t="s">
        <v>34</v>
      </c>
      <c r="G6" s="47" t="s">
        <v>18</v>
      </c>
      <c r="H6" s="106">
        <v>42619</v>
      </c>
      <c r="I6" s="87">
        <v>43349</v>
      </c>
      <c r="J6" s="10" t="s">
        <v>13</v>
      </c>
      <c r="K6" s="59">
        <v>200000</v>
      </c>
      <c r="L6" s="59">
        <v>170000</v>
      </c>
      <c r="M6" s="102">
        <v>150</v>
      </c>
      <c r="N6" s="144" t="s">
        <v>111</v>
      </c>
      <c r="O6" s="96">
        <v>100000</v>
      </c>
      <c r="P6" s="59">
        <v>120000</v>
      </c>
      <c r="Q6" s="118">
        <f>L6/(80%*O6+90%*P6)</f>
        <v>0.9042553191489362</v>
      </c>
      <c r="R6" s="59">
        <v>1500</v>
      </c>
      <c r="S6" s="59">
        <v>200</v>
      </c>
      <c r="T6" s="59">
        <v>240</v>
      </c>
      <c r="U6" s="58">
        <v>1</v>
      </c>
      <c r="V6" s="131">
        <f>(S6+T6)/R6</f>
        <v>0.29333333333333333</v>
      </c>
      <c r="W6" s="148">
        <v>1</v>
      </c>
      <c r="X6" s="148" t="s">
        <v>78</v>
      </c>
      <c r="Y6" s="149" t="s">
        <v>39</v>
      </c>
      <c r="Z6" s="149" t="s">
        <v>39</v>
      </c>
      <c r="AA6" s="150" t="s">
        <v>39</v>
      </c>
      <c r="AB6" s="151" t="s">
        <v>39</v>
      </c>
      <c r="AK6" s="11" t="s">
        <v>8</v>
      </c>
      <c r="AL6" s="6" t="s">
        <v>17</v>
      </c>
    </row>
    <row r="7" spans="1:38" ht="21" customHeight="1" x14ac:dyDescent="0.25">
      <c r="A7" s="12">
        <v>2</v>
      </c>
      <c r="B7" s="22"/>
      <c r="C7" s="8"/>
      <c r="D7" s="9"/>
      <c r="E7" s="9"/>
      <c r="F7" s="22"/>
      <c r="G7" s="135"/>
      <c r="H7" s="138"/>
      <c r="I7" s="139"/>
      <c r="J7" s="22"/>
      <c r="K7" s="59"/>
      <c r="L7" s="59"/>
      <c r="M7" s="103"/>
      <c r="N7" s="145"/>
      <c r="O7" s="97"/>
      <c r="P7" s="60"/>
      <c r="Q7" s="119"/>
      <c r="R7" s="59"/>
      <c r="S7" s="59"/>
      <c r="T7" s="59"/>
      <c r="U7" s="43"/>
      <c r="V7" s="55"/>
      <c r="W7" s="148"/>
      <c r="X7" s="153"/>
      <c r="Y7" s="149"/>
      <c r="Z7" s="149"/>
      <c r="AA7" s="150"/>
      <c r="AB7" s="151"/>
      <c r="AK7" s="11" t="s">
        <v>9</v>
      </c>
      <c r="AL7" s="6" t="s">
        <v>35</v>
      </c>
    </row>
    <row r="8" spans="1:38" ht="21" customHeight="1" x14ac:dyDescent="0.25">
      <c r="A8" s="12">
        <v>3</v>
      </c>
      <c r="B8" s="22"/>
      <c r="C8" s="8"/>
      <c r="D8" s="9"/>
      <c r="E8" s="9"/>
      <c r="F8" s="22"/>
      <c r="G8" s="135"/>
      <c r="H8" s="138"/>
      <c r="I8" s="139"/>
      <c r="J8" s="22"/>
      <c r="K8" s="59"/>
      <c r="L8" s="59"/>
      <c r="M8" s="103"/>
      <c r="N8" s="145"/>
      <c r="O8" s="97"/>
      <c r="P8" s="60"/>
      <c r="Q8" s="119"/>
      <c r="R8" s="59"/>
      <c r="S8" s="59"/>
      <c r="T8" s="59"/>
      <c r="U8" s="43"/>
      <c r="V8" s="55"/>
      <c r="W8" s="148"/>
      <c r="X8" s="153"/>
      <c r="Y8" s="149"/>
      <c r="Z8" s="149"/>
      <c r="AA8" s="150"/>
      <c r="AB8" s="151"/>
      <c r="AK8" s="11" t="s">
        <v>10</v>
      </c>
      <c r="AL8" s="6" t="s">
        <v>16</v>
      </c>
    </row>
    <row r="9" spans="1:38" ht="21" customHeight="1" x14ac:dyDescent="0.25">
      <c r="A9" s="12">
        <v>4</v>
      </c>
      <c r="B9" s="22"/>
      <c r="C9" s="8"/>
      <c r="D9" s="9"/>
      <c r="E9" s="9"/>
      <c r="F9" s="22"/>
      <c r="G9" s="135"/>
      <c r="H9" s="138"/>
      <c r="I9" s="139"/>
      <c r="J9" s="22"/>
      <c r="K9" s="59"/>
      <c r="L9" s="59"/>
      <c r="M9" s="103"/>
      <c r="N9" s="145"/>
      <c r="O9" s="97"/>
      <c r="P9" s="60"/>
      <c r="Q9" s="119"/>
      <c r="R9" s="59"/>
      <c r="S9" s="59"/>
      <c r="T9" s="59"/>
      <c r="U9" s="43"/>
      <c r="V9" s="55"/>
      <c r="W9" s="148"/>
      <c r="X9" s="153"/>
      <c r="Y9" s="149"/>
      <c r="Z9" s="149"/>
      <c r="AA9" s="150"/>
      <c r="AB9" s="151"/>
      <c r="AK9" s="11" t="s">
        <v>11</v>
      </c>
      <c r="AL9" s="6" t="s">
        <v>12</v>
      </c>
    </row>
    <row r="10" spans="1:38" ht="21" customHeight="1" x14ac:dyDescent="0.25">
      <c r="A10" s="12">
        <v>5</v>
      </c>
      <c r="B10" s="22"/>
      <c r="C10" s="8"/>
      <c r="D10" s="9"/>
      <c r="E10" s="9"/>
      <c r="F10" s="22"/>
      <c r="G10" s="135"/>
      <c r="H10" s="138"/>
      <c r="I10" s="139"/>
      <c r="J10" s="22"/>
      <c r="K10" s="59"/>
      <c r="L10" s="59"/>
      <c r="M10" s="103"/>
      <c r="N10" s="145"/>
      <c r="O10" s="97"/>
      <c r="P10" s="60"/>
      <c r="Q10" s="119"/>
      <c r="R10" s="59"/>
      <c r="S10" s="59"/>
      <c r="T10" s="59"/>
      <c r="U10" s="43"/>
      <c r="V10" s="55"/>
      <c r="W10" s="148"/>
      <c r="X10" s="153"/>
      <c r="Y10" s="149"/>
      <c r="Z10" s="149"/>
      <c r="AA10" s="150"/>
      <c r="AB10" s="151"/>
      <c r="AK10" s="11" t="s">
        <v>12</v>
      </c>
      <c r="AL10" s="6"/>
    </row>
    <row r="11" spans="1:38" ht="21" customHeight="1" x14ac:dyDescent="0.25">
      <c r="A11" s="12">
        <v>6</v>
      </c>
      <c r="B11" s="22"/>
      <c r="C11" s="8"/>
      <c r="D11" s="9"/>
      <c r="E11" s="9"/>
      <c r="F11" s="22"/>
      <c r="G11" s="135"/>
      <c r="H11" s="138"/>
      <c r="I11" s="139"/>
      <c r="J11" s="22"/>
      <c r="K11" s="59"/>
      <c r="L11" s="59"/>
      <c r="M11" s="103"/>
      <c r="N11" s="145"/>
      <c r="O11" s="97"/>
      <c r="P11" s="60"/>
      <c r="Q11" s="119"/>
      <c r="R11" s="59"/>
      <c r="S11" s="59"/>
      <c r="T11" s="59"/>
      <c r="U11" s="43"/>
      <c r="V11" s="55"/>
      <c r="W11" s="148"/>
      <c r="X11" s="153"/>
      <c r="Y11" s="149"/>
      <c r="Z11" s="149"/>
      <c r="AA11" s="150"/>
      <c r="AB11" s="151"/>
      <c r="AK11" s="5"/>
      <c r="AL11" s="6"/>
    </row>
    <row r="12" spans="1:38" ht="21" customHeight="1" x14ac:dyDescent="0.25">
      <c r="A12" s="12">
        <v>7</v>
      </c>
      <c r="B12" s="22"/>
      <c r="C12" s="8"/>
      <c r="D12" s="9"/>
      <c r="E12" s="9"/>
      <c r="F12" s="22"/>
      <c r="G12" s="135"/>
      <c r="H12" s="138"/>
      <c r="I12" s="139"/>
      <c r="J12" s="22"/>
      <c r="K12" s="59"/>
      <c r="L12" s="59"/>
      <c r="M12" s="103"/>
      <c r="N12" s="145"/>
      <c r="O12" s="97"/>
      <c r="P12" s="60"/>
      <c r="Q12" s="119"/>
      <c r="R12" s="59"/>
      <c r="S12" s="59"/>
      <c r="T12" s="59"/>
      <c r="U12" s="43"/>
      <c r="V12" s="55"/>
      <c r="W12" s="148"/>
      <c r="X12" s="153"/>
      <c r="Y12" s="149"/>
      <c r="Z12" s="149"/>
      <c r="AA12" s="150"/>
      <c r="AB12" s="151"/>
      <c r="AK12" s="11" t="s">
        <v>13</v>
      </c>
      <c r="AL12" s="6"/>
    </row>
    <row r="13" spans="1:38" ht="21" customHeight="1" x14ac:dyDescent="0.25">
      <c r="A13" s="12">
        <v>8</v>
      </c>
      <c r="B13" s="22"/>
      <c r="C13" s="8"/>
      <c r="D13" s="9"/>
      <c r="E13" s="9"/>
      <c r="F13" s="22"/>
      <c r="G13" s="135"/>
      <c r="H13" s="138"/>
      <c r="I13" s="139"/>
      <c r="J13" s="22"/>
      <c r="K13" s="59"/>
      <c r="L13" s="59"/>
      <c r="M13" s="103"/>
      <c r="N13" s="145"/>
      <c r="O13" s="97"/>
      <c r="P13" s="60"/>
      <c r="Q13" s="119"/>
      <c r="R13" s="59"/>
      <c r="S13" s="59"/>
      <c r="T13" s="59"/>
      <c r="U13" s="43"/>
      <c r="V13" s="55"/>
      <c r="W13" s="148"/>
      <c r="X13" s="153"/>
      <c r="Y13" s="149"/>
      <c r="Z13" s="149"/>
      <c r="AA13" s="150"/>
      <c r="AB13" s="151"/>
      <c r="AK13" s="11" t="s">
        <v>14</v>
      </c>
      <c r="AL13" s="6"/>
    </row>
    <row r="14" spans="1:38" ht="21" customHeight="1" x14ac:dyDescent="0.25">
      <c r="A14" s="12">
        <v>9</v>
      </c>
      <c r="B14" s="22"/>
      <c r="C14" s="8"/>
      <c r="D14" s="9"/>
      <c r="E14" s="9"/>
      <c r="F14" s="22"/>
      <c r="G14" s="135"/>
      <c r="H14" s="138"/>
      <c r="I14" s="139"/>
      <c r="J14" s="22"/>
      <c r="K14" s="60"/>
      <c r="L14" s="61"/>
      <c r="M14" s="103"/>
      <c r="N14" s="145"/>
      <c r="O14" s="97"/>
      <c r="P14" s="60"/>
      <c r="Q14" s="119"/>
      <c r="R14" s="59"/>
      <c r="S14" s="59"/>
      <c r="T14" s="59"/>
      <c r="U14" s="43"/>
      <c r="V14" s="55"/>
      <c r="W14" s="148"/>
      <c r="X14" s="153"/>
      <c r="Y14" s="149"/>
      <c r="Z14" s="149"/>
      <c r="AA14" s="150"/>
      <c r="AB14" s="151"/>
      <c r="AK14" s="11" t="s">
        <v>15</v>
      </c>
    </row>
    <row r="15" spans="1:38" ht="21" customHeight="1" x14ac:dyDescent="0.25">
      <c r="A15" s="12">
        <v>10</v>
      </c>
      <c r="B15" s="13"/>
      <c r="C15" s="13"/>
      <c r="D15" s="9"/>
      <c r="E15" s="9"/>
      <c r="F15" s="22"/>
      <c r="G15" s="135"/>
      <c r="H15" s="138"/>
      <c r="I15" s="139"/>
      <c r="J15" s="22"/>
      <c r="K15" s="60"/>
      <c r="L15" s="60"/>
      <c r="M15" s="103"/>
      <c r="N15" s="145"/>
      <c r="O15" s="97"/>
      <c r="P15" s="60"/>
      <c r="Q15" s="119"/>
      <c r="R15" s="59"/>
      <c r="S15" s="59"/>
      <c r="T15" s="59"/>
      <c r="U15" s="43"/>
      <c r="V15" s="55"/>
      <c r="W15" s="148"/>
      <c r="X15" s="153"/>
      <c r="Y15" s="149"/>
      <c r="Z15" s="149"/>
      <c r="AA15" s="150"/>
      <c r="AB15" s="151"/>
      <c r="AK15" s="11"/>
    </row>
    <row r="16" spans="1:38" ht="21" customHeight="1" x14ac:dyDescent="0.25">
      <c r="A16" s="12">
        <v>11</v>
      </c>
      <c r="B16" s="13"/>
      <c r="C16" s="13"/>
      <c r="D16" s="9"/>
      <c r="E16" s="9"/>
      <c r="F16" s="22"/>
      <c r="G16" s="135"/>
      <c r="H16" s="138"/>
      <c r="I16" s="139"/>
      <c r="J16" s="22"/>
      <c r="K16" s="60"/>
      <c r="L16" s="60"/>
      <c r="M16" s="103"/>
      <c r="N16" s="145"/>
      <c r="O16" s="97"/>
      <c r="P16" s="60"/>
      <c r="Q16" s="119"/>
      <c r="R16" s="59"/>
      <c r="S16" s="59"/>
      <c r="T16" s="59"/>
      <c r="U16" s="43"/>
      <c r="V16" s="55"/>
      <c r="W16" s="148"/>
      <c r="X16" s="153"/>
      <c r="Y16" s="149"/>
      <c r="Z16" s="149"/>
      <c r="AA16" s="150"/>
      <c r="AB16" s="151"/>
      <c r="AK16" s="5">
        <v>1</v>
      </c>
      <c r="AL16" s="19" t="s">
        <v>30</v>
      </c>
    </row>
    <row r="17" spans="1:38" ht="21" customHeight="1" x14ac:dyDescent="0.25">
      <c r="A17" s="12">
        <v>12</v>
      </c>
      <c r="B17" s="13"/>
      <c r="C17" s="13"/>
      <c r="D17" s="9"/>
      <c r="E17" s="9"/>
      <c r="F17" s="22"/>
      <c r="G17" s="135"/>
      <c r="H17" s="138"/>
      <c r="I17" s="139"/>
      <c r="J17" s="22"/>
      <c r="K17" s="60"/>
      <c r="L17" s="60"/>
      <c r="M17" s="103"/>
      <c r="N17" s="145"/>
      <c r="O17" s="97"/>
      <c r="P17" s="60"/>
      <c r="Q17" s="119"/>
      <c r="R17" s="59"/>
      <c r="S17" s="59"/>
      <c r="T17" s="59"/>
      <c r="U17" s="43"/>
      <c r="V17" s="55"/>
      <c r="W17" s="148"/>
      <c r="X17" s="153"/>
      <c r="Y17" s="149"/>
      <c r="Z17" s="149"/>
      <c r="AA17" s="150"/>
      <c r="AB17" s="151"/>
      <c r="AK17" s="5">
        <v>2</v>
      </c>
      <c r="AL17" s="19" t="s">
        <v>31</v>
      </c>
    </row>
    <row r="18" spans="1:38" ht="21" customHeight="1" x14ac:dyDescent="0.25">
      <c r="A18" s="12">
        <v>13</v>
      </c>
      <c r="B18" s="13"/>
      <c r="C18" s="13"/>
      <c r="D18" s="9"/>
      <c r="E18" s="9"/>
      <c r="F18" s="22"/>
      <c r="G18" s="135"/>
      <c r="H18" s="138"/>
      <c r="I18" s="139"/>
      <c r="J18" s="22"/>
      <c r="K18" s="60"/>
      <c r="L18" s="60"/>
      <c r="M18" s="103"/>
      <c r="N18" s="145"/>
      <c r="O18" s="97"/>
      <c r="P18" s="60"/>
      <c r="Q18" s="119"/>
      <c r="R18" s="59"/>
      <c r="S18" s="59"/>
      <c r="T18" s="59"/>
      <c r="U18" s="43"/>
      <c r="V18" s="55"/>
      <c r="W18" s="148"/>
      <c r="X18" s="153"/>
      <c r="Y18" s="149"/>
      <c r="Z18" s="149"/>
      <c r="AA18" s="150"/>
      <c r="AB18" s="151"/>
      <c r="AK18" s="5">
        <v>3</v>
      </c>
      <c r="AL18" s="19" t="s">
        <v>32</v>
      </c>
    </row>
    <row r="19" spans="1:38" ht="21" customHeight="1" x14ac:dyDescent="0.25">
      <c r="A19" s="12">
        <v>14</v>
      </c>
      <c r="B19" s="13"/>
      <c r="C19" s="13"/>
      <c r="D19" s="9"/>
      <c r="E19" s="9"/>
      <c r="F19" s="22"/>
      <c r="G19" s="135"/>
      <c r="H19" s="138"/>
      <c r="I19" s="139"/>
      <c r="J19" s="22"/>
      <c r="K19" s="60"/>
      <c r="L19" s="60"/>
      <c r="M19" s="103"/>
      <c r="N19" s="145"/>
      <c r="O19" s="97"/>
      <c r="P19" s="60"/>
      <c r="Q19" s="119"/>
      <c r="R19" s="59"/>
      <c r="S19" s="59"/>
      <c r="T19" s="59"/>
      <c r="U19" s="43"/>
      <c r="V19" s="55"/>
      <c r="W19" s="148"/>
      <c r="X19" s="153"/>
      <c r="Y19" s="149"/>
      <c r="Z19" s="149"/>
      <c r="AA19" s="150"/>
      <c r="AB19" s="151"/>
      <c r="AK19" s="5">
        <v>4</v>
      </c>
      <c r="AL19" s="19" t="s">
        <v>33</v>
      </c>
    </row>
    <row r="20" spans="1:38" ht="21" customHeight="1" x14ac:dyDescent="0.25">
      <c r="A20" s="12">
        <v>15</v>
      </c>
      <c r="B20" s="22"/>
      <c r="C20" s="8"/>
      <c r="D20" s="9"/>
      <c r="E20" s="9"/>
      <c r="F20" s="22"/>
      <c r="G20" s="135"/>
      <c r="H20" s="138"/>
      <c r="I20" s="139"/>
      <c r="J20" s="22"/>
      <c r="K20" s="60"/>
      <c r="L20" s="60"/>
      <c r="M20" s="103"/>
      <c r="N20" s="145"/>
      <c r="O20" s="97"/>
      <c r="P20" s="60"/>
      <c r="Q20" s="119"/>
      <c r="R20" s="59"/>
      <c r="S20" s="59"/>
      <c r="T20" s="59"/>
      <c r="U20" s="43"/>
      <c r="V20" s="55"/>
      <c r="W20" s="148"/>
      <c r="X20" s="153"/>
      <c r="Y20" s="149"/>
      <c r="Z20" s="149"/>
      <c r="AA20" s="150"/>
      <c r="AB20" s="151"/>
      <c r="AK20" s="5">
        <v>5</v>
      </c>
      <c r="AL20" s="19" t="s">
        <v>22</v>
      </c>
    </row>
    <row r="21" spans="1:38" ht="21" customHeight="1" x14ac:dyDescent="0.25">
      <c r="A21" s="12">
        <v>16</v>
      </c>
      <c r="B21" s="22"/>
      <c r="C21" s="8"/>
      <c r="D21" s="9"/>
      <c r="E21" s="9"/>
      <c r="F21" s="22"/>
      <c r="G21" s="135"/>
      <c r="H21" s="138"/>
      <c r="I21" s="139"/>
      <c r="J21" s="22"/>
      <c r="K21" s="60"/>
      <c r="L21" s="60"/>
      <c r="M21" s="103"/>
      <c r="N21" s="145"/>
      <c r="O21" s="97"/>
      <c r="P21" s="60"/>
      <c r="Q21" s="119"/>
      <c r="R21" s="59"/>
      <c r="S21" s="59"/>
      <c r="T21" s="59"/>
      <c r="U21" s="43"/>
      <c r="V21" s="55"/>
      <c r="W21" s="148"/>
      <c r="X21" s="153"/>
      <c r="Y21" s="149"/>
      <c r="Z21" s="149"/>
      <c r="AA21" s="150"/>
      <c r="AB21" s="151"/>
      <c r="AK21" s="5"/>
      <c r="AL21" s="4"/>
    </row>
    <row r="22" spans="1:38" ht="21" customHeight="1" x14ac:dyDescent="0.25">
      <c r="A22" s="12">
        <v>17</v>
      </c>
      <c r="B22" s="22"/>
      <c r="C22" s="8"/>
      <c r="D22" s="9"/>
      <c r="E22" s="9"/>
      <c r="F22" s="22"/>
      <c r="G22" s="135"/>
      <c r="H22" s="138"/>
      <c r="I22" s="139"/>
      <c r="J22" s="22"/>
      <c r="K22" s="60"/>
      <c r="L22" s="60"/>
      <c r="M22" s="103"/>
      <c r="N22" s="145"/>
      <c r="O22" s="97"/>
      <c r="P22" s="60"/>
      <c r="Q22" s="119"/>
      <c r="R22" s="59"/>
      <c r="S22" s="59"/>
      <c r="T22" s="59"/>
      <c r="U22" s="43"/>
      <c r="V22" s="55"/>
      <c r="W22" s="148"/>
      <c r="X22" s="153"/>
      <c r="Y22" s="149"/>
      <c r="Z22" s="149"/>
      <c r="AA22" s="150"/>
      <c r="AB22" s="151"/>
      <c r="AK22" s="4">
        <v>1</v>
      </c>
      <c r="AL22" s="6"/>
    </row>
    <row r="23" spans="1:38" ht="21" customHeight="1" x14ac:dyDescent="0.25">
      <c r="A23" s="12">
        <v>18</v>
      </c>
      <c r="B23" s="22"/>
      <c r="C23" s="8"/>
      <c r="D23" s="9"/>
      <c r="E23" s="9"/>
      <c r="F23" s="22"/>
      <c r="G23" s="135"/>
      <c r="H23" s="138"/>
      <c r="I23" s="139"/>
      <c r="J23" s="22"/>
      <c r="K23" s="60"/>
      <c r="L23" s="60"/>
      <c r="M23" s="103"/>
      <c r="N23" s="145"/>
      <c r="O23" s="97"/>
      <c r="P23" s="60"/>
      <c r="Q23" s="119"/>
      <c r="R23" s="59"/>
      <c r="S23" s="59"/>
      <c r="T23" s="59"/>
      <c r="U23" s="43"/>
      <c r="V23" s="55"/>
      <c r="W23" s="148"/>
      <c r="X23" s="153"/>
      <c r="Y23" s="149"/>
      <c r="Z23" s="149"/>
      <c r="AA23" s="150"/>
      <c r="AB23" s="151"/>
      <c r="AK23" s="4">
        <v>2</v>
      </c>
      <c r="AL23" s="6"/>
    </row>
    <row r="24" spans="1:38" ht="21" customHeight="1" x14ac:dyDescent="0.25">
      <c r="A24" s="12">
        <v>19</v>
      </c>
      <c r="B24" s="22"/>
      <c r="C24" s="8"/>
      <c r="D24" s="9"/>
      <c r="E24" s="9"/>
      <c r="F24" s="22"/>
      <c r="G24" s="135"/>
      <c r="H24" s="138"/>
      <c r="I24" s="139"/>
      <c r="J24" s="22"/>
      <c r="K24" s="60"/>
      <c r="L24" s="60"/>
      <c r="M24" s="103"/>
      <c r="N24" s="145"/>
      <c r="O24" s="97"/>
      <c r="P24" s="60"/>
      <c r="Q24" s="119"/>
      <c r="R24" s="59"/>
      <c r="S24" s="59"/>
      <c r="T24" s="59"/>
      <c r="U24" s="43"/>
      <c r="V24" s="55"/>
      <c r="W24" s="148"/>
      <c r="X24" s="153"/>
      <c r="Y24" s="149"/>
      <c r="Z24" s="149"/>
      <c r="AA24" s="150"/>
      <c r="AB24" s="151"/>
      <c r="AK24" s="5"/>
      <c r="AL24" s="6">
        <v>1</v>
      </c>
    </row>
    <row r="25" spans="1:38" ht="21" customHeight="1" x14ac:dyDescent="0.25">
      <c r="A25" s="12">
        <v>20</v>
      </c>
      <c r="B25" s="22"/>
      <c r="C25" s="8"/>
      <c r="D25" s="9"/>
      <c r="E25" s="9"/>
      <c r="F25" s="22"/>
      <c r="G25" s="135"/>
      <c r="H25" s="138"/>
      <c r="I25" s="139"/>
      <c r="J25" s="22"/>
      <c r="K25" s="60"/>
      <c r="L25" s="60"/>
      <c r="M25" s="103"/>
      <c r="N25" s="145"/>
      <c r="O25" s="97"/>
      <c r="P25" s="60"/>
      <c r="Q25" s="119"/>
      <c r="R25" s="59"/>
      <c r="S25" s="59"/>
      <c r="T25" s="59"/>
      <c r="U25" s="43"/>
      <c r="V25" s="55"/>
      <c r="W25" s="148"/>
      <c r="X25" s="153"/>
      <c r="Y25" s="149"/>
      <c r="Z25" s="149"/>
      <c r="AA25" s="150"/>
      <c r="AB25" s="151"/>
      <c r="AK25" s="24">
        <v>0.02</v>
      </c>
      <c r="AL25" s="6">
        <v>2</v>
      </c>
    </row>
    <row r="26" spans="1:38" ht="21" customHeight="1" x14ac:dyDescent="0.25">
      <c r="A26" s="12">
        <v>21</v>
      </c>
      <c r="B26" s="22"/>
      <c r="C26" s="8"/>
      <c r="D26" s="9"/>
      <c r="E26" s="9"/>
      <c r="F26" s="22"/>
      <c r="G26" s="135"/>
      <c r="H26" s="138"/>
      <c r="I26" s="139"/>
      <c r="J26" s="22"/>
      <c r="K26" s="60"/>
      <c r="L26" s="60"/>
      <c r="M26" s="103"/>
      <c r="N26" s="145"/>
      <c r="O26" s="97"/>
      <c r="P26" s="60"/>
      <c r="Q26" s="119"/>
      <c r="R26" s="59"/>
      <c r="S26" s="59"/>
      <c r="T26" s="59"/>
      <c r="U26" s="43"/>
      <c r="V26" s="55"/>
      <c r="W26" s="148"/>
      <c r="X26" s="153"/>
      <c r="Y26" s="149"/>
      <c r="Z26" s="149"/>
      <c r="AA26" s="150"/>
      <c r="AB26" s="151"/>
      <c r="AK26" s="5"/>
      <c r="AL26" s="6"/>
    </row>
    <row r="27" spans="1:38" ht="21" customHeight="1" x14ac:dyDescent="0.25">
      <c r="A27" s="12">
        <v>22</v>
      </c>
      <c r="B27" s="22"/>
      <c r="C27" s="8"/>
      <c r="D27" s="9"/>
      <c r="E27" s="9"/>
      <c r="F27" s="22"/>
      <c r="G27" s="135"/>
      <c r="H27" s="138"/>
      <c r="I27" s="139"/>
      <c r="J27" s="22"/>
      <c r="K27" s="60"/>
      <c r="L27" s="60"/>
      <c r="M27" s="103"/>
      <c r="N27" s="145"/>
      <c r="O27" s="97"/>
      <c r="P27" s="60"/>
      <c r="Q27" s="119"/>
      <c r="R27" s="59"/>
      <c r="S27" s="59"/>
      <c r="T27" s="59"/>
      <c r="U27" s="43"/>
      <c r="V27" s="55"/>
      <c r="W27" s="148"/>
      <c r="X27" s="153"/>
      <c r="Y27" s="149"/>
      <c r="Z27" s="149"/>
      <c r="AA27" s="150"/>
      <c r="AB27" s="151"/>
      <c r="AK27" s="5"/>
      <c r="AL27" s="6"/>
    </row>
    <row r="28" spans="1:38" ht="21" customHeight="1" x14ac:dyDescent="0.25">
      <c r="A28" s="12">
        <v>23</v>
      </c>
      <c r="B28" s="22"/>
      <c r="C28" s="8"/>
      <c r="D28" s="9"/>
      <c r="E28" s="9"/>
      <c r="F28" s="22"/>
      <c r="G28" s="135"/>
      <c r="H28" s="138"/>
      <c r="I28" s="139"/>
      <c r="J28" s="22"/>
      <c r="K28" s="60"/>
      <c r="L28" s="60"/>
      <c r="M28" s="103"/>
      <c r="N28" s="145"/>
      <c r="O28" s="97"/>
      <c r="P28" s="60"/>
      <c r="Q28" s="119"/>
      <c r="R28" s="59"/>
      <c r="S28" s="59"/>
      <c r="T28" s="59"/>
      <c r="U28" s="43"/>
      <c r="V28" s="55"/>
      <c r="W28" s="148"/>
      <c r="X28" s="153"/>
      <c r="Y28" s="149"/>
      <c r="Z28" s="149"/>
      <c r="AA28" s="150"/>
      <c r="AB28" s="151"/>
      <c r="AK28" s="5" t="s">
        <v>38</v>
      </c>
      <c r="AL28" s="6"/>
    </row>
    <row r="29" spans="1:38" ht="21" customHeight="1" x14ac:dyDescent="0.25">
      <c r="A29" s="12">
        <v>24</v>
      </c>
      <c r="B29" s="22"/>
      <c r="C29" s="8"/>
      <c r="D29" s="9"/>
      <c r="E29" s="9"/>
      <c r="F29" s="22"/>
      <c r="G29" s="135"/>
      <c r="H29" s="138"/>
      <c r="I29" s="139"/>
      <c r="J29" s="22"/>
      <c r="K29" s="60"/>
      <c r="L29" s="60"/>
      <c r="M29" s="103"/>
      <c r="N29" s="145"/>
      <c r="O29" s="97"/>
      <c r="P29" s="60"/>
      <c r="Q29" s="119"/>
      <c r="R29" s="59"/>
      <c r="S29" s="59"/>
      <c r="T29" s="59"/>
      <c r="U29" s="43"/>
      <c r="V29" s="55"/>
      <c r="W29" s="148"/>
      <c r="X29" s="153"/>
      <c r="Y29" s="149"/>
      <c r="Z29" s="149"/>
      <c r="AA29" s="150"/>
      <c r="AB29" s="151"/>
      <c r="AK29" s="5" t="s">
        <v>39</v>
      </c>
      <c r="AL29" s="6"/>
    </row>
    <row r="30" spans="1:38" ht="21" customHeight="1" x14ac:dyDescent="0.25">
      <c r="A30" s="12">
        <v>25</v>
      </c>
      <c r="B30" s="22"/>
      <c r="C30" s="8"/>
      <c r="D30" s="9"/>
      <c r="E30" s="9"/>
      <c r="F30" s="22"/>
      <c r="G30" s="135"/>
      <c r="H30" s="138"/>
      <c r="I30" s="139"/>
      <c r="J30" s="22"/>
      <c r="K30" s="60"/>
      <c r="L30" s="60"/>
      <c r="M30" s="103"/>
      <c r="N30" s="145"/>
      <c r="O30" s="97"/>
      <c r="P30" s="60"/>
      <c r="Q30" s="119"/>
      <c r="R30" s="59"/>
      <c r="S30" s="59"/>
      <c r="T30" s="59"/>
      <c r="U30" s="43"/>
      <c r="V30" s="55"/>
      <c r="W30" s="148"/>
      <c r="X30" s="153"/>
      <c r="Y30" s="149"/>
      <c r="Z30" s="149"/>
      <c r="AA30" s="150"/>
      <c r="AB30" s="151"/>
      <c r="AK30" s="5"/>
      <c r="AL30" s="6"/>
    </row>
    <row r="31" spans="1:38" ht="21" customHeight="1" x14ac:dyDescent="0.25">
      <c r="A31" s="12">
        <v>26</v>
      </c>
      <c r="B31" s="22"/>
      <c r="C31" s="8"/>
      <c r="D31" s="9"/>
      <c r="E31" s="9"/>
      <c r="F31" s="22"/>
      <c r="G31" s="135"/>
      <c r="H31" s="138"/>
      <c r="I31" s="139"/>
      <c r="J31" s="22"/>
      <c r="K31" s="60"/>
      <c r="L31" s="60"/>
      <c r="M31" s="103"/>
      <c r="N31" s="145"/>
      <c r="O31" s="97"/>
      <c r="P31" s="60"/>
      <c r="Q31" s="119"/>
      <c r="R31" s="59"/>
      <c r="S31" s="59"/>
      <c r="T31" s="59"/>
      <c r="U31" s="43"/>
      <c r="V31" s="55"/>
      <c r="W31" s="148"/>
      <c r="X31" s="153"/>
      <c r="Y31" s="149"/>
      <c r="Z31" s="149"/>
      <c r="AA31" s="150"/>
      <c r="AB31" s="151"/>
      <c r="AK31" s="5"/>
      <c r="AL31" s="6"/>
    </row>
    <row r="32" spans="1:38" ht="21" customHeight="1" x14ac:dyDescent="0.25">
      <c r="A32" s="12">
        <v>27</v>
      </c>
      <c r="B32" s="22"/>
      <c r="C32" s="8"/>
      <c r="D32" s="9"/>
      <c r="E32" s="9"/>
      <c r="F32" s="22"/>
      <c r="G32" s="135"/>
      <c r="H32" s="138"/>
      <c r="I32" s="139"/>
      <c r="J32" s="22"/>
      <c r="K32" s="60"/>
      <c r="L32" s="60"/>
      <c r="M32" s="103"/>
      <c r="N32" s="145"/>
      <c r="O32" s="97"/>
      <c r="P32" s="60"/>
      <c r="Q32" s="119"/>
      <c r="R32" s="59"/>
      <c r="S32" s="59"/>
      <c r="T32" s="59"/>
      <c r="U32" s="43"/>
      <c r="V32" s="55"/>
      <c r="W32" s="148"/>
      <c r="X32" s="153"/>
      <c r="Y32" s="149"/>
      <c r="Z32" s="149"/>
      <c r="AA32" s="150"/>
      <c r="AB32" s="151"/>
      <c r="AK32" s="5"/>
      <c r="AL32" s="6"/>
    </row>
    <row r="33" spans="1:38" ht="21" customHeight="1" x14ac:dyDescent="0.25">
      <c r="A33" s="12">
        <v>28</v>
      </c>
      <c r="B33" s="22"/>
      <c r="C33" s="8"/>
      <c r="D33" s="9"/>
      <c r="E33" s="9"/>
      <c r="F33" s="22"/>
      <c r="G33" s="135"/>
      <c r="H33" s="138"/>
      <c r="I33" s="139"/>
      <c r="J33" s="22"/>
      <c r="K33" s="60"/>
      <c r="L33" s="60"/>
      <c r="M33" s="103"/>
      <c r="N33" s="145"/>
      <c r="O33" s="97"/>
      <c r="P33" s="60"/>
      <c r="Q33" s="119"/>
      <c r="R33" s="59"/>
      <c r="S33" s="59"/>
      <c r="T33" s="59"/>
      <c r="U33" s="43"/>
      <c r="V33" s="55"/>
      <c r="W33" s="148"/>
      <c r="X33" s="153"/>
      <c r="Y33" s="149"/>
      <c r="Z33" s="149"/>
      <c r="AA33" s="150"/>
      <c r="AB33" s="151"/>
      <c r="AK33" s="5"/>
      <c r="AL33" s="6"/>
    </row>
    <row r="34" spans="1:38" ht="21" customHeight="1" x14ac:dyDescent="0.25">
      <c r="A34" s="12">
        <v>29</v>
      </c>
      <c r="B34" s="22"/>
      <c r="C34" s="8"/>
      <c r="D34" s="9"/>
      <c r="E34" s="9"/>
      <c r="F34" s="22"/>
      <c r="G34" s="135"/>
      <c r="H34" s="138"/>
      <c r="I34" s="139"/>
      <c r="J34" s="22"/>
      <c r="K34" s="60"/>
      <c r="L34" s="60"/>
      <c r="M34" s="103"/>
      <c r="N34" s="145"/>
      <c r="O34" s="97"/>
      <c r="P34" s="60"/>
      <c r="Q34" s="119"/>
      <c r="R34" s="59"/>
      <c r="S34" s="59"/>
      <c r="T34" s="59"/>
      <c r="U34" s="43"/>
      <c r="V34" s="55"/>
      <c r="W34" s="148"/>
      <c r="X34" s="153"/>
      <c r="Y34" s="149"/>
      <c r="Z34" s="149"/>
      <c r="AA34" s="150"/>
      <c r="AB34" s="151"/>
      <c r="AK34" s="5"/>
      <c r="AL34" s="6"/>
    </row>
    <row r="35" spans="1:38" ht="21" customHeight="1" x14ac:dyDescent="0.25">
      <c r="A35" s="12">
        <v>30</v>
      </c>
      <c r="B35" s="22"/>
      <c r="C35" s="8"/>
      <c r="D35" s="9"/>
      <c r="E35" s="9"/>
      <c r="F35" s="22"/>
      <c r="G35" s="135"/>
      <c r="H35" s="138"/>
      <c r="I35" s="139"/>
      <c r="J35" s="22"/>
      <c r="K35" s="60"/>
      <c r="L35" s="60"/>
      <c r="M35" s="103"/>
      <c r="N35" s="145"/>
      <c r="O35" s="97"/>
      <c r="P35" s="60"/>
      <c r="Q35" s="119"/>
      <c r="R35" s="59"/>
      <c r="S35" s="59"/>
      <c r="T35" s="59"/>
      <c r="U35" s="43"/>
      <c r="V35" s="55"/>
      <c r="W35" s="148"/>
      <c r="X35" s="153"/>
      <c r="Y35" s="149"/>
      <c r="Z35" s="149"/>
      <c r="AA35" s="150"/>
      <c r="AB35" s="151"/>
      <c r="AK35" s="5"/>
      <c r="AL35" s="6"/>
    </row>
    <row r="36" spans="1:38" ht="21" customHeight="1" x14ac:dyDescent="0.25">
      <c r="A36" s="12">
        <v>31</v>
      </c>
      <c r="B36" s="22"/>
      <c r="C36" s="8"/>
      <c r="D36" s="9"/>
      <c r="E36" s="9"/>
      <c r="F36" s="22"/>
      <c r="G36" s="135"/>
      <c r="H36" s="138"/>
      <c r="I36" s="139"/>
      <c r="J36" s="22"/>
      <c r="K36" s="60"/>
      <c r="L36" s="60"/>
      <c r="M36" s="103"/>
      <c r="N36" s="145"/>
      <c r="O36" s="97"/>
      <c r="P36" s="60"/>
      <c r="Q36" s="119"/>
      <c r="R36" s="59"/>
      <c r="S36" s="59"/>
      <c r="T36" s="59"/>
      <c r="U36" s="43"/>
      <c r="V36" s="55"/>
      <c r="W36" s="148"/>
      <c r="X36" s="153"/>
      <c r="Y36" s="149"/>
      <c r="Z36" s="149"/>
      <c r="AA36" s="150"/>
      <c r="AB36" s="151"/>
      <c r="AK36" s="5"/>
      <c r="AL36" s="6"/>
    </row>
    <row r="37" spans="1:38" ht="21" customHeight="1" x14ac:dyDescent="0.25">
      <c r="A37" s="12">
        <v>32</v>
      </c>
      <c r="B37" s="22"/>
      <c r="C37" s="8"/>
      <c r="D37" s="9"/>
      <c r="E37" s="9"/>
      <c r="F37" s="22"/>
      <c r="G37" s="135"/>
      <c r="H37" s="138"/>
      <c r="I37" s="139"/>
      <c r="J37" s="22"/>
      <c r="K37" s="60"/>
      <c r="L37" s="60"/>
      <c r="M37" s="103"/>
      <c r="N37" s="145"/>
      <c r="O37" s="97"/>
      <c r="P37" s="60"/>
      <c r="Q37" s="119"/>
      <c r="R37" s="59"/>
      <c r="S37" s="59"/>
      <c r="T37" s="59"/>
      <c r="U37" s="43"/>
      <c r="V37" s="55"/>
      <c r="W37" s="148"/>
      <c r="X37" s="153"/>
      <c r="Y37" s="149"/>
      <c r="Z37" s="149"/>
      <c r="AA37" s="150"/>
      <c r="AB37" s="151"/>
      <c r="AK37" s="5"/>
    </row>
    <row r="38" spans="1:38" ht="21" customHeight="1" x14ac:dyDescent="0.25">
      <c r="A38" s="12">
        <v>33</v>
      </c>
      <c r="B38" s="22"/>
      <c r="C38" s="8"/>
      <c r="D38" s="9"/>
      <c r="E38" s="9"/>
      <c r="F38" s="22"/>
      <c r="G38" s="135"/>
      <c r="H38" s="138"/>
      <c r="I38" s="139"/>
      <c r="J38" s="22"/>
      <c r="K38" s="60"/>
      <c r="L38" s="60"/>
      <c r="M38" s="103"/>
      <c r="N38" s="145"/>
      <c r="O38" s="97"/>
      <c r="P38" s="60"/>
      <c r="Q38" s="119"/>
      <c r="R38" s="59"/>
      <c r="S38" s="59"/>
      <c r="T38" s="59"/>
      <c r="U38" s="43"/>
      <c r="V38" s="55"/>
      <c r="W38" s="148"/>
      <c r="X38" s="153"/>
      <c r="Y38" s="149"/>
      <c r="Z38" s="149"/>
      <c r="AA38" s="150"/>
      <c r="AB38" s="151"/>
      <c r="AK38" s="5"/>
    </row>
    <row r="39" spans="1:38" ht="21" customHeight="1" x14ac:dyDescent="0.25">
      <c r="A39" s="12">
        <v>34</v>
      </c>
      <c r="B39" s="22"/>
      <c r="C39" s="8"/>
      <c r="D39" s="9"/>
      <c r="E39" s="9"/>
      <c r="F39" s="22"/>
      <c r="G39" s="135"/>
      <c r="H39" s="138"/>
      <c r="I39" s="139"/>
      <c r="J39" s="22"/>
      <c r="K39" s="60"/>
      <c r="L39" s="60"/>
      <c r="M39" s="103"/>
      <c r="N39" s="145"/>
      <c r="O39" s="97"/>
      <c r="P39" s="60"/>
      <c r="Q39" s="119"/>
      <c r="R39" s="59"/>
      <c r="S39" s="59"/>
      <c r="T39" s="59"/>
      <c r="U39" s="43"/>
      <c r="V39" s="55"/>
      <c r="W39" s="148"/>
      <c r="X39" s="153"/>
      <c r="Y39" s="149"/>
      <c r="Z39" s="149"/>
      <c r="AA39" s="150"/>
      <c r="AB39" s="151"/>
      <c r="AK39" s="5"/>
    </row>
    <row r="40" spans="1:38" ht="21" customHeight="1" x14ac:dyDescent="0.25">
      <c r="A40" s="12">
        <v>35</v>
      </c>
      <c r="B40" s="22"/>
      <c r="C40" s="8"/>
      <c r="D40" s="9"/>
      <c r="E40" s="9"/>
      <c r="F40" s="22"/>
      <c r="G40" s="135"/>
      <c r="H40" s="138"/>
      <c r="I40" s="139"/>
      <c r="J40" s="22"/>
      <c r="K40" s="60"/>
      <c r="L40" s="60"/>
      <c r="M40" s="103"/>
      <c r="N40" s="145"/>
      <c r="O40" s="97"/>
      <c r="P40" s="60"/>
      <c r="Q40" s="119"/>
      <c r="R40" s="59"/>
      <c r="S40" s="59"/>
      <c r="T40" s="59"/>
      <c r="U40" s="43"/>
      <c r="V40" s="55"/>
      <c r="W40" s="148"/>
      <c r="X40" s="153"/>
      <c r="Y40" s="149"/>
      <c r="Z40" s="149"/>
      <c r="AA40" s="150"/>
      <c r="AB40" s="151"/>
      <c r="AK40" s="5"/>
    </row>
    <row r="41" spans="1:38" ht="21" customHeight="1" x14ac:dyDescent="0.25">
      <c r="A41" s="12">
        <v>36</v>
      </c>
      <c r="B41" s="22"/>
      <c r="C41" s="8"/>
      <c r="D41" s="9"/>
      <c r="E41" s="9"/>
      <c r="F41" s="22"/>
      <c r="G41" s="135"/>
      <c r="H41" s="138"/>
      <c r="I41" s="139"/>
      <c r="J41" s="22"/>
      <c r="K41" s="60"/>
      <c r="L41" s="60"/>
      <c r="M41" s="103"/>
      <c r="N41" s="145"/>
      <c r="O41" s="97"/>
      <c r="P41" s="60"/>
      <c r="Q41" s="119"/>
      <c r="R41" s="59"/>
      <c r="S41" s="59"/>
      <c r="T41" s="59"/>
      <c r="U41" s="43"/>
      <c r="V41" s="55"/>
      <c r="W41" s="148"/>
      <c r="X41" s="153"/>
      <c r="Y41" s="149"/>
      <c r="Z41" s="149"/>
      <c r="AA41" s="150"/>
      <c r="AB41" s="151"/>
      <c r="AK41" s="5"/>
    </row>
    <row r="42" spans="1:38" ht="21" customHeight="1" x14ac:dyDescent="0.25">
      <c r="A42" s="12">
        <v>37</v>
      </c>
      <c r="B42" s="22"/>
      <c r="C42" s="8"/>
      <c r="D42" s="9"/>
      <c r="E42" s="9"/>
      <c r="F42" s="22"/>
      <c r="G42" s="135"/>
      <c r="H42" s="138"/>
      <c r="I42" s="139"/>
      <c r="J42" s="22"/>
      <c r="K42" s="60"/>
      <c r="L42" s="60"/>
      <c r="M42" s="103"/>
      <c r="N42" s="145"/>
      <c r="O42" s="97"/>
      <c r="P42" s="60"/>
      <c r="Q42" s="119"/>
      <c r="R42" s="59"/>
      <c r="S42" s="59"/>
      <c r="T42" s="59"/>
      <c r="U42" s="43"/>
      <c r="V42" s="55"/>
      <c r="W42" s="148"/>
      <c r="X42" s="153"/>
      <c r="Y42" s="149"/>
      <c r="Z42" s="149"/>
      <c r="AA42" s="150"/>
      <c r="AB42" s="151"/>
      <c r="AK42" s="5"/>
    </row>
    <row r="43" spans="1:38" ht="21" customHeight="1" x14ac:dyDescent="0.25">
      <c r="A43" s="12">
        <v>38</v>
      </c>
      <c r="B43" s="22"/>
      <c r="C43" s="8"/>
      <c r="D43" s="9"/>
      <c r="E43" s="9"/>
      <c r="F43" s="22"/>
      <c r="G43" s="135"/>
      <c r="H43" s="138"/>
      <c r="I43" s="139"/>
      <c r="J43" s="22"/>
      <c r="K43" s="60"/>
      <c r="L43" s="60"/>
      <c r="M43" s="103"/>
      <c r="N43" s="145"/>
      <c r="O43" s="97"/>
      <c r="P43" s="60"/>
      <c r="Q43" s="119"/>
      <c r="R43" s="59"/>
      <c r="S43" s="59"/>
      <c r="T43" s="59"/>
      <c r="U43" s="43"/>
      <c r="V43" s="55"/>
      <c r="W43" s="148"/>
      <c r="X43" s="153"/>
      <c r="Y43" s="149"/>
      <c r="Z43" s="149"/>
      <c r="AA43" s="150"/>
      <c r="AB43" s="151"/>
      <c r="AK43" s="5"/>
    </row>
    <row r="44" spans="1:38" ht="21" customHeight="1" x14ac:dyDescent="0.25">
      <c r="A44" s="12">
        <v>39</v>
      </c>
      <c r="B44" s="22"/>
      <c r="C44" s="8"/>
      <c r="D44" s="9"/>
      <c r="E44" s="9"/>
      <c r="F44" s="22"/>
      <c r="G44" s="135"/>
      <c r="H44" s="138"/>
      <c r="I44" s="139"/>
      <c r="J44" s="22"/>
      <c r="K44" s="60"/>
      <c r="L44" s="60"/>
      <c r="M44" s="103"/>
      <c r="N44" s="145"/>
      <c r="O44" s="97"/>
      <c r="P44" s="60"/>
      <c r="Q44" s="119"/>
      <c r="R44" s="59"/>
      <c r="S44" s="59"/>
      <c r="T44" s="59"/>
      <c r="U44" s="43"/>
      <c r="V44" s="55"/>
      <c r="W44" s="148"/>
      <c r="X44" s="153"/>
      <c r="Y44" s="149"/>
      <c r="Z44" s="149"/>
      <c r="AA44" s="150"/>
      <c r="AB44" s="151"/>
      <c r="AK44" s="5"/>
    </row>
    <row r="45" spans="1:38" ht="21" customHeight="1" x14ac:dyDescent="0.25">
      <c r="A45" s="12">
        <v>40</v>
      </c>
      <c r="B45" s="22"/>
      <c r="C45" s="8"/>
      <c r="D45" s="9"/>
      <c r="E45" s="9"/>
      <c r="F45" s="22"/>
      <c r="G45" s="135"/>
      <c r="H45" s="138"/>
      <c r="I45" s="139"/>
      <c r="J45" s="22"/>
      <c r="K45" s="60"/>
      <c r="L45" s="60"/>
      <c r="M45" s="103"/>
      <c r="N45" s="145"/>
      <c r="O45" s="97"/>
      <c r="P45" s="60"/>
      <c r="Q45" s="119"/>
      <c r="R45" s="59"/>
      <c r="S45" s="59"/>
      <c r="T45" s="59"/>
      <c r="U45" s="43"/>
      <c r="V45" s="55"/>
      <c r="W45" s="148"/>
      <c r="X45" s="153"/>
      <c r="Y45" s="149"/>
      <c r="Z45" s="149"/>
      <c r="AA45" s="150"/>
      <c r="AB45" s="151"/>
      <c r="AK45" s="5"/>
    </row>
    <row r="46" spans="1:38" ht="21" customHeight="1" x14ac:dyDescent="0.25">
      <c r="A46" s="12">
        <v>41</v>
      </c>
      <c r="B46" s="22"/>
      <c r="C46" s="8"/>
      <c r="D46" s="9"/>
      <c r="E46" s="9"/>
      <c r="F46" s="22"/>
      <c r="G46" s="135"/>
      <c r="H46" s="138"/>
      <c r="I46" s="139"/>
      <c r="J46" s="22"/>
      <c r="K46" s="60"/>
      <c r="L46" s="60"/>
      <c r="M46" s="103"/>
      <c r="N46" s="145"/>
      <c r="O46" s="97"/>
      <c r="P46" s="60"/>
      <c r="Q46" s="119"/>
      <c r="R46" s="59"/>
      <c r="S46" s="59"/>
      <c r="T46" s="59"/>
      <c r="U46" s="43"/>
      <c r="V46" s="55"/>
      <c r="W46" s="148"/>
      <c r="X46" s="153"/>
      <c r="Y46" s="149"/>
      <c r="Z46" s="149"/>
      <c r="AA46" s="150"/>
      <c r="AB46" s="151"/>
      <c r="AK46" s="5"/>
    </row>
    <row r="47" spans="1:38" ht="21" customHeight="1" x14ac:dyDescent="0.25">
      <c r="A47" s="12">
        <v>42</v>
      </c>
      <c r="B47" s="22"/>
      <c r="C47" s="8"/>
      <c r="D47" s="9"/>
      <c r="E47" s="9"/>
      <c r="F47" s="22"/>
      <c r="G47" s="135"/>
      <c r="H47" s="138"/>
      <c r="I47" s="139"/>
      <c r="J47" s="22"/>
      <c r="K47" s="60"/>
      <c r="L47" s="60"/>
      <c r="M47" s="103"/>
      <c r="N47" s="145"/>
      <c r="O47" s="97"/>
      <c r="P47" s="60"/>
      <c r="Q47" s="119"/>
      <c r="R47" s="59"/>
      <c r="S47" s="59"/>
      <c r="T47" s="59"/>
      <c r="U47" s="43"/>
      <c r="V47" s="55"/>
      <c r="W47" s="148"/>
      <c r="X47" s="153"/>
      <c r="Y47" s="149"/>
      <c r="Z47" s="149"/>
      <c r="AA47" s="150"/>
      <c r="AB47" s="151"/>
      <c r="AK47" s="5"/>
    </row>
    <row r="48" spans="1:38" ht="21" customHeight="1" x14ac:dyDescent="0.25">
      <c r="A48" s="12">
        <v>43</v>
      </c>
      <c r="B48" s="22"/>
      <c r="C48" s="8"/>
      <c r="D48" s="9"/>
      <c r="E48" s="9"/>
      <c r="F48" s="22"/>
      <c r="G48" s="135"/>
      <c r="H48" s="138"/>
      <c r="I48" s="139"/>
      <c r="J48" s="22"/>
      <c r="K48" s="60"/>
      <c r="L48" s="60"/>
      <c r="M48" s="103"/>
      <c r="N48" s="145"/>
      <c r="O48" s="97"/>
      <c r="P48" s="60"/>
      <c r="Q48" s="119"/>
      <c r="R48" s="59"/>
      <c r="S48" s="59"/>
      <c r="T48" s="59"/>
      <c r="U48" s="43"/>
      <c r="V48" s="55"/>
      <c r="W48" s="148"/>
      <c r="X48" s="153"/>
      <c r="Y48" s="149"/>
      <c r="Z48" s="149"/>
      <c r="AA48" s="150"/>
      <c r="AB48" s="151"/>
      <c r="AK48" s="5"/>
    </row>
    <row r="49" spans="1:37" ht="21" customHeight="1" x14ac:dyDescent="0.25">
      <c r="A49" s="12">
        <v>44</v>
      </c>
      <c r="B49" s="22"/>
      <c r="C49" s="8"/>
      <c r="D49" s="9"/>
      <c r="E49" s="9"/>
      <c r="F49" s="22"/>
      <c r="G49" s="135"/>
      <c r="H49" s="138"/>
      <c r="I49" s="139"/>
      <c r="J49" s="22"/>
      <c r="K49" s="60"/>
      <c r="L49" s="60"/>
      <c r="M49" s="103"/>
      <c r="N49" s="145"/>
      <c r="O49" s="97"/>
      <c r="P49" s="60"/>
      <c r="Q49" s="119"/>
      <c r="R49" s="59"/>
      <c r="S49" s="59"/>
      <c r="T49" s="59"/>
      <c r="U49" s="43"/>
      <c r="V49" s="55"/>
      <c r="W49" s="148"/>
      <c r="X49" s="153"/>
      <c r="Y49" s="149"/>
      <c r="Z49" s="149"/>
      <c r="AA49" s="150"/>
      <c r="AB49" s="151"/>
      <c r="AK49" s="5"/>
    </row>
    <row r="50" spans="1:37" ht="21" customHeight="1" x14ac:dyDescent="0.25">
      <c r="A50" s="12">
        <v>45</v>
      </c>
      <c r="B50" s="22"/>
      <c r="C50" s="8"/>
      <c r="D50" s="9"/>
      <c r="E50" s="9"/>
      <c r="F50" s="22"/>
      <c r="G50" s="135"/>
      <c r="H50" s="138"/>
      <c r="I50" s="139"/>
      <c r="J50" s="22"/>
      <c r="K50" s="60"/>
      <c r="L50" s="60"/>
      <c r="M50" s="103"/>
      <c r="N50" s="145"/>
      <c r="O50" s="97"/>
      <c r="P50" s="60"/>
      <c r="Q50" s="119"/>
      <c r="R50" s="59"/>
      <c r="S50" s="59"/>
      <c r="T50" s="59"/>
      <c r="U50" s="43"/>
      <c r="V50" s="55"/>
      <c r="W50" s="148"/>
      <c r="X50" s="153"/>
      <c r="Y50" s="149"/>
      <c r="Z50" s="149"/>
      <c r="AA50" s="150"/>
      <c r="AB50" s="151"/>
      <c r="AK50" s="5"/>
    </row>
    <row r="51" spans="1:37" ht="21" customHeight="1" x14ac:dyDescent="0.25">
      <c r="A51" s="12">
        <v>46</v>
      </c>
      <c r="B51" s="22"/>
      <c r="C51" s="8"/>
      <c r="D51" s="9"/>
      <c r="E51" s="9"/>
      <c r="F51" s="22"/>
      <c r="G51" s="135"/>
      <c r="H51" s="138"/>
      <c r="I51" s="139"/>
      <c r="J51" s="22"/>
      <c r="K51" s="60"/>
      <c r="L51" s="60"/>
      <c r="M51" s="103"/>
      <c r="N51" s="145"/>
      <c r="O51" s="97"/>
      <c r="P51" s="60"/>
      <c r="Q51" s="119"/>
      <c r="R51" s="59"/>
      <c r="S51" s="59"/>
      <c r="T51" s="59"/>
      <c r="U51" s="43"/>
      <c r="V51" s="55"/>
      <c r="W51" s="148"/>
      <c r="X51" s="153"/>
      <c r="Y51" s="149"/>
      <c r="Z51" s="149"/>
      <c r="AA51" s="150"/>
      <c r="AB51" s="151"/>
      <c r="AK51" s="5"/>
    </row>
    <row r="52" spans="1:37" ht="21" customHeight="1" x14ac:dyDescent="0.25">
      <c r="A52" s="12">
        <v>47</v>
      </c>
      <c r="B52" s="22"/>
      <c r="C52" s="8"/>
      <c r="D52" s="9"/>
      <c r="E52" s="9"/>
      <c r="F52" s="22"/>
      <c r="G52" s="135"/>
      <c r="H52" s="138"/>
      <c r="I52" s="139"/>
      <c r="J52" s="22"/>
      <c r="K52" s="60"/>
      <c r="L52" s="60"/>
      <c r="M52" s="103"/>
      <c r="N52" s="145"/>
      <c r="O52" s="97"/>
      <c r="P52" s="60"/>
      <c r="Q52" s="119"/>
      <c r="R52" s="59"/>
      <c r="S52" s="59"/>
      <c r="T52" s="59"/>
      <c r="U52" s="43"/>
      <c r="V52" s="55"/>
      <c r="W52" s="148"/>
      <c r="X52" s="153"/>
      <c r="Y52" s="149"/>
      <c r="Z52" s="149"/>
      <c r="AA52" s="150"/>
      <c r="AB52" s="151"/>
      <c r="AK52" s="5"/>
    </row>
    <row r="53" spans="1:37" ht="21" customHeight="1" x14ac:dyDescent="0.25">
      <c r="A53" s="12">
        <v>48</v>
      </c>
      <c r="B53" s="22"/>
      <c r="C53" s="8"/>
      <c r="D53" s="9"/>
      <c r="E53" s="9"/>
      <c r="F53" s="22"/>
      <c r="G53" s="135"/>
      <c r="H53" s="138"/>
      <c r="I53" s="139"/>
      <c r="J53" s="22"/>
      <c r="K53" s="60"/>
      <c r="L53" s="60"/>
      <c r="M53" s="103"/>
      <c r="N53" s="145"/>
      <c r="O53" s="97"/>
      <c r="P53" s="60"/>
      <c r="Q53" s="119"/>
      <c r="R53" s="59"/>
      <c r="S53" s="59"/>
      <c r="T53" s="59"/>
      <c r="U53" s="43"/>
      <c r="V53" s="55"/>
      <c r="W53" s="148"/>
      <c r="X53" s="153"/>
      <c r="Y53" s="149"/>
      <c r="Z53" s="149"/>
      <c r="AA53" s="150"/>
      <c r="AB53" s="151"/>
      <c r="AK53" s="5"/>
    </row>
    <row r="54" spans="1:37" ht="21" customHeight="1" x14ac:dyDescent="0.25">
      <c r="A54" s="38">
        <v>49</v>
      </c>
      <c r="B54" s="39"/>
      <c r="C54" s="40"/>
      <c r="D54" s="41"/>
      <c r="E54" s="9"/>
      <c r="F54" s="22"/>
      <c r="G54" s="136"/>
      <c r="H54" s="140"/>
      <c r="I54" s="141"/>
      <c r="J54" s="39"/>
      <c r="K54" s="62"/>
      <c r="L54" s="62"/>
      <c r="M54" s="104"/>
      <c r="N54" s="146"/>
      <c r="O54" s="98"/>
      <c r="P54" s="62"/>
      <c r="Q54" s="120"/>
      <c r="R54" s="59"/>
      <c r="S54" s="59"/>
      <c r="T54" s="59"/>
      <c r="U54" s="43"/>
      <c r="V54" s="56"/>
      <c r="W54" s="148"/>
      <c r="X54" s="153"/>
      <c r="Y54" s="149"/>
      <c r="Z54" s="149"/>
      <c r="AA54" s="150"/>
      <c r="AB54" s="151"/>
      <c r="AK54" s="5"/>
    </row>
    <row r="55" spans="1:37" ht="21" customHeight="1" thickBot="1" x14ac:dyDescent="0.3">
      <c r="A55" s="28">
        <v>50</v>
      </c>
      <c r="B55" s="29"/>
      <c r="C55" s="15"/>
      <c r="D55" s="16"/>
      <c r="E55" s="16"/>
      <c r="F55" s="16"/>
      <c r="G55" s="137"/>
      <c r="H55" s="142"/>
      <c r="I55" s="143"/>
      <c r="J55" s="29"/>
      <c r="K55" s="63"/>
      <c r="L55" s="63"/>
      <c r="M55" s="105"/>
      <c r="N55" s="147"/>
      <c r="O55" s="99"/>
      <c r="P55" s="63"/>
      <c r="Q55" s="121"/>
      <c r="R55" s="63"/>
      <c r="S55" s="63"/>
      <c r="T55" s="63">
        <v>245321.25</v>
      </c>
      <c r="U55" s="44"/>
      <c r="V55" s="57"/>
      <c r="W55" s="147"/>
      <c r="X55" s="154"/>
      <c r="Y55" s="29"/>
      <c r="Z55" s="29"/>
      <c r="AA55" s="152"/>
      <c r="AB55" s="137"/>
      <c r="AK55" s="5"/>
    </row>
    <row r="56" spans="1:37" ht="14.4" thickTop="1" x14ac:dyDescent="0.25"/>
    <row r="57" spans="1:37" x14ac:dyDescent="0.25">
      <c r="C57" s="18" t="s">
        <v>3</v>
      </c>
    </row>
  </sheetData>
  <dataConsolidate/>
  <mergeCells count="5">
    <mergeCell ref="A1:G2"/>
    <mergeCell ref="H1:M2"/>
    <mergeCell ref="N1:Q2"/>
    <mergeCell ref="R1:V2"/>
    <mergeCell ref="W1:AB2"/>
  </mergeCells>
  <dataValidations count="4">
    <dataValidation type="list" allowBlank="1" showInputMessage="1" showErrorMessage="1" sqref="W6:W55">
      <formula1>$AL$24:$AL$25</formula1>
    </dataValidation>
    <dataValidation type="list" allowBlank="1" showInputMessage="1" showErrorMessage="1" sqref="U6:U55">
      <formula1>$AK$22:$AK$23</formula1>
    </dataValidation>
    <dataValidation type="list" allowBlank="1" showInputMessage="1" showErrorMessage="1" sqref="G6:G55">
      <formula1>$AL$6:$AL$12</formula1>
    </dataValidation>
    <dataValidation type="list" showInputMessage="1" showErrorMessage="1" sqref="B20:B55 B6:B14">
      <formula1>JUR</formula1>
    </dataValidation>
  </dataValidations>
  <printOptions horizontalCentered="1"/>
  <pageMargins left="0.25" right="0.25" top="0.75" bottom="0.5" header="0.5" footer="0.5"/>
  <pageSetup paperSize="9" scale="21" orientation="landscape" r:id="rId1"/>
  <headerFooter alignWithMargins="0">
    <oddHeader>&amp;C&amp;20&amp;F&amp;R&amp;"Sylfaen,Regular"&amp;20&amp;Uგირავნობის ხელშეკრულების დანართი</oddHeader>
    <oddFooter>&amp;C&amp;18&amp;P of &amp;N&amp;R&amp;20&amp;D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22" zoomScale="85" zoomScaleNormal="85" workbookViewId="0">
      <selection activeCell="B28" sqref="B28"/>
    </sheetView>
  </sheetViews>
  <sheetFormatPr defaultColWidth="9.109375" defaultRowHeight="13.8" x14ac:dyDescent="0.25"/>
  <cols>
    <col min="1" max="1" width="10.5546875" style="64" customWidth="1"/>
    <col min="2" max="2" width="71.88671875" style="67" customWidth="1"/>
    <col min="3" max="3" width="106.88671875" style="66" customWidth="1"/>
    <col min="4" max="4" width="63.33203125" style="67" bestFit="1" customWidth="1"/>
    <col min="5" max="16384" width="9.109375" style="67"/>
  </cols>
  <sheetData>
    <row r="1" spans="1:4" ht="23.25" customHeight="1" x14ac:dyDescent="0.25">
      <c r="B1" s="65" t="s">
        <v>87</v>
      </c>
    </row>
    <row r="2" spans="1:4" s="68" customFormat="1" ht="18.600000000000001" x14ac:dyDescent="0.25">
      <c r="B2" s="69" t="s">
        <v>23</v>
      </c>
      <c r="C2" s="68" t="s">
        <v>46</v>
      </c>
      <c r="D2" s="68" t="s">
        <v>91</v>
      </c>
    </row>
    <row r="3" spans="1:4" s="70" customFormat="1" ht="9.75" customHeight="1" thickBot="1" x14ac:dyDescent="0.3">
      <c r="B3" s="71"/>
      <c r="C3" s="72"/>
    </row>
    <row r="4" spans="1:4" s="70" customFormat="1" ht="24" customHeight="1" thickBot="1" x14ac:dyDescent="0.3">
      <c r="A4" s="189" t="s">
        <v>82</v>
      </c>
      <c r="B4" s="190"/>
      <c r="C4" s="190"/>
      <c r="D4" s="88"/>
    </row>
    <row r="5" spans="1:4" ht="18" customHeight="1" x14ac:dyDescent="0.25">
      <c r="A5" s="78">
        <v>1</v>
      </c>
      <c r="B5" s="79" t="s">
        <v>47</v>
      </c>
      <c r="C5" s="80" t="s">
        <v>70</v>
      </c>
      <c r="D5" s="194" t="s">
        <v>58</v>
      </c>
    </row>
    <row r="6" spans="1:4" ht="18" customHeight="1" x14ac:dyDescent="0.25">
      <c r="A6" s="81">
        <v>2</v>
      </c>
      <c r="B6" s="74" t="s">
        <v>4</v>
      </c>
      <c r="C6" s="75" t="s">
        <v>52</v>
      </c>
      <c r="D6" s="195"/>
    </row>
    <row r="7" spans="1:4" ht="18" customHeight="1" x14ac:dyDescent="0.25">
      <c r="A7" s="81">
        <v>3</v>
      </c>
      <c r="B7" s="74" t="s">
        <v>5</v>
      </c>
      <c r="C7" s="75" t="s">
        <v>55</v>
      </c>
      <c r="D7" s="195"/>
    </row>
    <row r="8" spans="1:4" ht="18" customHeight="1" x14ac:dyDescent="0.25">
      <c r="A8" s="81">
        <v>4</v>
      </c>
      <c r="B8" s="74" t="s">
        <v>19</v>
      </c>
      <c r="C8" s="75" t="s">
        <v>48</v>
      </c>
      <c r="D8" s="195"/>
    </row>
    <row r="9" spans="1:4" ht="18" customHeight="1" x14ac:dyDescent="0.25">
      <c r="A9" s="81">
        <v>5</v>
      </c>
      <c r="B9" s="74" t="s">
        <v>49</v>
      </c>
      <c r="C9" s="75" t="s">
        <v>64</v>
      </c>
      <c r="D9" s="195"/>
    </row>
    <row r="10" spans="1:4" ht="18" customHeight="1" thickBot="1" x14ac:dyDescent="0.3">
      <c r="A10" s="82">
        <v>6</v>
      </c>
      <c r="B10" s="83" t="s">
        <v>6</v>
      </c>
      <c r="C10" s="84" t="s">
        <v>50</v>
      </c>
      <c r="D10" s="196"/>
    </row>
    <row r="11" spans="1:4" ht="18" customHeight="1" thickBot="1" x14ac:dyDescent="0.3">
      <c r="A11" s="189" t="s">
        <v>83</v>
      </c>
      <c r="B11" s="190"/>
      <c r="C11" s="190"/>
      <c r="D11" s="88"/>
    </row>
    <row r="12" spans="1:4" ht="18" customHeight="1" x14ac:dyDescent="0.25">
      <c r="A12" s="85">
        <v>7</v>
      </c>
      <c r="B12" s="86" t="s">
        <v>1</v>
      </c>
      <c r="C12" s="89" t="s">
        <v>65</v>
      </c>
      <c r="D12" s="91" t="s">
        <v>57</v>
      </c>
    </row>
    <row r="13" spans="1:4" ht="18" customHeight="1" x14ac:dyDescent="0.25">
      <c r="A13" s="73">
        <v>8</v>
      </c>
      <c r="B13" s="74" t="s">
        <v>51</v>
      </c>
      <c r="C13" s="90" t="s">
        <v>66</v>
      </c>
      <c r="D13" s="92" t="s">
        <v>57</v>
      </c>
    </row>
    <row r="14" spans="1:4" ht="18" customHeight="1" x14ac:dyDescent="0.25">
      <c r="A14" s="73">
        <v>9</v>
      </c>
      <c r="B14" s="74" t="s">
        <v>45</v>
      </c>
      <c r="C14" s="90" t="s">
        <v>67</v>
      </c>
      <c r="D14" s="92" t="s">
        <v>58</v>
      </c>
    </row>
    <row r="15" spans="1:4" ht="18" customHeight="1" x14ac:dyDescent="0.25">
      <c r="A15" s="73">
        <v>10</v>
      </c>
      <c r="B15" s="74" t="s">
        <v>53</v>
      </c>
      <c r="C15" s="90" t="s">
        <v>69</v>
      </c>
      <c r="D15" s="92" t="s">
        <v>61</v>
      </c>
    </row>
    <row r="16" spans="1:4" ht="18" customHeight="1" x14ac:dyDescent="0.25">
      <c r="A16" s="73">
        <v>11</v>
      </c>
      <c r="B16" s="74" t="s">
        <v>54</v>
      </c>
      <c r="C16" s="90" t="s">
        <v>68</v>
      </c>
      <c r="D16" s="92" t="s">
        <v>61</v>
      </c>
    </row>
    <row r="17" spans="1:4" ht="18" customHeight="1" thickBot="1" x14ac:dyDescent="0.3">
      <c r="A17" s="73">
        <v>12</v>
      </c>
      <c r="B17" s="74" t="s">
        <v>20</v>
      </c>
      <c r="C17" s="90" t="s">
        <v>60</v>
      </c>
      <c r="D17" s="93" t="s">
        <v>61</v>
      </c>
    </row>
    <row r="18" spans="1:4" s="76" customFormat="1" ht="66" customHeight="1" thickBot="1" x14ac:dyDescent="0.3">
      <c r="A18" s="197" t="s">
        <v>86</v>
      </c>
      <c r="B18" s="198"/>
      <c r="C18" s="198"/>
      <c r="D18" s="94"/>
    </row>
    <row r="19" spans="1:4" ht="28.2" thickBot="1" x14ac:dyDescent="0.3">
      <c r="A19" s="129">
        <v>13</v>
      </c>
      <c r="B19" s="74" t="s">
        <v>93</v>
      </c>
      <c r="C19" s="95" t="s">
        <v>97</v>
      </c>
      <c r="D19" s="91" t="s">
        <v>58</v>
      </c>
    </row>
    <row r="20" spans="1:4" ht="41.4" x14ac:dyDescent="0.25">
      <c r="A20" s="107" t="s">
        <v>104</v>
      </c>
      <c r="B20" s="74" t="s">
        <v>100</v>
      </c>
      <c r="C20" s="95" t="s">
        <v>129</v>
      </c>
      <c r="D20" s="91" t="s">
        <v>61</v>
      </c>
    </row>
    <row r="21" spans="1:4" ht="41.4" x14ac:dyDescent="0.25">
      <c r="A21" s="107" t="s">
        <v>105</v>
      </c>
      <c r="B21" s="74" t="s">
        <v>101</v>
      </c>
      <c r="C21" s="95" t="s">
        <v>130</v>
      </c>
      <c r="D21" s="92" t="s">
        <v>61</v>
      </c>
    </row>
    <row r="22" spans="1:4" ht="55.8" thickBot="1" x14ac:dyDescent="0.3">
      <c r="A22" s="109">
        <v>15</v>
      </c>
      <c r="B22" s="110" t="s">
        <v>75</v>
      </c>
      <c r="C22" s="111" t="s">
        <v>131</v>
      </c>
      <c r="D22" s="92" t="s">
        <v>62</v>
      </c>
    </row>
    <row r="23" spans="1:4" ht="38.25" customHeight="1" thickBot="1" x14ac:dyDescent="0.3">
      <c r="A23" s="112"/>
      <c r="B23" s="113"/>
      <c r="C23" s="114"/>
      <c r="D23" s="108"/>
    </row>
    <row r="24" spans="1:4" ht="18" customHeight="1" thickBot="1" x14ac:dyDescent="0.3">
      <c r="A24" s="191" t="s">
        <v>85</v>
      </c>
      <c r="B24" s="192"/>
      <c r="C24" s="193"/>
      <c r="D24" s="88"/>
    </row>
    <row r="25" spans="1:4" ht="33.75" customHeight="1" thickBot="1" x14ac:dyDescent="0.3">
      <c r="A25" s="85">
        <v>16</v>
      </c>
      <c r="B25" s="86" t="s">
        <v>98</v>
      </c>
      <c r="C25" s="115" t="s">
        <v>99</v>
      </c>
      <c r="D25" s="91" t="s">
        <v>76</v>
      </c>
    </row>
    <row r="26" spans="1:4" ht="55.2" x14ac:dyDescent="0.25">
      <c r="A26" s="73">
        <v>17</v>
      </c>
      <c r="B26" s="123" t="s">
        <v>102</v>
      </c>
      <c r="C26" s="77" t="s">
        <v>118</v>
      </c>
      <c r="D26" s="91" t="s">
        <v>76</v>
      </c>
    </row>
    <row r="27" spans="1:4" ht="81.75" customHeight="1" thickBot="1" x14ac:dyDescent="0.3">
      <c r="A27" s="73">
        <v>18</v>
      </c>
      <c r="B27" s="74" t="s">
        <v>103</v>
      </c>
      <c r="C27" s="77" t="s">
        <v>117</v>
      </c>
      <c r="D27" s="130" t="s">
        <v>76</v>
      </c>
    </row>
    <row r="28" spans="1:4" ht="96.6" x14ac:dyDescent="0.25">
      <c r="A28" s="73">
        <v>19</v>
      </c>
      <c r="B28" s="74" t="s">
        <v>133</v>
      </c>
      <c r="C28" s="77" t="s">
        <v>116</v>
      </c>
      <c r="D28" s="91" t="s">
        <v>76</v>
      </c>
    </row>
    <row r="29" spans="1:4" ht="55.8" thickBot="1" x14ac:dyDescent="0.3">
      <c r="A29" s="73">
        <v>20</v>
      </c>
      <c r="B29" s="74" t="s">
        <v>132</v>
      </c>
      <c r="C29" s="116" t="s">
        <v>119</v>
      </c>
      <c r="D29" s="92" t="s">
        <v>62</v>
      </c>
    </row>
    <row r="30" spans="1:4" ht="18" customHeight="1" thickBot="1" x14ac:dyDescent="0.3">
      <c r="A30" s="191" t="s">
        <v>88</v>
      </c>
      <c r="B30" s="192"/>
      <c r="C30" s="193"/>
      <c r="D30" s="88"/>
    </row>
    <row r="31" spans="1:4" ht="27.6" x14ac:dyDescent="0.25">
      <c r="A31" s="73">
        <v>21</v>
      </c>
      <c r="B31" s="74" t="s">
        <v>122</v>
      </c>
      <c r="C31" s="116" t="s">
        <v>123</v>
      </c>
      <c r="D31" s="91" t="s">
        <v>76</v>
      </c>
    </row>
    <row r="32" spans="1:4" ht="27.6" x14ac:dyDescent="0.25">
      <c r="A32" s="73">
        <v>22</v>
      </c>
      <c r="B32" s="74" t="s">
        <v>77</v>
      </c>
      <c r="C32" s="116" t="s">
        <v>110</v>
      </c>
      <c r="D32" s="92" t="s">
        <v>58</v>
      </c>
    </row>
    <row r="33" spans="1:4" ht="30" customHeight="1" x14ac:dyDescent="0.25">
      <c r="A33" s="73">
        <v>23</v>
      </c>
      <c r="B33" s="123" t="s">
        <v>40</v>
      </c>
      <c r="C33" s="75" t="s">
        <v>80</v>
      </c>
      <c r="D33" s="92" t="s">
        <v>58</v>
      </c>
    </row>
    <row r="34" spans="1:4" ht="27.6" x14ac:dyDescent="0.25">
      <c r="A34" s="73">
        <v>24</v>
      </c>
      <c r="B34" s="123" t="s">
        <v>41</v>
      </c>
      <c r="C34" s="75" t="s">
        <v>80</v>
      </c>
      <c r="D34" s="92" t="s">
        <v>58</v>
      </c>
    </row>
    <row r="35" spans="1:4" ht="18" customHeight="1" x14ac:dyDescent="0.25">
      <c r="A35" s="73">
        <v>25</v>
      </c>
      <c r="B35" s="74" t="s">
        <v>81</v>
      </c>
      <c r="C35" s="75" t="s">
        <v>80</v>
      </c>
      <c r="D35" s="92" t="s">
        <v>58</v>
      </c>
    </row>
    <row r="36" spans="1:4" ht="18" customHeight="1" x14ac:dyDescent="0.25">
      <c r="A36" s="73">
        <v>26</v>
      </c>
      <c r="B36" s="74" t="s">
        <v>43</v>
      </c>
      <c r="C36" s="75" t="s">
        <v>80</v>
      </c>
      <c r="D36" s="92" t="s">
        <v>58</v>
      </c>
    </row>
  </sheetData>
  <mergeCells count="6">
    <mergeCell ref="A4:C4"/>
    <mergeCell ref="A30:C30"/>
    <mergeCell ref="D5:D10"/>
    <mergeCell ref="A11:C11"/>
    <mergeCell ref="A18:C18"/>
    <mergeCell ref="A24:C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LA</vt:lpstr>
      <vt:lpstr>Instruction For LA</vt:lpstr>
    </vt:vector>
  </TitlesOfParts>
  <Company>TBC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Lasha Kodua</dc:creator>
  <cp:lastModifiedBy>Mamuka Machaidze</cp:lastModifiedBy>
  <cp:lastPrinted>2018-04-18T10:02:24Z</cp:lastPrinted>
  <dcterms:created xsi:type="dcterms:W3CDTF">2010-03-10T07:26:52Z</dcterms:created>
  <dcterms:modified xsi:type="dcterms:W3CDTF">2018-04-24T11:29:10Z</dcterms:modified>
</cp:coreProperties>
</file>