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5890" tabRatio="732" firstSheet="1" activeTab="1"/>
  </bookViews>
  <sheets>
    <sheet name="Sheet1" sheetId="3" state="hidden" r:id="rId1"/>
    <sheet name="Info" sheetId="7" r:id="rId2"/>
    <sheet name="FP" sheetId="8" r:id="rId3"/>
    <sheet name="PL" sheetId="9" r:id="rId4"/>
    <sheet name="CI" sheetId="13" r:id="rId5"/>
    <sheet name="CE" sheetId="14" r:id="rId6"/>
    <sheet name="EM" sheetId="12" r:id="rId7"/>
    <sheet name="MAP" sheetId="16" r:id="rId8"/>
  </sheets>
  <externalReferences>
    <externalReference r:id="rId9"/>
  </externalReferences>
  <definedNames>
    <definedName name="CounterPartTypes">[1]Lists!$B$2:$B$7</definedName>
    <definedName name="_xlnm.Print_Area" localSheetId="2">FP!$A$1:$H$73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9" i="9" l="1"/>
  <c r="H48" i="9"/>
  <c r="H46" i="9"/>
  <c r="H45" i="9"/>
  <c r="H43" i="9"/>
  <c r="H41" i="9"/>
  <c r="H40" i="9"/>
  <c r="H39" i="9"/>
  <c r="H38" i="9"/>
  <c r="H37" i="9"/>
  <c r="H36" i="9"/>
  <c r="H35" i="9"/>
  <c r="H34" i="9"/>
  <c r="H32" i="9"/>
  <c r="H31" i="9"/>
  <c r="H30" i="9"/>
  <c r="H29" i="9"/>
  <c r="H28" i="9"/>
  <c r="H27" i="9"/>
  <c r="H26" i="9"/>
  <c r="H25" i="9"/>
  <c r="H24" i="9"/>
  <c r="H23" i="9"/>
  <c r="H22" i="9"/>
  <c r="H21" i="9"/>
  <c r="H20" i="9"/>
  <c r="H19" i="9"/>
  <c r="H18" i="9"/>
  <c r="H16" i="9"/>
  <c r="H15" i="9"/>
  <c r="G14" i="9"/>
  <c r="F14" i="9"/>
  <c r="E14" i="9"/>
  <c r="D14" i="9"/>
  <c r="H13" i="9"/>
  <c r="H12" i="9"/>
  <c r="G11" i="9"/>
  <c r="F11" i="9"/>
  <c r="E11" i="9"/>
  <c r="D11" i="9"/>
  <c r="D17" i="9" s="1"/>
  <c r="G63" i="8"/>
  <c r="F63" i="8"/>
  <c r="E63" i="8"/>
  <c r="D63" i="8"/>
  <c r="H62" i="8"/>
  <c r="H61" i="8"/>
  <c r="H60" i="8"/>
  <c r="H59" i="8"/>
  <c r="H58" i="8"/>
  <c r="H57" i="8"/>
  <c r="H56" i="8"/>
  <c r="G54" i="8"/>
  <c r="F54" i="8"/>
  <c r="E54" i="8"/>
  <c r="D54" i="8"/>
  <c r="H53" i="8"/>
  <c r="H52" i="8"/>
  <c r="H51" i="8"/>
  <c r="H50" i="8"/>
  <c r="H49" i="8"/>
  <c r="H48" i="8"/>
  <c r="H47" i="8"/>
  <c r="H46" i="8"/>
  <c r="H45" i="8"/>
  <c r="H44" i="8"/>
  <c r="H43" i="8"/>
  <c r="H42" i="8"/>
  <c r="H41" i="8"/>
  <c r="H40" i="8"/>
  <c r="H39" i="8"/>
  <c r="H38" i="8"/>
  <c r="H35" i="8"/>
  <c r="H34" i="8"/>
  <c r="H33" i="8"/>
  <c r="H32" i="8"/>
  <c r="H31" i="8"/>
  <c r="H30" i="8"/>
  <c r="H29" i="8"/>
  <c r="H28" i="8"/>
  <c r="H27" i="8"/>
  <c r="H26" i="8"/>
  <c r="H25" i="8"/>
  <c r="G24" i="8"/>
  <c r="G36" i="8" s="1"/>
  <c r="F24" i="8"/>
  <c r="E24" i="8"/>
  <c r="E36" i="8" s="1"/>
  <c r="D24" i="8"/>
  <c r="D36" i="8" s="1"/>
  <c r="H23" i="8"/>
  <c r="H22" i="8"/>
  <c r="H21" i="8"/>
  <c r="H20" i="8"/>
  <c r="H19" i="8"/>
  <c r="H18" i="8"/>
  <c r="H17" i="8"/>
  <c r="H16" i="8"/>
  <c r="H15" i="8"/>
  <c r="H14" i="8"/>
  <c r="H13" i="8"/>
  <c r="H12" i="8"/>
  <c r="H11" i="8"/>
  <c r="H63" i="8" l="1"/>
  <c r="E64" i="8"/>
  <c r="F64" i="8"/>
  <c r="G64" i="8"/>
  <c r="H54" i="8"/>
  <c r="H24" i="8"/>
  <c r="F17" i="9"/>
  <c r="F42" i="9" s="1"/>
  <c r="F44" i="9" s="1"/>
  <c r="F47" i="9" s="1"/>
  <c r="G17" i="9"/>
  <c r="G42" i="9" s="1"/>
  <c r="G44" i="9" s="1"/>
  <c r="G47" i="9" s="1"/>
  <c r="H14" i="9"/>
  <c r="E17" i="9"/>
  <c r="E42" i="9" s="1"/>
  <c r="E44" i="9" s="1"/>
  <c r="E47" i="9" s="1"/>
  <c r="H17" i="9"/>
  <c r="D42" i="9"/>
  <c r="H11" i="9"/>
  <c r="F36" i="8"/>
  <c r="H36" i="8" s="1"/>
  <c r="D64" i="8"/>
  <c r="H64" i="8" s="1"/>
  <c r="D44" i="9" l="1"/>
  <c r="H42" i="9"/>
  <c r="H44" i="9" l="1"/>
  <c r="D47" i="9"/>
  <c r="H47" i="9" s="1"/>
</calcChain>
</file>

<file path=xl/comments1.xml><?xml version="1.0" encoding="utf-8"?>
<comments xmlns="http://schemas.openxmlformats.org/spreadsheetml/2006/main">
  <authors>
    <author>Author</author>
  </authors>
  <commentList>
    <comment ref="G10" authorId="0" shapeId="0">
      <text>
        <r>
          <rPr>
            <b/>
            <sz val="9"/>
            <color indexed="81"/>
            <rFont val="Tahoma"/>
            <charset val="1"/>
          </rPr>
          <t>Author:</t>
        </r>
        <r>
          <rPr>
            <sz val="9"/>
            <color indexed="81"/>
            <rFont val="Tahoma"/>
            <charset val="1"/>
          </rPr>
          <t xml:space="preserve">
ამ სვეტში ივსება ყველა სხვა ვალუტა ჯამურად ეკვივალენტი ლარში</t>
        </r>
      </text>
    </comment>
    <comment ref="B67" authorId="0" shapeId="0">
      <text>
        <r>
          <rPr>
            <b/>
            <sz val="9"/>
            <color indexed="81"/>
            <rFont val="Tahoma"/>
            <charset val="1"/>
          </rPr>
          <t>Author:</t>
        </r>
        <r>
          <rPr>
            <sz val="9"/>
            <color indexed="81"/>
            <rFont val="Tahoma"/>
            <charset val="1"/>
          </rPr>
          <t xml:space="preserve">
შენიშვნა ივსება მხოლოდ B66 უჯრაში</t>
        </r>
      </text>
    </comment>
  </commentList>
</comments>
</file>

<file path=xl/comments2.xml><?xml version="1.0" encoding="utf-8"?>
<comments xmlns="http://schemas.openxmlformats.org/spreadsheetml/2006/main">
  <authors>
    <author>Author</author>
  </authors>
  <commentList>
    <comment ref="G10" authorId="0" shapeId="0">
      <text>
        <r>
          <rPr>
            <b/>
            <sz val="9"/>
            <color indexed="81"/>
            <rFont val="Tahoma"/>
            <charset val="1"/>
          </rPr>
          <t>Author:</t>
        </r>
        <r>
          <rPr>
            <sz val="9"/>
            <color indexed="81"/>
            <rFont val="Tahoma"/>
            <charset val="1"/>
          </rPr>
          <t xml:space="preserve">
ივსება ყველა სხვა ვალუტა ჯამურად ეკვივალენტი ლარში</t>
        </r>
      </text>
    </comment>
    <comment ref="B52" authorId="0" shapeId="0">
      <text>
        <r>
          <rPr>
            <sz val="9"/>
            <color indexed="81"/>
            <rFont val="Tahoma"/>
            <charset val="1"/>
          </rPr>
          <t>შენიშვნა ივსება მხოლოდ B51 უჯრაში</t>
        </r>
      </text>
    </comment>
  </commentList>
</comments>
</file>

<file path=xl/comments3.xml><?xml version="1.0" encoding="utf-8"?>
<comments xmlns="http://schemas.openxmlformats.org/spreadsheetml/2006/main">
  <authors>
    <author>Author</author>
  </authors>
  <commentList>
    <comment ref="B6" authorId="0" shapeId="0">
      <text>
        <r>
          <rPr>
            <b/>
            <sz val="9"/>
            <color indexed="81"/>
            <rFont val="Tahoma"/>
            <charset val="1"/>
          </rPr>
          <t>Author:</t>
        </r>
        <r>
          <rPr>
            <sz val="9"/>
            <color indexed="81"/>
            <rFont val="Tahoma"/>
            <charset val="1"/>
          </rPr>
          <t xml:space="preserve">
აღნიშნული ველი უნდა შეივსოს იმის მიხედვით თუ საკომისიო შემოსავალს პროვაიდერი რომელ სუბიექტისგან იღებს, ანუ რა როლი აქვს აღნიშნულ სუბიექტს საგადახდო მომსახურების სქემაში (გადახდის ოპერაციის განხორციელებისას)</t>
        </r>
      </text>
    </comment>
    <comment ref="C6" authorId="0" shapeId="0">
      <text>
        <r>
          <rPr>
            <sz val="9"/>
            <color indexed="81"/>
            <rFont val="Tahoma"/>
            <family val="2"/>
          </rPr>
          <t>საგადახდო მომსახურება რომელიც არის ან არ არის დაკავშირებული ელ ფულთან</t>
        </r>
      </text>
    </comment>
    <comment ref="F6" authorId="0" shapeId="0">
      <text>
        <r>
          <rPr>
            <sz val="9"/>
            <color indexed="81"/>
            <rFont val="Tahoma"/>
            <family val="2"/>
          </rPr>
          <t>თუ ინსტრუმენტს ყავს ემიტენტი, ეთითება ემიტენტი, თუ არადა მესაკუთრე</t>
        </r>
      </text>
    </comment>
    <comment ref="K6" authorId="0" shapeId="0">
      <text>
        <r>
          <rPr>
            <sz val="9"/>
            <color indexed="81"/>
            <rFont val="Tahoma"/>
            <family val="2"/>
          </rPr>
          <t>თუ პროვაიდერი საკომისიო შემოსავალს იღებს ერთ გადახდის ოპერაციაზე სხვადასხვა წყაროდან, მაგალითად:
წყარო N1 არის მომხმარებელი ფიზიკური პირი რომელიც არის გადამხდელი და თანხას იხდის მაგალითად კომუნალური გადასახადის გადასახდელად, მას ეჭრება საკომისიო პროვაიდერთან თანხის გადახდისას, ხოლო წყარო N2 არის აღნიშნული კომუნალური მომსახურების თანხის მიმღები და ისიც უხდის პროვაიდერს საკომისიოს იმავე გადახდის ოპერაციაზე
ასეთი გადახდის ოპერაციები და საკომისიო შემოსავლები უნდა დაიდენტიფიცირდეს საკომისიოს გადამხდელის მიხედვით და ფორმის შევსების მინობრიობით  უნდა მიენიჭოს გადახდის ოპერაციების ერთნაირი იდენტიფიკატორი (ნებისმიერი უნიკალური ციფრი), იმისთვის რომ გადახდის ოპერაციების დაჯამებისას არ მოხდეს დუბლირება და შესაძლებელი იყოს ჯამური დათვლიდან მათი გამორიცხვა</t>
        </r>
      </text>
    </comment>
    <comment ref="M6" authorId="0" shapeId="0">
      <text>
        <r>
          <rPr>
            <sz val="9"/>
            <color indexed="81"/>
            <rFont val="Tahoma"/>
            <family val="2"/>
          </rPr>
          <t>პერიოდის განმავლობაში საშუალო კურსი!</t>
        </r>
      </text>
    </comment>
    <comment ref="N6" authorId="0" shapeId="0">
      <text>
        <r>
          <rPr>
            <sz val="9"/>
            <color indexed="81"/>
            <rFont val="Tahoma"/>
            <family val="2"/>
          </rPr>
          <t>პერიოდის განმავლობაში საშუალო კურსი!</t>
        </r>
      </text>
    </comment>
  </commentList>
</comments>
</file>

<file path=xl/comments4.xml><?xml version="1.0" encoding="utf-8"?>
<comments xmlns="http://schemas.openxmlformats.org/spreadsheetml/2006/main">
  <authors>
    <author>Author</author>
  </authors>
  <commentList>
    <comment ref="B6" authorId="0" shapeId="0">
      <text>
        <r>
          <rPr>
            <b/>
            <sz val="9"/>
            <color indexed="81"/>
            <rFont val="Tahoma"/>
            <family val="2"/>
          </rPr>
          <t>Author:</t>
        </r>
        <r>
          <rPr>
            <sz val="9"/>
            <color indexed="81"/>
            <rFont val="Tahoma"/>
            <family val="2"/>
          </rPr>
          <t xml:space="preserve">
აღნიშნული ველი უნდა შეივსოს იმის მიხედვით თუ საკომისიო ხარჯს პროვაიდერი რომელ სუბიექტს უხდის, ანუ რა როლი აქვს აღნიშნულ სუბიექტს საგადახდო მომსახურების სქემაში (გადახდის ოპერაციის განხორციელებისას)</t>
        </r>
      </text>
    </comment>
    <comment ref="C6" authorId="0" shapeId="0">
      <text>
        <r>
          <rPr>
            <b/>
            <sz val="9"/>
            <color indexed="81"/>
            <rFont val="Tahoma"/>
            <family val="2"/>
          </rPr>
          <t>Author:</t>
        </r>
        <r>
          <rPr>
            <sz val="9"/>
            <color indexed="81"/>
            <rFont val="Tahoma"/>
            <family val="2"/>
          </rPr>
          <t xml:space="preserve">
საგადახდო მომსახურება რომელიც არის ან არ არის დაკავშირებული ელ ფულთან</t>
        </r>
      </text>
    </comment>
    <comment ref="F6" authorId="0" shapeId="0">
      <text>
        <r>
          <rPr>
            <sz val="9"/>
            <color indexed="81"/>
            <rFont val="Tahoma"/>
            <family val="2"/>
          </rPr>
          <t>თუ ინსტრუმენტს ყავს ემიტენტი, ეთითება ემიტენტი, თუ არა და მესაკუთრე</t>
        </r>
      </text>
    </comment>
    <comment ref="K6" authorId="0" shapeId="0">
      <text>
        <r>
          <rPr>
            <sz val="9"/>
            <color indexed="81"/>
            <rFont val="Tahoma"/>
            <family val="2"/>
          </rPr>
          <t>თუ პროვაიდერი საკომისიო ხარჯს იხდის ერთ გადახდის ოპერაციაზე სხვადასხვა მხარესთან, მაგალითად:
მხარე N1 არის მომხმარებელი იურიდიული პირი რომელიც არის გადახდის ოპერაციაში მიმღები და მას ანგარიშმგები პროვაიდერი უხდის საკომისიოს მის სასარგებლოდ შესრულებულ გადახდის ოპერაცეიბზე, ხოლო მხარე N2 არის ანგარიშმგები პროვაიდერის აგენტი რომლის გადახდის არხიდანაც ხორციელდება გადახდის ოპერაცია ზემოაღნიშნული მიმღების სასარგებლოდ, ხოლო პროვაიდერი შესაბამისი გადახდის ოპერაციითვის აგენტს უხდის საკომისიოს
ასეთი გადახდის ოპერაციები და საკომისიო ხარჯები უნდა დაიდენტიფიცირდეს საკომისიოს გადამხდელის მიხედვით და უნდა მიენიჭოს გადახდის ოპერაციის ერთნაირი იდენტიფიკატორი (ნებისმიერი უნიკალური ციფრი), იმისთვის რომ გადახდის ოპერაციების დაჯამებისას არ მოხდეს დუბლირება და შესაძლებელი იყოს ჯამური დათვლიდან მათი გამორიცხვა.</t>
        </r>
      </text>
    </comment>
    <comment ref="M6" authorId="0" shapeId="0">
      <text>
        <r>
          <rPr>
            <sz val="9"/>
            <color indexed="81"/>
            <rFont val="Tahoma"/>
            <family val="2"/>
          </rPr>
          <t>პერიოდის განმავლობაში საშუალო კურსი!</t>
        </r>
      </text>
    </comment>
    <comment ref="N6" authorId="0" shapeId="0">
      <text>
        <r>
          <rPr>
            <sz val="9"/>
            <color indexed="81"/>
            <rFont val="Tahoma"/>
            <family val="2"/>
          </rPr>
          <t>პერიოდის განმავლობაში საშუალო კურსი!</t>
        </r>
      </text>
    </comment>
  </commentList>
</comments>
</file>

<file path=xl/comments5.xml><?xml version="1.0" encoding="utf-8"?>
<comments xmlns="http://schemas.openxmlformats.org/spreadsheetml/2006/main">
  <authors>
    <author>Author</author>
  </authors>
  <commentList>
    <comment ref="B3" authorId="0" shapeId="0">
      <text>
        <r>
          <rPr>
            <b/>
            <sz val="9"/>
            <color indexed="81"/>
            <rFont val="Tahoma"/>
            <family val="2"/>
          </rPr>
          <t>Author:</t>
        </r>
        <r>
          <rPr>
            <sz val="9"/>
            <color indexed="81"/>
            <rFont val="Tahoma"/>
            <family val="2"/>
          </rPr>
          <t xml:space="preserve">
აღნიშნული ველი უნდა შეივსოს იმის მიხედვით თუ საკომისიო შემოსავალს პროვაიდერი რომელი სუბიექტისგან იღებს, მაგალითად ფიზიკური პირისგან რომელიც შეიძლება იყოს გადამხდელი და/ან მიმღები, ან კომპანიისგან რომელიც  შეიძლება იყოს მაგალითად მიმღები, სხვა პროვაიდერი, აგენტი ან სხვა</t>
        </r>
      </text>
    </comment>
    <comment ref="F3" authorId="0" shapeId="0">
      <text>
        <r>
          <rPr>
            <sz val="9"/>
            <color indexed="81"/>
            <rFont val="Tahoma"/>
            <family val="2"/>
          </rPr>
          <t>თუ ინსტრუმენტს ყავს ემიტენტი, ეთითება ემიტენტი, თუ არადა მესაკუთრე</t>
        </r>
      </text>
    </comment>
  </commentList>
</comments>
</file>

<file path=xl/sharedStrings.xml><?xml version="1.0" encoding="utf-8"?>
<sst xmlns="http://schemas.openxmlformats.org/spreadsheetml/2006/main" count="339" uniqueCount="292">
  <si>
    <t>დიახ</t>
  </si>
  <si>
    <t>არა</t>
  </si>
  <si>
    <t>აქტივების გადაფასების რეზერვი</t>
  </si>
  <si>
    <t>ფინანსური ანგარიშგება</t>
  </si>
  <si>
    <t>ანგარიშგებაზე პასუხისმგებელი პირის ტელეფონი</t>
  </si>
  <si>
    <t>ანგარიშგებაზე პასუხისმგებელი პირის E-mail</t>
  </si>
  <si>
    <t>N</t>
  </si>
  <si>
    <t>აქტივები</t>
  </si>
  <si>
    <t>Assets</t>
  </si>
  <si>
    <t>ნაღდი ფული კიოსკებში</t>
  </si>
  <si>
    <t>ნაღდი ფული სალაროში</t>
  </si>
  <si>
    <t>Cash in cash-desk</t>
  </si>
  <si>
    <t>ნაღდი ფული გზაში</t>
  </si>
  <si>
    <t>Cash in transit</t>
  </si>
  <si>
    <t>ფულადი სახსრები ნომინალური მფლობელობის ანგარიშზე</t>
  </si>
  <si>
    <t>სასაქონლო-მატერიალური მარაგები</t>
  </si>
  <si>
    <t>Inventory</t>
  </si>
  <si>
    <t>მოთხოვნები საგადახდო მომსახურებიდან</t>
  </si>
  <si>
    <t>Accounts receivable from payment service</t>
  </si>
  <si>
    <t>გაცემული ავანსები საგადახდო მომსახურებისთვის</t>
  </si>
  <si>
    <t>გაცემული ავანსები სხვა</t>
  </si>
  <si>
    <t>Net loans</t>
  </si>
  <si>
    <t>მთლიანი გაცემული სესხები</t>
  </si>
  <si>
    <t>Loans issued</t>
  </si>
  <si>
    <t>მინუს: სესხების შესაძლო დანაკარგების რეზერვი</t>
  </si>
  <si>
    <t>ძირითადი საშუალებები</t>
  </si>
  <si>
    <t>Property, plant and equipment</t>
  </si>
  <si>
    <t>არამატერიალური აქტივები</t>
  </si>
  <si>
    <t>Intangible assets</t>
  </si>
  <si>
    <t>მთლიანი აქტივები</t>
  </si>
  <si>
    <t>Total assets</t>
  </si>
  <si>
    <t>ვალდებულებები</t>
  </si>
  <si>
    <t>Liabilities</t>
  </si>
  <si>
    <t>გამოშვებული ელ.ფული</t>
  </si>
  <si>
    <t>სხვა ვალდებულებები მიწოდებიდან და მომსახურებიდან</t>
  </si>
  <si>
    <t>Accounts payable from other services and supplies</t>
  </si>
  <si>
    <t>მიღებული ავანსები საგადახდო მომსახურებიდან</t>
  </si>
  <si>
    <t>Advances received for payment service</t>
  </si>
  <si>
    <t>მიღებული ავანსები სხვა</t>
  </si>
  <si>
    <t>Advances received other</t>
  </si>
  <si>
    <t>საიჯარო ვალდებულებები</t>
  </si>
  <si>
    <t>მთლიანი ვალდებულებები</t>
  </si>
  <si>
    <t>Total Liabilities</t>
  </si>
  <si>
    <t>კაპიტალი</t>
  </si>
  <si>
    <t>Equity</t>
  </si>
  <si>
    <t>Retained earnings</t>
  </si>
  <si>
    <t>სულ კაპიტალი</t>
  </si>
  <si>
    <t>Total Equity</t>
  </si>
  <si>
    <t>მთლიანი ვალდებულებები და სააქციო კაპიტალი</t>
  </si>
  <si>
    <t>Total Equity and Liabilities</t>
  </si>
  <si>
    <t>მოგება - ზარალის ანგარიშგება</t>
  </si>
  <si>
    <t>Net commission income</t>
  </si>
  <si>
    <t>საკომისიო შემოსავლები ელ.ფულის მომსახურებიდან</t>
  </si>
  <si>
    <t>Commission income from electornic money service</t>
  </si>
  <si>
    <t>საკომისიო შემოსავლები სხვა საგადახდო მომსახურებიდან</t>
  </si>
  <si>
    <t>Commission income from other payment services</t>
  </si>
  <si>
    <t>საკომისიო ხარჯები ელ.ფულის მომსახურებიდან</t>
  </si>
  <si>
    <t>საკომისიო ხარჯები სხვა საგადახდო მომსახურებიდან</t>
  </si>
  <si>
    <t>მიღებული დივიდენდები</t>
  </si>
  <si>
    <t>Dividend receieved</t>
  </si>
  <si>
    <t>მოგება (ზარალი) ვალუტის ყიდვა–გაყიდვის ოპერაციებიდან</t>
  </si>
  <si>
    <t>FX gain / (loss)</t>
  </si>
  <si>
    <t>საპროცენტო შემოსავლები სესხებიდან</t>
  </si>
  <si>
    <t>საპროცენტო შემოსავლები ბანკებში განთავსებული სახსრებიდან</t>
  </si>
  <si>
    <t xml:space="preserve">შემოსავლები ჯარიმებიდან/საურავებიდან </t>
  </si>
  <si>
    <t>Revenue from fines/penalties</t>
  </si>
  <si>
    <t>განვითარების, საკონსულტაციო და მარკეტინგის ხარჯები</t>
  </si>
  <si>
    <t>ადმინისტრაციული ხარჯი</t>
  </si>
  <si>
    <t>Administrative expenses</t>
  </si>
  <si>
    <t>იჯარის ხარჯი</t>
  </si>
  <si>
    <t>პერსონალის ხარჯები</t>
  </si>
  <si>
    <t>Salary</t>
  </si>
  <si>
    <t>ცვეთის ხარჯი</t>
  </si>
  <si>
    <t>Depreciation</t>
  </si>
  <si>
    <t>ამორტიზაციის ხარჯი</t>
  </si>
  <si>
    <t>Amortisation</t>
  </si>
  <si>
    <t>მოგების გადასახადი</t>
  </si>
  <si>
    <t>Income tax</t>
  </si>
  <si>
    <t>მოგება გადასახადის გადახდის შემდეგ</t>
  </si>
  <si>
    <t>Profit after taxes</t>
  </si>
  <si>
    <t>წმინდა მოგება/ზარალი</t>
  </si>
  <si>
    <t>Net profit/loss</t>
  </si>
  <si>
    <t>თარიღი</t>
  </si>
  <si>
    <t>ვალუტა</t>
  </si>
  <si>
    <t>ელ.ფულის გამოშვება</t>
  </si>
  <si>
    <t>ელ.ფულის დაფარვა</t>
  </si>
  <si>
    <t>ნაშთი დღის ბოლოს</t>
  </si>
  <si>
    <t>ოპერაციის რაოდენობა</t>
  </si>
  <si>
    <t>თანხა ნომინალი</t>
  </si>
  <si>
    <t>Drop-down List</t>
  </si>
  <si>
    <t>საკომისიოს გადამხდელი</t>
  </si>
  <si>
    <t>ელ. ფული (კი/არა)</t>
  </si>
  <si>
    <t>გადახდის არხის მესაკუთრე</t>
  </si>
  <si>
    <t>გადახდის არხი</t>
  </si>
  <si>
    <t>გადახდის ინსტრუმენტის ემიტენტი/მესაკუთრე</t>
  </si>
  <si>
    <t>გადახდის ინსტრუმენტი ინიციირებისას</t>
  </si>
  <si>
    <t>ოპერაცია</t>
  </si>
  <si>
    <t>მომსახურების სფერო პროვაიდერის შიდა კლასიფიკაციით</t>
  </si>
  <si>
    <t>ფიზიკური პირის/ კომპანიის ტიპი</t>
  </si>
  <si>
    <t>გადამხდელი</t>
  </si>
  <si>
    <t>კი</t>
  </si>
  <si>
    <t>კიოსკი</t>
  </si>
  <si>
    <t>ნაღდი ფული</t>
  </si>
  <si>
    <t>თანხის შეტანა</t>
  </si>
  <si>
    <t>მიმღები</t>
  </si>
  <si>
    <t>სხვა პროვაიდერი</t>
  </si>
  <si>
    <t>მობილური ტერმინალი</t>
  </si>
  <si>
    <t>ბარათი</t>
  </si>
  <si>
    <t>თანხის გატანა</t>
  </si>
  <si>
    <t>კომუნალურები</t>
  </si>
  <si>
    <t>ბანკი</t>
  </si>
  <si>
    <t>მობილური ტელეფონი</t>
  </si>
  <si>
    <t>გადარიცხვა</t>
  </si>
  <si>
    <t>ტოტალიზატორი</t>
  </si>
  <si>
    <t>აგენტი</t>
  </si>
  <si>
    <t>სერვის–ცენტრი</t>
  </si>
  <si>
    <t>მომხმარებელი</t>
  </si>
  <si>
    <t>ელ. საფულე</t>
  </si>
  <si>
    <t>გადახდა</t>
  </si>
  <si>
    <t>ტელეკომუნიკაცია</t>
  </si>
  <si>
    <t>ვებ-გვერდი</t>
  </si>
  <si>
    <t>საბანკო ანგარიში (ბარათის გარდა)</t>
  </si>
  <si>
    <t>სხვა</t>
  </si>
  <si>
    <t>გადახდის მიღების სხვა საშუალებები</t>
  </si>
  <si>
    <t>გზავნილები</t>
  </si>
  <si>
    <t>ტრანსპორტი</t>
  </si>
  <si>
    <t>ონლაინ თამაშები</t>
  </si>
  <si>
    <t>საკომისიოს მიმღები</t>
  </si>
  <si>
    <t>Cash in self service terminals</t>
  </si>
  <si>
    <t>საბიუჯეტო გადახდები</t>
  </si>
  <si>
    <t>ხელმოწერა:</t>
  </si>
  <si>
    <t>Other assets</t>
  </si>
  <si>
    <t>სხვა აქტივები</t>
  </si>
  <si>
    <t>ფინანსური მდგომარეობის ანგარიშგება</t>
  </si>
  <si>
    <t>მისაღები საკომისიო საგადახდო მომსახურებიდან</t>
  </si>
  <si>
    <t>Commission recievable from payment service</t>
  </si>
  <si>
    <t>სხვა მოთხოვნები მიწოდებიდან და მომსახურებიდან</t>
  </si>
  <si>
    <t>ინვესტიციები შვილობილ, ერთობლივ და ასოცირებულ საწარმოებში</t>
  </si>
  <si>
    <t>Investments in subsidiary, joint venture and associated entities</t>
  </si>
  <si>
    <t>Other receivable from services and supplies</t>
  </si>
  <si>
    <t>წმინდა სესხები</t>
  </si>
  <si>
    <t>Less: Loan loss reserves</t>
  </si>
  <si>
    <t>Issued electronic money</t>
  </si>
  <si>
    <t>სხვა ვალდებულებები</t>
  </si>
  <si>
    <t>Other liabilities</t>
  </si>
  <si>
    <t>ვალდებულება საგადახდო მომსახურებიდან</t>
  </si>
  <si>
    <t>გადასახდელი საკომისიო საგადახდო მომსახურებიდან</t>
  </si>
  <si>
    <t>ნასესხები სახსრები</t>
  </si>
  <si>
    <t>Borrowings</t>
  </si>
  <si>
    <t>გასაყიდად გამიზნული გრძელვადიანი აქტივები და შეწყვეტილი ოპერაციები</t>
  </si>
  <si>
    <t>Cash on nominee accounts</t>
  </si>
  <si>
    <t>Lease liabilities</t>
  </si>
  <si>
    <t>გადასახდელი დივიდენდები</t>
  </si>
  <si>
    <t>სამართლიანი ღირებულებით აღრიცხული ფინანსური აქტივები სხვა სრულ შემოსავალში ასახვით</t>
  </si>
  <si>
    <t>ფინანსური აქტივები ამორტიზებული ღირებულებით</t>
  </si>
  <si>
    <t>სამართლიანი ღირებულებით აღრიცხული ფინანსური აქტივები მოგებაში-ზარალში ასახვით</t>
  </si>
  <si>
    <t>საიჯარო მოთხოვნები</t>
  </si>
  <si>
    <t>საინვესტიციო ქონება</t>
  </si>
  <si>
    <t>ანარიცხები</t>
  </si>
  <si>
    <t>სუბორდინირებული ვალდებულებები</t>
  </si>
  <si>
    <t>სამართლიანი ღირებულებით აღრიცხული ფინანსური ვალდებულებები მოგებაში-ზარალში ასახვით</t>
  </si>
  <si>
    <t>გასაყიდად გამიზნულ შეწყვეტილ ოპერაციებთან პირდაპირ დაკავშირებული ვალდებულებები</t>
  </si>
  <si>
    <t>საკუთარი კაპიტალის სხვა კომპონენტები</t>
  </si>
  <si>
    <t>მოგება (ზარალი) სავალუტო სახსრების გადაფასებიდან</t>
  </si>
  <si>
    <t>ზარალი ანარიცხების მიხედვით</t>
  </si>
  <si>
    <t>ძირითადი საშუალებების საექსპლოატაციო ხარჯები</t>
  </si>
  <si>
    <t>ზარალი შესაძლო დანაკარგების მიხედვით</t>
  </si>
  <si>
    <t>მოგება (ზარალი) აქტივების აღიარების შეწყვეტიდან</t>
  </si>
  <si>
    <t>წმინდა შემოსულობა / (დანაკარგი) სამართლიანი ღირებულებით აღრიცხული ფინანსური აქტივებიდან/ვალდებულებებიდან, მოგება (ზარალში) ასახვით</t>
  </si>
  <si>
    <t>წმინდა შემოსულობა / (დანაკარგი) საინვესტიციო ქონების გაყიდვიდან ან გადაფასებიდან</t>
  </si>
  <si>
    <t>წილობრივი გადახდების რეზერვი</t>
  </si>
  <si>
    <t>საემისიო კაპიტალი</t>
  </si>
  <si>
    <t>მინუს: გამოსყიდული საკუთარი აქციები</t>
  </si>
  <si>
    <t>გაუნაწილებელი მოგება/ დაგროვილი ზარალი</t>
  </si>
  <si>
    <t>სააქციო კაპიტალი (შპს-ს შემთხვევაში 'საწესდებო კაპიტალი')</t>
  </si>
  <si>
    <t>Investment property</t>
  </si>
  <si>
    <t>Financial assets at fair value through other comprehensive income</t>
  </si>
  <si>
    <t>Financial assets at amortized cost</t>
  </si>
  <si>
    <t>Dividends payable</t>
  </si>
  <si>
    <t>Provisions</t>
  </si>
  <si>
    <t>Subordinated liabilities</t>
  </si>
  <si>
    <t>Asset revaluation reserve</t>
  </si>
  <si>
    <t>Share Capital ( for LLC/LTD "Charter capital")</t>
  </si>
  <si>
    <t>Other components of capital</t>
  </si>
  <si>
    <t>ფულადი სახსრები ბანკებში</t>
  </si>
  <si>
    <t>Cash in banks</t>
  </si>
  <si>
    <t>Additional paid-in capital</t>
  </si>
  <si>
    <t>Advances paid other</t>
  </si>
  <si>
    <t>Advances paid for payment service</t>
  </si>
  <si>
    <t>Lease recivables</t>
  </si>
  <si>
    <t>Long term assets held for sale and discontinued operations</t>
  </si>
  <si>
    <t>სხვა ვალდებულება მომხმარებელთა წინაშე</t>
  </si>
  <si>
    <t>Other liablities to customers</t>
  </si>
  <si>
    <t>Commission payable for payment service</t>
  </si>
  <si>
    <t>Liabilities related to discontinued operations held for sale</t>
  </si>
  <si>
    <t>minus: redeemed own shares</t>
  </si>
  <si>
    <t>Shared based payments reserve</t>
  </si>
  <si>
    <t>Financial liabilities at fair value through profit or loss</t>
  </si>
  <si>
    <t>Financial assets at fair value through profit or loss</t>
  </si>
  <si>
    <t>მოგება / (ზარალი) შეწყვეტილი ოპერაციებიდან</t>
  </si>
  <si>
    <t>წმინდა შემოსულობა / (დანაკარგი) შვილობილი, მეკავშირე და ერთობლივი საწარმოების გაყიდვიდან</t>
  </si>
  <si>
    <t>Commission expense from electronic money service</t>
  </si>
  <si>
    <t>Commission expense from other payment services</t>
  </si>
  <si>
    <t>საკომისიო შემოსავლები</t>
  </si>
  <si>
    <t>საკომისიო ხარჯები</t>
  </si>
  <si>
    <t>Commission expense</t>
  </si>
  <si>
    <t>Commission income</t>
  </si>
  <si>
    <t>მოგება / (ზარალი) განგრძობითი ოპერაციებიდან</t>
  </si>
  <si>
    <t xml:space="preserve">წმინდა საკომისიო შემოსავლები </t>
  </si>
  <si>
    <t>შემოსავალი იჯარებიდან</t>
  </si>
  <si>
    <t>Income from lease</t>
  </si>
  <si>
    <t>სხვა შემოსავლები</t>
  </si>
  <si>
    <t>Other income</t>
  </si>
  <si>
    <t>სხვა ხარჯები</t>
  </si>
  <si>
    <t>Profit / (loss) from continuing operations</t>
  </si>
  <si>
    <t>Profit / (loss) from discontinued operations</t>
  </si>
  <si>
    <t>Operating expenses of fixed assets</t>
  </si>
  <si>
    <t>Loss by provisions</t>
  </si>
  <si>
    <t>FX gain / (loss) from revaluation</t>
  </si>
  <si>
    <t xml:space="preserve">Interest income from loans </t>
  </si>
  <si>
    <t>Interest income from bank accounts</t>
  </si>
  <si>
    <t>Development, consulting and marketing exepnses</t>
  </si>
  <si>
    <t>Lease expense</t>
  </si>
  <si>
    <t>Interest expense on borrowing</t>
  </si>
  <si>
    <t xml:space="preserve">საპროცენტო ხარჯი ნასესხებ სახსრებზე </t>
  </si>
  <si>
    <t>Expected loss</t>
  </si>
  <si>
    <t>Gain / (loss) from the sale or revaluation of investment property</t>
  </si>
  <si>
    <t>Gain / (loss) from the sale of subsidiaries, affiliates and joint ventures</t>
  </si>
  <si>
    <t>Gain / (loss) from derecognition of assets</t>
  </si>
  <si>
    <t>Gain / (loss) from financial assets/liabilities at fair value through profit or loss</t>
  </si>
  <si>
    <t>Other expenses</t>
  </si>
  <si>
    <t>მოგება (ზარალი ) მოსალოდნელი ზარალების შემდეგ</t>
  </si>
  <si>
    <t>Profit (loss) after expected losses</t>
  </si>
  <si>
    <t xml:space="preserve">Dividend </t>
  </si>
  <si>
    <t>დივიდენდი</t>
  </si>
  <si>
    <t>საგადასახადო აქტივი</t>
  </si>
  <si>
    <t>Tax asset</t>
  </si>
  <si>
    <t>Tax liability</t>
  </si>
  <si>
    <t>საგადასახადო ვალდებულება</t>
  </si>
  <si>
    <t>საპროცენტო ხარჯი საიჯარო ვალდებულებებზე</t>
  </si>
  <si>
    <t>Interest expense on lease liability</t>
  </si>
  <si>
    <t>Accounts payable for payment service</t>
  </si>
  <si>
    <t>სხვა სრული შემოსავალი</t>
  </si>
  <si>
    <t>Other comprehensive income</t>
  </si>
  <si>
    <t>ლარი</t>
  </si>
  <si>
    <t>აშშ დოლარი</t>
  </si>
  <si>
    <t xml:space="preserve">ევრო </t>
  </si>
  <si>
    <t xml:space="preserve">სულ </t>
  </si>
  <si>
    <t>GEL</t>
  </si>
  <si>
    <t>USD</t>
  </si>
  <si>
    <t>EUR</t>
  </si>
  <si>
    <t>Other</t>
  </si>
  <si>
    <t>Total</t>
  </si>
  <si>
    <t>კაზინო (მათ შორის ონლაინ)</t>
  </si>
  <si>
    <t>ვირტუალური აქტივი</t>
  </si>
  <si>
    <t>შენიშვნა</t>
  </si>
  <si>
    <t>ანგარიშმგები პროვაიდერი</t>
  </si>
  <si>
    <t>მცირემოცულობიანი ინსტრუმენტი</t>
  </si>
  <si>
    <t>მომსახურების სფერო სებ-ის კლასიფიკაციით</t>
  </si>
  <si>
    <t>ბანკები</t>
  </si>
  <si>
    <t>სხვა ფინანსური ინსტიტუტები</t>
  </si>
  <si>
    <t xml:space="preserve">სხვა </t>
  </si>
  <si>
    <t>მობილური ოპერატორები</t>
  </si>
  <si>
    <t>საანგარიშგებო პერიოდი</t>
  </si>
  <si>
    <t>ფინანსური ანგარიშგების საერთაშორისო სტანდარტებით (ფასს)</t>
  </si>
  <si>
    <t>მოგება-ზარალი</t>
  </si>
  <si>
    <r>
      <rPr>
        <b/>
        <i/>
        <sz val="11"/>
        <rFont val="Calibri"/>
        <family val="2"/>
        <scheme val="minor"/>
      </rPr>
      <t xml:space="preserve">შენიშვნა: </t>
    </r>
    <r>
      <rPr>
        <i/>
        <sz val="11"/>
        <rFont val="Calibri"/>
        <family val="2"/>
        <scheme val="minor"/>
      </rPr>
      <t>ფორმის შევსებისას</t>
    </r>
    <r>
      <rPr>
        <b/>
        <i/>
        <sz val="11"/>
        <rFont val="Calibri"/>
        <family val="2"/>
        <scheme val="minor"/>
      </rPr>
      <t xml:space="preserve"> </t>
    </r>
    <r>
      <rPr>
        <i/>
        <sz val="11"/>
        <rFont val="Calibri"/>
        <family val="2"/>
        <scheme val="minor"/>
      </rPr>
      <t xml:space="preserve">იხელმძღვანელეთ ბუღალტრული აღრიცხვის, ანგარიშგებისა და აუდიტის ზედამხედველობის სამსახურის ვებ-გვერდზე განთავსებული </t>
    </r>
  </si>
  <si>
    <t>Profit &amp; Loss</t>
  </si>
  <si>
    <t>პროვაიდერის სრული დასახელება</t>
  </si>
  <si>
    <t>ფინანსური ანგარიშგების საანგარიშგებო თარიღი</t>
  </si>
  <si>
    <r>
      <rPr>
        <b/>
        <i/>
        <sz val="11"/>
        <color theme="1"/>
        <rFont val="Calibri  "/>
      </rPr>
      <t xml:space="preserve">შენიშვნა: </t>
    </r>
    <r>
      <rPr>
        <sz val="11"/>
        <color theme="1"/>
        <rFont val="Calibri  "/>
      </rPr>
      <t xml:space="preserve">ფორმაში ივსება ანგარიშგების თარიღამდე </t>
    </r>
    <r>
      <rPr>
        <i/>
        <sz val="11"/>
        <color theme="1"/>
        <rFont val="Calibri  "/>
      </rPr>
      <t xml:space="preserve">ბოლო 6 თვის განმავლობაში, დღეების მიხედვით გამოშვებული და დაფარული ელ.ფულის </t>
    </r>
  </si>
  <si>
    <t>ოპერაციების რაოდენობა და თანხა, ასევე გამოშვებული ელ. ფულის ნაშთი დღის ბოლოს, ყველა ვალუტაში ნომინალური ღირებულებით</t>
  </si>
  <si>
    <t>საკომისიო შემოსავალი ეკვ. ლარი</t>
  </si>
  <si>
    <t>გადახდის ოპერაციების რაოდენობა</t>
  </si>
  <si>
    <t>გადახდის ოპერაციების იდენტიფიკატორი</t>
  </si>
  <si>
    <t>გადახდის ოპერაციების მოცულობა ეკვ. ლარი</t>
  </si>
  <si>
    <t>საკომისიო ხარჯი ეკვ. ლარი</t>
  </si>
  <si>
    <t>ასევე, ფორმაში უნდა აისახოს გადახდის ოპერაციების მოცულობა და თანხა შესაბამისი მახასიათებლების მიხედვით, რომლიდანაც პროვაიდერს არ აქვს საკომისიო ხარჯი</t>
  </si>
  <si>
    <t>ასევე, ფორმაში უნდა აისახოს გადახდის ოპერაციების მოცულობა და თანხა შესაბამისი მახასიათებლების მიხედვით, რომლიდანაც პროვაიდერს არ აქვს საკომისიო შემოსავალი</t>
  </si>
  <si>
    <t>პროვაიდერის საიდენტიფიკაციო ნომერი</t>
  </si>
  <si>
    <t>ანგარიშგებაზე პასუხისმგებელი პირის სახელი და გვარი</t>
  </si>
  <si>
    <t>სააღრიცხვო ვალუტა - ეკვივალენტი ლარი (ყველა ვალუტა, ანგარიშგების თარიღში არსებული ეროვნული ბანკის ოფიციალური კურსით)</t>
  </si>
  <si>
    <t>ფინანსური ანგარიშგების საერთაშორისო სტანდარტებით (ფასს). ფორმაში ივსება წლის დასაწყისიდან ანგარიშგების თარიღამდე კუმულატიური მონაცემები.</t>
  </si>
  <si>
    <t>სააღრიცხვო ვალუტა - ეკვივალენტი ლარი (ყველა ვალუტა, შემოსავლის და ხარჯის აღიარების შესაბამის დღეს არსებული ეროვნული ბანკის ოფიციალური კურსით)</t>
  </si>
  <si>
    <r>
      <rPr>
        <b/>
        <i/>
        <sz val="11"/>
        <rFont val="Calibri"/>
        <family val="2"/>
        <scheme val="minor"/>
      </rPr>
      <t>შენიშვნა:</t>
    </r>
    <r>
      <rPr>
        <i/>
        <sz val="11"/>
        <rFont val="Calibri"/>
        <family val="2"/>
        <scheme val="minor"/>
      </rPr>
      <t xml:space="preserve"> ფორმაში ივსება წლის დასაწყისიდან ანგარიშგების თარიღამდე კუმულატიური მონაცემები, პროვაიდერის მიღებული საკომისიოს თანმხლები გადახდის ოპერაციების მახასიათებლების მიხედვით, რომელიც უნდა დაიყოს შესაბამისი ჩამოთვლილი კომპონენტების ჭრილში.</t>
    </r>
  </si>
  <si>
    <t>დანართი 2 (ფორმა - Info)</t>
  </si>
  <si>
    <t>დანართი 2 (ფორმა - PL)</t>
  </si>
  <si>
    <t>დანართი 2 (ფორმა - CI)</t>
  </si>
  <si>
    <t>დანართი 2 (ფორმა - CE)</t>
  </si>
  <si>
    <t>დანართი 2 (ფორმა - FP)</t>
  </si>
  <si>
    <t>დანართი 2 (ფორმა - EM)</t>
  </si>
  <si>
    <r>
      <rPr>
        <b/>
        <i/>
        <sz val="11"/>
        <rFont val="Calibri"/>
        <family val="2"/>
        <scheme val="minor"/>
      </rPr>
      <t>შენიშვნა:</t>
    </r>
    <r>
      <rPr>
        <i/>
        <sz val="11"/>
        <rFont val="Calibri"/>
        <family val="2"/>
        <scheme val="minor"/>
      </rPr>
      <t xml:space="preserve"> ფორმაში ივსება წლის დასაწყისიდან ანგარიშგების თარიღამდე კუმულატიური მონაცემები, პროვაიდერის გადახდილი საკომისიოს თანმხლები გადახდის ოპერაციიების მახასიათებლების მიხედვით, რომელიც უნდა დაიყოს შესაბამისი ჩამოთვლილი კომპონენტების ჭრილში.</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</si>
</sst>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_);_(* \(#,##0\);_(* &quot;-&quot;??_);_(@_)"/>
    <numFmt numFmtId="165" formatCode="#,##0_ ;[Red]\-#,##0\ "/>
    <numFmt numFmtId="166" formatCode="_(* #,##0.0_);_(* \(#,##0.0\);_(* &quot;-&quot;?_);_(@_)"/>
    <numFmt numFmtId="167" formatCode="_-* #,##0.00\ _₾_-;\-* #,##0.00\ _₾_-;_-* &quot;-&quot;??\ _₾_-;_-@_-"/>
  </numFmts>
  <fonts count="26">
    <font>
      <sz val="11"/>
      <color theme="1"/>
      <name val="Calibri"/>
      <family val="2"/>
      <scheme val="minor"/>
    </font>
    <font>
      <sz val="11"/>
      <color theme="1"/>
      <name val="Calibri"/>
      <family val="2"/>
      <scheme val="minor"/>
    </font>
    <font>
      <b/>
      <sz val="11"/>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sz val="10"/>
      <name val="Arial"/>
      <family val="2"/>
    </font>
    <font>
      <sz val="11"/>
      <name val="Calibri"/>
      <family val="2"/>
      <scheme val="minor"/>
    </font>
    <font>
      <i/>
      <sz val="11"/>
      <color theme="1"/>
      <name val="Calibri"/>
      <family val="2"/>
      <scheme val="minor"/>
    </font>
    <font>
      <sz val="10"/>
      <name val="Arial"/>
      <family val="2"/>
      <charset val="204"/>
    </font>
    <font>
      <i/>
      <sz val="11"/>
      <color theme="1"/>
      <name val="Calibri  "/>
    </font>
    <font>
      <b/>
      <i/>
      <sz val="11"/>
      <color theme="1"/>
      <name val="Calibri  "/>
    </font>
    <font>
      <sz val="11"/>
      <color theme="1"/>
      <name val="Calibri  "/>
    </font>
    <font>
      <sz val="11"/>
      <color rgb="FFFF0000"/>
      <name val="Calibri"/>
      <family val="2"/>
      <scheme val="minor"/>
    </font>
    <font>
      <b/>
      <sz val="9"/>
      <color indexed="81"/>
      <name val="Tahoma"/>
      <family val="2"/>
    </font>
    <font>
      <sz val="9"/>
      <color indexed="81"/>
      <name val="Tahoma"/>
      <family val="2"/>
    </font>
    <font>
      <b/>
      <sz val="10"/>
      <color theme="1"/>
      <name val="Calibri Light"/>
      <family val="2"/>
      <scheme val="major"/>
    </font>
    <font>
      <b/>
      <sz val="10"/>
      <color theme="1"/>
      <name val="Calibri"/>
      <family val="2"/>
      <scheme val="minor"/>
    </font>
    <font>
      <b/>
      <sz val="10"/>
      <name val="Calibri"/>
      <family val="2"/>
      <scheme val="minor"/>
    </font>
    <font>
      <b/>
      <sz val="11"/>
      <color rgb="FFFF0000"/>
      <name val="Calibri"/>
      <family val="2"/>
      <scheme val="minor"/>
    </font>
    <font>
      <sz val="10"/>
      <name val="Calibri"/>
      <family val="2"/>
      <scheme val="minor"/>
    </font>
    <font>
      <i/>
      <sz val="10"/>
      <name val="Calibri"/>
      <family val="2"/>
      <scheme val="minor"/>
    </font>
    <font>
      <i/>
      <sz val="11"/>
      <name val="Calibri"/>
      <family val="2"/>
      <scheme val="minor"/>
    </font>
    <font>
      <b/>
      <i/>
      <sz val="11"/>
      <name val="Calibri"/>
      <family val="2"/>
      <scheme val="minor"/>
    </font>
    <font>
      <sz val="9"/>
      <color indexed="81"/>
      <name val="Tahoma"/>
      <charset val="1"/>
    </font>
    <font>
      <b/>
      <sz val="9"/>
      <color indexed="81"/>
      <name val="Tahoma"/>
      <charset val="1"/>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style="thin">
        <color indexed="64"/>
      </right>
      <top/>
      <bottom/>
      <diagonal/>
    </border>
  </borders>
  <cellStyleXfs count="8">
    <xf numFmtId="0" fontId="0" fillId="0" borderId="0"/>
    <xf numFmtId="43" fontId="1" fillId="0" borderId="0" applyFont="0" applyFill="0" applyBorder="0" applyAlignment="0" applyProtection="0"/>
    <xf numFmtId="0" fontId="6" fillId="0" borderId="0"/>
    <xf numFmtId="0" fontId="6" fillId="0" borderId="0"/>
    <xf numFmtId="0" fontId="9" fillId="0" borderId="0"/>
    <xf numFmtId="0" fontId="6" fillId="0" borderId="0"/>
    <xf numFmtId="43" fontId="1" fillId="0" borderId="0" applyFont="0" applyFill="0" applyBorder="0" applyAlignment="0" applyProtection="0"/>
    <xf numFmtId="167" fontId="1" fillId="0" borderId="0" applyFont="0" applyFill="0" applyBorder="0" applyAlignment="0" applyProtection="0"/>
  </cellStyleXfs>
  <cellXfs count="112">
    <xf numFmtId="0" fontId="0" fillId="0" borderId="0" xfId="0"/>
    <xf numFmtId="0" fontId="5" fillId="0" borderId="1" xfId="0" applyFont="1" applyBorder="1"/>
    <xf numFmtId="0" fontId="5" fillId="0" borderId="0" xfId="0" applyFont="1"/>
    <xf numFmtId="0" fontId="7" fillId="0" borderId="0" xfId="2" applyFont="1" applyFill="1" applyBorder="1" applyProtection="1"/>
    <xf numFmtId="0" fontId="1" fillId="0" borderId="0" xfId="0" applyFont="1"/>
    <xf numFmtId="0" fontId="7" fillId="0" borderId="0" xfId="0" applyFont="1" applyFill="1" applyBorder="1" applyProtection="1"/>
    <xf numFmtId="0" fontId="2" fillId="0" borderId="0" xfId="0" applyFont="1" applyFill="1" applyBorder="1" applyAlignment="1" applyProtection="1">
      <alignment horizontal="center" vertical="center"/>
    </xf>
    <xf numFmtId="0" fontId="7" fillId="0" borderId="0" xfId="0" applyFont="1" applyFill="1" applyBorder="1" applyProtection="1">
      <protection locked="0"/>
    </xf>
    <xf numFmtId="165" fontId="7" fillId="0" borderId="1" xfId="0" applyNumberFormat="1" applyFont="1" applyFill="1" applyBorder="1" applyAlignment="1" applyProtection="1">
      <alignment horizontal="right"/>
      <protection locked="0"/>
    </xf>
    <xf numFmtId="0" fontId="0" fillId="0" borderId="0" xfId="0" applyFont="1"/>
    <xf numFmtId="0" fontId="1" fillId="0" borderId="0" xfId="0" applyFont="1" applyFill="1"/>
    <xf numFmtId="0" fontId="8" fillId="0" borderId="0" xfId="0" applyFont="1"/>
    <xf numFmtId="0" fontId="7" fillId="0" borderId="0" xfId="0" applyFont="1"/>
    <xf numFmtId="0" fontId="1" fillId="0" borderId="0" xfId="0" applyFont="1" applyBorder="1"/>
    <xf numFmtId="0" fontId="7" fillId="0" borderId="1" xfId="0" applyFont="1" applyFill="1" applyBorder="1" applyAlignment="1">
      <alignment horizontal="left" wrapText="1" indent="2"/>
    </xf>
    <xf numFmtId="0" fontId="7" fillId="0" borderId="1" xfId="0" applyFont="1" applyFill="1" applyBorder="1" applyAlignment="1">
      <alignment horizontal="left" wrapText="1" indent="1"/>
    </xf>
    <xf numFmtId="0" fontId="2" fillId="0" borderId="1" xfId="0" applyFont="1" applyFill="1" applyBorder="1" applyAlignment="1">
      <alignment horizontal="left" wrapText="1" indent="1"/>
    </xf>
    <xf numFmtId="165" fontId="7" fillId="0" borderId="1" xfId="0" applyNumberFormat="1" applyFont="1" applyFill="1" applyBorder="1" applyAlignment="1" applyProtection="1">
      <alignment horizontal="right" vertical="center"/>
      <protection locked="0"/>
    </xf>
    <xf numFmtId="0" fontId="10" fillId="0" borderId="0" xfId="0" applyFont="1"/>
    <xf numFmtId="0" fontId="12" fillId="0" borderId="0" xfId="0" applyFont="1"/>
    <xf numFmtId="0" fontId="12" fillId="0" borderId="0" xfId="0" applyFont="1" applyFill="1"/>
    <xf numFmtId="0" fontId="0" fillId="0" borderId="0" xfId="0" applyAlignment="1">
      <alignment horizontal="center" vertical="center" wrapText="1"/>
    </xf>
    <xf numFmtId="0" fontId="0" fillId="0" borderId="0" xfId="0" applyAlignment="1">
      <alignment horizontal="center" vertical="center"/>
    </xf>
    <xf numFmtId="0" fontId="0" fillId="0" borderId="0" xfId="0" applyFill="1"/>
    <xf numFmtId="0" fontId="0" fillId="0" borderId="0" xfId="0" applyFill="1" applyAlignment="1">
      <alignment horizontal="left"/>
    </xf>
    <xf numFmtId="166" fontId="0" fillId="0" borderId="0" xfId="0" applyNumberFormat="1" applyFill="1"/>
    <xf numFmtId="164" fontId="0" fillId="0" borderId="0" xfId="1" applyNumberFormat="1" applyFont="1"/>
    <xf numFmtId="0" fontId="0" fillId="0" borderId="7" xfId="0" applyFill="1" applyBorder="1" applyAlignment="1">
      <alignment horizontal="center" vertical="center" wrapText="1"/>
    </xf>
    <xf numFmtId="0" fontId="7" fillId="0" borderId="0" xfId="0" applyFont="1" applyFill="1"/>
    <xf numFmtId="0" fontId="13" fillId="0" borderId="0" xfId="0" applyFont="1" applyFill="1"/>
    <xf numFmtId="0" fontId="12" fillId="0" borderId="1" xfId="0" applyFont="1" applyBorder="1" applyAlignment="1">
      <alignment horizontal="center" vertical="center"/>
    </xf>
    <xf numFmtId="0" fontId="7" fillId="0" borderId="1" xfId="0" applyFont="1" applyFill="1" applyBorder="1" applyAlignment="1" applyProtection="1">
      <alignment horizontal="left" indent="1"/>
    </xf>
    <xf numFmtId="0" fontId="2" fillId="2" borderId="1" xfId="0" applyFont="1" applyFill="1" applyBorder="1" applyAlignment="1" applyProtection="1"/>
    <xf numFmtId="164" fontId="7" fillId="0" borderId="1" xfId="1" applyNumberFormat="1" applyFont="1" applyFill="1" applyBorder="1" applyAlignment="1" applyProtection="1">
      <alignment horizontal="right"/>
    </xf>
    <xf numFmtId="164" fontId="7" fillId="4" borderId="1" xfId="1" applyNumberFormat="1" applyFont="1" applyFill="1" applyBorder="1" applyAlignment="1" applyProtection="1">
      <alignment horizontal="right"/>
    </xf>
    <xf numFmtId="164" fontId="13" fillId="4" borderId="1" xfId="1" applyNumberFormat="1" applyFont="1" applyFill="1" applyBorder="1" applyAlignment="1" applyProtection="1">
      <alignment horizontal="right"/>
    </xf>
    <xf numFmtId="164" fontId="7" fillId="0" borderId="2" xfId="1" applyNumberFormat="1" applyFont="1" applyFill="1" applyBorder="1" applyAlignment="1" applyProtection="1">
      <alignment horizontal="right"/>
    </xf>
    <xf numFmtId="0" fontId="0" fillId="0" borderId="1" xfId="0" applyFont="1" applyBorder="1"/>
    <xf numFmtId="0" fontId="1" fillId="0" borderId="1" xfId="0" applyFont="1" applyBorder="1"/>
    <xf numFmtId="0" fontId="0" fillId="0" borderId="1" xfId="0" applyFont="1" applyFill="1" applyBorder="1" applyAlignment="1" applyProtection="1">
      <alignment horizontal="left" indent="1"/>
    </xf>
    <xf numFmtId="0" fontId="0" fillId="0" borderId="1" xfId="0" applyFont="1" applyFill="1" applyBorder="1" applyAlignment="1" applyProtection="1">
      <alignment horizontal="left" indent="2"/>
    </xf>
    <xf numFmtId="0" fontId="0" fillId="0" borderId="1" xfId="0" applyFont="1" applyFill="1" applyBorder="1" applyAlignment="1">
      <alignment horizontal="left" wrapText="1" indent="1"/>
    </xf>
    <xf numFmtId="0" fontId="0" fillId="0" borderId="1" xfId="0" applyFont="1" applyFill="1" applyBorder="1" applyAlignment="1">
      <alignment horizontal="left" vertical="top" wrapText="1" indent="1"/>
    </xf>
    <xf numFmtId="0" fontId="7" fillId="0" borderId="1" xfId="0" applyFont="1" applyFill="1" applyBorder="1" applyAlignment="1" applyProtection="1">
      <alignment horizontal="left" indent="2"/>
    </xf>
    <xf numFmtId="0" fontId="0" fillId="0" borderId="1" xfId="0" applyFont="1" applyFill="1" applyBorder="1" applyAlignment="1" applyProtection="1">
      <alignment horizontal="left" indent="3"/>
    </xf>
    <xf numFmtId="0" fontId="7" fillId="0" borderId="1" xfId="0" applyFont="1" applyFill="1" applyBorder="1" applyAlignment="1">
      <alignment horizontal="left" indent="1"/>
    </xf>
    <xf numFmtId="0" fontId="1" fillId="0" borderId="0" xfId="0" applyFont="1" applyFill="1" applyBorder="1"/>
    <xf numFmtId="0" fontId="0" fillId="0" borderId="0" xfId="0" applyFont="1" applyFill="1"/>
    <xf numFmtId="0" fontId="0" fillId="0" borderId="0" xfId="0" applyFont="1" applyFill="1" applyBorder="1"/>
    <xf numFmtId="0" fontId="0" fillId="0" borderId="2" xfId="0" applyFont="1" applyFill="1" applyBorder="1" applyAlignment="1">
      <alignment horizontal="left" wrapText="1" indent="1"/>
    </xf>
    <xf numFmtId="165" fontId="7" fillId="0" borderId="2" xfId="0" applyNumberFormat="1" applyFont="1" applyFill="1" applyBorder="1" applyAlignment="1" applyProtection="1">
      <alignment horizontal="right" vertical="center"/>
      <protection locked="0"/>
    </xf>
    <xf numFmtId="0" fontId="7" fillId="0" borderId="2" xfId="0" applyFont="1" applyFill="1" applyBorder="1" applyAlignment="1">
      <alignment horizontal="left" wrapText="1" indent="1"/>
    </xf>
    <xf numFmtId="0" fontId="2" fillId="0" borderId="0" xfId="0" applyFont="1" applyFill="1" applyBorder="1" applyAlignment="1" applyProtection="1">
      <alignment horizontal="left" vertical="center"/>
    </xf>
    <xf numFmtId="38" fontId="16" fillId="3" borderId="3" xfId="0" applyNumberFormat="1" applyFont="1" applyFill="1" applyBorder="1" applyAlignment="1" applyProtection="1">
      <alignment horizontal="center"/>
      <protection locked="0"/>
    </xf>
    <xf numFmtId="0" fontId="3" fillId="2" borderId="1" xfId="0" applyFont="1" applyFill="1" applyBorder="1" applyAlignment="1" applyProtection="1">
      <alignment horizontal="center"/>
      <protection locked="0"/>
    </xf>
    <xf numFmtId="0" fontId="17" fillId="2" borderId="1" xfId="0" applyFont="1" applyFill="1" applyBorder="1" applyAlignment="1" applyProtection="1">
      <alignment horizontal="center"/>
      <protection locked="0"/>
    </xf>
    <xf numFmtId="0" fontId="17" fillId="2" borderId="2" xfId="0" applyFont="1" applyFill="1" applyBorder="1" applyAlignment="1" applyProtection="1">
      <alignment horizontal="center"/>
      <protection locked="0"/>
    </xf>
    <xf numFmtId="0" fontId="17" fillId="2" borderId="6" xfId="0" applyFont="1" applyFill="1" applyBorder="1" applyAlignment="1" applyProtection="1">
      <alignment horizontal="center"/>
      <protection locked="0"/>
    </xf>
    <xf numFmtId="0" fontId="7" fillId="0" borderId="0" xfId="0" applyFont="1" applyFill="1" applyBorder="1"/>
    <xf numFmtId="0" fontId="2" fillId="0" borderId="0" xfId="0" applyFont="1" applyFill="1" applyBorder="1" applyAlignment="1">
      <alignment horizontal="center"/>
    </xf>
    <xf numFmtId="0" fontId="2" fillId="0" borderId="0" xfId="0" applyFont="1" applyFill="1" applyBorder="1" applyAlignment="1">
      <alignment horizontal="left"/>
    </xf>
    <xf numFmtId="0" fontId="17" fillId="2" borderId="1" xfId="0" applyFont="1" applyFill="1" applyBorder="1" applyAlignment="1">
      <alignment horizontal="center"/>
    </xf>
    <xf numFmtId="165" fontId="17" fillId="2" borderId="1" xfId="0" applyNumberFormat="1" applyFont="1" applyFill="1" applyBorder="1" applyAlignment="1">
      <alignment horizontal="center"/>
    </xf>
    <xf numFmtId="0" fontId="19" fillId="0" borderId="0" xfId="0" applyFont="1"/>
    <xf numFmtId="38" fontId="16" fillId="3" borderId="1" xfId="0" applyNumberFormat="1" applyFont="1" applyFill="1" applyBorder="1" applyAlignment="1" applyProtection="1">
      <alignment horizontal="center"/>
      <protection locked="0"/>
    </xf>
    <xf numFmtId="0" fontId="0" fillId="0" borderId="7" xfId="0" applyFill="1" applyBorder="1" applyAlignment="1">
      <alignment horizontal="center" vertical="center"/>
    </xf>
    <xf numFmtId="0" fontId="21" fillId="0" borderId="0" xfId="0" applyFont="1"/>
    <xf numFmtId="0" fontId="0" fillId="0" borderId="0" xfId="0"/>
    <xf numFmtId="0" fontId="21" fillId="0" borderId="0" xfId="0" applyFont="1"/>
    <xf numFmtId="0" fontId="0" fillId="0" borderId="0" xfId="0" applyFill="1" applyBorder="1"/>
    <xf numFmtId="0" fontId="0" fillId="0" borderId="0" xfId="0" applyFill="1" applyBorder="1" applyAlignment="1">
      <alignment horizontal="center" vertical="center" wrapText="1"/>
    </xf>
    <xf numFmtId="0" fontId="0" fillId="0" borderId="0" xfId="0" applyFill="1" applyBorder="1" applyAlignment="1">
      <alignment horizontal="left"/>
    </xf>
    <xf numFmtId="0" fontId="13" fillId="0" borderId="0" xfId="0" applyFont="1" applyFill="1" applyBorder="1"/>
    <xf numFmtId="0" fontId="13" fillId="0" borderId="0" xfId="0" applyFont="1" applyFill="1" applyBorder="1" applyAlignment="1">
      <alignment horizontal="left"/>
    </xf>
    <xf numFmtId="0" fontId="0" fillId="0" borderId="0" xfId="0" applyAlignment="1">
      <alignment wrapText="1"/>
    </xf>
    <xf numFmtId="0" fontId="5" fillId="0" borderId="0" xfId="0" applyFont="1" applyBorder="1" applyAlignment="1">
      <alignment horizontal="left" vertical="center"/>
    </xf>
    <xf numFmtId="0" fontId="12" fillId="0" borderId="2" xfId="0" applyFont="1" applyBorder="1"/>
    <xf numFmtId="0" fontId="12" fillId="0" borderId="2" xfId="0" applyFont="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horizontal="center" vertical="center"/>
    </xf>
    <xf numFmtId="14" fontId="12" fillId="0" borderId="0" xfId="0" applyNumberFormat="1" applyFont="1"/>
    <xf numFmtId="0" fontId="20" fillId="0" borderId="8" xfId="0" applyFont="1" applyBorder="1" applyProtection="1">
      <protection locked="0"/>
    </xf>
    <xf numFmtId="0" fontId="20" fillId="0" borderId="2" xfId="0" applyFont="1" applyBorder="1" applyProtection="1">
      <protection locked="0"/>
    </xf>
    <xf numFmtId="0" fontId="20" fillId="2" borderId="6" xfId="0" applyFont="1" applyFill="1" applyBorder="1" applyProtection="1">
      <protection locked="0"/>
    </xf>
    <xf numFmtId="0" fontId="7" fillId="2" borderId="1" xfId="0" applyFont="1" applyFill="1" applyBorder="1" applyAlignment="1">
      <alignment horizontal="left" indent="1"/>
    </xf>
    <xf numFmtId="0" fontId="2" fillId="2" borderId="1" xfId="0" applyFont="1" applyFill="1" applyBorder="1" applyAlignment="1">
      <alignment horizontal="left" wrapText="1" indent="1"/>
    </xf>
    <xf numFmtId="0" fontId="2" fillId="2" borderId="1" xfId="0" applyFont="1" applyFill="1" applyBorder="1" applyAlignment="1">
      <alignment horizontal="left" indent="1"/>
    </xf>
    <xf numFmtId="0" fontId="22" fillId="0" borderId="0" xfId="0" applyFont="1"/>
    <xf numFmtId="0" fontId="7" fillId="3" borderId="1" xfId="0" applyFont="1" applyFill="1" applyBorder="1" applyAlignment="1">
      <alignment horizontal="left" vertical="center"/>
    </xf>
    <xf numFmtId="0" fontId="2" fillId="3" borderId="1" xfId="0" applyFont="1" applyFill="1" applyBorder="1" applyAlignment="1">
      <alignment horizontal="center" vertical="center"/>
    </xf>
    <xf numFmtId="0" fontId="7" fillId="2" borderId="1" xfId="0" applyFont="1" applyFill="1" applyBorder="1" applyAlignment="1" applyProtection="1">
      <alignment horizontal="left" indent="1"/>
    </xf>
    <xf numFmtId="0" fontId="0" fillId="2" borderId="1" xfId="0" applyFont="1" applyFill="1" applyBorder="1" applyAlignment="1" applyProtection="1">
      <alignment horizontal="left" indent="1"/>
    </xf>
    <xf numFmtId="0" fontId="18" fillId="2" borderId="3" xfId="0" applyFont="1" applyFill="1" applyBorder="1" applyAlignment="1" applyProtection="1">
      <alignment horizontal="center"/>
      <protection locked="0"/>
    </xf>
    <xf numFmtId="0" fontId="18" fillId="2" borderId="1" xfId="0" applyFont="1" applyFill="1" applyBorder="1" applyAlignment="1" applyProtection="1">
      <alignment horizontal="center"/>
      <protection locked="0"/>
    </xf>
    <xf numFmtId="0" fontId="4" fillId="2" borderId="1" xfId="0" applyFont="1" applyFill="1" applyBorder="1" applyAlignment="1">
      <alignment horizontal="left"/>
    </xf>
    <xf numFmtId="0" fontId="5" fillId="0" borderId="1" xfId="0" applyFont="1" applyBorder="1" applyAlignment="1">
      <alignment horizontal="left" vertical="center"/>
    </xf>
    <xf numFmtId="0" fontId="0" fillId="2" borderId="1" xfId="0" applyFill="1" applyBorder="1" applyAlignment="1">
      <alignment horizontal="center" vertical="center"/>
    </xf>
    <xf numFmtId="0" fontId="0" fillId="0" borderId="3" xfId="0" applyFill="1" applyBorder="1" applyAlignment="1">
      <alignment horizontal="center"/>
    </xf>
    <xf numFmtId="0" fontId="0" fillId="0" borderId="4" xfId="0" applyFill="1" applyBorder="1" applyAlignment="1">
      <alignment horizontal="center"/>
    </xf>
    <xf numFmtId="0" fontId="0" fillId="0" borderId="5" xfId="0" applyFill="1" applyBorder="1" applyAlignment="1">
      <alignment horizontal="center"/>
    </xf>
    <xf numFmtId="0" fontId="22" fillId="0" borderId="0" xfId="0" applyFont="1" applyAlignment="1">
      <alignment horizontal="left"/>
    </xf>
    <xf numFmtId="14" fontId="12" fillId="0" borderId="1" xfId="0" applyNumberFormat="1" applyFont="1" applyBorder="1"/>
    <xf numFmtId="0" fontId="12" fillId="0" borderId="1" xfId="0" applyFont="1" applyBorder="1"/>
    <xf numFmtId="0" fontId="0" fillId="0" borderId="1" xfId="0" applyFill="1" applyBorder="1"/>
    <xf numFmtId="0" fontId="0" fillId="0" borderId="1" xfId="0" applyFill="1" applyBorder="1" applyAlignment="1">
      <alignment horizontal="left"/>
    </xf>
    <xf numFmtId="164" fontId="0" fillId="0" borderId="1" xfId="1" applyNumberFormat="1" applyFont="1" applyBorder="1"/>
    <xf numFmtId="164" fontId="0" fillId="0" borderId="1" xfId="1" applyNumberFormat="1" applyFont="1" applyFill="1" applyBorder="1"/>
    <xf numFmtId="0" fontId="0" fillId="0" borderId="1" xfId="0" applyBorder="1"/>
  </cellXfs>
  <cellStyles count="8">
    <cellStyle name="Comma" xfId="1" builtinId="3"/>
    <cellStyle name="Comma 2" xfId="6"/>
    <cellStyle name="Comma 2 2" xfId="7"/>
    <cellStyle name="Normal" xfId="0" builtinId="0"/>
    <cellStyle name="Normal 2" xfId="2"/>
    <cellStyle name="Normal 2 2 2" xfId="5"/>
    <cellStyle name="Normal 3" xfId="4"/>
    <cellStyle name="Normal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kandelaki\Desktop\&#4313;&#4304;&#4318;&#4312;&#4322;&#4304;&#4314;&#4312;&#4321;&#4311;&#4309;&#4312;&#4321;%20&#4308;&#4321;%20&#4306;&#4304;&#4315;&#4317;&#4306;&#4309;&#4304;&#4307;&#4306;&#4308;&#4305;&#4304;%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RC"/>
      <sheetName val="RC-C"/>
      <sheetName val="RC-LA"/>
      <sheetName val="RC-LAA"/>
      <sheetName val="RC-A"/>
      <sheetName val="RC-I"/>
      <sheetName val="RC-BB"/>
      <sheetName val="RC-RA"/>
      <sheetName val="RC-FA"/>
      <sheetName val="RC-BS"/>
      <sheetName val="RC-BF"/>
      <sheetName val="RC-OS"/>
      <sheetName val="RC-P"/>
      <sheetName val="RI-C"/>
      <sheetName val="RI"/>
      <sheetName val="RC-O"/>
      <sheetName val="A-CI"/>
      <sheetName val="A-L"/>
      <sheetName val="A-LS"/>
      <sheetName val="A-M"/>
      <sheetName val="Branches"/>
      <sheetName val="RC-FA (2)"/>
      <sheetName val="Lists"/>
    </sheetNames>
    <sheetDataSet>
      <sheetData sheetId="0">
        <row r="6">
          <cell r="C6">
            <v>43146</v>
          </cell>
        </row>
      </sheetData>
      <sheetData sheetId="1">
        <row r="1">
          <cell r="A1" t="str">
            <v>კომპანია</v>
          </cell>
        </row>
      </sheetData>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sheetData sheetId="20"/>
      <sheetData sheetId="21">
        <row r="7">
          <cell r="H7">
            <v>0</v>
          </cell>
        </row>
      </sheetData>
      <sheetData sheetId="22" refreshError="1"/>
      <sheetData sheetId="23">
        <row r="2">
          <cell r="A2" t="str">
            <v>თბილისი</v>
          </cell>
          <cell r="B2" t="str">
            <v>ბანკი</v>
          </cell>
        </row>
        <row r="3">
          <cell r="B3" t="str">
            <v>ფიზიკური პირი</v>
          </cell>
        </row>
        <row r="4">
          <cell r="B4" t="str">
            <v>კერძო ორგანიზაცია</v>
          </cell>
        </row>
        <row r="5">
          <cell r="B5" t="str">
            <v>საფინანსო ორგანიზაცია</v>
          </cell>
        </row>
        <row r="6">
          <cell r="B6" t="str">
            <v>სამთავრობო ორგანიზაცია</v>
          </cell>
        </row>
        <row r="7">
          <cell r="B7" t="str">
            <v>არასამთავრობო ორგანიზაცია</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6:D7"/>
  <sheetViews>
    <sheetView workbookViewId="0">
      <selection activeCell="E14" sqref="E14"/>
    </sheetView>
  </sheetViews>
  <sheetFormatPr defaultRowHeight="14.5"/>
  <sheetData>
    <row r="6" spans="4:4">
      <c r="D6" t="s">
        <v>0</v>
      </c>
    </row>
    <row r="7" spans="4:4">
      <c r="D7"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
  <sheetViews>
    <sheetView showGridLines="0" tabSelected="1" zoomScale="80" zoomScaleNormal="80" workbookViewId="0">
      <selection activeCell="A11" sqref="A11:C14"/>
    </sheetView>
  </sheetViews>
  <sheetFormatPr defaultRowHeight="14.5"/>
  <cols>
    <col min="2" max="2" width="48.08984375" bestFit="1" customWidth="1"/>
    <col min="3" max="3" width="26.1796875" customWidth="1"/>
  </cols>
  <sheetData>
    <row r="1" spans="1:3" s="67" customFormat="1">
      <c r="A1" s="67" t="s">
        <v>285</v>
      </c>
    </row>
    <row r="2" spans="1:3" s="67" customFormat="1"/>
    <row r="3" spans="1:3">
      <c r="A3" s="98" t="s">
        <v>3</v>
      </c>
      <c r="B3" s="98"/>
      <c r="C3" s="98"/>
    </row>
    <row r="4" spans="1:3">
      <c r="A4" s="1">
        <v>1</v>
      </c>
      <c r="B4" s="1" t="s">
        <v>268</v>
      </c>
      <c r="C4" s="1"/>
    </row>
    <row r="5" spans="1:3" s="67" customFormat="1">
      <c r="A5" s="1">
        <v>2</v>
      </c>
      <c r="B5" s="1" t="s">
        <v>279</v>
      </c>
      <c r="C5" s="1"/>
    </row>
    <row r="6" spans="1:3">
      <c r="A6" s="1">
        <v>4</v>
      </c>
      <c r="B6" s="1" t="s">
        <v>269</v>
      </c>
      <c r="C6" s="1"/>
    </row>
    <row r="7" spans="1:3">
      <c r="A7" s="1">
        <v>5</v>
      </c>
      <c r="B7" s="1" t="s">
        <v>280</v>
      </c>
      <c r="C7" s="1"/>
    </row>
    <row r="8" spans="1:3">
      <c r="A8" s="1">
        <v>6</v>
      </c>
      <c r="B8" s="1" t="s">
        <v>4</v>
      </c>
      <c r="C8" s="1"/>
    </row>
    <row r="9" spans="1:3">
      <c r="A9" s="1">
        <v>7</v>
      </c>
      <c r="B9" s="1" t="s">
        <v>5</v>
      </c>
      <c r="C9" s="1"/>
    </row>
    <row r="10" spans="1:3">
      <c r="A10" s="2"/>
      <c r="C10" s="2"/>
    </row>
    <row r="11" spans="1:3">
      <c r="A11" s="99" t="s">
        <v>130</v>
      </c>
      <c r="B11" s="99"/>
      <c r="C11" s="99"/>
    </row>
    <row r="12" spans="1:3">
      <c r="A12" s="99"/>
      <c r="B12" s="99"/>
      <c r="C12" s="99"/>
    </row>
    <row r="13" spans="1:3">
      <c r="A13" s="99"/>
      <c r="B13" s="99"/>
      <c r="C13" s="99"/>
    </row>
    <row r="14" spans="1:3">
      <c r="A14" s="99"/>
      <c r="B14" s="99"/>
      <c r="C14" s="99"/>
    </row>
    <row r="15" spans="1:3" s="67" customFormat="1">
      <c r="A15" s="75"/>
      <c r="B15" s="75"/>
      <c r="C15" s="75"/>
    </row>
    <row r="16" spans="1:3" s="67" customFormat="1">
      <c r="A16" s="75"/>
      <c r="B16" s="75"/>
      <c r="C16" s="75"/>
    </row>
    <row r="18" spans="2:2">
      <c r="B18" s="74"/>
    </row>
  </sheetData>
  <mergeCells count="2">
    <mergeCell ref="A3:C3"/>
    <mergeCell ref="A11:C1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3"/>
  <sheetViews>
    <sheetView showGridLines="0" zoomScale="70" zoomScaleNormal="70" workbookViewId="0">
      <selection activeCell="B18" sqref="B18"/>
    </sheetView>
  </sheetViews>
  <sheetFormatPr defaultColWidth="9.08984375" defaultRowHeight="14.5" outlineLevelRow="1" outlineLevelCol="1"/>
  <cols>
    <col min="1" max="1" width="9.54296875" style="10" bestFit="1" customWidth="1"/>
    <col min="2" max="2" width="94.36328125" style="4" bestFit="1" customWidth="1"/>
    <col min="3" max="3" width="58.1796875" style="4" hidden="1" customWidth="1" outlineLevel="1"/>
    <col min="4" max="4" width="11.26953125" style="4" bestFit="1" customWidth="1" collapsed="1"/>
    <col min="5" max="5" width="12.81640625" style="4" bestFit="1" customWidth="1"/>
    <col min="6" max="6" width="8.81640625" style="4" customWidth="1"/>
    <col min="7" max="7" width="7.26953125" style="4" customWidth="1"/>
    <col min="8" max="8" width="11" style="4" bestFit="1" customWidth="1"/>
    <col min="9" max="9" width="11.36328125" style="4" customWidth="1"/>
    <col min="10" max="10" width="14.08984375" style="4" customWidth="1"/>
    <col min="11" max="16384" width="9.08984375" style="4"/>
  </cols>
  <sheetData>
    <row r="1" spans="1:8">
      <c r="A1" s="67" t="s">
        <v>289</v>
      </c>
    </row>
    <row r="3" spans="1:8">
      <c r="A3" s="91" t="s">
        <v>266</v>
      </c>
    </row>
    <row r="4" spans="1:8">
      <c r="A4" s="11" t="s">
        <v>264</v>
      </c>
    </row>
    <row r="6" spans="1:8">
      <c r="A6" s="3" t="s">
        <v>281</v>
      </c>
      <c r="B6" s="12"/>
    </row>
    <row r="7" spans="1:8">
      <c r="A7" s="3"/>
    </row>
    <row r="8" spans="1:8">
      <c r="A8" s="5"/>
      <c r="B8" s="52" t="s">
        <v>133</v>
      </c>
      <c r="C8" s="6"/>
      <c r="D8" s="7"/>
    </row>
    <row r="9" spans="1:8" outlineLevel="1">
      <c r="A9" s="6"/>
      <c r="B9" s="5"/>
      <c r="C9" s="5"/>
      <c r="D9" s="64" t="s">
        <v>248</v>
      </c>
      <c r="E9" s="64" t="s">
        <v>249</v>
      </c>
      <c r="F9" s="64" t="s">
        <v>250</v>
      </c>
      <c r="G9" s="64" t="s">
        <v>251</v>
      </c>
      <c r="H9" s="64" t="s">
        <v>252</v>
      </c>
    </row>
    <row r="10" spans="1:8" ht="13.5" customHeight="1">
      <c r="A10" s="53" t="s">
        <v>6</v>
      </c>
      <c r="B10" s="53" t="s">
        <v>7</v>
      </c>
      <c r="C10" s="53" t="s">
        <v>8</v>
      </c>
      <c r="D10" s="53" t="s">
        <v>244</v>
      </c>
      <c r="E10" s="53" t="s">
        <v>245</v>
      </c>
      <c r="F10" s="53" t="s">
        <v>246</v>
      </c>
      <c r="G10" s="53" t="s">
        <v>122</v>
      </c>
      <c r="H10" s="64" t="s">
        <v>247</v>
      </c>
    </row>
    <row r="11" spans="1:8">
      <c r="A11" s="31">
        <v>1</v>
      </c>
      <c r="B11" s="31" t="s">
        <v>9</v>
      </c>
      <c r="C11" s="31" t="s">
        <v>128</v>
      </c>
      <c r="D11" s="33"/>
      <c r="E11" s="37"/>
      <c r="F11" s="38"/>
      <c r="G11" s="38"/>
      <c r="H11" s="55">
        <f>SUM(D11:G11)</f>
        <v>0</v>
      </c>
    </row>
    <row r="12" spans="1:8">
      <c r="A12" s="31">
        <v>2</v>
      </c>
      <c r="B12" s="31" t="s">
        <v>10</v>
      </c>
      <c r="C12" s="31" t="s">
        <v>11</v>
      </c>
      <c r="D12" s="33"/>
      <c r="E12" s="37"/>
      <c r="F12" s="38"/>
      <c r="G12" s="38"/>
      <c r="H12" s="55">
        <f t="shared" ref="H12:H36" si="0">SUM(D12:G12)</f>
        <v>0</v>
      </c>
    </row>
    <row r="13" spans="1:8">
      <c r="A13" s="31">
        <v>3</v>
      </c>
      <c r="B13" s="31" t="s">
        <v>12</v>
      </c>
      <c r="C13" s="31" t="s">
        <v>13</v>
      </c>
      <c r="D13" s="33"/>
      <c r="E13" s="38"/>
      <c r="F13" s="38"/>
      <c r="G13" s="38"/>
      <c r="H13" s="55">
        <f t="shared" si="0"/>
        <v>0</v>
      </c>
    </row>
    <row r="14" spans="1:8">
      <c r="A14" s="31">
        <v>4</v>
      </c>
      <c r="B14" s="31" t="s">
        <v>14</v>
      </c>
      <c r="C14" s="39" t="s">
        <v>150</v>
      </c>
      <c r="D14" s="33"/>
      <c r="E14" s="37"/>
      <c r="F14" s="38"/>
      <c r="G14" s="38"/>
      <c r="H14" s="55">
        <f t="shared" si="0"/>
        <v>0</v>
      </c>
    </row>
    <row r="15" spans="1:8">
      <c r="A15" s="31">
        <v>5</v>
      </c>
      <c r="B15" s="39" t="s">
        <v>184</v>
      </c>
      <c r="C15" s="31" t="s">
        <v>185</v>
      </c>
      <c r="D15" s="33"/>
      <c r="E15" s="38"/>
      <c r="F15" s="38"/>
      <c r="G15" s="38"/>
      <c r="H15" s="55">
        <f t="shared" si="0"/>
        <v>0</v>
      </c>
    </row>
    <row r="16" spans="1:8">
      <c r="A16" s="31">
        <v>6</v>
      </c>
      <c r="B16" s="39" t="s">
        <v>155</v>
      </c>
      <c r="C16" s="39" t="s">
        <v>198</v>
      </c>
      <c r="D16" s="34"/>
      <c r="E16" s="38"/>
      <c r="F16" s="38"/>
      <c r="G16" s="38"/>
      <c r="H16" s="55">
        <f t="shared" si="0"/>
        <v>0</v>
      </c>
    </row>
    <row r="17" spans="1:17">
      <c r="A17" s="31">
        <v>7</v>
      </c>
      <c r="B17" s="39" t="s">
        <v>153</v>
      </c>
      <c r="C17" s="39" t="s">
        <v>176</v>
      </c>
      <c r="D17" s="34"/>
      <c r="E17" s="38"/>
      <c r="F17" s="38"/>
      <c r="G17" s="38"/>
      <c r="H17" s="55">
        <f t="shared" si="0"/>
        <v>0</v>
      </c>
    </row>
    <row r="18" spans="1:17">
      <c r="A18" s="31">
        <v>8</v>
      </c>
      <c r="B18" s="39" t="s">
        <v>154</v>
      </c>
      <c r="C18" s="39" t="s">
        <v>177</v>
      </c>
      <c r="D18" s="34"/>
      <c r="E18" s="38"/>
      <c r="F18" s="38"/>
      <c r="G18" s="38"/>
      <c r="H18" s="55">
        <f t="shared" si="0"/>
        <v>0</v>
      </c>
      <c r="I18" s="29"/>
      <c r="J18" s="29"/>
      <c r="K18" s="29"/>
      <c r="L18" s="29"/>
      <c r="M18" s="29"/>
      <c r="N18" s="29"/>
      <c r="O18" s="29"/>
    </row>
    <row r="19" spans="1:17">
      <c r="A19" s="31">
        <v>9</v>
      </c>
      <c r="B19" s="31" t="s">
        <v>17</v>
      </c>
      <c r="C19" s="31" t="s">
        <v>18</v>
      </c>
      <c r="D19" s="34"/>
      <c r="E19" s="38"/>
      <c r="F19" s="38"/>
      <c r="G19" s="38"/>
      <c r="H19" s="55">
        <f t="shared" si="0"/>
        <v>0</v>
      </c>
    </row>
    <row r="20" spans="1:17">
      <c r="A20" s="31">
        <v>10</v>
      </c>
      <c r="B20" s="39" t="s">
        <v>134</v>
      </c>
      <c r="C20" s="39" t="s">
        <v>135</v>
      </c>
      <c r="D20" s="33"/>
      <c r="E20" s="38"/>
      <c r="F20" s="38"/>
      <c r="G20" s="38"/>
      <c r="H20" s="55">
        <f t="shared" si="0"/>
        <v>0</v>
      </c>
    </row>
    <row r="21" spans="1:17">
      <c r="A21" s="31">
        <v>11</v>
      </c>
      <c r="B21" s="39" t="s">
        <v>136</v>
      </c>
      <c r="C21" s="39" t="s">
        <v>139</v>
      </c>
      <c r="D21" s="34"/>
      <c r="E21" s="38"/>
      <c r="F21" s="38"/>
      <c r="G21" s="38"/>
      <c r="H21" s="55">
        <f t="shared" si="0"/>
        <v>0</v>
      </c>
    </row>
    <row r="22" spans="1:17">
      <c r="A22" s="31">
        <v>12</v>
      </c>
      <c r="B22" s="31" t="s">
        <v>19</v>
      </c>
      <c r="C22" s="31" t="s">
        <v>188</v>
      </c>
      <c r="D22" s="34"/>
      <c r="E22" s="38"/>
      <c r="F22" s="38"/>
      <c r="G22" s="38"/>
      <c r="H22" s="55">
        <f t="shared" si="0"/>
        <v>0</v>
      </c>
    </row>
    <row r="23" spans="1:17">
      <c r="A23" s="31">
        <v>13</v>
      </c>
      <c r="B23" s="31" t="s">
        <v>20</v>
      </c>
      <c r="C23" s="39" t="s">
        <v>187</v>
      </c>
      <c r="D23" s="34"/>
      <c r="E23" s="38"/>
      <c r="F23" s="38"/>
      <c r="G23" s="38"/>
      <c r="H23" s="55">
        <f t="shared" si="0"/>
        <v>0</v>
      </c>
    </row>
    <row r="24" spans="1:17">
      <c r="A24" s="94">
        <v>14</v>
      </c>
      <c r="B24" s="95" t="s">
        <v>140</v>
      </c>
      <c r="C24" s="95" t="s">
        <v>21</v>
      </c>
      <c r="D24" s="54">
        <f>D25-D26</f>
        <v>0</v>
      </c>
      <c r="E24" s="54">
        <f>E25-E26</f>
        <v>0</v>
      </c>
      <c r="F24" s="54">
        <f>F25-F26</f>
        <v>0</v>
      </c>
      <c r="G24" s="54">
        <f>G25-G26</f>
        <v>0</v>
      </c>
      <c r="H24" s="55">
        <f t="shared" si="0"/>
        <v>0</v>
      </c>
    </row>
    <row r="25" spans="1:17">
      <c r="A25" s="43">
        <v>14.1</v>
      </c>
      <c r="B25" s="44" t="s">
        <v>22</v>
      </c>
      <c r="C25" s="44" t="s">
        <v>23</v>
      </c>
      <c r="D25" s="34"/>
      <c r="E25" s="38"/>
      <c r="F25" s="38"/>
      <c r="G25" s="38"/>
      <c r="H25" s="55">
        <f t="shared" si="0"/>
        <v>0</v>
      </c>
    </row>
    <row r="26" spans="1:17">
      <c r="A26" s="43">
        <v>14.2</v>
      </c>
      <c r="B26" s="44" t="s">
        <v>24</v>
      </c>
      <c r="C26" s="44" t="s">
        <v>141</v>
      </c>
      <c r="D26" s="34"/>
      <c r="E26" s="38"/>
      <c r="F26" s="38"/>
      <c r="G26" s="38"/>
      <c r="H26" s="55">
        <f t="shared" si="0"/>
        <v>0</v>
      </c>
    </row>
    <row r="27" spans="1:17">
      <c r="A27" s="31">
        <v>15</v>
      </c>
      <c r="B27" s="39" t="s">
        <v>156</v>
      </c>
      <c r="C27" s="39" t="s">
        <v>189</v>
      </c>
      <c r="D27" s="34"/>
      <c r="E27" s="38"/>
      <c r="F27" s="38"/>
      <c r="G27" s="38"/>
      <c r="H27" s="55">
        <f t="shared" si="0"/>
        <v>0</v>
      </c>
      <c r="J27" s="47"/>
      <c r="K27" s="10"/>
      <c r="L27" s="10"/>
      <c r="M27" s="10"/>
      <c r="N27" s="10"/>
      <c r="O27" s="10"/>
      <c r="P27" s="10"/>
      <c r="Q27" s="10"/>
    </row>
    <row r="28" spans="1:17">
      <c r="A28" s="31">
        <v>16</v>
      </c>
      <c r="B28" s="31" t="s">
        <v>15</v>
      </c>
      <c r="C28" s="31" t="s">
        <v>16</v>
      </c>
      <c r="D28" s="35"/>
      <c r="E28" s="38"/>
      <c r="F28" s="38"/>
      <c r="G28" s="38"/>
      <c r="H28" s="55">
        <f>SUM(D28:G28)</f>
        <v>0</v>
      </c>
    </row>
    <row r="29" spans="1:17">
      <c r="A29" s="31">
        <v>17</v>
      </c>
      <c r="B29" s="39" t="s">
        <v>157</v>
      </c>
      <c r="C29" s="39" t="s">
        <v>175</v>
      </c>
      <c r="D29" s="34"/>
      <c r="E29" s="38"/>
      <c r="F29" s="38"/>
      <c r="G29" s="38"/>
      <c r="H29" s="55">
        <f t="shared" si="0"/>
        <v>0</v>
      </c>
    </row>
    <row r="30" spans="1:17">
      <c r="A30" s="31">
        <v>18</v>
      </c>
      <c r="B30" s="39" t="s">
        <v>137</v>
      </c>
      <c r="C30" s="39" t="s">
        <v>138</v>
      </c>
      <c r="D30" s="33"/>
      <c r="E30" s="38"/>
      <c r="F30" s="38"/>
      <c r="G30" s="38"/>
      <c r="H30" s="55">
        <f>SUM(D30:G30)</f>
        <v>0</v>
      </c>
    </row>
    <row r="31" spans="1:17">
      <c r="A31" s="31">
        <v>19</v>
      </c>
      <c r="B31" s="31" t="s">
        <v>25</v>
      </c>
      <c r="C31" s="31" t="s">
        <v>26</v>
      </c>
      <c r="D31" s="33"/>
      <c r="E31" s="38"/>
      <c r="F31" s="38"/>
      <c r="G31" s="38"/>
      <c r="H31" s="55">
        <f t="shared" si="0"/>
        <v>0</v>
      </c>
    </row>
    <row r="32" spans="1:17">
      <c r="A32" s="31">
        <v>20</v>
      </c>
      <c r="B32" s="31" t="s">
        <v>27</v>
      </c>
      <c r="C32" s="31" t="s">
        <v>28</v>
      </c>
      <c r="D32" s="33"/>
      <c r="E32" s="38"/>
      <c r="F32" s="38"/>
      <c r="G32" s="38"/>
      <c r="H32" s="55">
        <f>SUM(D32:G32)</f>
        <v>0</v>
      </c>
    </row>
    <row r="33" spans="1:8">
      <c r="A33" s="31">
        <v>21</v>
      </c>
      <c r="B33" s="39" t="s">
        <v>149</v>
      </c>
      <c r="C33" s="39" t="s">
        <v>190</v>
      </c>
      <c r="D33" s="33"/>
      <c r="E33" s="38"/>
      <c r="F33" s="38"/>
      <c r="G33" s="38"/>
      <c r="H33" s="55">
        <f>SUM(D33:G33)</f>
        <v>0</v>
      </c>
    </row>
    <row r="34" spans="1:8">
      <c r="A34" s="31">
        <v>22</v>
      </c>
      <c r="B34" s="39" t="s">
        <v>235</v>
      </c>
      <c r="C34" s="39" t="s">
        <v>236</v>
      </c>
      <c r="D34" s="34"/>
      <c r="E34" s="38"/>
      <c r="F34" s="38"/>
      <c r="G34" s="38"/>
      <c r="H34" s="55">
        <f>SUM(D34:G34)</f>
        <v>0</v>
      </c>
    </row>
    <row r="35" spans="1:8">
      <c r="A35" s="31">
        <v>23</v>
      </c>
      <c r="B35" s="39" t="s">
        <v>132</v>
      </c>
      <c r="C35" s="39" t="s">
        <v>131</v>
      </c>
      <c r="D35" s="33"/>
      <c r="E35" s="38"/>
      <c r="F35" s="38"/>
      <c r="G35" s="38"/>
      <c r="H35" s="55">
        <f t="shared" si="0"/>
        <v>0</v>
      </c>
    </row>
    <row r="36" spans="1:8">
      <c r="A36" s="94">
        <v>24</v>
      </c>
      <c r="B36" s="32" t="s">
        <v>29</v>
      </c>
      <c r="C36" s="32" t="s">
        <v>30</v>
      </c>
      <c r="D36" s="57">
        <f>SUM(D11:D24,D27:D35)</f>
        <v>0</v>
      </c>
      <c r="E36" s="57">
        <f>SUM(E11:E24,E27:E35)</f>
        <v>0</v>
      </c>
      <c r="F36" s="57">
        <f>SUM(F11:F24,F27:F35)</f>
        <v>0</v>
      </c>
      <c r="G36" s="57">
        <f>SUM(G11:G24,G27:G35)</f>
        <v>0</v>
      </c>
      <c r="H36" s="55">
        <f t="shared" si="0"/>
        <v>0</v>
      </c>
    </row>
    <row r="37" spans="1:8">
      <c r="A37" s="53"/>
      <c r="B37" s="53" t="s">
        <v>31</v>
      </c>
      <c r="C37" s="53" t="s">
        <v>32</v>
      </c>
      <c r="D37" s="53"/>
      <c r="E37" s="53"/>
      <c r="F37" s="53"/>
      <c r="G37" s="53"/>
      <c r="H37" s="64"/>
    </row>
    <row r="38" spans="1:8">
      <c r="A38" s="31">
        <v>25</v>
      </c>
      <c r="B38" s="39" t="s">
        <v>33</v>
      </c>
      <c r="C38" s="39" t="s">
        <v>142</v>
      </c>
      <c r="D38" s="36"/>
      <c r="E38" s="36"/>
      <c r="F38" s="36"/>
      <c r="G38" s="36"/>
      <c r="H38" s="56">
        <f t="shared" ref="H38:H54" si="1">SUM(D38:G38)</f>
        <v>0</v>
      </c>
    </row>
    <row r="39" spans="1:8">
      <c r="A39" s="31">
        <v>26</v>
      </c>
      <c r="B39" s="39" t="s">
        <v>191</v>
      </c>
      <c r="C39" s="39" t="s">
        <v>192</v>
      </c>
      <c r="D39" s="36"/>
      <c r="E39" s="36"/>
      <c r="F39" s="36"/>
      <c r="G39" s="36"/>
      <c r="H39" s="56">
        <f t="shared" si="1"/>
        <v>0</v>
      </c>
    </row>
    <row r="40" spans="1:8">
      <c r="A40" s="31">
        <v>27</v>
      </c>
      <c r="B40" s="31" t="s">
        <v>145</v>
      </c>
      <c r="C40" s="39" t="s">
        <v>241</v>
      </c>
      <c r="D40" s="36"/>
      <c r="E40" s="36"/>
      <c r="F40" s="36"/>
      <c r="G40" s="36"/>
      <c r="H40" s="56">
        <f t="shared" si="1"/>
        <v>0</v>
      </c>
    </row>
    <row r="41" spans="1:8">
      <c r="A41" s="31">
        <v>28</v>
      </c>
      <c r="B41" s="39" t="s">
        <v>146</v>
      </c>
      <c r="C41" s="39" t="s">
        <v>193</v>
      </c>
      <c r="D41" s="36"/>
      <c r="E41" s="36"/>
      <c r="F41" s="36"/>
      <c r="G41" s="36"/>
      <c r="H41" s="56">
        <f t="shared" si="1"/>
        <v>0</v>
      </c>
    </row>
    <row r="42" spans="1:8">
      <c r="A42" s="31">
        <v>29</v>
      </c>
      <c r="B42" s="31" t="s">
        <v>34</v>
      </c>
      <c r="C42" s="31" t="s">
        <v>35</v>
      </c>
      <c r="D42" s="36"/>
      <c r="E42" s="36"/>
      <c r="F42" s="36"/>
      <c r="G42" s="36"/>
      <c r="H42" s="56">
        <f t="shared" si="1"/>
        <v>0</v>
      </c>
    </row>
    <row r="43" spans="1:8">
      <c r="A43" s="31">
        <v>30</v>
      </c>
      <c r="B43" s="31" t="s">
        <v>36</v>
      </c>
      <c r="C43" s="31" t="s">
        <v>37</v>
      </c>
      <c r="D43" s="36"/>
      <c r="E43" s="36"/>
      <c r="F43" s="36"/>
      <c r="G43" s="36"/>
      <c r="H43" s="56">
        <f t="shared" si="1"/>
        <v>0</v>
      </c>
    </row>
    <row r="44" spans="1:8">
      <c r="A44" s="31">
        <v>31</v>
      </c>
      <c r="B44" s="31" t="s">
        <v>38</v>
      </c>
      <c r="C44" s="31" t="s">
        <v>39</v>
      </c>
      <c r="D44" s="36"/>
      <c r="E44" s="36"/>
      <c r="F44" s="36"/>
      <c r="G44" s="36"/>
      <c r="H44" s="56">
        <f t="shared" si="1"/>
        <v>0</v>
      </c>
    </row>
    <row r="45" spans="1:8">
      <c r="A45" s="31">
        <v>32</v>
      </c>
      <c r="B45" s="39" t="s">
        <v>160</v>
      </c>
      <c r="C45" s="39" t="s">
        <v>197</v>
      </c>
      <c r="D45" s="36"/>
      <c r="E45" s="36"/>
      <c r="F45" s="36"/>
      <c r="G45" s="36"/>
      <c r="H45" s="56">
        <f t="shared" si="1"/>
        <v>0</v>
      </c>
    </row>
    <row r="46" spans="1:8" ht="15" customHeight="1">
      <c r="A46" s="31">
        <v>33</v>
      </c>
      <c r="B46" s="39" t="s">
        <v>40</v>
      </c>
      <c r="C46" s="39" t="s">
        <v>151</v>
      </c>
      <c r="D46" s="36"/>
      <c r="E46" s="36"/>
      <c r="F46" s="36"/>
      <c r="G46" s="36"/>
      <c r="H46" s="56">
        <f t="shared" si="1"/>
        <v>0</v>
      </c>
    </row>
    <row r="47" spans="1:8">
      <c r="A47" s="31">
        <v>34</v>
      </c>
      <c r="B47" s="39" t="s">
        <v>238</v>
      </c>
      <c r="C47" s="39" t="s">
        <v>237</v>
      </c>
      <c r="D47" s="36"/>
      <c r="E47" s="36"/>
      <c r="F47" s="36"/>
      <c r="G47" s="36"/>
      <c r="H47" s="56">
        <f t="shared" si="1"/>
        <v>0</v>
      </c>
    </row>
    <row r="48" spans="1:8">
      <c r="A48" s="31">
        <v>35</v>
      </c>
      <c r="B48" s="39" t="s">
        <v>147</v>
      </c>
      <c r="C48" s="39" t="s">
        <v>148</v>
      </c>
      <c r="D48" s="36"/>
      <c r="E48" s="36"/>
      <c r="F48" s="36"/>
      <c r="G48" s="36"/>
      <c r="H48" s="56">
        <f t="shared" si="1"/>
        <v>0</v>
      </c>
    </row>
    <row r="49" spans="1:8">
      <c r="A49" s="31">
        <v>36</v>
      </c>
      <c r="B49" s="39" t="s">
        <v>152</v>
      </c>
      <c r="C49" s="39" t="s">
        <v>178</v>
      </c>
      <c r="D49" s="36"/>
      <c r="E49" s="36"/>
      <c r="F49" s="36"/>
      <c r="G49" s="36"/>
      <c r="H49" s="56">
        <f t="shared" si="1"/>
        <v>0</v>
      </c>
    </row>
    <row r="50" spans="1:8">
      <c r="A50" s="31">
        <v>38</v>
      </c>
      <c r="B50" s="39" t="s">
        <v>158</v>
      </c>
      <c r="C50" s="39" t="s">
        <v>179</v>
      </c>
      <c r="D50" s="36"/>
      <c r="E50" s="36"/>
      <c r="F50" s="36"/>
      <c r="G50" s="36"/>
      <c r="H50" s="56">
        <f t="shared" si="1"/>
        <v>0</v>
      </c>
    </row>
    <row r="51" spans="1:8">
      <c r="A51" s="31">
        <v>39</v>
      </c>
      <c r="B51" s="39" t="s">
        <v>161</v>
      </c>
      <c r="C51" s="39" t="s">
        <v>194</v>
      </c>
      <c r="D51" s="36"/>
      <c r="E51" s="36"/>
      <c r="F51" s="36"/>
      <c r="G51" s="36"/>
      <c r="H51" s="56">
        <f t="shared" si="1"/>
        <v>0</v>
      </c>
    </row>
    <row r="52" spans="1:8">
      <c r="A52" s="31">
        <v>40</v>
      </c>
      <c r="B52" s="31" t="s">
        <v>159</v>
      </c>
      <c r="C52" s="39" t="s">
        <v>180</v>
      </c>
      <c r="D52" s="36"/>
      <c r="E52" s="36"/>
      <c r="F52" s="36"/>
      <c r="G52" s="36"/>
      <c r="H52" s="56">
        <f t="shared" si="1"/>
        <v>0</v>
      </c>
    </row>
    <row r="53" spans="1:8">
      <c r="A53" s="31">
        <v>41</v>
      </c>
      <c r="B53" s="31" t="s">
        <v>143</v>
      </c>
      <c r="C53" s="31" t="s">
        <v>144</v>
      </c>
      <c r="D53" s="36"/>
      <c r="E53" s="36"/>
      <c r="F53" s="36"/>
      <c r="G53" s="36"/>
      <c r="H53" s="56">
        <f t="shared" si="1"/>
        <v>0</v>
      </c>
    </row>
    <row r="54" spans="1:8">
      <c r="A54" s="94">
        <v>42</v>
      </c>
      <c r="B54" s="32" t="s">
        <v>41</v>
      </c>
      <c r="C54" s="32" t="s">
        <v>42</v>
      </c>
      <c r="D54" s="57">
        <f>SUM(D38:D53)</f>
        <v>0</v>
      </c>
      <c r="E54" s="57">
        <f>SUM(E38:E53)</f>
        <v>0</v>
      </c>
      <c r="F54" s="57">
        <f>SUM(F38:F53)</f>
        <v>0</v>
      </c>
      <c r="G54" s="57">
        <f>SUM(G38:G53)</f>
        <v>0</v>
      </c>
      <c r="H54" s="56">
        <f t="shared" si="1"/>
        <v>0</v>
      </c>
    </row>
    <row r="55" spans="1:8">
      <c r="A55" s="53"/>
      <c r="B55" s="53" t="s">
        <v>43</v>
      </c>
      <c r="C55" s="53" t="s">
        <v>44</v>
      </c>
      <c r="D55" s="53"/>
      <c r="E55" s="53"/>
      <c r="F55" s="53"/>
      <c r="G55" s="53"/>
      <c r="H55" s="64"/>
    </row>
    <row r="56" spans="1:8">
      <c r="A56" s="31">
        <v>43</v>
      </c>
      <c r="B56" s="39" t="s">
        <v>174</v>
      </c>
      <c r="C56" s="39" t="s">
        <v>182</v>
      </c>
      <c r="D56" s="33"/>
      <c r="E56" s="33"/>
      <c r="F56" s="33"/>
      <c r="G56" s="33"/>
      <c r="H56" s="56">
        <f t="shared" ref="H56:H62" si="2">SUM(D56:G56)</f>
        <v>0</v>
      </c>
    </row>
    <row r="57" spans="1:8">
      <c r="A57" s="31">
        <v>44</v>
      </c>
      <c r="B57" s="39" t="s">
        <v>171</v>
      </c>
      <c r="C57" s="39" t="s">
        <v>186</v>
      </c>
      <c r="D57" s="33"/>
      <c r="E57" s="33"/>
      <c r="F57" s="33"/>
      <c r="G57" s="33"/>
      <c r="H57" s="56">
        <f t="shared" si="2"/>
        <v>0</v>
      </c>
    </row>
    <row r="58" spans="1:8">
      <c r="A58" s="31">
        <v>45</v>
      </c>
      <c r="B58" s="40" t="s">
        <v>172</v>
      </c>
      <c r="C58" s="40" t="s">
        <v>195</v>
      </c>
      <c r="D58" s="33"/>
      <c r="E58" s="33"/>
      <c r="F58" s="33"/>
      <c r="G58" s="33"/>
      <c r="H58" s="56">
        <f t="shared" si="2"/>
        <v>0</v>
      </c>
    </row>
    <row r="59" spans="1:8">
      <c r="A59" s="31">
        <v>46</v>
      </c>
      <c r="B59" s="31" t="s">
        <v>173</v>
      </c>
      <c r="C59" s="31" t="s">
        <v>45</v>
      </c>
      <c r="D59" s="33"/>
      <c r="E59" s="33"/>
      <c r="F59" s="33"/>
      <c r="G59" s="33"/>
      <c r="H59" s="56">
        <f t="shared" si="2"/>
        <v>0</v>
      </c>
    </row>
    <row r="60" spans="1:8">
      <c r="A60" s="31">
        <v>47</v>
      </c>
      <c r="B60" s="39" t="s">
        <v>170</v>
      </c>
      <c r="C60" s="39" t="s">
        <v>196</v>
      </c>
      <c r="D60" s="33"/>
      <c r="E60" s="33"/>
      <c r="F60" s="33"/>
      <c r="G60" s="33"/>
      <c r="H60" s="56">
        <f t="shared" si="2"/>
        <v>0</v>
      </c>
    </row>
    <row r="61" spans="1:8">
      <c r="A61" s="31">
        <v>48</v>
      </c>
      <c r="B61" s="39" t="s">
        <v>2</v>
      </c>
      <c r="C61" s="39" t="s">
        <v>181</v>
      </c>
      <c r="D61" s="33"/>
      <c r="E61" s="33"/>
      <c r="F61" s="33"/>
      <c r="G61" s="33"/>
      <c r="H61" s="56">
        <f t="shared" si="2"/>
        <v>0</v>
      </c>
    </row>
    <row r="62" spans="1:8">
      <c r="A62" s="31">
        <v>49</v>
      </c>
      <c r="B62" s="39" t="s">
        <v>162</v>
      </c>
      <c r="C62" s="39" t="s">
        <v>183</v>
      </c>
      <c r="D62" s="33"/>
      <c r="E62" s="33"/>
      <c r="F62" s="33"/>
      <c r="G62" s="33"/>
      <c r="H62" s="56">
        <f t="shared" si="2"/>
        <v>0</v>
      </c>
    </row>
    <row r="63" spans="1:8">
      <c r="A63" s="94">
        <v>50</v>
      </c>
      <c r="B63" s="32" t="s">
        <v>46</v>
      </c>
      <c r="C63" s="32" t="s">
        <v>47</v>
      </c>
      <c r="D63" s="57">
        <f>SUM(D56:D62)</f>
        <v>0</v>
      </c>
      <c r="E63" s="57">
        <f>SUM(E56:E62)</f>
        <v>0</v>
      </c>
      <c r="F63" s="57">
        <f>SUM(F56:F62)</f>
        <v>0</v>
      </c>
      <c r="G63" s="57">
        <f>SUM(G56:G62)</f>
        <v>0</v>
      </c>
      <c r="H63" s="56">
        <f>SUM(H56:H62)</f>
        <v>0</v>
      </c>
    </row>
    <row r="64" spans="1:8">
      <c r="A64" s="94">
        <v>51</v>
      </c>
      <c r="B64" s="32" t="s">
        <v>48</v>
      </c>
      <c r="C64" s="32" t="s">
        <v>49</v>
      </c>
      <c r="D64" s="96">
        <f>SUM(D63,D54)</f>
        <v>0</v>
      </c>
      <c r="E64" s="96">
        <f>SUM(E63,E54)</f>
        <v>0</v>
      </c>
      <c r="F64" s="96">
        <f>SUM(F63,F54)</f>
        <v>0</v>
      </c>
      <c r="G64" s="96">
        <f>SUM(G63,G54)</f>
        <v>0</v>
      </c>
      <c r="H64" s="97">
        <f>SUM(D64:G64)</f>
        <v>0</v>
      </c>
    </row>
    <row r="66" spans="2:3">
      <c r="B66" s="11"/>
      <c r="C66" s="11"/>
    </row>
    <row r="67" spans="2:3">
      <c r="B67" s="66" t="s">
        <v>255</v>
      </c>
    </row>
    <row r="68" spans="2:3">
      <c r="B68" s="87"/>
    </row>
    <row r="69" spans="2:3">
      <c r="B69" s="85"/>
    </row>
    <row r="70" spans="2:3">
      <c r="B70" s="85"/>
    </row>
    <row r="71" spans="2:3">
      <c r="B71" s="85"/>
    </row>
    <row r="72" spans="2:3">
      <c r="B72" s="85"/>
    </row>
    <row r="73" spans="2:3">
      <c r="B73" s="86"/>
    </row>
  </sheetData>
  <pageMargins left="0.7" right="0.7" top="0.75" bottom="0.75" header="0.3" footer="0.3"/>
  <pageSetup paperSize="9" scale="56"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58"/>
  <sheetViews>
    <sheetView showGridLines="0" zoomScale="70" zoomScaleNormal="70" workbookViewId="0"/>
  </sheetViews>
  <sheetFormatPr defaultColWidth="9.08984375" defaultRowHeight="15" customHeight="1" outlineLevelRow="1" outlineLevelCol="1"/>
  <cols>
    <col min="1" max="1" width="11.90625" style="4" customWidth="1"/>
    <col min="2" max="2" width="78.54296875" style="4" customWidth="1"/>
    <col min="3" max="3" width="66" style="4" hidden="1" customWidth="1" outlineLevel="1"/>
    <col min="4" max="4" width="15.26953125" style="4" customWidth="1" collapsed="1"/>
    <col min="5" max="5" width="18.453125" style="4" customWidth="1"/>
    <col min="6" max="6" width="12.1796875" style="4" customWidth="1"/>
    <col min="7" max="7" width="14" style="4" customWidth="1"/>
    <col min="8" max="8" width="13.36328125" style="4" customWidth="1"/>
    <col min="9" max="16384" width="9.08984375" style="4"/>
  </cols>
  <sheetData>
    <row r="1" spans="1:9" ht="15" customHeight="1">
      <c r="A1" s="67" t="s">
        <v>286</v>
      </c>
    </row>
    <row r="3" spans="1:9" ht="15" customHeight="1">
      <c r="A3" s="91" t="s">
        <v>266</v>
      </c>
    </row>
    <row r="4" spans="1:9" ht="15" customHeight="1">
      <c r="A4" s="91" t="s">
        <v>282</v>
      </c>
    </row>
    <row r="5" spans="1:9" ht="15" customHeight="1">
      <c r="A5" s="12"/>
    </row>
    <row r="6" spans="1:9" ht="15" customHeight="1">
      <c r="A6" s="3" t="s">
        <v>283</v>
      </c>
      <c r="B6" s="12"/>
      <c r="C6" s="12"/>
      <c r="D6" s="13"/>
      <c r="E6" s="13"/>
      <c r="F6" s="13"/>
      <c r="G6" s="13"/>
      <c r="H6" s="13"/>
    </row>
    <row r="7" spans="1:9" ht="15" customHeight="1">
      <c r="A7" s="3"/>
      <c r="B7" s="12"/>
      <c r="C7" s="12"/>
      <c r="D7" s="13"/>
      <c r="E7" s="13"/>
      <c r="F7" s="13"/>
      <c r="G7" s="13"/>
      <c r="H7" s="13"/>
    </row>
    <row r="8" spans="1:9" ht="15" customHeight="1">
      <c r="A8" s="58"/>
      <c r="B8" s="60" t="s">
        <v>50</v>
      </c>
      <c r="C8" s="59"/>
      <c r="D8" s="58"/>
      <c r="E8" s="58"/>
      <c r="F8" s="58"/>
      <c r="G8" s="58"/>
      <c r="H8" s="58"/>
    </row>
    <row r="9" spans="1:9" ht="15" hidden="1" customHeight="1" outlineLevel="1">
      <c r="A9" s="58"/>
      <c r="B9" s="60"/>
      <c r="C9" s="59"/>
      <c r="D9" s="64" t="s">
        <v>248</v>
      </c>
      <c r="E9" s="64" t="s">
        <v>249</v>
      </c>
      <c r="F9" s="64" t="s">
        <v>250</v>
      </c>
      <c r="G9" s="64" t="s">
        <v>251</v>
      </c>
      <c r="H9" s="64" t="s">
        <v>252</v>
      </c>
    </row>
    <row r="10" spans="1:9" ht="15" customHeight="1" collapsed="1">
      <c r="A10" s="92" t="s">
        <v>6</v>
      </c>
      <c r="B10" s="93" t="s">
        <v>265</v>
      </c>
      <c r="C10" s="93" t="s">
        <v>267</v>
      </c>
      <c r="D10" s="53" t="s">
        <v>244</v>
      </c>
      <c r="E10" s="53" t="s">
        <v>245</v>
      </c>
      <c r="F10" s="53" t="s">
        <v>246</v>
      </c>
      <c r="G10" s="53" t="s">
        <v>122</v>
      </c>
      <c r="H10" s="53" t="s">
        <v>247</v>
      </c>
      <c r="I10" s="9"/>
    </row>
    <row r="11" spans="1:9" ht="14.5">
      <c r="A11" s="88">
        <v>1</v>
      </c>
      <c r="B11" s="90" t="s">
        <v>203</v>
      </c>
      <c r="C11" s="90" t="s">
        <v>206</v>
      </c>
      <c r="D11" s="61">
        <f>D12+D13</f>
        <v>0</v>
      </c>
      <c r="E11" s="61">
        <f>E12+E13</f>
        <v>0</v>
      </c>
      <c r="F11" s="61">
        <f>F12+F13</f>
        <v>0</v>
      </c>
      <c r="G11" s="62">
        <f>G12+G13</f>
        <v>0</v>
      </c>
      <c r="H11" s="61">
        <f t="shared" ref="H11:H49" si="0">SUM(D11:G11)</f>
        <v>0</v>
      </c>
    </row>
    <row r="12" spans="1:9" ht="14.5">
      <c r="A12" s="45">
        <v>1.1000000000000001</v>
      </c>
      <c r="B12" s="14" t="s">
        <v>52</v>
      </c>
      <c r="C12" s="14" t="s">
        <v>53</v>
      </c>
      <c r="D12" s="8"/>
      <c r="E12" s="8"/>
      <c r="F12" s="8"/>
      <c r="G12" s="8"/>
      <c r="H12" s="61">
        <f t="shared" si="0"/>
        <v>0</v>
      </c>
    </row>
    <row r="13" spans="1:9" ht="14.5">
      <c r="A13" s="45">
        <v>1.2</v>
      </c>
      <c r="B13" s="14" t="s">
        <v>54</v>
      </c>
      <c r="C13" s="14" t="s">
        <v>55</v>
      </c>
      <c r="D13" s="8"/>
      <c r="E13" s="8"/>
      <c r="F13" s="8"/>
      <c r="G13" s="8"/>
      <c r="H13" s="61">
        <f t="shared" si="0"/>
        <v>0</v>
      </c>
    </row>
    <row r="14" spans="1:9" ht="14.5">
      <c r="A14" s="88">
        <v>2</v>
      </c>
      <c r="B14" s="90" t="s">
        <v>204</v>
      </c>
      <c r="C14" s="90" t="s">
        <v>205</v>
      </c>
      <c r="D14" s="61">
        <f>D15+D16</f>
        <v>0</v>
      </c>
      <c r="E14" s="61">
        <f>E15+E16</f>
        <v>0</v>
      </c>
      <c r="F14" s="61">
        <f>F15+F16</f>
        <v>0</v>
      </c>
      <c r="G14" s="61">
        <f>G15+G16</f>
        <v>0</v>
      </c>
      <c r="H14" s="61">
        <f t="shared" si="0"/>
        <v>0</v>
      </c>
    </row>
    <row r="15" spans="1:9" ht="14.5">
      <c r="A15" s="45">
        <v>2.1</v>
      </c>
      <c r="B15" s="14" t="s">
        <v>56</v>
      </c>
      <c r="C15" s="14" t="s">
        <v>201</v>
      </c>
      <c r="D15" s="8"/>
      <c r="E15" s="8"/>
      <c r="F15" s="8"/>
      <c r="G15" s="8"/>
      <c r="H15" s="61">
        <f t="shared" si="0"/>
        <v>0</v>
      </c>
    </row>
    <row r="16" spans="1:9" ht="14.5">
      <c r="A16" s="45">
        <v>2.2000000000000002</v>
      </c>
      <c r="B16" s="14" t="s">
        <v>57</v>
      </c>
      <c r="C16" s="14" t="s">
        <v>202</v>
      </c>
      <c r="D16" s="8"/>
      <c r="E16" s="8"/>
      <c r="F16" s="8"/>
      <c r="G16" s="8"/>
      <c r="H16" s="61">
        <f t="shared" si="0"/>
        <v>0</v>
      </c>
    </row>
    <row r="17" spans="1:21" ht="14.5">
      <c r="A17" s="88">
        <v>3</v>
      </c>
      <c r="B17" s="90" t="s">
        <v>208</v>
      </c>
      <c r="C17" s="90" t="s">
        <v>51</v>
      </c>
      <c r="D17" s="61">
        <f>D11-D14</f>
        <v>0</v>
      </c>
      <c r="E17" s="61">
        <f>E11-E14</f>
        <v>0</v>
      </c>
      <c r="F17" s="61">
        <f>F11-F14</f>
        <v>0</v>
      </c>
      <c r="G17" s="61">
        <f>G11-G14</f>
        <v>0</v>
      </c>
      <c r="H17" s="61">
        <f t="shared" si="0"/>
        <v>0</v>
      </c>
    </row>
    <row r="18" spans="1:21" ht="14.5">
      <c r="A18" s="45">
        <v>4</v>
      </c>
      <c r="B18" s="15" t="s">
        <v>60</v>
      </c>
      <c r="C18" s="41" t="s">
        <v>61</v>
      </c>
      <c r="D18" s="8"/>
      <c r="E18" s="8"/>
      <c r="F18" s="8"/>
      <c r="G18" s="8"/>
      <c r="H18" s="61">
        <f t="shared" si="0"/>
        <v>0</v>
      </c>
    </row>
    <row r="19" spans="1:21" ht="15" customHeight="1">
      <c r="A19" s="45">
        <v>5</v>
      </c>
      <c r="B19" s="15" t="s">
        <v>163</v>
      </c>
      <c r="C19" s="41" t="s">
        <v>218</v>
      </c>
      <c r="D19" s="8"/>
      <c r="E19" s="8"/>
      <c r="F19" s="8"/>
      <c r="G19" s="8"/>
      <c r="H19" s="61">
        <f t="shared" si="0"/>
        <v>0</v>
      </c>
    </row>
    <row r="20" spans="1:21" ht="15" customHeight="1">
      <c r="A20" s="45">
        <v>6</v>
      </c>
      <c r="B20" s="15" t="s">
        <v>62</v>
      </c>
      <c r="C20" s="41" t="s">
        <v>219</v>
      </c>
      <c r="D20" s="8"/>
      <c r="E20" s="8"/>
      <c r="F20" s="8"/>
      <c r="G20" s="8"/>
      <c r="H20" s="61">
        <f t="shared" si="0"/>
        <v>0</v>
      </c>
    </row>
    <row r="21" spans="1:21" ht="15" customHeight="1">
      <c r="A21" s="45">
        <v>7</v>
      </c>
      <c r="B21" s="15" t="s">
        <v>63</v>
      </c>
      <c r="C21" s="41" t="s">
        <v>220</v>
      </c>
      <c r="D21" s="8"/>
      <c r="E21" s="8"/>
      <c r="F21" s="8"/>
      <c r="G21" s="8"/>
      <c r="H21" s="61">
        <f t="shared" si="0"/>
        <v>0</v>
      </c>
    </row>
    <row r="22" spans="1:21" ht="15" customHeight="1">
      <c r="A22" s="45">
        <v>8</v>
      </c>
      <c r="B22" s="15" t="s">
        <v>64</v>
      </c>
      <c r="C22" s="41" t="s">
        <v>65</v>
      </c>
      <c r="D22" s="8"/>
      <c r="E22" s="8"/>
      <c r="F22" s="8"/>
      <c r="G22" s="8"/>
      <c r="H22" s="61">
        <f t="shared" si="0"/>
        <v>0</v>
      </c>
    </row>
    <row r="23" spans="1:21" ht="15" customHeight="1">
      <c r="A23" s="45">
        <v>9</v>
      </c>
      <c r="B23" s="15" t="s">
        <v>58</v>
      </c>
      <c r="C23" s="41" t="s">
        <v>59</v>
      </c>
      <c r="D23" s="8"/>
      <c r="E23" s="8"/>
      <c r="F23" s="8"/>
      <c r="G23" s="8"/>
      <c r="H23" s="61">
        <f t="shared" si="0"/>
        <v>0</v>
      </c>
    </row>
    <row r="24" spans="1:21" ht="15" customHeight="1">
      <c r="A24" s="45">
        <v>10</v>
      </c>
      <c r="B24" s="15" t="s">
        <v>209</v>
      </c>
      <c r="C24" s="41" t="s">
        <v>210</v>
      </c>
      <c r="D24" s="8"/>
      <c r="E24" s="8"/>
      <c r="F24" s="8"/>
      <c r="G24" s="8"/>
      <c r="H24" s="61">
        <f t="shared" si="0"/>
        <v>0</v>
      </c>
      <c r="I24" s="48"/>
      <c r="J24" s="46"/>
      <c r="K24" s="46"/>
      <c r="L24" s="46"/>
      <c r="M24" s="46"/>
      <c r="N24" s="46"/>
      <c r="O24" s="46"/>
      <c r="P24" s="10"/>
      <c r="Q24" s="10"/>
      <c r="R24" s="10"/>
      <c r="S24" s="10"/>
      <c r="T24" s="10"/>
      <c r="U24" s="10"/>
    </row>
    <row r="25" spans="1:21" ht="15" customHeight="1">
      <c r="A25" s="45">
        <v>11</v>
      </c>
      <c r="B25" s="15" t="s">
        <v>211</v>
      </c>
      <c r="C25" s="41" t="s">
        <v>212</v>
      </c>
      <c r="D25" s="8"/>
      <c r="E25" s="8"/>
      <c r="F25" s="8"/>
      <c r="G25" s="8"/>
      <c r="H25" s="61">
        <f t="shared" si="0"/>
        <v>0</v>
      </c>
      <c r="I25" s="48"/>
      <c r="J25" s="46"/>
      <c r="K25" s="46"/>
      <c r="L25" s="46"/>
      <c r="M25" s="46"/>
      <c r="N25" s="46"/>
      <c r="O25" s="46"/>
    </row>
    <row r="26" spans="1:21" ht="15" customHeight="1">
      <c r="A26" s="45">
        <v>12</v>
      </c>
      <c r="B26" s="15" t="s">
        <v>66</v>
      </c>
      <c r="C26" s="41" t="s">
        <v>221</v>
      </c>
      <c r="D26" s="8"/>
      <c r="E26" s="8"/>
      <c r="F26" s="8"/>
      <c r="G26" s="8"/>
      <c r="H26" s="61">
        <f t="shared" si="0"/>
        <v>0</v>
      </c>
      <c r="I26" s="9"/>
    </row>
    <row r="27" spans="1:21" ht="15" customHeight="1">
      <c r="A27" s="45">
        <v>13</v>
      </c>
      <c r="B27" s="15" t="s">
        <v>67</v>
      </c>
      <c r="C27" s="41" t="s">
        <v>68</v>
      </c>
      <c r="D27" s="8"/>
      <c r="E27" s="8"/>
      <c r="F27" s="8"/>
      <c r="G27" s="8"/>
      <c r="H27" s="61">
        <f t="shared" si="0"/>
        <v>0</v>
      </c>
    </row>
    <row r="28" spans="1:21" ht="15" customHeight="1">
      <c r="A28" s="45">
        <v>14</v>
      </c>
      <c r="B28" s="15" t="s">
        <v>69</v>
      </c>
      <c r="C28" s="41" t="s">
        <v>222</v>
      </c>
      <c r="D28" s="8"/>
      <c r="E28" s="8"/>
      <c r="F28" s="8"/>
      <c r="G28" s="8"/>
      <c r="H28" s="61">
        <f t="shared" si="0"/>
        <v>0</v>
      </c>
    </row>
    <row r="29" spans="1:21" ht="15" customHeight="1">
      <c r="A29" s="45">
        <v>15</v>
      </c>
      <c r="B29" s="15" t="s">
        <v>70</v>
      </c>
      <c r="C29" s="41" t="s">
        <v>71</v>
      </c>
      <c r="D29" s="8"/>
      <c r="E29" s="8"/>
      <c r="F29" s="8"/>
      <c r="G29" s="8"/>
      <c r="H29" s="61">
        <f t="shared" si="0"/>
        <v>0</v>
      </c>
    </row>
    <row r="30" spans="1:21" ht="15" customHeight="1">
      <c r="A30" s="45">
        <v>16</v>
      </c>
      <c r="B30" s="15" t="s">
        <v>72</v>
      </c>
      <c r="C30" s="41" t="s">
        <v>73</v>
      </c>
      <c r="D30" s="8"/>
      <c r="E30" s="8"/>
      <c r="F30" s="8"/>
      <c r="G30" s="8"/>
      <c r="H30" s="61">
        <f t="shared" si="0"/>
        <v>0</v>
      </c>
    </row>
    <row r="31" spans="1:21" ht="15" customHeight="1">
      <c r="A31" s="45">
        <v>17</v>
      </c>
      <c r="B31" s="15" t="s">
        <v>74</v>
      </c>
      <c r="C31" s="41" t="s">
        <v>75</v>
      </c>
      <c r="D31" s="8"/>
      <c r="E31" s="8"/>
      <c r="F31" s="8"/>
      <c r="G31" s="8"/>
      <c r="H31" s="61">
        <f t="shared" si="0"/>
        <v>0</v>
      </c>
    </row>
    <row r="32" spans="1:21" ht="15" customHeight="1">
      <c r="A32" s="45">
        <v>18</v>
      </c>
      <c r="B32" s="15" t="s">
        <v>224</v>
      </c>
      <c r="C32" s="41" t="s">
        <v>223</v>
      </c>
      <c r="D32" s="8"/>
      <c r="E32" s="8"/>
      <c r="F32" s="8"/>
      <c r="G32" s="8"/>
      <c r="H32" s="61">
        <f t="shared" si="0"/>
        <v>0</v>
      </c>
    </row>
    <row r="33" spans="1:9" ht="15" customHeight="1">
      <c r="A33" s="45">
        <v>19</v>
      </c>
      <c r="B33" s="41" t="s">
        <v>239</v>
      </c>
      <c r="C33" s="41" t="s">
        <v>240</v>
      </c>
      <c r="D33" s="8"/>
      <c r="E33" s="8"/>
      <c r="F33" s="8"/>
      <c r="G33" s="8"/>
      <c r="H33" s="61"/>
    </row>
    <row r="34" spans="1:9" ht="15" customHeight="1">
      <c r="A34" s="45">
        <v>21</v>
      </c>
      <c r="B34" s="41" t="s">
        <v>164</v>
      </c>
      <c r="C34" s="41" t="s">
        <v>217</v>
      </c>
      <c r="D34" s="8"/>
      <c r="E34" s="8"/>
      <c r="F34" s="8"/>
      <c r="G34" s="8"/>
      <c r="H34" s="61">
        <f t="shared" si="0"/>
        <v>0</v>
      </c>
    </row>
    <row r="35" spans="1:9" ht="15" customHeight="1">
      <c r="A35" s="45">
        <v>22</v>
      </c>
      <c r="B35" s="41" t="s">
        <v>165</v>
      </c>
      <c r="C35" s="41" t="s">
        <v>216</v>
      </c>
      <c r="D35" s="8"/>
      <c r="E35" s="8"/>
      <c r="F35" s="8"/>
      <c r="G35" s="8"/>
      <c r="H35" s="61">
        <f t="shared" si="0"/>
        <v>0</v>
      </c>
      <c r="I35" s="9"/>
    </row>
    <row r="36" spans="1:9" ht="15" customHeight="1">
      <c r="A36" s="45">
        <v>23</v>
      </c>
      <c r="B36" s="41" t="s">
        <v>166</v>
      </c>
      <c r="C36" s="41" t="s">
        <v>225</v>
      </c>
      <c r="D36" s="8"/>
      <c r="E36" s="8"/>
      <c r="F36" s="8"/>
      <c r="G36" s="8"/>
      <c r="H36" s="61">
        <f t="shared" si="0"/>
        <v>0</v>
      </c>
    </row>
    <row r="37" spans="1:9" ht="29">
      <c r="A37" s="45">
        <v>24</v>
      </c>
      <c r="B37" s="42" t="s">
        <v>169</v>
      </c>
      <c r="C37" s="42" t="s">
        <v>226</v>
      </c>
      <c r="D37" s="8"/>
      <c r="E37" s="8"/>
      <c r="F37" s="8"/>
      <c r="G37" s="8"/>
      <c r="H37" s="61">
        <f t="shared" si="0"/>
        <v>0</v>
      </c>
      <c r="I37" s="46"/>
    </row>
    <row r="38" spans="1:9" ht="29">
      <c r="A38" s="45">
        <v>25</v>
      </c>
      <c r="B38" s="42" t="s">
        <v>200</v>
      </c>
      <c r="C38" s="42" t="s">
        <v>227</v>
      </c>
      <c r="D38" s="8"/>
      <c r="E38" s="8"/>
      <c r="F38" s="8"/>
      <c r="G38" s="8"/>
      <c r="H38" s="61">
        <f t="shared" si="0"/>
        <v>0</v>
      </c>
      <c r="I38" s="46"/>
    </row>
    <row r="39" spans="1:9" ht="14.5">
      <c r="A39" s="45">
        <v>26</v>
      </c>
      <c r="B39" s="41" t="s">
        <v>167</v>
      </c>
      <c r="C39" s="42" t="s">
        <v>228</v>
      </c>
      <c r="D39" s="8"/>
      <c r="E39" s="8"/>
      <c r="F39" s="8"/>
      <c r="G39" s="8"/>
      <c r="H39" s="61">
        <f t="shared" si="0"/>
        <v>0</v>
      </c>
      <c r="I39" s="46"/>
    </row>
    <row r="40" spans="1:9" ht="29">
      <c r="A40" s="45">
        <v>27</v>
      </c>
      <c r="B40" s="42" t="s">
        <v>168</v>
      </c>
      <c r="C40" s="42" t="s">
        <v>229</v>
      </c>
      <c r="D40" s="8"/>
      <c r="E40" s="8"/>
      <c r="F40" s="8"/>
      <c r="G40" s="8"/>
      <c r="H40" s="61">
        <f t="shared" si="0"/>
        <v>0</v>
      </c>
      <c r="I40" s="13"/>
    </row>
    <row r="41" spans="1:9" s="13" customFormat="1" ht="15" customHeight="1">
      <c r="A41" s="45">
        <v>28</v>
      </c>
      <c r="B41" s="15" t="s">
        <v>213</v>
      </c>
      <c r="C41" s="41" t="s">
        <v>230</v>
      </c>
      <c r="D41" s="8"/>
      <c r="E41" s="8"/>
      <c r="F41" s="8"/>
      <c r="G41" s="8"/>
      <c r="H41" s="61">
        <f t="shared" si="0"/>
        <v>0</v>
      </c>
    </row>
    <row r="42" spans="1:9" ht="15" customHeight="1">
      <c r="A42" s="88">
        <v>29</v>
      </c>
      <c r="B42" s="89" t="s">
        <v>231</v>
      </c>
      <c r="C42" s="89" t="s">
        <v>232</v>
      </c>
      <c r="D42" s="61">
        <f>SUM(D17:D41)</f>
        <v>0</v>
      </c>
      <c r="E42" s="61">
        <f>SUM(E17:E41)</f>
        <v>0</v>
      </c>
      <c r="F42" s="61">
        <f>SUM(F17:F41)</f>
        <v>0</v>
      </c>
      <c r="G42" s="61">
        <f>SUM(G17:G41)</f>
        <v>0</v>
      </c>
      <c r="H42" s="61">
        <f t="shared" si="0"/>
        <v>0</v>
      </c>
    </row>
    <row r="43" spans="1:9" ht="15" customHeight="1">
      <c r="A43" s="45">
        <v>30</v>
      </c>
      <c r="B43" s="41" t="s">
        <v>76</v>
      </c>
      <c r="C43" s="41" t="s">
        <v>77</v>
      </c>
      <c r="D43" s="17"/>
      <c r="E43" s="17"/>
      <c r="F43" s="17"/>
      <c r="G43" s="17"/>
      <c r="H43" s="61">
        <f t="shared" si="0"/>
        <v>0</v>
      </c>
    </row>
    <row r="44" spans="1:9" ht="15" customHeight="1">
      <c r="A44" s="88">
        <v>31</v>
      </c>
      <c r="B44" s="89" t="s">
        <v>78</v>
      </c>
      <c r="C44" s="89" t="s">
        <v>79</v>
      </c>
      <c r="D44" s="61">
        <f>SUM(D42:D43)</f>
        <v>0</v>
      </c>
      <c r="E44" s="61">
        <f>SUM(E42:E43)</f>
        <v>0</v>
      </c>
      <c r="F44" s="61">
        <f>SUM(F42:F43)</f>
        <v>0</v>
      </c>
      <c r="G44" s="61">
        <f>SUM(G42:G43)</f>
        <v>0</v>
      </c>
      <c r="H44" s="61">
        <f t="shared" si="0"/>
        <v>0</v>
      </c>
    </row>
    <row r="45" spans="1:9" ht="15" customHeight="1">
      <c r="A45" s="45">
        <v>32</v>
      </c>
      <c r="B45" s="15" t="s">
        <v>207</v>
      </c>
      <c r="C45" s="41" t="s">
        <v>214</v>
      </c>
      <c r="D45" s="17"/>
      <c r="E45" s="17"/>
      <c r="F45" s="17"/>
      <c r="G45" s="17"/>
      <c r="H45" s="61">
        <f t="shared" si="0"/>
        <v>0</v>
      </c>
      <c r="I45" s="9"/>
    </row>
    <row r="46" spans="1:9" ht="15" customHeight="1">
      <c r="A46" s="45">
        <v>33</v>
      </c>
      <c r="B46" s="41" t="s">
        <v>199</v>
      </c>
      <c r="C46" s="41" t="s">
        <v>215</v>
      </c>
      <c r="D46" s="8"/>
      <c r="E46" s="8"/>
      <c r="F46" s="8"/>
      <c r="G46" s="8"/>
      <c r="H46" s="61">
        <f t="shared" si="0"/>
        <v>0</v>
      </c>
    </row>
    <row r="47" spans="1:9" ht="15" customHeight="1">
      <c r="A47" s="88">
        <v>34</v>
      </c>
      <c r="B47" s="89" t="s">
        <v>80</v>
      </c>
      <c r="C47" s="89" t="s">
        <v>81</v>
      </c>
      <c r="D47" s="61">
        <f>SUM(D44:D46)</f>
        <v>0</v>
      </c>
      <c r="E47" s="61">
        <f>SUM(E44:E46)</f>
        <v>0</v>
      </c>
      <c r="F47" s="61">
        <f>SUM(F44:F46)</f>
        <v>0</v>
      </c>
      <c r="G47" s="61">
        <f>SUM(G44:G46)</f>
        <v>0</v>
      </c>
      <c r="H47" s="61">
        <f t="shared" si="0"/>
        <v>0</v>
      </c>
    </row>
    <row r="48" spans="1:9" ht="15" customHeight="1">
      <c r="A48" s="45">
        <v>35</v>
      </c>
      <c r="B48" s="15" t="s">
        <v>242</v>
      </c>
      <c r="C48" s="49" t="s">
        <v>243</v>
      </c>
      <c r="D48" s="16"/>
      <c r="E48" s="16"/>
      <c r="F48" s="16"/>
      <c r="G48" s="16"/>
      <c r="H48" s="61">
        <f t="shared" si="0"/>
        <v>0</v>
      </c>
    </row>
    <row r="49" spans="1:8" ht="15" customHeight="1">
      <c r="A49" s="45">
        <v>36</v>
      </c>
      <c r="B49" s="51" t="s">
        <v>234</v>
      </c>
      <c r="C49" s="49" t="s">
        <v>233</v>
      </c>
      <c r="D49" s="50"/>
      <c r="E49" s="50"/>
      <c r="F49" s="50"/>
      <c r="G49" s="50"/>
      <c r="H49" s="61">
        <f t="shared" si="0"/>
        <v>0</v>
      </c>
    </row>
    <row r="52" spans="1:8" ht="15" customHeight="1">
      <c r="A52" s="63"/>
      <c r="B52" s="68" t="s">
        <v>255</v>
      </c>
      <c r="C52" s="68"/>
      <c r="D52" s="68"/>
    </row>
    <row r="53" spans="1:8" ht="15" customHeight="1">
      <c r="B53" s="87"/>
    </row>
    <row r="54" spans="1:8" ht="15" customHeight="1">
      <c r="B54" s="85"/>
    </row>
    <row r="55" spans="1:8" ht="15" customHeight="1">
      <c r="B55" s="85"/>
    </row>
    <row r="56" spans="1:8" ht="15" customHeight="1">
      <c r="B56" s="85"/>
    </row>
    <row r="57" spans="1:8" ht="15" customHeight="1">
      <c r="B57" s="85"/>
    </row>
    <row r="58" spans="1:8" ht="15" customHeight="1">
      <c r="B58" s="86"/>
    </row>
  </sheetData>
  <pageMargins left="0.7" right="0.7" top="0.75" bottom="0.75" header="0.3" footer="0.3"/>
  <pageSetup paperSize="9" scale="53"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20"/>
  <sheetViews>
    <sheetView showGridLines="0" zoomScale="70" zoomScaleNormal="70" workbookViewId="0">
      <selection activeCell="A6" sqref="A6"/>
    </sheetView>
  </sheetViews>
  <sheetFormatPr defaultColWidth="9" defaultRowHeight="14.5"/>
  <cols>
    <col min="1" max="1" width="16.7265625" style="22" customWidth="1"/>
    <col min="2" max="2" width="13.08984375" customWidth="1"/>
    <col min="3" max="3" width="14.81640625" customWidth="1"/>
    <col min="4" max="4" width="15.81640625" customWidth="1"/>
    <col min="5" max="5" width="12" customWidth="1"/>
    <col min="6" max="6" width="23.81640625" bestFit="1" customWidth="1"/>
    <col min="7" max="7" width="19.54296875" customWidth="1"/>
    <col min="8" max="8" width="9.453125" bestFit="1" customWidth="1"/>
    <col min="9" max="9" width="20" customWidth="1"/>
    <col min="10" max="10" width="22.54296875" style="67" customWidth="1"/>
    <col min="11" max="11" width="18" customWidth="1"/>
    <col min="12" max="12" width="20.54296875" style="26" customWidth="1"/>
    <col min="13" max="13" width="19.54296875" style="26" customWidth="1"/>
    <col min="14" max="14" width="13.36328125" style="26" customWidth="1"/>
    <col min="15" max="15" width="11.54296875" bestFit="1" customWidth="1"/>
    <col min="19" max="19" width="18.54296875" style="23" bestFit="1" customWidth="1"/>
    <col min="20" max="20" width="19.6328125" style="23" bestFit="1" customWidth="1"/>
    <col min="21" max="21" width="28.453125" style="23" bestFit="1" customWidth="1"/>
    <col min="22" max="22" width="38.08984375" style="23" bestFit="1" customWidth="1"/>
    <col min="23" max="23" width="26.36328125" style="23" bestFit="1" customWidth="1"/>
    <col min="24" max="24" width="36.36328125" style="23" bestFit="1" customWidth="1"/>
    <col min="25" max="25" width="15.54296875" style="23" bestFit="1" customWidth="1"/>
    <col min="26" max="26" width="30.90625" bestFit="1" customWidth="1"/>
    <col min="27" max="29" width="36.90625" customWidth="1"/>
  </cols>
  <sheetData>
    <row r="1" spans="1:26" s="67" customFormat="1">
      <c r="A1" s="67" t="s">
        <v>287</v>
      </c>
      <c r="L1" s="26"/>
      <c r="M1" s="26"/>
      <c r="N1" s="26"/>
      <c r="S1" s="23"/>
      <c r="T1" s="23"/>
      <c r="U1" s="23"/>
      <c r="V1" s="23"/>
      <c r="W1" s="23"/>
      <c r="X1" s="23"/>
      <c r="Y1" s="23"/>
    </row>
    <row r="2" spans="1:26" s="67" customFormat="1">
      <c r="A2" s="22"/>
      <c r="L2" s="26"/>
      <c r="M2" s="26"/>
      <c r="N2" s="26"/>
      <c r="S2" s="23"/>
      <c r="T2" s="23"/>
      <c r="U2" s="23"/>
      <c r="V2" s="23"/>
      <c r="W2" s="23"/>
      <c r="X2" s="23"/>
      <c r="Y2" s="23"/>
    </row>
    <row r="3" spans="1:26">
      <c r="A3" s="91" t="s">
        <v>284</v>
      </c>
      <c r="L3"/>
      <c r="M3"/>
      <c r="N3"/>
      <c r="S3" s="69"/>
      <c r="T3" s="69"/>
      <c r="U3" s="69"/>
      <c r="V3" s="69"/>
      <c r="W3" s="69"/>
      <c r="X3" s="69"/>
      <c r="Y3" s="69"/>
      <c r="Z3" s="69"/>
    </row>
    <row r="4" spans="1:26">
      <c r="A4" s="11" t="s">
        <v>278</v>
      </c>
      <c r="L4"/>
      <c r="M4"/>
      <c r="N4"/>
      <c r="S4" s="69"/>
      <c r="T4" s="69"/>
      <c r="U4" s="69"/>
      <c r="V4" s="69"/>
      <c r="W4" s="69"/>
      <c r="X4" s="69"/>
      <c r="Y4" s="69"/>
      <c r="Z4" s="69"/>
    </row>
    <row r="5" spans="1:26">
      <c r="A5" s="11"/>
      <c r="L5"/>
      <c r="M5"/>
      <c r="N5"/>
      <c r="S5" s="69"/>
      <c r="T5" s="69"/>
      <c r="U5" s="69"/>
      <c r="V5" s="69"/>
      <c r="W5" s="69"/>
      <c r="X5" s="69"/>
      <c r="Y5" s="69"/>
      <c r="Z5" s="69"/>
    </row>
    <row r="6" spans="1:26" ht="53.5" customHeight="1">
      <c r="A6" s="79" t="s">
        <v>263</v>
      </c>
      <c r="B6" s="79" t="s">
        <v>90</v>
      </c>
      <c r="C6" s="79" t="s">
        <v>91</v>
      </c>
      <c r="D6" s="79" t="s">
        <v>92</v>
      </c>
      <c r="E6" s="79" t="s">
        <v>93</v>
      </c>
      <c r="F6" s="79" t="s">
        <v>94</v>
      </c>
      <c r="G6" s="79" t="s">
        <v>95</v>
      </c>
      <c r="H6" s="79" t="s">
        <v>96</v>
      </c>
      <c r="I6" s="79" t="s">
        <v>258</v>
      </c>
      <c r="J6" s="79" t="s">
        <v>97</v>
      </c>
      <c r="K6" s="79" t="s">
        <v>274</v>
      </c>
      <c r="L6" s="80" t="s">
        <v>273</v>
      </c>
      <c r="M6" s="80" t="s">
        <v>275</v>
      </c>
      <c r="N6" s="80" t="s">
        <v>272</v>
      </c>
      <c r="O6" s="21"/>
      <c r="P6" s="21"/>
      <c r="S6" s="70"/>
      <c r="T6" s="70"/>
      <c r="U6" s="70"/>
      <c r="V6" s="70"/>
      <c r="W6" s="70"/>
      <c r="X6" s="70"/>
      <c r="Y6" s="70"/>
      <c r="Z6" s="70"/>
    </row>
    <row r="7" spans="1:26">
      <c r="A7" s="82">
        <v>1</v>
      </c>
      <c r="B7" s="82">
        <v>2</v>
      </c>
      <c r="C7" s="82">
        <v>3</v>
      </c>
      <c r="D7" s="82">
        <v>4</v>
      </c>
      <c r="E7" s="82">
        <v>5</v>
      </c>
      <c r="F7" s="82">
        <v>6</v>
      </c>
      <c r="G7" s="82">
        <v>7</v>
      </c>
      <c r="H7" s="82">
        <v>8</v>
      </c>
      <c r="I7" s="82">
        <v>9</v>
      </c>
      <c r="J7" s="82">
        <v>10</v>
      </c>
      <c r="K7" s="82">
        <v>11</v>
      </c>
      <c r="L7" s="82">
        <v>12</v>
      </c>
      <c r="M7" s="82">
        <v>13</v>
      </c>
      <c r="N7" s="82">
        <v>14</v>
      </c>
      <c r="S7" s="69"/>
      <c r="T7" s="69"/>
      <c r="U7" s="69"/>
      <c r="V7" s="69"/>
      <c r="W7" s="71"/>
      <c r="X7" s="69"/>
      <c r="Y7" s="69"/>
      <c r="Z7" s="71"/>
    </row>
    <row r="8" spans="1:26">
      <c r="A8" s="82"/>
      <c r="B8" s="107"/>
      <c r="C8" s="107"/>
      <c r="D8" s="107"/>
      <c r="E8" s="107"/>
      <c r="F8" s="108"/>
      <c r="G8" s="107"/>
      <c r="H8" s="107"/>
      <c r="I8" s="108"/>
      <c r="J8" s="108"/>
      <c r="K8" s="108"/>
      <c r="L8" s="110"/>
      <c r="M8" s="110"/>
      <c r="N8" s="110"/>
      <c r="O8" s="25"/>
      <c r="P8" s="23"/>
      <c r="S8" s="69"/>
      <c r="T8" s="69"/>
      <c r="U8" s="69"/>
      <c r="V8" s="71"/>
      <c r="W8" s="69"/>
      <c r="X8" s="71"/>
      <c r="Y8" s="69"/>
      <c r="Z8" s="71"/>
    </row>
    <row r="9" spans="1:26">
      <c r="A9" s="82"/>
      <c r="B9" s="107"/>
      <c r="C9" s="107"/>
      <c r="D9" s="107"/>
      <c r="E9" s="107"/>
      <c r="F9" s="108"/>
      <c r="G9" s="107"/>
      <c r="H9" s="107"/>
      <c r="I9" s="108"/>
      <c r="J9" s="108"/>
      <c r="K9" s="108"/>
      <c r="L9" s="110"/>
      <c r="M9" s="110"/>
      <c r="N9" s="110"/>
      <c r="O9" s="23"/>
      <c r="P9" s="23"/>
      <c r="S9" s="69"/>
      <c r="T9" s="69"/>
      <c r="U9" s="69"/>
      <c r="V9" s="71"/>
      <c r="W9" s="71"/>
      <c r="X9" s="69"/>
      <c r="Y9" s="71"/>
      <c r="Z9" s="71"/>
    </row>
    <row r="10" spans="1:26">
      <c r="A10" s="82"/>
      <c r="B10" s="107"/>
      <c r="C10" s="107"/>
      <c r="D10" s="107"/>
      <c r="E10" s="107"/>
      <c r="F10" s="108"/>
      <c r="G10" s="107"/>
      <c r="H10" s="107"/>
      <c r="I10" s="108"/>
      <c r="J10" s="108"/>
      <c r="K10" s="108"/>
      <c r="L10" s="110"/>
      <c r="M10" s="110"/>
      <c r="N10" s="110"/>
      <c r="O10" s="23"/>
      <c r="P10" s="23"/>
      <c r="S10" s="58"/>
      <c r="T10" s="72"/>
      <c r="U10" s="58"/>
      <c r="V10" s="71"/>
      <c r="W10" s="69"/>
      <c r="X10" s="69"/>
      <c r="Y10" s="69"/>
      <c r="Z10" s="71"/>
    </row>
    <row r="11" spans="1:26">
      <c r="A11" s="82"/>
      <c r="B11" s="107"/>
      <c r="C11" s="107"/>
      <c r="D11" s="107"/>
      <c r="E11" s="107"/>
      <c r="F11" s="108"/>
      <c r="G11" s="107"/>
      <c r="H11" s="107"/>
      <c r="I11" s="108"/>
      <c r="J11" s="108"/>
      <c r="K11" s="108"/>
      <c r="L11" s="110"/>
      <c r="M11" s="110"/>
      <c r="N11" s="110"/>
      <c r="O11" s="23"/>
      <c r="P11" s="23"/>
      <c r="S11" s="69"/>
      <c r="T11" s="69"/>
      <c r="U11" s="69"/>
      <c r="V11" s="71"/>
      <c r="W11" s="69"/>
      <c r="X11" s="58"/>
      <c r="Y11" s="69"/>
      <c r="Z11" s="71"/>
    </row>
    <row r="12" spans="1:26">
      <c r="A12" s="82"/>
      <c r="B12" s="107"/>
      <c r="C12" s="107"/>
      <c r="D12" s="107"/>
      <c r="E12" s="107"/>
      <c r="F12" s="108"/>
      <c r="G12" s="107"/>
      <c r="H12" s="107"/>
      <c r="I12" s="108"/>
      <c r="J12" s="108"/>
      <c r="K12" s="108"/>
      <c r="L12" s="110"/>
      <c r="M12" s="110"/>
      <c r="N12" s="110"/>
      <c r="O12" s="23"/>
      <c r="P12" s="23"/>
      <c r="S12" s="69"/>
      <c r="T12" s="69"/>
      <c r="U12" s="69"/>
      <c r="V12" s="71"/>
      <c r="W12" s="71"/>
      <c r="X12" s="71"/>
      <c r="Y12" s="71"/>
      <c r="Z12" s="73"/>
    </row>
    <row r="13" spans="1:26">
      <c r="A13" s="82"/>
      <c r="B13" s="107"/>
      <c r="C13" s="107"/>
      <c r="D13" s="107"/>
      <c r="E13" s="107"/>
      <c r="F13" s="108"/>
      <c r="G13" s="107"/>
      <c r="H13" s="107"/>
      <c r="I13" s="108"/>
      <c r="J13" s="108"/>
      <c r="K13" s="108"/>
      <c r="L13" s="110"/>
      <c r="M13" s="110"/>
      <c r="N13" s="110"/>
      <c r="O13" s="23"/>
      <c r="P13" s="23"/>
      <c r="S13" s="69"/>
      <c r="T13" s="69"/>
      <c r="U13" s="69"/>
      <c r="V13" s="69"/>
      <c r="W13" s="69"/>
      <c r="X13" s="71"/>
      <c r="Y13" s="71"/>
      <c r="Z13" s="71"/>
    </row>
    <row r="14" spans="1:26">
      <c r="A14" s="82"/>
      <c r="B14" s="107"/>
      <c r="C14" s="107"/>
      <c r="D14" s="107"/>
      <c r="E14" s="107"/>
      <c r="F14" s="108"/>
      <c r="G14" s="107"/>
      <c r="H14" s="107"/>
      <c r="I14" s="108"/>
      <c r="J14" s="108"/>
      <c r="K14" s="108"/>
      <c r="L14" s="110"/>
      <c r="M14" s="110"/>
      <c r="N14" s="110"/>
      <c r="O14" s="23"/>
      <c r="P14" s="23"/>
      <c r="S14" s="69"/>
      <c r="T14" s="69"/>
      <c r="U14" s="69"/>
      <c r="V14" s="69"/>
      <c r="W14" s="69"/>
      <c r="X14" s="69"/>
      <c r="Y14" s="69"/>
      <c r="Z14" s="71"/>
    </row>
    <row r="15" spans="1:26">
      <c r="A15" s="82"/>
      <c r="B15" s="107"/>
      <c r="C15" s="107"/>
      <c r="D15" s="107"/>
      <c r="E15" s="107"/>
      <c r="F15" s="108"/>
      <c r="G15" s="107"/>
      <c r="H15" s="107"/>
      <c r="I15" s="108"/>
      <c r="J15" s="108"/>
      <c r="K15" s="108"/>
      <c r="L15" s="110"/>
      <c r="M15" s="109"/>
      <c r="N15" s="109"/>
      <c r="S15" s="69"/>
      <c r="T15" s="69"/>
      <c r="U15" s="69"/>
      <c r="V15" s="69"/>
      <c r="W15" s="69"/>
      <c r="X15" s="69"/>
      <c r="Y15" s="69"/>
      <c r="Z15" s="71"/>
    </row>
    <row r="16" spans="1:26">
      <c r="A16" s="82"/>
      <c r="B16" s="107"/>
      <c r="C16" s="107"/>
      <c r="D16" s="107"/>
      <c r="E16" s="107"/>
      <c r="F16" s="108"/>
      <c r="G16" s="107"/>
      <c r="H16" s="107"/>
      <c r="I16" s="108"/>
      <c r="J16" s="108"/>
      <c r="K16" s="108"/>
      <c r="L16" s="109"/>
      <c r="M16" s="109"/>
      <c r="N16" s="109"/>
      <c r="S16" s="69"/>
      <c r="T16" s="69"/>
      <c r="U16" s="69"/>
      <c r="V16" s="69"/>
      <c r="W16" s="69"/>
      <c r="X16" s="69"/>
      <c r="Y16" s="69"/>
      <c r="Z16" s="71"/>
    </row>
    <row r="17" spans="1:26">
      <c r="A17" s="82"/>
      <c r="B17" s="111"/>
      <c r="C17" s="111"/>
      <c r="D17" s="111"/>
      <c r="E17" s="111"/>
      <c r="F17" s="111"/>
      <c r="G17" s="111"/>
      <c r="H17" s="111"/>
      <c r="I17" s="111"/>
      <c r="J17" s="111"/>
      <c r="K17" s="111"/>
      <c r="L17" s="109"/>
      <c r="M17" s="109"/>
      <c r="N17" s="109"/>
      <c r="S17" s="69"/>
      <c r="T17" s="69"/>
      <c r="U17" s="69"/>
      <c r="V17" s="69"/>
      <c r="W17" s="69"/>
      <c r="X17" s="69"/>
      <c r="Y17" s="69"/>
      <c r="Z17" s="71"/>
    </row>
    <row r="18" spans="1:26">
      <c r="A18" s="82"/>
      <c r="B18" s="111"/>
      <c r="C18" s="111"/>
      <c r="D18" s="111"/>
      <c r="E18" s="111"/>
      <c r="F18" s="111"/>
      <c r="G18" s="111"/>
      <c r="H18" s="111"/>
      <c r="I18" s="111"/>
      <c r="J18" s="111"/>
      <c r="K18" s="111"/>
      <c r="L18" s="109"/>
      <c r="M18" s="109"/>
      <c r="N18" s="109"/>
      <c r="S18" s="69"/>
      <c r="T18" s="69"/>
      <c r="U18" s="69"/>
      <c r="V18" s="69"/>
      <c r="W18" s="69"/>
      <c r="X18" s="69"/>
      <c r="Y18" s="69"/>
      <c r="Z18" s="69"/>
    </row>
    <row r="19" spans="1:26">
      <c r="A19" s="82"/>
      <c r="B19" s="111"/>
      <c r="C19" s="111"/>
      <c r="D19" s="111"/>
      <c r="E19" s="111"/>
      <c r="F19" s="111"/>
      <c r="G19" s="111"/>
      <c r="H19" s="111"/>
      <c r="I19" s="111"/>
      <c r="J19" s="111"/>
      <c r="K19" s="111"/>
      <c r="L19" s="109"/>
      <c r="M19" s="109"/>
      <c r="N19" s="109"/>
      <c r="S19" s="69"/>
      <c r="T19" s="69"/>
      <c r="U19" s="69"/>
      <c r="V19" s="69"/>
      <c r="W19" s="69"/>
      <c r="X19" s="69"/>
      <c r="Y19" s="69"/>
      <c r="Z19" s="69"/>
    </row>
    <row r="20" spans="1:26">
      <c r="A20" s="82"/>
      <c r="B20" s="111"/>
      <c r="C20" s="111"/>
      <c r="D20" s="111"/>
      <c r="E20" s="111"/>
      <c r="F20" s="111"/>
      <c r="G20" s="111"/>
      <c r="H20" s="111"/>
      <c r="I20" s="111"/>
      <c r="J20" s="111"/>
      <c r="K20" s="111"/>
      <c r="L20" s="109"/>
      <c r="M20" s="109"/>
      <c r="N20" s="109"/>
      <c r="S20" s="69"/>
      <c r="T20" s="69"/>
      <c r="U20" s="69"/>
      <c r="V20" s="69"/>
      <c r="W20" s="69"/>
      <c r="X20" s="69"/>
      <c r="Y20" s="69"/>
      <c r="Z20" s="69"/>
    </row>
  </sheetData>
  <pageMargins left="0.7" right="0.7" top="0.75" bottom="0.75" header="0.3" footer="0.3"/>
  <pageSetup scale="48" orientation="landscape"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არ მოიძებნა!" prompt="გთხოვთ ამოირჩიოთ ჩამოთვლილთაგან ერთი-ერთი! ">
          <x14:formula1>
            <xm:f>MAP!$B$4:$B$9</xm:f>
          </x14:formula1>
          <xm:sqref>B8:B1048576</xm:sqref>
        </x14:dataValidation>
        <x14:dataValidation type="list" allowBlank="1" showInputMessage="1" showErrorMessage="1" error="არ მოიძებნა!" prompt="გთხოვთ ამოირჩიოთ ჩამოთვლილთაგან ერთი-ერთი! ">
          <x14:formula1>
            <xm:f>MAP!$C$4:$C$5</xm:f>
          </x14:formula1>
          <xm:sqref>C8:C1048576</xm:sqref>
        </x14:dataValidation>
        <x14:dataValidation type="list" allowBlank="1" showInputMessage="1" showErrorMessage="1" error="არ მოიძებნა!" prompt="გთხოვთ ამოირჩიოთ ჩამოთვლილთაგან ერთი-ერთი! ">
          <x14:formula1>
            <xm:f>MAP!$D$4:$D$9</xm:f>
          </x14:formula1>
          <xm:sqref>D8:D1048576</xm:sqref>
        </x14:dataValidation>
        <x14:dataValidation type="list" allowBlank="1" showInputMessage="1" showErrorMessage="1" error="არ მოიძებნა!" prompt="გთხოვთ ამოირჩიოთ ჩამოთვლილთაგან ერთი-ერთი! ">
          <x14:formula1>
            <xm:f>MAP!$E$4:$E$9</xm:f>
          </x14:formula1>
          <xm:sqref>E8:E1048576</xm:sqref>
        </x14:dataValidation>
        <x14:dataValidation type="list" allowBlank="1" showInputMessage="1" showErrorMessage="1" error="არ მოიძებნა!" prompt="გთხოვთ ამოირჩიოთ ჩამოთვლილთაგან ერთი-ერთი! ">
          <x14:formula1>
            <xm:f>MAP!$F$4:$F$8</xm:f>
          </x14:formula1>
          <xm:sqref>F8:F1048576</xm:sqref>
        </x14:dataValidation>
        <x14:dataValidation type="list" allowBlank="1" showInputMessage="1" showErrorMessage="1" error="არ მოიძებნა!" prompt="გთხოვთ ამოირჩიოთ ჩამოთვლილთაგან ერთი-ერთი! ">
          <x14:formula1>
            <xm:f>MAP!$G$4:$G$9</xm:f>
          </x14:formula1>
          <xm:sqref>G8:G1048576</xm:sqref>
        </x14:dataValidation>
        <x14:dataValidation type="list" allowBlank="1" showInputMessage="1" showErrorMessage="1" error="არ მოიძებნა!" prompt="გთხოვთ ამოირჩიოთ ჩამოთვლილთაგან ერთი-ერთი! ">
          <x14:formula1>
            <xm:f>MAP!$H$4:$H$7</xm:f>
          </x14:formula1>
          <xm:sqref>H8:H1048576</xm:sqref>
        </x14:dataValidation>
        <x14:dataValidation type="list" allowBlank="1" showInputMessage="1" showErrorMessage="1" error="არ მოიძებნა!" prompt="გთხოვთ ამოირჩიოთ ჩამოთვლილთაგან ერთი-ერთი! ">
          <x14:formula1>
            <xm:f>MAP!$I$4:$I$16</xm:f>
          </x14:formula1>
          <xm:sqref>I8:I1048576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9"/>
  <sheetViews>
    <sheetView showGridLines="0" zoomScale="70" zoomScaleNormal="70" workbookViewId="0">
      <selection activeCell="B14" sqref="B14"/>
    </sheetView>
  </sheetViews>
  <sheetFormatPr defaultRowHeight="14.5"/>
  <cols>
    <col min="1" max="1" width="18.36328125" customWidth="1"/>
    <col min="2" max="2" width="15.7265625" customWidth="1"/>
    <col min="3" max="3" width="15.81640625" customWidth="1"/>
    <col min="4" max="4" width="15.1796875" customWidth="1"/>
    <col min="5" max="5" width="12.54296875" customWidth="1"/>
    <col min="6" max="6" width="20.36328125" bestFit="1" customWidth="1"/>
    <col min="7" max="7" width="21.26953125" customWidth="1"/>
    <col min="8" max="8" width="9.453125" bestFit="1" customWidth="1"/>
    <col min="9" max="9" width="22.54296875" customWidth="1"/>
    <col min="10" max="10" width="25.36328125" style="67" customWidth="1"/>
    <col min="11" max="11" width="20.1796875" customWidth="1"/>
    <col min="12" max="13" width="15.453125" bestFit="1" customWidth="1"/>
    <col min="14" max="14" width="12.36328125" bestFit="1" customWidth="1"/>
    <col min="19" max="19" width="18.54296875" bestFit="1" customWidth="1"/>
    <col min="20" max="20" width="19.6328125" bestFit="1" customWidth="1"/>
    <col min="21" max="21" width="28.453125" bestFit="1" customWidth="1"/>
    <col min="22" max="22" width="38.08984375" bestFit="1" customWidth="1"/>
    <col min="23" max="23" width="48.453125" bestFit="1" customWidth="1"/>
    <col min="24" max="24" width="40.90625" bestFit="1" customWidth="1"/>
    <col min="25" max="25" width="15.54296875" bestFit="1" customWidth="1"/>
    <col min="26" max="26" width="59.6328125" bestFit="1" customWidth="1"/>
  </cols>
  <sheetData>
    <row r="1" spans="1:26" s="67" customFormat="1">
      <c r="A1" s="67" t="s">
        <v>288</v>
      </c>
    </row>
    <row r="2" spans="1:26" s="67" customFormat="1"/>
    <row r="3" spans="1:26">
      <c r="A3" s="104" t="s">
        <v>291</v>
      </c>
    </row>
    <row r="4" spans="1:26">
      <c r="A4" s="11" t="s">
        <v>277</v>
      </c>
    </row>
    <row r="5" spans="1:26">
      <c r="A5" s="11"/>
    </row>
    <row r="6" spans="1:26" s="74" customFormat="1" ht="58">
      <c r="A6" s="79" t="s">
        <v>263</v>
      </c>
      <c r="B6" s="79" t="s">
        <v>127</v>
      </c>
      <c r="C6" s="79" t="s">
        <v>91</v>
      </c>
      <c r="D6" s="79" t="s">
        <v>92</v>
      </c>
      <c r="E6" s="79" t="s">
        <v>93</v>
      </c>
      <c r="F6" s="79" t="s">
        <v>94</v>
      </c>
      <c r="G6" s="79" t="s">
        <v>95</v>
      </c>
      <c r="H6" s="79" t="s">
        <v>96</v>
      </c>
      <c r="I6" s="79" t="s">
        <v>258</v>
      </c>
      <c r="J6" s="79" t="s">
        <v>97</v>
      </c>
      <c r="K6" s="79" t="s">
        <v>274</v>
      </c>
      <c r="L6" s="81" t="s">
        <v>273</v>
      </c>
      <c r="M6" s="81" t="s">
        <v>275</v>
      </c>
      <c r="N6" s="81" t="s">
        <v>276</v>
      </c>
      <c r="S6" s="70"/>
      <c r="T6" s="70"/>
      <c r="U6" s="70"/>
      <c r="V6" s="70"/>
      <c r="W6" s="70"/>
      <c r="X6" s="70"/>
      <c r="Y6" s="70"/>
      <c r="Z6" s="70"/>
    </row>
    <row r="7" spans="1:26" ht="13.5" customHeight="1">
      <c r="A7" s="82">
        <v>1</v>
      </c>
      <c r="B7" s="82">
        <v>2</v>
      </c>
      <c r="C7" s="82">
        <v>3</v>
      </c>
      <c r="D7" s="82">
        <v>4</v>
      </c>
      <c r="E7" s="82">
        <v>5</v>
      </c>
      <c r="F7" s="82">
        <v>6</v>
      </c>
      <c r="G7" s="82">
        <v>7</v>
      </c>
      <c r="H7" s="82">
        <v>8</v>
      </c>
      <c r="I7" s="82">
        <v>9</v>
      </c>
      <c r="J7" s="82">
        <v>10</v>
      </c>
      <c r="K7" s="82">
        <v>11</v>
      </c>
      <c r="L7" s="82">
        <v>12</v>
      </c>
      <c r="M7" s="82">
        <v>13</v>
      </c>
      <c r="N7" s="82">
        <v>14</v>
      </c>
      <c r="O7" s="83"/>
      <c r="S7" s="69"/>
      <c r="T7" s="69"/>
      <c r="U7" s="69"/>
      <c r="V7" s="69"/>
      <c r="W7" s="71"/>
      <c r="X7" s="69"/>
      <c r="Y7" s="69"/>
      <c r="Z7" s="71"/>
    </row>
    <row r="8" spans="1:26">
      <c r="A8" s="82"/>
      <c r="B8" s="107"/>
      <c r="C8" s="107"/>
      <c r="D8" s="107"/>
      <c r="E8" s="107"/>
      <c r="F8" s="108"/>
      <c r="G8" s="107"/>
      <c r="H8" s="107"/>
      <c r="I8" s="108"/>
      <c r="J8" s="108"/>
      <c r="K8" s="108"/>
      <c r="L8" s="109"/>
      <c r="M8" s="109"/>
      <c r="N8" s="109"/>
      <c r="S8" s="69"/>
      <c r="T8" s="69"/>
      <c r="U8" s="69"/>
      <c r="V8" s="71"/>
      <c r="W8" s="69"/>
      <c r="X8" s="71"/>
      <c r="Y8" s="69"/>
      <c r="Z8" s="71"/>
    </row>
    <row r="9" spans="1:26">
      <c r="A9" s="82"/>
      <c r="B9" s="107"/>
      <c r="C9" s="107"/>
      <c r="D9" s="107"/>
      <c r="E9" s="107"/>
      <c r="F9" s="108"/>
      <c r="G9" s="107"/>
      <c r="H9" s="107"/>
      <c r="I9" s="108"/>
      <c r="J9" s="108"/>
      <c r="K9" s="108"/>
      <c r="L9" s="109"/>
      <c r="M9" s="109"/>
      <c r="N9" s="109"/>
      <c r="S9" s="69"/>
      <c r="T9" s="69"/>
      <c r="U9" s="69"/>
      <c r="V9" s="71"/>
      <c r="W9" s="71"/>
      <c r="X9" s="69"/>
      <c r="Y9" s="71"/>
      <c r="Z9" s="71"/>
    </row>
    <row r="10" spans="1:26">
      <c r="A10" s="82"/>
      <c r="B10" s="107"/>
      <c r="C10" s="107"/>
      <c r="D10" s="107"/>
      <c r="E10" s="107"/>
      <c r="F10" s="108"/>
      <c r="G10" s="107"/>
      <c r="H10" s="107"/>
      <c r="I10" s="108"/>
      <c r="J10" s="108"/>
      <c r="K10" s="108"/>
      <c r="L10" s="109"/>
      <c r="M10" s="109"/>
      <c r="N10" s="109"/>
      <c r="S10" s="58"/>
      <c r="T10" s="72"/>
      <c r="U10" s="58"/>
      <c r="V10" s="71"/>
      <c r="W10" s="69"/>
      <c r="X10" s="69"/>
      <c r="Y10" s="69"/>
      <c r="Z10" s="71"/>
    </row>
    <row r="11" spans="1:26">
      <c r="A11" s="82"/>
      <c r="B11" s="107"/>
      <c r="C11" s="107"/>
      <c r="D11" s="107"/>
      <c r="E11" s="107"/>
      <c r="F11" s="108"/>
      <c r="G11" s="107"/>
      <c r="H11" s="107"/>
      <c r="I11" s="108"/>
      <c r="J11" s="108"/>
      <c r="K11" s="108"/>
      <c r="L11" s="109"/>
      <c r="M11" s="109"/>
      <c r="N11" s="109"/>
      <c r="S11" s="69"/>
      <c r="T11" s="69"/>
      <c r="U11" s="69"/>
      <c r="V11" s="71"/>
      <c r="W11" s="69"/>
      <c r="X11" s="58"/>
      <c r="Y11" s="69"/>
      <c r="Z11" s="71"/>
    </row>
    <row r="12" spans="1:26">
      <c r="A12" s="82"/>
      <c r="B12" s="107"/>
      <c r="C12" s="107"/>
      <c r="D12" s="107"/>
      <c r="E12" s="107"/>
      <c r="F12" s="108"/>
      <c r="G12" s="107"/>
      <c r="H12" s="107"/>
      <c r="I12" s="108"/>
      <c r="J12" s="108"/>
      <c r="K12" s="108"/>
      <c r="L12" s="109"/>
      <c r="M12" s="109"/>
      <c r="N12" s="109"/>
      <c r="S12" s="69"/>
      <c r="T12" s="69"/>
      <c r="U12" s="69"/>
      <c r="V12" s="71"/>
      <c r="W12" s="71"/>
      <c r="X12" s="71"/>
      <c r="Y12" s="71"/>
      <c r="Z12" s="71"/>
    </row>
    <row r="13" spans="1:26">
      <c r="A13" s="82"/>
      <c r="B13" s="107"/>
      <c r="C13" s="107"/>
      <c r="D13" s="107"/>
      <c r="E13" s="107"/>
      <c r="F13" s="108"/>
      <c r="G13" s="107"/>
      <c r="H13" s="107"/>
      <c r="I13" s="108"/>
      <c r="J13" s="108"/>
      <c r="K13" s="108"/>
      <c r="L13" s="109"/>
      <c r="M13" s="109"/>
      <c r="N13" s="109"/>
      <c r="S13" s="69"/>
      <c r="T13" s="69"/>
      <c r="U13" s="69"/>
      <c r="V13" s="69"/>
      <c r="W13" s="69"/>
      <c r="X13" s="71"/>
      <c r="Y13" s="71"/>
      <c r="Z13" s="71"/>
    </row>
    <row r="14" spans="1:26">
      <c r="A14" s="82"/>
      <c r="B14" s="107"/>
      <c r="C14" s="107"/>
      <c r="D14" s="107"/>
      <c r="E14" s="107"/>
      <c r="F14" s="108"/>
      <c r="G14" s="107"/>
      <c r="H14" s="107"/>
      <c r="I14" s="108"/>
      <c r="J14" s="108"/>
      <c r="K14" s="108"/>
      <c r="L14" s="109"/>
      <c r="M14" s="109"/>
      <c r="N14" s="109"/>
      <c r="S14" s="69"/>
      <c r="T14" s="69"/>
      <c r="U14" s="69"/>
      <c r="V14" s="69"/>
      <c r="W14" s="69"/>
      <c r="X14" s="69"/>
      <c r="Y14" s="69"/>
      <c r="Z14" s="71"/>
    </row>
    <row r="15" spans="1:26">
      <c r="A15" s="82"/>
      <c r="B15" s="107"/>
      <c r="C15" s="107"/>
      <c r="D15" s="107"/>
      <c r="E15" s="107"/>
      <c r="F15" s="108"/>
      <c r="G15" s="107"/>
      <c r="H15" s="107"/>
      <c r="I15" s="108"/>
      <c r="J15" s="108"/>
      <c r="K15" s="108"/>
      <c r="L15" s="109"/>
      <c r="M15" s="109"/>
      <c r="N15" s="109"/>
      <c r="S15" s="69"/>
      <c r="T15" s="69"/>
      <c r="U15" s="69"/>
      <c r="V15" s="69"/>
      <c r="W15" s="69"/>
      <c r="X15" s="69"/>
      <c r="Y15" s="69"/>
      <c r="Z15" s="71"/>
    </row>
    <row r="16" spans="1:26">
      <c r="A16" s="82"/>
      <c r="B16" s="107"/>
      <c r="C16" s="107"/>
      <c r="D16" s="107"/>
      <c r="E16" s="107"/>
      <c r="F16" s="108"/>
      <c r="G16" s="107"/>
      <c r="H16" s="107"/>
      <c r="I16" s="108"/>
      <c r="J16" s="108"/>
      <c r="K16" s="108"/>
      <c r="L16" s="109"/>
      <c r="M16" s="109"/>
      <c r="N16" s="109"/>
      <c r="S16" s="69"/>
      <c r="T16" s="69"/>
      <c r="U16" s="69"/>
      <c r="V16" s="69"/>
      <c r="W16" s="69"/>
      <c r="X16" s="69"/>
      <c r="Y16" s="69"/>
      <c r="Z16" s="71"/>
    </row>
    <row r="17" spans="19:26">
      <c r="S17" s="69"/>
      <c r="T17" s="69"/>
      <c r="U17" s="69"/>
      <c r="V17" s="69"/>
      <c r="W17" s="69"/>
      <c r="X17" s="69"/>
      <c r="Y17" s="69"/>
      <c r="Z17" s="69"/>
    </row>
    <row r="18" spans="19:26">
      <c r="S18" s="69"/>
      <c r="T18" s="69"/>
      <c r="U18" s="69"/>
      <c r="V18" s="69"/>
      <c r="W18" s="69"/>
      <c r="X18" s="69"/>
      <c r="Y18" s="69"/>
      <c r="Z18" s="69"/>
    </row>
    <row r="19" spans="19:26">
      <c r="S19" s="69"/>
      <c r="T19" s="69"/>
      <c r="U19" s="69"/>
      <c r="V19" s="69"/>
      <c r="W19" s="69"/>
      <c r="X19" s="69"/>
      <c r="Y19" s="69"/>
      <c r="Z19" s="69"/>
    </row>
  </sheetData>
  <pageMargins left="0.7" right="0.7" top="0.75" bottom="0.75" header="0.3" footer="0.3"/>
  <pageSetup scale="49" orientation="landscape"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არ მოიძებნა!" prompt="გთხოვთ ამოირჩიოთ ჩამოთვლილთაგან ერთი-ერთი! ">
          <x14:formula1>
            <xm:f>MAP!$B$4:$B$9</xm:f>
          </x14:formula1>
          <xm:sqref>B8:B1048576</xm:sqref>
        </x14:dataValidation>
        <x14:dataValidation type="list" allowBlank="1" showInputMessage="1" showErrorMessage="1" error="არ მოიძებნა!" prompt="გთხოვთ ამოირჩიოთ ჩამოთვლილთაგან ერთი-ერთი! ">
          <x14:formula1>
            <xm:f>MAP!$C$4:$C$5</xm:f>
          </x14:formula1>
          <xm:sqref>C8:C1048576</xm:sqref>
        </x14:dataValidation>
        <x14:dataValidation type="list" allowBlank="1" showInputMessage="1" showErrorMessage="1" error="არ მოიძებნა!" prompt="გთხოვთ ამოირჩიოთ ჩამოთვლილთაგან ერთი-ერთი! ">
          <x14:formula1>
            <xm:f>MAP!$D$4:$D$9</xm:f>
          </x14:formula1>
          <xm:sqref>D8:D1048576</xm:sqref>
        </x14:dataValidation>
        <x14:dataValidation type="list" allowBlank="1" showInputMessage="1" showErrorMessage="1" error="არ მოიძებნა!" prompt="გთხოვთ ამოირჩიოთ ჩამოთვლილთაგან ერთი-ერთი! ">
          <x14:formula1>
            <xm:f>MAP!$E$4:$E$9</xm:f>
          </x14:formula1>
          <xm:sqref>E8:E1048576</xm:sqref>
        </x14:dataValidation>
        <x14:dataValidation type="list" allowBlank="1" showInputMessage="1" showErrorMessage="1" error="არ მოიძებნა!" prompt="გთხოვთ ამოირჩიოთ ჩამოთვლილთაგან ერთი-ერთი! ">
          <x14:formula1>
            <xm:f>MAP!$F$4:$F$8</xm:f>
          </x14:formula1>
          <xm:sqref>F8:F1048576</xm:sqref>
        </x14:dataValidation>
        <x14:dataValidation type="list" allowBlank="1" showInputMessage="1" showErrorMessage="1" error="არ მოიძებნა!" prompt="გთხოვთ ამოირჩიოთ ჩამოთვლილთაგან ერთი-ერთი! ">
          <x14:formula1>
            <xm:f>MAP!$G$4:$G$9</xm:f>
          </x14:formula1>
          <xm:sqref>G8:G1048576</xm:sqref>
        </x14:dataValidation>
        <x14:dataValidation type="list" allowBlank="1" showInputMessage="1" showErrorMessage="1" error="არ მოიძებნა!" prompt="გთხოვთ ამოირჩიოთ ჩამოთვლილთაგან ერთი-ერთი! ">
          <x14:formula1>
            <xm:f>MAP!$H$4:$H$7</xm:f>
          </x14:formula1>
          <xm:sqref>H8:H1048576</xm:sqref>
        </x14:dataValidation>
        <x14:dataValidation type="list" allowBlank="1" showInputMessage="1" showErrorMessage="1" error="არ მოიძებნა!" prompt="გთხოვთ ამოირჩიოთ ჩამოთვლილთაგან ერთი-ერთი! ">
          <x14:formula1>
            <xm:f>MAP!$I$4:$I$16</xm:f>
          </x14:formula1>
          <xm:sqref>I8:I1048576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
  <sheetViews>
    <sheetView showGridLines="0" zoomScale="70" zoomScaleNormal="70" workbookViewId="0">
      <selection activeCell="E13" sqref="E13"/>
    </sheetView>
  </sheetViews>
  <sheetFormatPr defaultColWidth="8.81640625" defaultRowHeight="14"/>
  <cols>
    <col min="1" max="1" width="17.6328125" style="84" customWidth="1"/>
    <col min="2" max="2" width="9.81640625" style="19" bestFit="1" customWidth="1"/>
    <col min="3" max="3" width="26.90625" style="19" bestFit="1" customWidth="1"/>
    <col min="4" max="4" width="19.81640625" style="19" bestFit="1" customWidth="1"/>
    <col min="5" max="5" width="26.90625" style="19" bestFit="1" customWidth="1"/>
    <col min="6" max="6" width="19.81640625" style="19" bestFit="1" customWidth="1"/>
    <col min="7" max="7" width="24.1796875" style="19" bestFit="1" customWidth="1"/>
    <col min="8" max="8" width="34.08984375" style="19" bestFit="1" customWidth="1"/>
    <col min="9" max="16384" width="8.81640625" style="19"/>
  </cols>
  <sheetData>
    <row r="1" spans="1:10" ht="14.5">
      <c r="A1" s="67" t="s">
        <v>290</v>
      </c>
    </row>
    <row r="3" spans="1:10" ht="14.5">
      <c r="A3" s="18" t="s">
        <v>270</v>
      </c>
      <c r="B3" s="18"/>
      <c r="C3" s="18"/>
    </row>
    <row r="4" spans="1:10" ht="14.5">
      <c r="A4" s="18" t="s">
        <v>271</v>
      </c>
      <c r="B4" s="18"/>
      <c r="C4" s="18"/>
    </row>
    <row r="5" spans="1:10" ht="20.5" customHeight="1">
      <c r="A5" s="19"/>
    </row>
    <row r="6" spans="1:10" ht="30.75" customHeight="1">
      <c r="A6" s="78" t="s">
        <v>82</v>
      </c>
      <c r="B6" s="78" t="s">
        <v>83</v>
      </c>
      <c r="C6" s="100" t="s">
        <v>84</v>
      </c>
      <c r="D6" s="100"/>
      <c r="E6" s="100" t="s">
        <v>85</v>
      </c>
      <c r="F6" s="100"/>
      <c r="G6" s="78" t="s">
        <v>86</v>
      </c>
      <c r="H6" s="20"/>
      <c r="I6" s="20"/>
      <c r="J6" s="20"/>
    </row>
    <row r="7" spans="1:10">
      <c r="A7" s="76"/>
      <c r="B7" s="76"/>
      <c r="C7" s="77" t="s">
        <v>87</v>
      </c>
      <c r="D7" s="77" t="s">
        <v>88</v>
      </c>
      <c r="E7" s="77" t="s">
        <v>87</v>
      </c>
      <c r="F7" s="77" t="s">
        <v>88</v>
      </c>
      <c r="G7" s="77" t="s">
        <v>88</v>
      </c>
    </row>
    <row r="8" spans="1:10">
      <c r="A8" s="30">
        <v>1</v>
      </c>
      <c r="B8" s="30">
        <v>2</v>
      </c>
      <c r="C8" s="30">
        <v>3</v>
      </c>
      <c r="D8" s="30">
        <v>4</v>
      </c>
      <c r="E8" s="30">
        <v>5</v>
      </c>
      <c r="F8" s="30">
        <v>6</v>
      </c>
      <c r="G8" s="30">
        <v>7</v>
      </c>
    </row>
    <row r="9" spans="1:10">
      <c r="A9" s="105"/>
      <c r="B9" s="106"/>
      <c r="C9" s="106"/>
      <c r="D9" s="106"/>
      <c r="E9" s="106"/>
      <c r="F9" s="106"/>
      <c r="G9" s="106"/>
    </row>
    <row r="10" spans="1:10">
      <c r="A10" s="105"/>
      <c r="B10" s="106"/>
      <c r="C10" s="106"/>
      <c r="D10" s="106"/>
      <c r="E10" s="106"/>
      <c r="F10" s="106"/>
      <c r="G10" s="106"/>
    </row>
    <row r="11" spans="1:10">
      <c r="A11" s="105"/>
      <c r="B11" s="106"/>
      <c r="C11" s="106"/>
      <c r="D11" s="106"/>
      <c r="E11" s="106"/>
      <c r="F11" s="106"/>
      <c r="G11" s="106"/>
    </row>
    <row r="12" spans="1:10">
      <c r="A12" s="105"/>
      <c r="B12" s="106"/>
      <c r="C12" s="106"/>
      <c r="D12" s="106"/>
      <c r="E12" s="106"/>
      <c r="F12" s="106"/>
      <c r="G12" s="106"/>
    </row>
    <row r="13" spans="1:10">
      <c r="A13" s="105"/>
      <c r="B13" s="106"/>
      <c r="C13" s="106"/>
      <c r="D13" s="106"/>
      <c r="E13" s="106"/>
      <c r="F13" s="106"/>
      <c r="G13" s="106"/>
    </row>
  </sheetData>
  <mergeCells count="2">
    <mergeCell ref="C6:D6"/>
    <mergeCell ref="E6:F6"/>
  </mergeCells>
  <pageMargins left="0.7" right="0.7" top="0.75" bottom="0.75" header="0.3" footer="0.3"/>
  <pageSetup paperSize="9" scale="9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2:K18"/>
  <sheetViews>
    <sheetView showGridLines="0" zoomScale="70" zoomScaleNormal="70" workbookViewId="0">
      <selection activeCell="I6" sqref="I6"/>
    </sheetView>
  </sheetViews>
  <sheetFormatPr defaultRowHeight="14.5"/>
  <cols>
    <col min="2" max="2" width="32" customWidth="1"/>
    <col min="3" max="3" width="19.26953125" customWidth="1"/>
    <col min="4" max="4" width="26.08984375" customWidth="1"/>
    <col min="5" max="5" width="22.54296875" customWidth="1"/>
    <col min="6" max="6" width="26.08984375" customWidth="1"/>
    <col min="7" max="7" width="33.7265625" bestFit="1" customWidth="1"/>
    <col min="8" max="8" width="14.453125" bestFit="1" customWidth="1"/>
    <col min="9" max="9" width="35.6328125" customWidth="1"/>
  </cols>
  <sheetData>
    <row r="2" spans="2:11">
      <c r="B2" s="101" t="s">
        <v>89</v>
      </c>
      <c r="C2" s="102"/>
      <c r="D2" s="102"/>
      <c r="E2" s="102"/>
      <c r="F2" s="102"/>
      <c r="G2" s="102"/>
      <c r="H2" s="102"/>
      <c r="I2" s="103"/>
    </row>
    <row r="3" spans="2:11" ht="29.5" thickBot="1">
      <c r="B3" s="65" t="s">
        <v>98</v>
      </c>
      <c r="C3" s="27" t="s">
        <v>91</v>
      </c>
      <c r="D3" s="27" t="s">
        <v>92</v>
      </c>
      <c r="E3" s="27" t="s">
        <v>93</v>
      </c>
      <c r="F3" s="27" t="s">
        <v>94</v>
      </c>
      <c r="G3" s="27" t="s">
        <v>95</v>
      </c>
      <c r="H3" s="27" t="s">
        <v>96</v>
      </c>
      <c r="I3" s="27" t="s">
        <v>258</v>
      </c>
    </row>
    <row r="4" spans="2:11">
      <c r="B4" s="23" t="s">
        <v>99</v>
      </c>
      <c r="C4" s="23" t="s">
        <v>100</v>
      </c>
      <c r="D4" s="23" t="s">
        <v>256</v>
      </c>
      <c r="E4" s="23" t="s">
        <v>101</v>
      </c>
      <c r="F4" s="23" t="s">
        <v>256</v>
      </c>
      <c r="G4" s="23" t="s">
        <v>102</v>
      </c>
      <c r="H4" s="23" t="s">
        <v>103</v>
      </c>
      <c r="I4" s="24" t="s">
        <v>259</v>
      </c>
      <c r="K4" s="24"/>
    </row>
    <row r="5" spans="2:11">
      <c r="B5" s="23" t="s">
        <v>104</v>
      </c>
      <c r="C5" s="23" t="s">
        <v>1</v>
      </c>
      <c r="D5" s="23" t="s">
        <v>105</v>
      </c>
      <c r="E5" s="24" t="s">
        <v>106</v>
      </c>
      <c r="F5" s="23" t="s">
        <v>105</v>
      </c>
      <c r="G5" s="24" t="s">
        <v>107</v>
      </c>
      <c r="H5" s="23" t="s">
        <v>108</v>
      </c>
      <c r="I5" s="24" t="s">
        <v>260</v>
      </c>
    </row>
    <row r="6" spans="2:11">
      <c r="B6" s="23" t="s">
        <v>105</v>
      </c>
      <c r="C6" s="23"/>
      <c r="D6" s="23" t="s">
        <v>110</v>
      </c>
      <c r="E6" s="24" t="s">
        <v>111</v>
      </c>
      <c r="F6" s="24" t="s">
        <v>110</v>
      </c>
      <c r="G6" s="23" t="s">
        <v>257</v>
      </c>
      <c r="H6" s="24" t="s">
        <v>112</v>
      </c>
      <c r="I6" s="24" t="s">
        <v>124</v>
      </c>
    </row>
    <row r="7" spans="2:11">
      <c r="B7" s="28" t="s">
        <v>114</v>
      </c>
      <c r="C7" s="29"/>
      <c r="D7" s="28" t="s">
        <v>114</v>
      </c>
      <c r="E7" s="24" t="s">
        <v>115</v>
      </c>
      <c r="F7" s="23" t="s">
        <v>116</v>
      </c>
      <c r="G7" s="23" t="s">
        <v>117</v>
      </c>
      <c r="H7" s="23" t="s">
        <v>118</v>
      </c>
      <c r="I7" s="24" t="s">
        <v>262</v>
      </c>
    </row>
    <row r="8" spans="2:11">
      <c r="B8" s="23" t="s">
        <v>110</v>
      </c>
      <c r="C8" s="23"/>
      <c r="D8" s="23" t="s">
        <v>104</v>
      </c>
      <c r="E8" s="24" t="s">
        <v>120</v>
      </c>
      <c r="F8" s="23" t="s">
        <v>122</v>
      </c>
      <c r="G8" s="28" t="s">
        <v>121</v>
      </c>
      <c r="H8" s="23"/>
      <c r="I8" s="24" t="s">
        <v>109</v>
      </c>
    </row>
    <row r="9" spans="2:11">
      <c r="B9" s="23" t="s">
        <v>122</v>
      </c>
      <c r="C9" s="23"/>
      <c r="D9" s="23" t="s">
        <v>122</v>
      </c>
      <c r="E9" s="24" t="s">
        <v>123</v>
      </c>
      <c r="F9" s="24"/>
      <c r="G9" s="24" t="s">
        <v>122</v>
      </c>
      <c r="H9" s="24"/>
      <c r="I9" s="24" t="s">
        <v>119</v>
      </c>
    </row>
    <row r="10" spans="2:11">
      <c r="B10" s="23"/>
      <c r="C10" s="23"/>
      <c r="D10" s="23"/>
      <c r="E10" s="23"/>
      <c r="F10" s="23"/>
      <c r="G10" s="24"/>
      <c r="H10" s="24"/>
      <c r="I10" s="24" t="s">
        <v>113</v>
      </c>
    </row>
    <row r="11" spans="2:11">
      <c r="B11" s="23"/>
      <c r="C11" s="23"/>
      <c r="D11" s="23"/>
      <c r="E11" s="23"/>
      <c r="F11" s="23"/>
      <c r="G11" s="23"/>
      <c r="H11" s="23"/>
      <c r="I11" s="24" t="s">
        <v>253</v>
      </c>
    </row>
    <row r="12" spans="2:11">
      <c r="B12" s="23"/>
      <c r="C12" s="23"/>
      <c r="D12" s="23"/>
      <c r="E12" s="23"/>
      <c r="F12" s="23"/>
      <c r="G12" s="23"/>
      <c r="H12" s="23"/>
      <c r="I12" s="24" t="s">
        <v>125</v>
      </c>
    </row>
    <row r="13" spans="2:11">
      <c r="B13" s="23"/>
      <c r="C13" s="23"/>
      <c r="D13" s="23"/>
      <c r="E13" s="23"/>
      <c r="F13" s="23"/>
      <c r="G13" s="23"/>
      <c r="H13" s="23"/>
      <c r="I13" s="24" t="s">
        <v>126</v>
      </c>
    </row>
    <row r="14" spans="2:11">
      <c r="B14" s="23"/>
      <c r="C14" s="23"/>
      <c r="D14" s="23"/>
      <c r="E14" s="23"/>
      <c r="F14" s="23"/>
      <c r="G14" s="23"/>
      <c r="H14" s="23"/>
      <c r="I14" s="23" t="s">
        <v>254</v>
      </c>
    </row>
    <row r="15" spans="2:11">
      <c r="B15" s="23"/>
      <c r="C15" s="23"/>
      <c r="D15" s="23"/>
      <c r="E15" s="23"/>
      <c r="F15" s="23"/>
      <c r="G15" s="23"/>
      <c r="H15" s="23"/>
      <c r="I15" s="23" t="s">
        <v>129</v>
      </c>
    </row>
    <row r="16" spans="2:11">
      <c r="B16" s="23"/>
      <c r="C16" s="23"/>
      <c r="D16" s="23"/>
      <c r="E16" s="23"/>
      <c r="F16" s="23"/>
      <c r="G16" s="23"/>
      <c r="H16" s="23"/>
      <c r="I16" s="23" t="s">
        <v>261</v>
      </c>
    </row>
    <row r="17" spans="2:8">
      <c r="B17" s="23"/>
      <c r="C17" s="23"/>
      <c r="D17" s="23"/>
      <c r="E17" s="23"/>
      <c r="F17" s="23"/>
      <c r="G17" s="23"/>
      <c r="H17" s="23"/>
    </row>
    <row r="18" spans="2:8">
      <c r="B18" s="67"/>
    </row>
  </sheetData>
  <mergeCells count="1">
    <mergeCell ref="B2:I2"/>
  </mergeCells>
  <pageMargins left="0.7" right="0.7" top="0.75" bottom="0.75" header="0.3" footer="0.3"/>
  <pageSetup paperSize="9"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mthY2hrYWNoYXNodmlsaTwvVXNlck5hbWU+PERhdGVUaW1lPjEyLzIwLzIwMjEgNjo1NjoxO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69545604-82E7-4571-A0E8-63834926B0FC}">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8A75791E-FF55-43A3-9774-156BB69FA80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Info</vt:lpstr>
      <vt:lpstr>FP</vt:lpstr>
      <vt:lpstr>PL</vt:lpstr>
      <vt:lpstr>CI</vt:lpstr>
      <vt:lpstr>CE</vt:lpstr>
      <vt:lpstr>EM</vt:lpstr>
      <vt:lpstr>MAP</vt:lpstr>
      <vt:lpstr>FP!Print_Area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2023-05-01T10:11:49Z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d6239b23-3a80-47e4-871d-6bfc5a621220</vt:lpwstr>
  </property>
  <property fmtid="{D5CDD505-2E9C-101B-9397-08002B2CF9AE}" pid="3" name="bjDocumentSecurityLabel">
    <vt:lpwstr>This item has no classification</vt:lpwstr>
  </property>
  <property fmtid="{D5CDD505-2E9C-101B-9397-08002B2CF9AE}" pid="4" name="bjSaver">
    <vt:lpwstr>FpsQKS2jM2Y+wqVfzny1ah9OYXtO4ybq</vt:lpwstr>
  </property>
  <property fmtid="{D5CDD505-2E9C-101B-9397-08002B2CF9AE}" pid="5" name="bjClsUserRVM">
    <vt:lpwstr>[]</vt:lpwstr>
  </property>
  <property fmtid="{D5CDD505-2E9C-101B-9397-08002B2CF9AE}" pid="6" name="bjLabelHistoryID">
    <vt:lpwstr>{69545604-82E7-4571-A0E8-63834926B0FC}</vt:lpwstr>
  </property>
</Properties>
</file>