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TBSSVRFLS01\Fina_Geo_Reporting\03. NBG\0. REGULATION's Reports\Year 2016\06. June\01. Final\05. TRE &amp; TRG\"/>
    </mc:Choice>
  </mc:AlternateContent>
  <bookViews>
    <workbookView xWindow="0" yWindow="0" windowWidth="20490" windowHeight="775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 calcOnSave="0"/>
</workbook>
</file>

<file path=xl/calcChain.xml><?xml version="1.0" encoding="utf-8"?>
<calcChain xmlns="http://schemas.openxmlformats.org/spreadsheetml/2006/main">
  <c r="C2" i="5" l="1"/>
  <c r="C1" i="5"/>
  <c r="B2" i="4"/>
  <c r="B2" i="3"/>
  <c r="B2" i="2" s="1"/>
  <c r="B1" i="3"/>
  <c r="B1" i="2" s="1"/>
  <c r="B1" i="4" s="1"/>
</calcChain>
</file>

<file path=xl/sharedStrings.xml><?xml version="1.0" encoding="utf-8"?>
<sst xmlns="http://schemas.openxmlformats.org/spreadsheetml/2006/main" count="277" uniqueCount="216">
  <si>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</si>
  <si>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</si>
  <si>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</si>
  <si>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</si>
  <si>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</si>
  <si>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</si>
  <si>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</si>
  <si>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</si>
  <si>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</si>
  <si>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</si>
  <si>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</si>
  <si>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</si>
  <si>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</si>
  <si>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</si>
  <si>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</si>
  <si>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</si>
  <si>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</si>
  <si>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</si>
  <si>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</si>
  <si>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</si>
  <si>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</si>
  <si>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</si>
  <si>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</si>
  <si>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</si>
  <si>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</si>
  <si>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</si>
  <si>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</si>
  <si>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</si>
  <si>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</si>
  <si>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</si>
  <si>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</si>
  <si>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</si>
  <si>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</si>
  <si>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</si>
  <si>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</si>
  <si>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</si>
  <si>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</si>
  <si>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</si>
  <si>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</si>
  <si>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</si>
  <si>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</si>
  <si>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</si>
  <si>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</si>
  <si>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</si>
  <si>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</si>
  <si>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</si>
  <si>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</si>
  <si>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</si>
  <si>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</si>
  <si>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</si>
  <si>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</si>
  <si>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</si>
  <si>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</si>
  <si>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</si>
  <si>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</si>
  <si>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</si>
  <si>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</si>
  <si>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</si>
  <si>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</si>
  <si>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</si>
  <si>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</si>
  <si>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</si>
  <si>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</si>
  <si>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</si>
  <si>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</si>
  <si>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</si>
  <si>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</si>
  <si>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</si>
  <si>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</si>
  <si>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</si>
  <si>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</si>
  <si>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</si>
  <si>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</si>
  <si>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</si>
  <si>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</si>
  <si>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</si>
  <si>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</si>
  <si>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</si>
  <si>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</si>
  <si>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</si>
  <si>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</si>
  <si>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</si>
  <si>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</si>
  <si>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</si>
  <si>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</si>
  <si>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</si>
  <si>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</si>
  <si>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</si>
  <si>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</si>
  <si>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</si>
  <si>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</si>
  <si>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</si>
  <si>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</si>
  <si>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</si>
  <si>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</si>
  <si>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</si>
  <si>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</si>
  <si>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</si>
  <si>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</si>
  <si>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</si>
  <si>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</si>
  <si>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</si>
  <si>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</si>
  <si>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</si>
  <si>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</si>
  <si>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</si>
  <si>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</si>
  <si>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</si>
  <si>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</si>
  <si>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</si>
  <si>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</si>
  <si>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</si>
  <si>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</si>
  <si>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</si>
  <si>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</si>
  <si>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</si>
  <si>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</si>
  <si>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</si>
  <si>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</si>
  <si>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</si>
  <si>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</si>
  <si>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</si>
  <si>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</si>
  <si>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</si>
  <si>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</si>
  <si>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</si>
  <si>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</si>
  <si>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</si>
  <si>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</si>
  <si>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</si>
  <si>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</si>
  <si>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</si>
  <si>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</si>
  <si>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</si>
  <si>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</si>
  <si>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</si>
  <si>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</si>
  <si>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</si>
  <si>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</si>
  <si>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</si>
  <si>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</si>
  <si>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</si>
  <si>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</si>
  <si>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</si>
  <si>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</si>
  <si>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</si>
  <si>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</si>
  <si>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</si>
  <si>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</si>
  <si>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</si>
  <si>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</si>
  <si>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</si>
  <si>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</si>
  <si>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</si>
  <si>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</si>
  <si>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</si>
  <si>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</si>
  <si>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</si>
  <si>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</si>
  <si>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</si>
  <si>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</si>
  <si>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</si>
  <si>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</si>
  <si>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</si>
  <si>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</si>
  <si>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</si>
  <si>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</si>
  <si>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</si>
  <si>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</si>
  <si>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</si>
  <si>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</si>
  <si>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</si>
  <si>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</si>
  <si>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</si>
  <si>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</si>
  <si>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</si>
  <si>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</si>
  <si>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</si>
  <si>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</si>
  <si>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</si>
  <si>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</si>
  <si>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</si>
  <si>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</si>
  <si>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</si>
  <si>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</si>
  <si>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</si>
  <si>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</si>
  <si>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</si>
  <si>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</si>
  <si>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</si>
  <si>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</si>
  <si>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</si>
  <si>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</si>
  <si>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</si>
  <si>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ფინკა ბანკი საქათველო</t>
  </si>
  <si>
    <t>Jeffrey Allen Flowers (Chairman)</t>
  </si>
  <si>
    <t>Dane Steven McGuire</t>
  </si>
  <si>
    <t>Keith Gary Sandbloom</t>
  </si>
  <si>
    <t>Radoil Tzvetanov Mitov</t>
  </si>
  <si>
    <t>Paul Russell Clark</t>
  </si>
  <si>
    <t>Vusal Verdiyev, CEO</t>
  </si>
  <si>
    <t>Giorgi Mirotadze, CFO</t>
  </si>
  <si>
    <t>Ketevan Burduli, CCO</t>
  </si>
  <si>
    <t>Giorgi Samadashvili, COO</t>
  </si>
  <si>
    <t>FINCA Microfinance Coöperatief U.A. (Netherlands)</t>
  </si>
  <si>
    <t>FINCA Microfinance Holding Company LLC (Delaware, USA)</t>
  </si>
  <si>
    <t>100 Voting right of FINCA Microfinance Coöperatief U.A.</t>
  </si>
  <si>
    <t>FINCA International, Inc (New York, USA)</t>
  </si>
  <si>
    <t>62.64% of FINCA Microfinance Holding Company LLC (Delaware, USA)</t>
  </si>
  <si>
    <t>International Finance Corporation (IFC)</t>
  </si>
  <si>
    <t>14.38% of FINCA Microfinance Holding Company LLC (Delaware, USA)</t>
  </si>
  <si>
    <t>KfW</t>
  </si>
  <si>
    <t>8.94% of FINCA Microfinance Holding Company LLC (Delaware, USA)</t>
  </si>
  <si>
    <t>FMO (Nederlandse Financierings Maatschappij voor Ontwikkelingslanden N.V)</t>
  </si>
  <si>
    <t>7.31% of FINCA Microfinance Holding Company LLC (Delaware, USA)</t>
  </si>
  <si>
    <t>*informacia araaudirebulia, warmodgenilia saqarTvelos erovnuli bankis saangariSgebo moTxovnebis mixedviT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</si>
</sst>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/d/yy;@"/>
    <numFmt numFmtId="166" formatCode="#,##0_ ;[Red]\-#,##0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cadNusx"/>
    </font>
    <font>
      <b/>
      <sz val="12"/>
      <name val="Sylfaen"/>
      <family val="1"/>
    </font>
    <font>
      <b/>
      <sz val="8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4" fillId="0" borderId="0"/>
  </cellStyleXfs>
  <cellXfs count="178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8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left" indent="1"/>
    </xf>
    <xf numFmtId="0" fontId="8" fillId="0" borderId="1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/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indent="1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5" fillId="0" borderId="9" xfId="0" applyFont="1" applyFill="1" applyBorder="1" applyAlignment="1">
      <alignment horizontal="left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8" xfId="3" applyNumberFormat="1" applyFont="1" applyBorder="1"/>
    <xf numFmtId="10" fontId="4" fillId="0" borderId="7" xfId="3" applyNumberFormat="1" applyFont="1" applyFill="1" applyBorder="1"/>
    <xf numFmtId="0" fontId="4" fillId="0" borderId="9" xfId="0" applyFont="1" applyBorder="1"/>
    <xf numFmtId="0" fontId="4" fillId="0" borderId="11" xfId="0" applyFont="1" applyBorder="1" applyAlignment="1">
      <alignment wrapText="1"/>
    </xf>
    <xf numFmtId="10" fontId="4" fillId="0" borderId="11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8" fillId="0" borderId="0" xfId="0" applyFont="1" applyAlignment="1">
      <alignment horizontal="justify"/>
    </xf>
    <xf numFmtId="0" fontId="4" fillId="0" borderId="7" xfId="0" applyFont="1" applyFill="1" applyBorder="1" applyProtection="1">
      <protection locked="0"/>
    </xf>
    <xf numFmtId="10" fontId="4" fillId="0" borderId="8" xfId="3" applyNumberFormat="1" applyFont="1" applyBorder="1" applyAlignment="1"/>
    <xf numFmtId="0" fontId="4" fillId="0" borderId="11" xfId="0" applyFont="1" applyFill="1" applyBorder="1" applyProtection="1">
      <protection locked="0"/>
    </xf>
    <xf numFmtId="10" fontId="4" fillId="0" borderId="12" xfId="3" applyNumberFormat="1" applyFont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left"/>
    </xf>
    <xf numFmtId="38" fontId="14" fillId="2" borderId="14" xfId="0" applyNumberFormat="1" applyFont="1" applyFill="1" applyBorder="1" applyAlignment="1" applyProtection="1">
      <alignment horizontal="right"/>
    </xf>
    <xf numFmtId="38" fontId="14" fillId="2" borderId="15" xfId="0" applyNumberFormat="1" applyFont="1" applyFill="1" applyBorder="1" applyAlignment="1" applyProtection="1">
      <alignment horizontal="right"/>
    </xf>
    <xf numFmtId="38" fontId="14" fillId="2" borderId="7" xfId="0" applyNumberFormat="1" applyFont="1" applyFill="1" applyBorder="1" applyAlignment="1" applyProtection="1">
      <alignment horizontal="right"/>
    </xf>
    <xf numFmtId="38" fontId="14" fillId="2" borderId="8" xfId="0" applyNumberFormat="1" applyFont="1" applyFill="1" applyBorder="1" applyAlignment="1" applyProtection="1">
      <alignment horizontal="right"/>
    </xf>
    <xf numFmtId="38" fontId="15" fillId="2" borderId="7" xfId="0" applyNumberFormat="1" applyFont="1" applyFill="1" applyBorder="1" applyAlignment="1" applyProtection="1">
      <alignment horizontal="right"/>
    </xf>
    <xf numFmtId="38" fontId="15" fillId="2" borderId="8" xfId="0" applyNumberFormat="1" applyFont="1" applyFill="1" applyBorder="1" applyAlignment="1" applyProtection="1">
      <alignment horizontal="right"/>
    </xf>
    <xf numFmtId="38" fontId="16" fillId="2" borderId="16" xfId="0" applyNumberFormat="1" applyFont="1" applyFill="1" applyBorder="1" applyAlignment="1" applyProtection="1">
      <alignment horizontal="right"/>
    </xf>
    <xf numFmtId="38" fontId="16" fillId="2" borderId="17" xfId="0" applyNumberFormat="1" applyFont="1" applyFill="1" applyBorder="1" applyAlignment="1" applyProtection="1">
      <alignment horizontal="right"/>
    </xf>
    <xf numFmtId="3" fontId="14" fillId="4" borderId="13" xfId="4" applyNumberFormat="1" applyFont="1" applyFill="1" applyBorder="1" applyAlignment="1" applyProtection="1">
      <alignment horizontal="right"/>
      <protection locked="0"/>
    </xf>
    <xf numFmtId="38" fontId="16" fillId="2" borderId="18" xfId="0" applyNumberFormat="1" applyFont="1" applyFill="1" applyBorder="1" applyAlignment="1" applyProtection="1">
      <alignment horizontal="right"/>
    </xf>
    <xf numFmtId="38" fontId="16" fillId="2" borderId="19" xfId="0" applyNumberFormat="1" applyFont="1" applyFill="1" applyBorder="1" applyAlignment="1" applyProtection="1">
      <alignment horizontal="right"/>
    </xf>
    <xf numFmtId="0" fontId="8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4" fillId="0" borderId="20" xfId="0" applyFont="1" applyBorder="1"/>
    <xf numFmtId="0" fontId="4" fillId="0" borderId="16" xfId="0" applyFont="1" applyFill="1" applyBorder="1" applyProtection="1">
      <protection locked="0"/>
    </xf>
    <xf numFmtId="10" fontId="4" fillId="0" borderId="17" xfId="3" applyNumberFormat="1" applyFont="1" applyBorder="1" applyAlignment="1"/>
    <xf numFmtId="0" fontId="8" fillId="0" borderId="0" xfId="0" applyFont="1" applyFill="1" applyBorder="1" applyProtection="1"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/>
    <xf numFmtId="0" fontId="4" fillId="0" borderId="2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38" fontId="14" fillId="2" borderId="24" xfId="0" applyNumberFormat="1" applyFont="1" applyFill="1" applyBorder="1" applyAlignment="1" applyProtection="1">
      <alignment horizontal="right"/>
    </xf>
    <xf numFmtId="38" fontId="14" fillId="2" borderId="5" xfId="0" applyNumberFormat="1" applyFont="1" applyFill="1" applyBorder="1" applyAlignment="1" applyProtection="1">
      <alignment horizontal="right"/>
    </xf>
    <xf numFmtId="38" fontId="15" fillId="2" borderId="5" xfId="0" applyNumberFormat="1" applyFont="1" applyFill="1" applyBorder="1" applyAlignment="1" applyProtection="1">
      <alignment horizontal="right"/>
    </xf>
    <xf numFmtId="38" fontId="16" fillId="2" borderId="20" xfId="0" applyNumberFormat="1" applyFont="1" applyFill="1" applyBorder="1" applyAlignment="1" applyProtection="1">
      <alignment horizontal="right"/>
    </xf>
    <xf numFmtId="38" fontId="4" fillId="0" borderId="5" xfId="0" applyNumberFormat="1" applyFont="1" applyFill="1" applyBorder="1" applyAlignment="1" applyProtection="1">
      <alignment horizontal="right"/>
      <protection locked="0"/>
    </xf>
    <xf numFmtId="3" fontId="14" fillId="4" borderId="25" xfId="4" applyNumberFormat="1" applyFont="1" applyFill="1" applyBorder="1" applyAlignment="1" applyProtection="1">
      <alignment horizontal="right"/>
      <protection locked="0"/>
    </xf>
    <xf numFmtId="38" fontId="16" fillId="2" borderId="26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14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 vertical="center" indent="2"/>
    </xf>
    <xf numFmtId="0" fontId="12" fillId="0" borderId="7" xfId="0" applyFont="1" applyFill="1" applyBorder="1" applyAlignment="1">
      <alignment horizontal="center" vertical="center" wrapText="1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166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38" fontId="12" fillId="2" borderId="7" xfId="0" applyNumberFormat="1" applyFont="1" applyFill="1" applyBorder="1" applyAlignment="1" applyProtection="1">
      <alignment horizontal="right"/>
    </xf>
    <xf numFmtId="38" fontId="12" fillId="2" borderId="7" xfId="0" applyNumberFormat="1" applyFont="1" applyFill="1" applyBorder="1" applyAlignment="1" applyProtection="1">
      <alignment horizontal="right"/>
      <protection locked="0"/>
    </xf>
    <xf numFmtId="38" fontId="12" fillId="0" borderId="7" xfId="0" applyNumberFormat="1" applyFont="1" applyFill="1" applyBorder="1" applyAlignment="1">
      <alignment horizontal="right"/>
    </xf>
    <xf numFmtId="166" fontId="12" fillId="0" borderId="7" xfId="0" applyNumberFormat="1" applyFont="1" applyFill="1" applyBorder="1" applyAlignment="1" applyProtection="1">
      <alignment horizontal="right" vertical="center"/>
      <protection locked="0"/>
    </xf>
    <xf numFmtId="38" fontId="12" fillId="0" borderId="7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 wrapText="1" indent="1"/>
    </xf>
    <xf numFmtId="0" fontId="12" fillId="0" borderId="6" xfId="0" applyFont="1" applyFill="1" applyBorder="1" applyAlignment="1">
      <alignment horizontal="left" wrapText="1" indent="2"/>
    </xf>
    <xf numFmtId="0" fontId="13" fillId="0" borderId="6" xfId="0" applyFont="1" applyFill="1" applyBorder="1" applyAlignment="1"/>
    <xf numFmtId="0" fontId="13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 indent="1"/>
    </xf>
    <xf numFmtId="0" fontId="13" fillId="0" borderId="6" xfId="0" applyFont="1" applyFill="1" applyBorder="1" applyAlignment="1">
      <alignment horizontal="left" inden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8" fontId="12" fillId="0" borderId="5" xfId="0" applyNumberFormat="1" applyFont="1" applyFill="1" applyBorder="1" applyAlignment="1" applyProtection="1">
      <alignment horizontal="right"/>
      <protection locked="0"/>
    </xf>
    <xf numFmtId="38" fontId="12" fillId="0" borderId="8" xfId="0" applyNumberFormat="1" applyFont="1" applyFill="1" applyBorder="1" applyAlignment="1" applyProtection="1">
      <alignment horizontal="right"/>
      <protection locked="0"/>
    </xf>
    <xf numFmtId="166" fontId="12" fillId="0" borderId="5" xfId="0" applyNumberFormat="1" applyFont="1" applyFill="1" applyBorder="1" applyAlignment="1" applyProtection="1">
      <alignment horizontal="right"/>
      <protection locked="0"/>
    </xf>
    <xf numFmtId="38" fontId="12" fillId="2" borderId="8" xfId="0" applyNumberFormat="1" applyFont="1" applyFill="1" applyBorder="1" applyAlignment="1">
      <alignment horizontal="right"/>
    </xf>
    <xf numFmtId="38" fontId="12" fillId="2" borderId="5" xfId="0" applyNumberFormat="1" applyFont="1" applyFill="1" applyBorder="1" applyAlignment="1">
      <alignment horizontal="right"/>
    </xf>
    <xf numFmtId="38" fontId="12" fillId="2" borderId="8" xfId="0" applyNumberFormat="1" applyFont="1" applyFill="1" applyBorder="1" applyAlignment="1" applyProtection="1">
      <alignment horizontal="right"/>
    </xf>
    <xf numFmtId="38" fontId="12" fillId="3" borderId="8" xfId="0" applyNumberFormat="1" applyFont="1" applyFill="1" applyBorder="1" applyAlignment="1" applyProtection="1">
      <alignment horizontal="right"/>
      <protection locked="0"/>
    </xf>
    <xf numFmtId="38" fontId="12" fillId="2" borderId="5" xfId="0" applyNumberFormat="1" applyFont="1" applyFill="1" applyBorder="1" applyAlignment="1" applyProtection="1">
      <alignment horizontal="right"/>
      <protection locked="0"/>
    </xf>
    <xf numFmtId="38" fontId="12" fillId="2" borderId="8" xfId="0" applyNumberFormat="1" applyFont="1" applyFill="1" applyBorder="1" applyAlignment="1" applyProtection="1">
      <alignment horizontal="right"/>
      <protection locked="0"/>
    </xf>
    <xf numFmtId="38" fontId="12" fillId="0" borderId="5" xfId="0" applyNumberFormat="1" applyFont="1" applyFill="1" applyBorder="1" applyAlignment="1">
      <alignment horizontal="right"/>
    </xf>
    <xf numFmtId="38" fontId="12" fillId="0" borderId="8" xfId="0" applyNumberFormat="1" applyFont="1" applyFill="1" applyBorder="1" applyAlignment="1">
      <alignment horizontal="right"/>
    </xf>
    <xf numFmtId="166" fontId="12" fillId="0" borderId="5" xfId="0" applyNumberFormat="1" applyFont="1" applyFill="1" applyBorder="1" applyAlignment="1" applyProtection="1">
      <alignment horizontal="right" vertical="center"/>
      <protection locked="0"/>
    </xf>
    <xf numFmtId="38" fontId="12" fillId="2" borderId="9" xfId="0" applyNumberFormat="1" applyFont="1" applyFill="1" applyBorder="1" applyAlignment="1">
      <alignment horizontal="right"/>
    </xf>
    <xf numFmtId="38" fontId="12" fillId="2" borderId="11" xfId="0" applyNumberFormat="1" applyFont="1" applyFill="1" applyBorder="1" applyAlignment="1">
      <alignment horizontal="right"/>
    </xf>
    <xf numFmtId="38" fontId="12" fillId="2" borderId="12" xfId="0" applyNumberFormat="1" applyFont="1" applyFill="1" applyBorder="1" applyAlignment="1">
      <alignment horizontal="right"/>
    </xf>
    <xf numFmtId="38" fontId="12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12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indent="1"/>
    </xf>
    <xf numFmtId="0" fontId="12" fillId="0" borderId="9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/>
    <xf numFmtId="0" fontId="19" fillId="0" borderId="0" xfId="0" applyFont="1" applyFill="1" applyBorder="1" applyProtection="1"/>
    <xf numFmtId="0" fontId="8" fillId="0" borderId="0" xfId="0" applyFont="1" applyFill="1" applyBorder="1" applyProtection="1"/>
    <xf numFmtId="0" fontId="19" fillId="0" borderId="0" xfId="0" applyFont="1" applyFill="1" applyBorder="1" applyProtection="1">
      <protection locked="0"/>
    </xf>
    <xf numFmtId="38" fontId="12" fillId="2" borderId="12" xfId="0" applyNumberFormat="1" applyFont="1" applyFill="1" applyBorder="1" applyAlignment="1" applyProtection="1">
      <alignment horizontal="right"/>
    </xf>
    <xf numFmtId="0" fontId="4" fillId="0" borderId="21" xfId="0" applyFont="1" applyFill="1" applyBorder="1"/>
    <xf numFmtId="0" fontId="11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/>
    </xf>
    <xf numFmtId="38" fontId="12" fillId="2" borderId="5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justify"/>
    </xf>
    <xf numFmtId="165" fontId="8" fillId="0" borderId="0" xfId="0" applyNumberFormat="1" applyFont="1" applyFill="1" applyBorder="1" applyAlignment="1" applyProtection="1">
      <alignment horizontal="left"/>
      <protection locked="0"/>
    </xf>
    <xf numFmtId="10" fontId="4" fillId="0" borderId="8" xfId="3" applyNumberFormat="1" applyFont="1" applyFill="1" applyBorder="1"/>
    <xf numFmtId="10" fontId="4" fillId="0" borderId="12" xfId="3" applyNumberFormat="1" applyFont="1" applyBorder="1"/>
    <xf numFmtId="0" fontId="18" fillId="0" borderId="22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/>
    </xf>
    <xf numFmtId="0" fontId="18" fillId="0" borderId="23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8" fillId="0" borderId="2" xfId="0" applyFont="1" applyBorder="1" applyAlignment="1">
      <alignment wrapText="1"/>
    </xf>
    <xf numFmtId="0" fontId="4" fillId="0" borderId="4" xfId="0" applyFont="1" applyBorder="1" applyAlignment="1"/>
  </cellXfs>
  <cellStyles count="5">
    <cellStyle name="Hyperlink" xfId="1" builtinId="8"/>
    <cellStyle name="Normal" xfId="0" builtinId="0"/>
    <cellStyle name="Normal_Capital &amp; RWA N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showGridLines="0" tabSelected="1" zoomScale="80" zoomScaleNormal="80" workbookViewId="0">
      <selection activeCell="B3" sqref="B3"/>
    </sheetView>
  </sheetViews>
  <sheetFormatPr defaultRowHeight="15" x14ac:dyDescent="0.3"/>
  <cols>
    <col min="1" max="1" width="9.42578125" style="1" customWidth="1"/>
    <col min="2" max="2" width="71.710937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x14ac:dyDescent="0.3">
      <c r="A1" s="141" t="s">
        <v>132</v>
      </c>
      <c r="B1" s="81" t="s">
        <v>194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141" t="s">
        <v>144</v>
      </c>
      <c r="B2" s="82">
        <v>42551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/>
      <c r="B3" s="82"/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159</v>
      </c>
      <c r="D4" s="5"/>
      <c r="E4" s="5"/>
      <c r="F4" s="3"/>
      <c r="G4" s="3"/>
      <c r="H4" s="8" t="s">
        <v>133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84"/>
      <c r="C5" s="158" t="s">
        <v>147</v>
      </c>
      <c r="D5" s="159"/>
      <c r="E5" s="160"/>
      <c r="F5" s="161" t="s">
        <v>160</v>
      </c>
      <c r="G5" s="162"/>
      <c r="H5" s="16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0" t="s">
        <v>118</v>
      </c>
      <c r="B6" s="11" t="s">
        <v>141</v>
      </c>
      <c r="C6" s="85" t="s">
        <v>174</v>
      </c>
      <c r="D6" s="12" t="s">
        <v>175</v>
      </c>
      <c r="E6" s="86" t="s">
        <v>176</v>
      </c>
      <c r="F6" s="85" t="s">
        <v>174</v>
      </c>
      <c r="G6" s="12" t="s">
        <v>175</v>
      </c>
      <c r="H6" s="86" t="s">
        <v>176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0">
        <v>1</v>
      </c>
      <c r="B7" s="13" t="s">
        <v>145</v>
      </c>
      <c r="C7" s="87">
        <v>3745270.85</v>
      </c>
      <c r="D7" s="64">
        <v>5316234.1900000004</v>
      </c>
      <c r="E7" s="65">
        <v>9061505.040000001</v>
      </c>
      <c r="F7" s="87">
        <v>3356216.98</v>
      </c>
      <c r="G7" s="64">
        <v>3333587.67</v>
      </c>
      <c r="H7" s="65">
        <v>6689804.6500000004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0">
        <v>2</v>
      </c>
      <c r="B8" s="13" t="s">
        <v>163</v>
      </c>
      <c r="C8" s="88">
        <v>13553361.210000001</v>
      </c>
      <c r="D8" s="66">
        <v>15680082.85</v>
      </c>
      <c r="E8" s="67">
        <v>29233444.060000002</v>
      </c>
      <c r="F8" s="88">
        <v>1974115.92</v>
      </c>
      <c r="G8" s="66">
        <v>7676282.9299999997</v>
      </c>
      <c r="H8" s="67">
        <v>9650398.8499999996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0">
        <v>3</v>
      </c>
      <c r="B9" s="13" t="s">
        <v>164</v>
      </c>
      <c r="C9" s="88">
        <v>2273542.96</v>
      </c>
      <c r="D9" s="66">
        <v>6910251.0500000007</v>
      </c>
      <c r="E9" s="67">
        <v>9183794.0100000016</v>
      </c>
      <c r="F9" s="88">
        <v>5064620.79</v>
      </c>
      <c r="G9" s="66">
        <v>29680258.289999999</v>
      </c>
      <c r="H9" s="67">
        <v>34744879.079999998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0">
        <v>4</v>
      </c>
      <c r="B10" s="13" t="s">
        <v>149</v>
      </c>
      <c r="C10" s="88">
        <v>0</v>
      </c>
      <c r="D10" s="66">
        <v>0</v>
      </c>
      <c r="E10" s="67">
        <v>0</v>
      </c>
      <c r="F10" s="88">
        <v>0</v>
      </c>
      <c r="G10" s="66">
        <v>0</v>
      </c>
      <c r="H10" s="67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0">
        <v>5</v>
      </c>
      <c r="B11" s="13" t="s">
        <v>150</v>
      </c>
      <c r="C11" s="88">
        <v>4152864.16</v>
      </c>
      <c r="D11" s="66">
        <v>0</v>
      </c>
      <c r="E11" s="67">
        <v>4152864.16</v>
      </c>
      <c r="F11" s="88">
        <v>3845979.24</v>
      </c>
      <c r="G11" s="66">
        <v>0</v>
      </c>
      <c r="H11" s="67">
        <v>3845979.24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0">
        <v>6.1</v>
      </c>
      <c r="B12" s="14" t="s">
        <v>165</v>
      </c>
      <c r="C12" s="89">
        <v>115933551.62000024</v>
      </c>
      <c r="D12" s="68">
        <v>74245353.379999757</v>
      </c>
      <c r="E12" s="69">
        <v>190178905</v>
      </c>
      <c r="F12" s="89">
        <v>107607646.33</v>
      </c>
      <c r="G12" s="68">
        <v>51573379.609999999</v>
      </c>
      <c r="H12" s="69">
        <v>159181025.94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0">
        <v>6.2</v>
      </c>
      <c r="B13" s="14" t="s">
        <v>166</v>
      </c>
      <c r="C13" s="89">
        <v>-3541205.6400000099</v>
      </c>
      <c r="D13" s="68">
        <v>-2495400.9499999899</v>
      </c>
      <c r="E13" s="69">
        <v>-6036606.5899999999</v>
      </c>
      <c r="F13" s="89">
        <v>-3403124.3199999435</v>
      </c>
      <c r="G13" s="68">
        <v>-1997862.65</v>
      </c>
      <c r="H13" s="69">
        <v>-5400986.9699999429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0">
        <v>6</v>
      </c>
      <c r="B14" s="13" t="s">
        <v>167</v>
      </c>
      <c r="C14" s="88">
        <v>112392345.98000023</v>
      </c>
      <c r="D14" s="66">
        <v>71749952.429999769</v>
      </c>
      <c r="E14" s="67">
        <v>184142298.41</v>
      </c>
      <c r="F14" s="88">
        <v>104204522.01000005</v>
      </c>
      <c r="G14" s="66">
        <v>49575516.960000001</v>
      </c>
      <c r="H14" s="67">
        <v>153780038.97000006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0">
        <v>7</v>
      </c>
      <c r="B15" s="13" t="s">
        <v>168</v>
      </c>
      <c r="C15" s="88">
        <v>3444868.5100000002</v>
      </c>
      <c r="D15" s="66">
        <v>901047.34</v>
      </c>
      <c r="E15" s="67">
        <v>4345915.8500000006</v>
      </c>
      <c r="F15" s="88">
        <v>3079565.8499999996</v>
      </c>
      <c r="G15" s="66">
        <v>753580.92</v>
      </c>
      <c r="H15" s="67">
        <v>3833146.7699999996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0">
        <v>8</v>
      </c>
      <c r="B16" s="13" t="s">
        <v>157</v>
      </c>
      <c r="C16" s="88">
        <v>185565</v>
      </c>
      <c r="D16" s="66" t="s">
        <v>191</v>
      </c>
      <c r="E16" s="67">
        <v>185565</v>
      </c>
      <c r="F16" s="88">
        <v>23410</v>
      </c>
      <c r="G16" s="66" t="s">
        <v>191</v>
      </c>
      <c r="H16" s="67">
        <v>23410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0">
        <v>9</v>
      </c>
      <c r="B17" s="13" t="s">
        <v>161</v>
      </c>
      <c r="C17" s="88">
        <v>0</v>
      </c>
      <c r="D17" s="66">
        <v>0</v>
      </c>
      <c r="E17" s="67">
        <v>0</v>
      </c>
      <c r="F17" s="88">
        <v>0</v>
      </c>
      <c r="G17" s="66">
        <v>0</v>
      </c>
      <c r="H17" s="67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0">
        <v>10</v>
      </c>
      <c r="B18" s="13" t="s">
        <v>158</v>
      </c>
      <c r="C18" s="88">
        <v>6863856.4900000039</v>
      </c>
      <c r="D18" s="66" t="s">
        <v>191</v>
      </c>
      <c r="E18" s="67">
        <v>6863856.4900000039</v>
      </c>
      <c r="F18" s="88">
        <v>6343588.6000000006</v>
      </c>
      <c r="G18" s="66" t="s">
        <v>191</v>
      </c>
      <c r="H18" s="67">
        <v>6343588.6000000006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0">
        <v>11</v>
      </c>
      <c r="B19" s="13" t="s">
        <v>169</v>
      </c>
      <c r="C19" s="88">
        <v>2505977.83</v>
      </c>
      <c r="D19" s="66">
        <v>365828.64</v>
      </c>
      <c r="E19" s="67">
        <v>2871806.47</v>
      </c>
      <c r="F19" s="88">
        <v>3130086.8200000003</v>
      </c>
      <c r="G19" s="66">
        <v>76651.789999999994</v>
      </c>
      <c r="H19" s="67">
        <v>3206738.6100000003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0">
        <v>12</v>
      </c>
      <c r="B20" s="15" t="s">
        <v>142</v>
      </c>
      <c r="C20" s="90">
        <v>149117652.99000025</v>
      </c>
      <c r="D20" s="70">
        <v>100923396.49999978</v>
      </c>
      <c r="E20" s="71">
        <v>250041049.49000001</v>
      </c>
      <c r="F20" s="90">
        <v>131022106.21000004</v>
      </c>
      <c r="G20" s="70">
        <v>91095878.560000002</v>
      </c>
      <c r="H20" s="71">
        <v>222117984.77000004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0"/>
      <c r="B21" s="11" t="s">
        <v>138</v>
      </c>
      <c r="C21" s="91"/>
      <c r="D21" s="16"/>
      <c r="E21" s="17"/>
      <c r="F21" s="91"/>
      <c r="G21" s="16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0">
        <v>13</v>
      </c>
      <c r="B22" s="13" t="s">
        <v>135</v>
      </c>
      <c r="C22" s="87">
        <v>2300000</v>
      </c>
      <c r="D22" s="64">
        <v>5855750</v>
      </c>
      <c r="E22" s="65">
        <v>8155750</v>
      </c>
      <c r="F22" s="87">
        <v>13645000</v>
      </c>
      <c r="G22" s="64">
        <v>499840</v>
      </c>
      <c r="H22" s="65">
        <v>14144840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0">
        <v>14</v>
      </c>
      <c r="B23" s="13" t="s">
        <v>148</v>
      </c>
      <c r="C23" s="88">
        <v>19036818.230000131</v>
      </c>
      <c r="D23" s="66">
        <v>1087671.449999999</v>
      </c>
      <c r="E23" s="67">
        <v>20124489.68000013</v>
      </c>
      <c r="F23" s="88">
        <v>2413965.2239999999</v>
      </c>
      <c r="G23" s="66">
        <v>728798.71999999997</v>
      </c>
      <c r="H23" s="67">
        <v>3142763.9440000001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0">
        <v>15</v>
      </c>
      <c r="B24" s="13" t="s">
        <v>170</v>
      </c>
      <c r="C24" s="88">
        <v>19215875.399999999</v>
      </c>
      <c r="D24" s="66">
        <v>5409179.5899999933</v>
      </c>
      <c r="E24" s="67">
        <v>24625054.989999991</v>
      </c>
      <c r="F24" s="88">
        <v>1135372.2800000012</v>
      </c>
      <c r="G24" s="66">
        <v>1338668.6699999995</v>
      </c>
      <c r="H24" s="67">
        <v>2474040.9500000007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0">
        <v>16</v>
      </c>
      <c r="B25" s="13" t="s">
        <v>136</v>
      </c>
      <c r="C25" s="88">
        <v>13479339.029999999</v>
      </c>
      <c r="D25" s="66">
        <v>20536168.310000002</v>
      </c>
      <c r="E25" s="67">
        <v>34015507.340000004</v>
      </c>
      <c r="F25" s="88">
        <v>4495730.5199999986</v>
      </c>
      <c r="G25" s="66">
        <v>3022613.0500000007</v>
      </c>
      <c r="H25" s="67">
        <v>7518343.5699999994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0">
        <v>17</v>
      </c>
      <c r="B26" s="13" t="s">
        <v>146</v>
      </c>
      <c r="C26" s="92">
        <v>20000000</v>
      </c>
      <c r="D26" s="72">
        <v>0</v>
      </c>
      <c r="E26" s="67">
        <v>20000000</v>
      </c>
      <c r="F26" s="92">
        <v>15000000</v>
      </c>
      <c r="G26" s="72">
        <v>0</v>
      </c>
      <c r="H26" s="67">
        <v>15000000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0">
        <v>18</v>
      </c>
      <c r="B27" s="13" t="s">
        <v>171</v>
      </c>
      <c r="C27" s="88">
        <v>32645101.739999998</v>
      </c>
      <c r="D27" s="66">
        <v>66989780</v>
      </c>
      <c r="E27" s="67">
        <v>99634881.739999995</v>
      </c>
      <c r="F27" s="88">
        <v>51191034.475833319</v>
      </c>
      <c r="G27" s="66">
        <v>83749175</v>
      </c>
      <c r="H27" s="67">
        <v>134940209.47583333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0">
        <v>19</v>
      </c>
      <c r="B28" s="13" t="s">
        <v>172</v>
      </c>
      <c r="C28" s="88">
        <v>1961613.9900000002</v>
      </c>
      <c r="D28" s="66">
        <v>1424396.3399999999</v>
      </c>
      <c r="E28" s="67">
        <v>3386010.33</v>
      </c>
      <c r="F28" s="88">
        <v>1701502.5379999999</v>
      </c>
      <c r="G28" s="66">
        <v>1235508.1900000002</v>
      </c>
      <c r="H28" s="67">
        <v>2937010.7280000001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0">
        <v>20</v>
      </c>
      <c r="B29" s="13" t="s">
        <v>173</v>
      </c>
      <c r="C29" s="88">
        <v>4069592.0799999996</v>
      </c>
      <c r="D29" s="66">
        <v>1101389.4000000001</v>
      </c>
      <c r="E29" s="67">
        <v>5170981.4799999995</v>
      </c>
      <c r="F29" s="88">
        <v>3435408.86</v>
      </c>
      <c r="G29" s="66">
        <v>595148.07999999996</v>
      </c>
      <c r="H29" s="67">
        <v>4030556.94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0">
        <v>21</v>
      </c>
      <c r="B30" s="13" t="s">
        <v>139</v>
      </c>
      <c r="C30" s="88">
        <v>0</v>
      </c>
      <c r="D30" s="66">
        <v>0</v>
      </c>
      <c r="E30" s="67">
        <v>0</v>
      </c>
      <c r="F30" s="88">
        <v>0</v>
      </c>
      <c r="G30" s="66">
        <v>0</v>
      </c>
      <c r="H30" s="67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0">
        <v>22</v>
      </c>
      <c r="B31" s="15" t="s">
        <v>140</v>
      </c>
      <c r="C31" s="90">
        <v>112708340.47000012</v>
      </c>
      <c r="D31" s="70">
        <v>102404335.09</v>
      </c>
      <c r="E31" s="71">
        <v>215112675.56000012</v>
      </c>
      <c r="F31" s="90">
        <v>93018013.897833318</v>
      </c>
      <c r="G31" s="70">
        <v>91169751.709999993</v>
      </c>
      <c r="H31" s="71">
        <v>184187765.60783333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0"/>
      <c r="B32" s="11" t="s">
        <v>151</v>
      </c>
      <c r="C32" s="91"/>
      <c r="D32" s="16"/>
      <c r="E32" s="17"/>
      <c r="F32" s="91"/>
      <c r="G32" s="16"/>
      <c r="H32" s="1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0">
        <v>23</v>
      </c>
      <c r="B33" s="13" t="s">
        <v>152</v>
      </c>
      <c r="C33" s="87">
        <v>20213599.989999998</v>
      </c>
      <c r="D33" s="64" t="s">
        <v>191</v>
      </c>
      <c r="E33" s="65">
        <v>20213599.989999998</v>
      </c>
      <c r="F33" s="87">
        <v>20213599.989999998</v>
      </c>
      <c r="G33" s="64" t="s">
        <v>191</v>
      </c>
      <c r="H33" s="65">
        <v>20213599.989999998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0">
        <v>24</v>
      </c>
      <c r="B34" s="13" t="s">
        <v>153</v>
      </c>
      <c r="C34" s="88">
        <v>0</v>
      </c>
      <c r="D34" s="66" t="s">
        <v>191</v>
      </c>
      <c r="E34" s="67">
        <v>0</v>
      </c>
      <c r="F34" s="88">
        <v>0</v>
      </c>
      <c r="G34" s="66" t="s">
        <v>191</v>
      </c>
      <c r="H34" s="67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0">
        <v>25</v>
      </c>
      <c r="B35" s="14" t="s">
        <v>154</v>
      </c>
      <c r="C35" s="88">
        <v>0</v>
      </c>
      <c r="D35" s="66" t="s">
        <v>191</v>
      </c>
      <c r="E35" s="67">
        <v>0</v>
      </c>
      <c r="F35" s="88">
        <v>0</v>
      </c>
      <c r="G35" s="66" t="s">
        <v>191</v>
      </c>
      <c r="H35" s="67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0">
        <v>26</v>
      </c>
      <c r="B36" s="13" t="s">
        <v>137</v>
      </c>
      <c r="C36" s="88">
        <v>0</v>
      </c>
      <c r="D36" s="66" t="s">
        <v>191</v>
      </c>
      <c r="E36" s="67">
        <v>0</v>
      </c>
      <c r="F36" s="88">
        <v>0</v>
      </c>
      <c r="G36" s="66" t="s">
        <v>191</v>
      </c>
      <c r="H36" s="67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0">
        <v>27</v>
      </c>
      <c r="B37" s="13" t="s">
        <v>134</v>
      </c>
      <c r="C37" s="88">
        <v>0</v>
      </c>
      <c r="D37" s="66" t="s">
        <v>191</v>
      </c>
      <c r="E37" s="67">
        <v>0</v>
      </c>
      <c r="F37" s="88">
        <v>0</v>
      </c>
      <c r="G37" s="66" t="s">
        <v>191</v>
      </c>
      <c r="H37" s="67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0">
        <v>28</v>
      </c>
      <c r="B38" s="13" t="s">
        <v>162</v>
      </c>
      <c r="C38" s="88">
        <v>14714773.553199997</v>
      </c>
      <c r="D38" s="66" t="s">
        <v>191</v>
      </c>
      <c r="E38" s="67">
        <v>14714773.553199997</v>
      </c>
      <c r="F38" s="88">
        <v>17716619.168000001</v>
      </c>
      <c r="G38" s="66" t="s">
        <v>191</v>
      </c>
      <c r="H38" s="67">
        <v>17716619.168000001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0">
        <v>29</v>
      </c>
      <c r="B39" s="13" t="s">
        <v>143</v>
      </c>
      <c r="C39" s="88">
        <v>0</v>
      </c>
      <c r="D39" s="66" t="s">
        <v>191</v>
      </c>
      <c r="E39" s="67">
        <v>0</v>
      </c>
      <c r="F39" s="88">
        <v>0</v>
      </c>
      <c r="G39" s="66" t="s">
        <v>191</v>
      </c>
      <c r="H39" s="67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ht="15.75" thickBot="1" x14ac:dyDescent="0.35">
      <c r="A40" s="10">
        <v>30</v>
      </c>
      <c r="B40" s="15" t="s">
        <v>155</v>
      </c>
      <c r="C40" s="90">
        <v>34928373.543199994</v>
      </c>
      <c r="D40" s="70" t="s">
        <v>191</v>
      </c>
      <c r="E40" s="71">
        <v>34928373.543199994</v>
      </c>
      <c r="F40" s="90">
        <v>37930219.158</v>
      </c>
      <c r="G40" s="70" t="s">
        <v>191</v>
      </c>
      <c r="H40" s="71">
        <v>37930219.158</v>
      </c>
    </row>
    <row r="41" spans="1:58" ht="15.75" thickBot="1" x14ac:dyDescent="0.35">
      <c r="A41" s="18">
        <v>31</v>
      </c>
      <c r="B41" s="19" t="s">
        <v>156</v>
      </c>
      <c r="C41" s="93">
        <v>147636714.0132001</v>
      </c>
      <c r="D41" s="73">
        <v>102404335.09</v>
      </c>
      <c r="E41" s="74">
        <v>250041049.10320011</v>
      </c>
      <c r="F41" s="93">
        <v>130948233.05583331</v>
      </c>
      <c r="G41" s="73">
        <v>91169751.709999993</v>
      </c>
      <c r="H41" s="74">
        <v>222117984.76583332</v>
      </c>
    </row>
    <row r="42" spans="1:58" x14ac:dyDescent="0.3">
      <c r="A42" s="20"/>
      <c r="B42" s="3"/>
      <c r="C42" s="3"/>
      <c r="D42" s="2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20"/>
      <c r="B43" s="83" t="s">
        <v>215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2"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="80" zoomScaleNormal="80" workbookViewId="0">
      <selection activeCell="I63" sqref="I63"/>
    </sheetView>
  </sheetViews>
  <sheetFormatPr defaultRowHeight="15" x14ac:dyDescent="0.3"/>
  <cols>
    <col min="1" max="1" width="10.7109375" style="23" customWidth="1"/>
    <col min="2" max="2" width="117.140625" style="23" customWidth="1"/>
    <col min="3" max="3" width="13.42578125" style="23" bestFit="1" customWidth="1"/>
    <col min="4" max="4" width="15.7109375" style="23" customWidth="1"/>
    <col min="5" max="5" width="13.42578125" style="23" bestFit="1" customWidth="1"/>
    <col min="6" max="6" width="12.5703125" style="24" bestFit="1" customWidth="1"/>
    <col min="7" max="7" width="14.28515625" style="24" customWidth="1"/>
    <col min="8" max="8" width="13.28515625" style="24" bestFit="1" customWidth="1"/>
    <col min="9" max="16384" width="9.140625" style="24"/>
  </cols>
  <sheetData>
    <row r="1" spans="1:8" x14ac:dyDescent="0.3">
      <c r="A1" s="140" t="s">
        <v>132</v>
      </c>
      <c r="B1" s="94" t="str">
        <f>'RC'!B1</f>
        <v>ფინკა ბანკი საქათველო</v>
      </c>
      <c r="C1" s="3"/>
      <c r="D1" s="3"/>
      <c r="E1" s="3"/>
      <c r="H1" s="3"/>
    </row>
    <row r="2" spans="1:8" x14ac:dyDescent="0.3">
      <c r="A2" s="140" t="s">
        <v>144</v>
      </c>
      <c r="B2" s="95">
        <f>'RC'!B2</f>
        <v>42551</v>
      </c>
      <c r="C2" s="3"/>
      <c r="D2" s="3"/>
      <c r="E2" s="3"/>
      <c r="H2" s="1"/>
    </row>
    <row r="3" spans="1:8" x14ac:dyDescent="0.3">
      <c r="A3" s="1"/>
      <c r="B3" s="63"/>
      <c r="C3" s="3"/>
      <c r="D3" s="3"/>
      <c r="E3" s="3"/>
      <c r="H3" s="1"/>
    </row>
    <row r="4" spans="1:8" ht="15.75" thickBot="1" x14ac:dyDescent="0.35">
      <c r="A4" s="24"/>
      <c r="B4" s="96" t="s">
        <v>72</v>
      </c>
      <c r="C4" s="3"/>
      <c r="D4" s="3"/>
      <c r="E4" s="3"/>
      <c r="H4" s="25" t="s">
        <v>133</v>
      </c>
    </row>
    <row r="5" spans="1:8" x14ac:dyDescent="0.3">
      <c r="A5" s="133"/>
      <c r="B5" s="134"/>
      <c r="C5" s="164" t="s">
        <v>147</v>
      </c>
      <c r="D5" s="165"/>
      <c r="E5" s="166"/>
      <c r="F5" s="164" t="s">
        <v>160</v>
      </c>
      <c r="G5" s="165"/>
      <c r="H5" s="166"/>
    </row>
    <row r="6" spans="1:8" s="61" customFormat="1" ht="12.75" x14ac:dyDescent="0.2">
      <c r="A6" s="135" t="s">
        <v>118</v>
      </c>
      <c r="B6" s="106"/>
      <c r="C6" s="115" t="s">
        <v>174</v>
      </c>
      <c r="D6" s="97" t="s">
        <v>190</v>
      </c>
      <c r="E6" s="116" t="s">
        <v>176</v>
      </c>
      <c r="F6" s="115" t="s">
        <v>174</v>
      </c>
      <c r="G6" s="97" t="s">
        <v>190</v>
      </c>
      <c r="H6" s="116" t="s">
        <v>176</v>
      </c>
    </row>
    <row r="7" spans="1:8" s="61" customFormat="1" ht="12.75" x14ac:dyDescent="0.2">
      <c r="A7" s="136"/>
      <c r="B7" s="107" t="s">
        <v>67</v>
      </c>
      <c r="C7" s="117"/>
      <c r="D7" s="98"/>
      <c r="E7" s="118"/>
      <c r="F7" s="117"/>
      <c r="G7" s="98"/>
      <c r="H7" s="118"/>
    </row>
    <row r="8" spans="1:8" s="61" customFormat="1" ht="12.75" x14ac:dyDescent="0.2">
      <c r="A8" s="136">
        <v>1</v>
      </c>
      <c r="B8" s="108" t="s">
        <v>77</v>
      </c>
      <c r="C8" s="119">
        <v>285202.71999999997</v>
      </c>
      <c r="D8" s="99">
        <v>60838.329999999994</v>
      </c>
      <c r="E8" s="120">
        <v>346041.05</v>
      </c>
      <c r="F8" s="117">
        <v>31045.8</v>
      </c>
      <c r="G8" s="98">
        <v>109282.61000000002</v>
      </c>
      <c r="H8" s="120">
        <v>140328.41</v>
      </c>
    </row>
    <row r="9" spans="1:8" s="61" customFormat="1" ht="12.75" x14ac:dyDescent="0.2">
      <c r="A9" s="136">
        <v>2</v>
      </c>
      <c r="B9" s="108" t="s">
        <v>78</v>
      </c>
      <c r="C9" s="121">
        <v>19034330.289999999</v>
      </c>
      <c r="D9" s="100">
        <v>5805643.3275999995</v>
      </c>
      <c r="E9" s="120">
        <v>24839973.617599998</v>
      </c>
      <c r="F9" s="121">
        <v>16243015.84</v>
      </c>
      <c r="G9" s="100">
        <v>5688696.2400000012</v>
      </c>
      <c r="H9" s="120">
        <v>21931712.080000002</v>
      </c>
    </row>
    <row r="10" spans="1:8" s="61" customFormat="1" ht="12.75" x14ac:dyDescent="0.2">
      <c r="A10" s="136">
        <v>2.1</v>
      </c>
      <c r="B10" s="109" t="s">
        <v>79</v>
      </c>
      <c r="C10" s="119">
        <v>0</v>
      </c>
      <c r="D10" s="99">
        <v>2821.8</v>
      </c>
      <c r="E10" s="120">
        <v>2821.8</v>
      </c>
      <c r="F10" s="117">
        <v>0</v>
      </c>
      <c r="G10" s="98">
        <v>0</v>
      </c>
      <c r="H10" s="120">
        <v>0</v>
      </c>
    </row>
    <row r="11" spans="1:8" s="61" customFormat="1" ht="12.75" x14ac:dyDescent="0.2">
      <c r="A11" s="136">
        <v>2.2000000000000002</v>
      </c>
      <c r="B11" s="109" t="s">
        <v>177</v>
      </c>
      <c r="C11" s="119">
        <v>25417.550000000003</v>
      </c>
      <c r="D11" s="99">
        <v>147232.91030000002</v>
      </c>
      <c r="E11" s="120">
        <v>172650.46030000004</v>
      </c>
      <c r="F11" s="117">
        <v>11348.220000000001</v>
      </c>
      <c r="G11" s="98">
        <v>66200.98000000001</v>
      </c>
      <c r="H11" s="120">
        <v>77549.200000000012</v>
      </c>
    </row>
    <row r="12" spans="1:8" s="61" customFormat="1" ht="12.75" x14ac:dyDescent="0.2">
      <c r="A12" s="136">
        <v>2.2999999999999998</v>
      </c>
      <c r="B12" s="109" t="s">
        <v>80</v>
      </c>
      <c r="C12" s="119">
        <v>2315.7400000000002</v>
      </c>
      <c r="D12" s="99">
        <v>0</v>
      </c>
      <c r="E12" s="120">
        <v>2315.7400000000002</v>
      </c>
      <c r="F12" s="117">
        <v>0</v>
      </c>
      <c r="G12" s="98">
        <v>0</v>
      </c>
      <c r="H12" s="120">
        <v>0</v>
      </c>
    </row>
    <row r="13" spans="1:8" s="61" customFormat="1" ht="12.75" x14ac:dyDescent="0.2">
      <c r="A13" s="136">
        <v>2.4</v>
      </c>
      <c r="B13" s="109" t="s">
        <v>178</v>
      </c>
      <c r="C13" s="119">
        <v>1267.5300000000002</v>
      </c>
      <c r="D13" s="99">
        <v>567.87</v>
      </c>
      <c r="E13" s="120">
        <v>1835.4</v>
      </c>
      <c r="F13" s="117">
        <v>758.17000000000007</v>
      </c>
      <c r="G13" s="98">
        <v>0</v>
      </c>
      <c r="H13" s="120">
        <v>758.17000000000007</v>
      </c>
    </row>
    <row r="14" spans="1:8" s="61" customFormat="1" ht="12.75" x14ac:dyDescent="0.2">
      <c r="A14" s="136">
        <v>2.5</v>
      </c>
      <c r="B14" s="109" t="s">
        <v>81</v>
      </c>
      <c r="C14" s="119">
        <v>417.27000000000004</v>
      </c>
      <c r="D14" s="99">
        <v>12789.740800000001</v>
      </c>
      <c r="E14" s="120">
        <v>13207.010800000002</v>
      </c>
      <c r="F14" s="117">
        <v>0</v>
      </c>
      <c r="G14" s="98">
        <v>0</v>
      </c>
      <c r="H14" s="120">
        <v>0</v>
      </c>
    </row>
    <row r="15" spans="1:8" s="61" customFormat="1" ht="12.75" x14ac:dyDescent="0.2">
      <c r="A15" s="136">
        <v>2.6</v>
      </c>
      <c r="B15" s="109" t="s">
        <v>82</v>
      </c>
      <c r="C15" s="119">
        <v>7455.1500000000005</v>
      </c>
      <c r="D15" s="99">
        <v>14260.303200000002</v>
      </c>
      <c r="E15" s="120">
        <v>21715.453200000004</v>
      </c>
      <c r="F15" s="117">
        <v>0</v>
      </c>
      <c r="G15" s="98">
        <v>0</v>
      </c>
      <c r="H15" s="120">
        <v>0</v>
      </c>
    </row>
    <row r="16" spans="1:8" s="61" customFormat="1" ht="12.75" x14ac:dyDescent="0.2">
      <c r="A16" s="136">
        <v>2.7</v>
      </c>
      <c r="B16" s="109" t="s">
        <v>83</v>
      </c>
      <c r="C16" s="119">
        <v>1714.73</v>
      </c>
      <c r="D16" s="99">
        <v>5266.3233</v>
      </c>
      <c r="E16" s="120">
        <v>6981.0532999999996</v>
      </c>
      <c r="F16" s="117">
        <v>283.67</v>
      </c>
      <c r="G16" s="98">
        <v>0</v>
      </c>
      <c r="H16" s="120">
        <v>283.67</v>
      </c>
    </row>
    <row r="17" spans="1:8" s="61" customFormat="1" ht="12.75" x14ac:dyDescent="0.2">
      <c r="A17" s="136">
        <v>2.8</v>
      </c>
      <c r="B17" s="109" t="s">
        <v>84</v>
      </c>
      <c r="C17" s="119">
        <v>18995742.32</v>
      </c>
      <c r="D17" s="99">
        <v>5622704.3799999999</v>
      </c>
      <c r="E17" s="120">
        <v>24618446.699999999</v>
      </c>
      <c r="F17" s="117">
        <v>16230625.779999999</v>
      </c>
      <c r="G17" s="98">
        <v>5622495.2600000007</v>
      </c>
      <c r="H17" s="120">
        <v>21853121.039999999</v>
      </c>
    </row>
    <row r="18" spans="1:8" s="61" customFormat="1" ht="12.75" x14ac:dyDescent="0.2">
      <c r="A18" s="136">
        <v>2.9</v>
      </c>
      <c r="B18" s="109" t="s">
        <v>85</v>
      </c>
      <c r="C18" s="119">
        <v>0</v>
      </c>
      <c r="D18" s="99">
        <v>0</v>
      </c>
      <c r="E18" s="120">
        <v>0</v>
      </c>
      <c r="F18" s="117">
        <v>0</v>
      </c>
      <c r="G18" s="98">
        <v>0</v>
      </c>
      <c r="H18" s="120">
        <v>0</v>
      </c>
    </row>
    <row r="19" spans="1:8" s="61" customFormat="1" ht="12.75" x14ac:dyDescent="0.2">
      <c r="A19" s="136">
        <v>3</v>
      </c>
      <c r="B19" s="108" t="s">
        <v>179</v>
      </c>
      <c r="C19" s="119">
        <v>916073.56</v>
      </c>
      <c r="D19" s="99">
        <v>466900.05</v>
      </c>
      <c r="E19" s="120">
        <v>1382973.61</v>
      </c>
      <c r="F19" s="117">
        <v>601455.68000000005</v>
      </c>
      <c r="G19" s="98">
        <v>340673.19</v>
      </c>
      <c r="H19" s="120">
        <v>942128.87000000011</v>
      </c>
    </row>
    <row r="20" spans="1:8" s="61" customFormat="1" ht="12.75" x14ac:dyDescent="0.2">
      <c r="A20" s="136">
        <v>4</v>
      </c>
      <c r="B20" s="108" t="s">
        <v>68</v>
      </c>
      <c r="C20" s="119">
        <v>161826.04</v>
      </c>
      <c r="D20" s="99">
        <v>0</v>
      </c>
      <c r="E20" s="120">
        <v>161826.04</v>
      </c>
      <c r="F20" s="117">
        <v>148855.59</v>
      </c>
      <c r="G20" s="98">
        <v>0</v>
      </c>
      <c r="H20" s="120">
        <v>148855.59</v>
      </c>
    </row>
    <row r="21" spans="1:8" s="61" customFormat="1" ht="12.75" x14ac:dyDescent="0.2">
      <c r="A21" s="136">
        <v>5</v>
      </c>
      <c r="B21" s="108" t="s">
        <v>86</v>
      </c>
      <c r="C21" s="119">
        <v>0</v>
      </c>
      <c r="D21" s="99">
        <v>0</v>
      </c>
      <c r="E21" s="120">
        <v>0</v>
      </c>
      <c r="F21" s="117">
        <v>0</v>
      </c>
      <c r="G21" s="98">
        <v>0</v>
      </c>
      <c r="H21" s="120">
        <v>0</v>
      </c>
    </row>
    <row r="22" spans="1:8" s="61" customFormat="1" ht="12.75" x14ac:dyDescent="0.2">
      <c r="A22" s="136">
        <v>6</v>
      </c>
      <c r="B22" s="110" t="s">
        <v>180</v>
      </c>
      <c r="C22" s="121">
        <v>20397432.609999996</v>
      </c>
      <c r="D22" s="100">
        <v>6333381.7075999994</v>
      </c>
      <c r="E22" s="120">
        <v>26730814.317599997</v>
      </c>
      <c r="F22" s="121">
        <v>17024372.91</v>
      </c>
      <c r="G22" s="100">
        <v>6138652.0400000019</v>
      </c>
      <c r="H22" s="120">
        <v>23163024.950000003</v>
      </c>
    </row>
    <row r="23" spans="1:8" s="61" customFormat="1" ht="12.75" x14ac:dyDescent="0.2">
      <c r="A23" s="136"/>
      <c r="B23" s="107" t="s">
        <v>98</v>
      </c>
      <c r="C23" s="117"/>
      <c r="D23" s="98"/>
      <c r="E23" s="118"/>
      <c r="F23" s="117"/>
      <c r="G23" s="98"/>
      <c r="H23" s="118"/>
    </row>
    <row r="24" spans="1:8" s="61" customFormat="1" ht="12.75" x14ac:dyDescent="0.2">
      <c r="A24" s="136">
        <v>7</v>
      </c>
      <c r="B24" s="108" t="s">
        <v>87</v>
      </c>
      <c r="C24" s="119">
        <v>982399.42999999993</v>
      </c>
      <c r="D24" s="99">
        <v>67115.617100000018</v>
      </c>
      <c r="E24" s="122">
        <v>1049515.0470999999</v>
      </c>
      <c r="F24" s="117">
        <v>10486.380000000001</v>
      </c>
      <c r="G24" s="98">
        <v>7381.03</v>
      </c>
      <c r="H24" s="122">
        <v>17867.41</v>
      </c>
    </row>
    <row r="25" spans="1:8" s="61" customFormat="1" ht="12.75" x14ac:dyDescent="0.2">
      <c r="A25" s="136">
        <v>8</v>
      </c>
      <c r="B25" s="108" t="s">
        <v>88</v>
      </c>
      <c r="C25" s="119">
        <v>634369.21999999974</v>
      </c>
      <c r="D25" s="99">
        <v>478807.08729999966</v>
      </c>
      <c r="E25" s="122">
        <v>1113176.3072999995</v>
      </c>
      <c r="F25" s="117">
        <v>171627.16200000001</v>
      </c>
      <c r="G25" s="98">
        <v>25276.287</v>
      </c>
      <c r="H25" s="122">
        <v>196903.44900000002</v>
      </c>
    </row>
    <row r="26" spans="1:8" s="61" customFormat="1" ht="12.75" x14ac:dyDescent="0.2">
      <c r="A26" s="136">
        <v>9</v>
      </c>
      <c r="B26" s="108" t="s">
        <v>181</v>
      </c>
      <c r="C26" s="119">
        <v>551165.15</v>
      </c>
      <c r="D26" s="99">
        <v>20331.240000000002</v>
      </c>
      <c r="E26" s="122">
        <v>571496.39</v>
      </c>
      <c r="F26" s="117">
        <v>436389.75000000006</v>
      </c>
      <c r="G26" s="98">
        <v>9974.1</v>
      </c>
      <c r="H26" s="122">
        <v>446363.85000000003</v>
      </c>
    </row>
    <row r="27" spans="1:8" s="61" customFormat="1" ht="12.75" x14ac:dyDescent="0.2">
      <c r="A27" s="136">
        <v>10</v>
      </c>
      <c r="B27" s="108" t="s">
        <v>182</v>
      </c>
      <c r="C27" s="119">
        <v>1007232.88</v>
      </c>
      <c r="D27" s="99">
        <v>0</v>
      </c>
      <c r="E27" s="122">
        <v>1007232.88</v>
      </c>
      <c r="F27" s="117">
        <v>120369.86</v>
      </c>
      <c r="G27" s="98">
        <v>0</v>
      </c>
      <c r="H27" s="122">
        <v>120369.86</v>
      </c>
    </row>
    <row r="28" spans="1:8" s="61" customFormat="1" ht="12.75" x14ac:dyDescent="0.2">
      <c r="A28" s="136">
        <v>11</v>
      </c>
      <c r="B28" s="108" t="s">
        <v>89</v>
      </c>
      <c r="C28" s="119">
        <v>2427355.66</v>
      </c>
      <c r="D28" s="99">
        <v>2259607.62</v>
      </c>
      <c r="E28" s="122">
        <v>4686963.28</v>
      </c>
      <c r="F28" s="117">
        <v>2439981.2200000002</v>
      </c>
      <c r="G28" s="98">
        <v>2437679.66</v>
      </c>
      <c r="H28" s="122">
        <v>4877660.8800000008</v>
      </c>
    </row>
    <row r="29" spans="1:8" s="61" customFormat="1" ht="12.75" x14ac:dyDescent="0.2">
      <c r="A29" s="136">
        <v>12</v>
      </c>
      <c r="B29" s="108" t="s">
        <v>99</v>
      </c>
      <c r="C29" s="119">
        <v>0</v>
      </c>
      <c r="D29" s="99">
        <v>0</v>
      </c>
      <c r="E29" s="122">
        <v>0</v>
      </c>
      <c r="F29" s="117">
        <v>0</v>
      </c>
      <c r="G29" s="98">
        <v>0</v>
      </c>
      <c r="H29" s="122">
        <v>0</v>
      </c>
    </row>
    <row r="30" spans="1:8" s="61" customFormat="1" ht="12.75" x14ac:dyDescent="0.2">
      <c r="A30" s="136">
        <v>13</v>
      </c>
      <c r="B30" s="111" t="s">
        <v>100</v>
      </c>
      <c r="C30" s="121">
        <v>5602522.3399999999</v>
      </c>
      <c r="D30" s="100">
        <v>2825861.5643999996</v>
      </c>
      <c r="E30" s="122">
        <v>8428383.9043999985</v>
      </c>
      <c r="F30" s="121">
        <v>3178854.3720000004</v>
      </c>
      <c r="G30" s="100">
        <v>2480311.077</v>
      </c>
      <c r="H30" s="122">
        <v>5659165.449000001</v>
      </c>
    </row>
    <row r="31" spans="1:8" s="61" customFormat="1" ht="12.75" x14ac:dyDescent="0.2">
      <c r="A31" s="136">
        <v>14</v>
      </c>
      <c r="B31" s="111" t="s">
        <v>73</v>
      </c>
      <c r="C31" s="121">
        <v>14794910.269999996</v>
      </c>
      <c r="D31" s="100">
        <v>3507520.1431999998</v>
      </c>
      <c r="E31" s="120">
        <v>18302430.413199995</v>
      </c>
      <c r="F31" s="121">
        <v>13845518.537999999</v>
      </c>
      <c r="G31" s="100">
        <v>3658340.9630000019</v>
      </c>
      <c r="H31" s="120">
        <v>17503859.501000002</v>
      </c>
    </row>
    <row r="32" spans="1:8" s="61" customFormat="1" ht="12.75" x14ac:dyDescent="0.2">
      <c r="A32" s="136"/>
      <c r="B32" s="107"/>
      <c r="C32" s="117"/>
      <c r="D32" s="98"/>
      <c r="E32" s="118"/>
      <c r="F32" s="117"/>
      <c r="G32" s="98"/>
      <c r="H32" s="118"/>
    </row>
    <row r="33" spans="1:8" s="61" customFormat="1" ht="12.75" x14ac:dyDescent="0.2">
      <c r="A33" s="136"/>
      <c r="B33" s="107" t="s">
        <v>69</v>
      </c>
      <c r="C33" s="117"/>
      <c r="D33" s="98"/>
      <c r="E33" s="123"/>
      <c r="F33" s="117"/>
      <c r="G33" s="98"/>
      <c r="H33" s="123"/>
    </row>
    <row r="34" spans="1:8" s="61" customFormat="1" ht="12.75" x14ac:dyDescent="0.2">
      <c r="A34" s="136">
        <v>15</v>
      </c>
      <c r="B34" s="112" t="s">
        <v>183</v>
      </c>
      <c r="C34" s="124">
        <v>1415295.27</v>
      </c>
      <c r="D34" s="102">
        <v>-1969716.98</v>
      </c>
      <c r="E34" s="125">
        <v>-554421.71</v>
      </c>
      <c r="F34" s="124">
        <v>1858195.04</v>
      </c>
      <c r="G34" s="102">
        <v>-1378410.1599999997</v>
      </c>
      <c r="H34" s="125">
        <v>479784.88000000035</v>
      </c>
    </row>
    <row r="35" spans="1:8" s="61" customFormat="1" ht="12.75" x14ac:dyDescent="0.2">
      <c r="A35" s="136">
        <v>15.1</v>
      </c>
      <c r="B35" s="109" t="s">
        <v>184</v>
      </c>
      <c r="C35" s="119">
        <v>2139970.89</v>
      </c>
      <c r="D35" s="99">
        <v>571431.0199999999</v>
      </c>
      <c r="E35" s="125">
        <v>2711401.91</v>
      </c>
      <c r="F35" s="117">
        <v>2324836.79</v>
      </c>
      <c r="G35" s="98">
        <v>731336.64</v>
      </c>
      <c r="H35" s="125">
        <v>3056173.43</v>
      </c>
    </row>
    <row r="36" spans="1:8" s="61" customFormat="1" ht="12.75" x14ac:dyDescent="0.2">
      <c r="A36" s="136">
        <v>15.2</v>
      </c>
      <c r="B36" s="109" t="s">
        <v>185</v>
      </c>
      <c r="C36" s="119">
        <v>724675.62</v>
      </c>
      <c r="D36" s="99">
        <v>2541148</v>
      </c>
      <c r="E36" s="125">
        <v>3265823.62</v>
      </c>
      <c r="F36" s="117">
        <v>466641.75</v>
      </c>
      <c r="G36" s="98">
        <v>2109746.7999999998</v>
      </c>
      <c r="H36" s="125">
        <v>2576388.5499999998</v>
      </c>
    </row>
    <row r="37" spans="1:8" s="61" customFormat="1" ht="12.75" x14ac:dyDescent="0.2">
      <c r="A37" s="136">
        <v>16</v>
      </c>
      <c r="B37" s="108" t="s">
        <v>65</v>
      </c>
      <c r="C37" s="119">
        <v>0</v>
      </c>
      <c r="D37" s="99">
        <v>0</v>
      </c>
      <c r="E37" s="120">
        <v>0</v>
      </c>
      <c r="F37" s="117">
        <v>0</v>
      </c>
      <c r="G37" s="98">
        <v>0</v>
      </c>
      <c r="H37" s="120">
        <v>0</v>
      </c>
    </row>
    <row r="38" spans="1:8" s="61" customFormat="1" ht="12.75" x14ac:dyDescent="0.2">
      <c r="A38" s="136">
        <v>17</v>
      </c>
      <c r="B38" s="108" t="s">
        <v>66</v>
      </c>
      <c r="C38" s="119">
        <v>0</v>
      </c>
      <c r="D38" s="99">
        <v>0</v>
      </c>
      <c r="E38" s="120">
        <v>0</v>
      </c>
      <c r="F38" s="117">
        <v>0</v>
      </c>
      <c r="G38" s="98">
        <v>0</v>
      </c>
      <c r="H38" s="120">
        <v>0</v>
      </c>
    </row>
    <row r="39" spans="1:8" s="61" customFormat="1" ht="12.75" x14ac:dyDescent="0.2">
      <c r="A39" s="136">
        <v>18</v>
      </c>
      <c r="B39" s="108" t="s">
        <v>70</v>
      </c>
      <c r="C39" s="119">
        <v>0</v>
      </c>
      <c r="D39" s="99">
        <v>0</v>
      </c>
      <c r="E39" s="120">
        <v>0</v>
      </c>
      <c r="F39" s="117">
        <v>0</v>
      </c>
      <c r="G39" s="98">
        <v>0</v>
      </c>
      <c r="H39" s="120">
        <v>0</v>
      </c>
    </row>
    <row r="40" spans="1:8" s="61" customFormat="1" ht="12.75" x14ac:dyDescent="0.2">
      <c r="A40" s="136">
        <v>19</v>
      </c>
      <c r="B40" s="108" t="s">
        <v>186</v>
      </c>
      <c r="C40" s="119">
        <v>375863.13</v>
      </c>
      <c r="D40" s="99">
        <v>0</v>
      </c>
      <c r="E40" s="120">
        <v>375863.13</v>
      </c>
      <c r="F40" s="117">
        <v>248438.05999999994</v>
      </c>
      <c r="G40" s="98">
        <v>0</v>
      </c>
      <c r="H40" s="120">
        <v>248438.05999999994</v>
      </c>
    </row>
    <row r="41" spans="1:8" s="61" customFormat="1" ht="12.75" x14ac:dyDescent="0.2">
      <c r="A41" s="136">
        <v>20</v>
      </c>
      <c r="B41" s="108" t="s">
        <v>90</v>
      </c>
      <c r="C41" s="119">
        <v>-187701.83000000002</v>
      </c>
      <c r="D41" s="99">
        <v>0</v>
      </c>
      <c r="E41" s="120">
        <v>-187701.83000000002</v>
      </c>
      <c r="F41" s="117">
        <v>176539.34700000286</v>
      </c>
      <c r="G41" s="98">
        <v>0</v>
      </c>
      <c r="H41" s="120">
        <v>176539.34700000286</v>
      </c>
    </row>
    <row r="42" spans="1:8" s="61" customFormat="1" ht="12.75" x14ac:dyDescent="0.2">
      <c r="A42" s="136">
        <v>21</v>
      </c>
      <c r="B42" s="108" t="s">
        <v>187</v>
      </c>
      <c r="C42" s="119">
        <v>-302.57000000000016</v>
      </c>
      <c r="D42" s="99">
        <v>0</v>
      </c>
      <c r="E42" s="120">
        <v>-302.57000000000016</v>
      </c>
      <c r="F42" s="117">
        <v>65</v>
      </c>
      <c r="G42" s="98">
        <v>0</v>
      </c>
      <c r="H42" s="120">
        <v>65</v>
      </c>
    </row>
    <row r="43" spans="1:8" s="61" customFormat="1" ht="12.75" x14ac:dyDescent="0.2">
      <c r="A43" s="136">
        <v>22</v>
      </c>
      <c r="B43" s="108" t="s">
        <v>188</v>
      </c>
      <c r="C43" s="119">
        <v>0</v>
      </c>
      <c r="D43" s="99">
        <v>0</v>
      </c>
      <c r="E43" s="120">
        <v>0</v>
      </c>
      <c r="F43" s="117">
        <v>0</v>
      </c>
      <c r="G43" s="98">
        <v>0</v>
      </c>
      <c r="H43" s="120">
        <v>0</v>
      </c>
    </row>
    <row r="44" spans="1:8" s="61" customFormat="1" ht="12.75" x14ac:dyDescent="0.2">
      <c r="A44" s="136">
        <v>23</v>
      </c>
      <c r="B44" s="108" t="s">
        <v>91</v>
      </c>
      <c r="C44" s="119">
        <v>236047.61</v>
      </c>
      <c r="D44" s="99">
        <v>26902.120000000003</v>
      </c>
      <c r="E44" s="120">
        <v>262949.73</v>
      </c>
      <c r="F44" s="117">
        <v>118203.47000000002</v>
      </c>
      <c r="G44" s="98">
        <v>466943.62</v>
      </c>
      <c r="H44" s="120">
        <v>585147.09</v>
      </c>
    </row>
    <row r="45" spans="1:8" s="61" customFormat="1" ht="12.75" x14ac:dyDescent="0.2">
      <c r="A45" s="136">
        <v>24</v>
      </c>
      <c r="B45" s="111" t="s">
        <v>71</v>
      </c>
      <c r="C45" s="121">
        <v>1839201.6099999999</v>
      </c>
      <c r="D45" s="100">
        <v>-1942814.8599999999</v>
      </c>
      <c r="E45" s="120">
        <v>-103613.25</v>
      </c>
      <c r="F45" s="121">
        <v>2401440.9170000032</v>
      </c>
      <c r="G45" s="100">
        <v>-911466.53999999969</v>
      </c>
      <c r="H45" s="120">
        <v>1489974.3770000036</v>
      </c>
    </row>
    <row r="46" spans="1:8" s="61" customFormat="1" ht="12.75" x14ac:dyDescent="0.2">
      <c r="A46" s="136"/>
      <c r="B46" s="107" t="s">
        <v>101</v>
      </c>
      <c r="C46" s="117"/>
      <c r="D46" s="98"/>
      <c r="E46" s="123"/>
      <c r="F46" s="117"/>
      <c r="G46" s="98"/>
      <c r="H46" s="123"/>
    </row>
    <row r="47" spans="1:8" s="61" customFormat="1" ht="12.75" x14ac:dyDescent="0.2">
      <c r="A47" s="136">
        <v>25</v>
      </c>
      <c r="B47" s="108" t="s">
        <v>102</v>
      </c>
      <c r="C47" s="119">
        <v>40485.11</v>
      </c>
      <c r="D47" s="99">
        <v>0</v>
      </c>
      <c r="E47" s="120">
        <v>40485.11</v>
      </c>
      <c r="F47" s="117">
        <v>71316.990000000005</v>
      </c>
      <c r="G47" s="98">
        <v>46883.95</v>
      </c>
      <c r="H47" s="120">
        <v>118200.94</v>
      </c>
    </row>
    <row r="48" spans="1:8" s="61" customFormat="1" ht="12.75" x14ac:dyDescent="0.2">
      <c r="A48" s="136">
        <v>26</v>
      </c>
      <c r="B48" s="108" t="s">
        <v>103</v>
      </c>
      <c r="C48" s="119">
        <v>1334078.1200000001</v>
      </c>
      <c r="D48" s="99">
        <v>20576.009999999998</v>
      </c>
      <c r="E48" s="120">
        <v>1354654.1300000001</v>
      </c>
      <c r="F48" s="117">
        <v>616526.99</v>
      </c>
      <c r="G48" s="98">
        <v>76332.490000000005</v>
      </c>
      <c r="H48" s="120">
        <v>692859.48</v>
      </c>
    </row>
    <row r="49" spans="1:8" s="61" customFormat="1" ht="12.75" x14ac:dyDescent="0.2">
      <c r="A49" s="136">
        <v>27</v>
      </c>
      <c r="B49" s="108" t="s">
        <v>104</v>
      </c>
      <c r="C49" s="119">
        <v>7979568.54</v>
      </c>
      <c r="D49" s="99">
        <v>0</v>
      </c>
      <c r="E49" s="120">
        <v>7979568.54</v>
      </c>
      <c r="F49" s="117">
        <v>7824852.0700000003</v>
      </c>
      <c r="G49" s="98">
        <v>0</v>
      </c>
      <c r="H49" s="120">
        <v>7824852.0700000003</v>
      </c>
    </row>
    <row r="50" spans="1:8" s="61" customFormat="1" ht="12.75" x14ac:dyDescent="0.2">
      <c r="A50" s="136">
        <v>28</v>
      </c>
      <c r="B50" s="108" t="s">
        <v>105</v>
      </c>
      <c r="C50" s="119">
        <v>47235.199999999997</v>
      </c>
      <c r="D50" s="99">
        <v>0</v>
      </c>
      <c r="E50" s="120">
        <v>47235.199999999997</v>
      </c>
      <c r="F50" s="117">
        <v>33487.53</v>
      </c>
      <c r="G50" s="98">
        <v>0</v>
      </c>
      <c r="H50" s="120">
        <v>33487.53</v>
      </c>
    </row>
    <row r="51" spans="1:8" s="61" customFormat="1" ht="12.75" x14ac:dyDescent="0.2">
      <c r="A51" s="136">
        <v>29</v>
      </c>
      <c r="B51" s="108" t="s">
        <v>106</v>
      </c>
      <c r="C51" s="119">
        <v>1180840.1099999999</v>
      </c>
      <c r="D51" s="99">
        <v>0</v>
      </c>
      <c r="E51" s="120">
        <v>1180840.1099999999</v>
      </c>
      <c r="F51" s="117">
        <v>1902352.84</v>
      </c>
      <c r="G51" s="98">
        <v>0</v>
      </c>
      <c r="H51" s="120">
        <v>1902352.84</v>
      </c>
    </row>
    <row r="52" spans="1:8" s="61" customFormat="1" ht="12.75" x14ac:dyDescent="0.2">
      <c r="A52" s="136">
        <v>30</v>
      </c>
      <c r="B52" s="108" t="s">
        <v>107</v>
      </c>
      <c r="C52" s="119">
        <v>3371469.5100000002</v>
      </c>
      <c r="D52" s="99">
        <v>79172.73000000001</v>
      </c>
      <c r="E52" s="120">
        <v>3450642.24</v>
      </c>
      <c r="F52" s="117">
        <v>3510526.58</v>
      </c>
      <c r="G52" s="98">
        <v>166669.13999999998</v>
      </c>
      <c r="H52" s="120">
        <v>3677195.72</v>
      </c>
    </row>
    <row r="53" spans="1:8" s="61" customFormat="1" ht="12.75" x14ac:dyDescent="0.2">
      <c r="A53" s="136">
        <v>31</v>
      </c>
      <c r="B53" s="111" t="s">
        <v>108</v>
      </c>
      <c r="C53" s="121">
        <v>13953676.589999998</v>
      </c>
      <c r="D53" s="100">
        <v>99748.74</v>
      </c>
      <c r="E53" s="120">
        <v>14053425.329999998</v>
      </c>
      <c r="F53" s="121">
        <v>13959063</v>
      </c>
      <c r="G53" s="100">
        <v>289885.57999999996</v>
      </c>
      <c r="H53" s="120">
        <v>14248948.58</v>
      </c>
    </row>
    <row r="54" spans="1:8" s="61" customFormat="1" ht="12.75" x14ac:dyDescent="0.2">
      <c r="A54" s="136">
        <v>32</v>
      </c>
      <c r="B54" s="111" t="s">
        <v>74</v>
      </c>
      <c r="C54" s="121">
        <v>-12114474.979999999</v>
      </c>
      <c r="D54" s="100">
        <v>-2042563.5999999999</v>
      </c>
      <c r="E54" s="120">
        <v>-14157038.579999998</v>
      </c>
      <c r="F54" s="121">
        <v>-11557622.082999997</v>
      </c>
      <c r="G54" s="100">
        <v>-1201352.1199999996</v>
      </c>
      <c r="H54" s="120">
        <v>-12758974.202999996</v>
      </c>
    </row>
    <row r="55" spans="1:8" s="61" customFormat="1" ht="12.75" x14ac:dyDescent="0.2">
      <c r="A55" s="136"/>
      <c r="B55" s="107"/>
      <c r="C55" s="126"/>
      <c r="D55" s="103"/>
      <c r="E55" s="127"/>
      <c r="F55" s="126"/>
      <c r="G55" s="103"/>
      <c r="H55" s="127"/>
    </row>
    <row r="56" spans="1:8" s="61" customFormat="1" ht="12.75" x14ac:dyDescent="0.2">
      <c r="A56" s="136">
        <v>33</v>
      </c>
      <c r="B56" s="111" t="s">
        <v>75</v>
      </c>
      <c r="C56" s="121">
        <v>2680435.2899999972</v>
      </c>
      <c r="D56" s="100">
        <v>1464956.5432</v>
      </c>
      <c r="E56" s="120">
        <v>4145391.8331999974</v>
      </c>
      <c r="F56" s="121">
        <v>2287896.4550000019</v>
      </c>
      <c r="G56" s="100">
        <v>2456988.8430000022</v>
      </c>
      <c r="H56" s="120">
        <v>4744885.2980000041</v>
      </c>
    </row>
    <row r="57" spans="1:8" s="61" customFormat="1" ht="12.75" x14ac:dyDescent="0.2">
      <c r="A57" s="136"/>
      <c r="B57" s="107"/>
      <c r="C57" s="126"/>
      <c r="D57" s="103"/>
      <c r="E57" s="127"/>
      <c r="F57" s="126"/>
      <c r="G57" s="103"/>
      <c r="H57" s="127"/>
    </row>
    <row r="58" spans="1:8" s="61" customFormat="1" ht="12.75" x14ac:dyDescent="0.2">
      <c r="A58" s="136">
        <v>34</v>
      </c>
      <c r="B58" s="108" t="s">
        <v>92</v>
      </c>
      <c r="C58" s="119">
        <v>3612961.09</v>
      </c>
      <c r="D58" s="98" t="s">
        <v>191</v>
      </c>
      <c r="E58" s="120">
        <v>3612961.09</v>
      </c>
      <c r="F58" s="117">
        <v>3642796.5300000003</v>
      </c>
      <c r="G58" s="98" t="s">
        <v>191</v>
      </c>
      <c r="H58" s="120">
        <v>3642796.5300000003</v>
      </c>
    </row>
    <row r="59" spans="1:8" s="61" customFormat="1" ht="12.75" x14ac:dyDescent="0.2">
      <c r="A59" s="136">
        <v>35</v>
      </c>
      <c r="B59" s="108" t="s">
        <v>93</v>
      </c>
      <c r="C59" s="119">
        <v>0</v>
      </c>
      <c r="D59" s="98" t="s">
        <v>191</v>
      </c>
      <c r="E59" s="120">
        <v>0</v>
      </c>
      <c r="F59" s="117">
        <v>0</v>
      </c>
      <c r="G59" s="98" t="s">
        <v>191</v>
      </c>
      <c r="H59" s="120">
        <v>0</v>
      </c>
    </row>
    <row r="60" spans="1:8" s="61" customFormat="1" ht="12.75" x14ac:dyDescent="0.2">
      <c r="A60" s="136">
        <v>36</v>
      </c>
      <c r="B60" s="108" t="s">
        <v>94</v>
      </c>
      <c r="C60" s="119">
        <v>21175</v>
      </c>
      <c r="D60" s="98" t="s">
        <v>191</v>
      </c>
      <c r="E60" s="120">
        <v>21175</v>
      </c>
      <c r="F60" s="117">
        <v>5120</v>
      </c>
      <c r="G60" s="98" t="s">
        <v>191</v>
      </c>
      <c r="H60" s="120">
        <v>5120</v>
      </c>
    </row>
    <row r="61" spans="1:8" s="61" customFormat="1" ht="12.75" x14ac:dyDescent="0.2">
      <c r="A61" s="136">
        <v>37</v>
      </c>
      <c r="B61" s="111" t="s">
        <v>95</v>
      </c>
      <c r="C61" s="121">
        <v>3634136.09</v>
      </c>
      <c r="D61" s="100">
        <v>0</v>
      </c>
      <c r="E61" s="120">
        <v>3634136.09</v>
      </c>
      <c r="F61" s="121">
        <v>3647916.5300000003</v>
      </c>
      <c r="G61" s="100">
        <v>0</v>
      </c>
      <c r="H61" s="120">
        <v>3647916.5300000003</v>
      </c>
    </row>
    <row r="62" spans="1:8" s="61" customFormat="1" ht="12.75" x14ac:dyDescent="0.2">
      <c r="A62" s="136"/>
      <c r="B62" s="113"/>
      <c r="C62" s="117"/>
      <c r="D62" s="98"/>
      <c r="E62" s="123"/>
      <c r="F62" s="117"/>
      <c r="G62" s="98"/>
      <c r="H62" s="123"/>
    </row>
    <row r="63" spans="1:8" s="61" customFormat="1" ht="12.75" x14ac:dyDescent="0.2">
      <c r="A63" s="136">
        <v>38</v>
      </c>
      <c r="B63" s="114" t="s">
        <v>189</v>
      </c>
      <c r="C63" s="121">
        <v>-953700.80000000261</v>
      </c>
      <c r="D63" s="100">
        <v>1464956.5432</v>
      </c>
      <c r="E63" s="120">
        <v>511255.74319999735</v>
      </c>
      <c r="F63" s="121">
        <v>-1360020.0749999983</v>
      </c>
      <c r="G63" s="100">
        <v>2456988.8430000022</v>
      </c>
      <c r="H63" s="120">
        <v>1096968.7680000039</v>
      </c>
    </row>
    <row r="64" spans="1:8" s="62" customFormat="1" ht="12.75" x14ac:dyDescent="0.2">
      <c r="A64" s="135">
        <v>39</v>
      </c>
      <c r="B64" s="108" t="s">
        <v>96</v>
      </c>
      <c r="C64" s="128">
        <v>76405.929999999993</v>
      </c>
      <c r="D64" s="104">
        <v>0</v>
      </c>
      <c r="E64" s="120">
        <v>76405.929999999993</v>
      </c>
      <c r="F64" s="132">
        <v>208717.98</v>
      </c>
      <c r="G64" s="105">
        <v>0</v>
      </c>
      <c r="H64" s="120">
        <v>208717.98</v>
      </c>
    </row>
    <row r="65" spans="1:8" s="61" customFormat="1" ht="12.75" x14ac:dyDescent="0.2">
      <c r="A65" s="136">
        <v>40</v>
      </c>
      <c r="B65" s="111" t="s">
        <v>97</v>
      </c>
      <c r="C65" s="121">
        <v>-1030106.7300000025</v>
      </c>
      <c r="D65" s="100">
        <v>1464956.5432</v>
      </c>
      <c r="E65" s="120">
        <v>434849.81319999741</v>
      </c>
      <c r="F65" s="121">
        <v>-1568738.0549999983</v>
      </c>
      <c r="G65" s="100">
        <v>2456988.8430000022</v>
      </c>
      <c r="H65" s="120">
        <v>888250.7880000039</v>
      </c>
    </row>
    <row r="66" spans="1:8" s="62" customFormat="1" ht="12.75" x14ac:dyDescent="0.2">
      <c r="A66" s="135">
        <v>41</v>
      </c>
      <c r="B66" s="108" t="s">
        <v>109</v>
      </c>
      <c r="C66" s="128">
        <v>-2119.71</v>
      </c>
      <c r="D66" s="104">
        <v>0</v>
      </c>
      <c r="E66" s="120">
        <v>-2119.71</v>
      </c>
      <c r="F66" s="132">
        <v>0</v>
      </c>
      <c r="G66" s="105">
        <v>0</v>
      </c>
      <c r="H66" s="120">
        <v>0</v>
      </c>
    </row>
    <row r="67" spans="1:8" s="61" customFormat="1" ht="13.5" thickBot="1" x14ac:dyDescent="0.25">
      <c r="A67" s="137">
        <v>42</v>
      </c>
      <c r="B67" s="138" t="s">
        <v>76</v>
      </c>
      <c r="C67" s="129">
        <v>-1032226.4400000025</v>
      </c>
      <c r="D67" s="130">
        <v>1464956.5432</v>
      </c>
      <c r="E67" s="131">
        <v>432730.10319999745</v>
      </c>
      <c r="F67" s="129">
        <v>-1568738.0549999983</v>
      </c>
      <c r="G67" s="130">
        <v>2456988.8430000022</v>
      </c>
      <c r="H67" s="131">
        <v>888250.7880000039</v>
      </c>
    </row>
    <row r="68" spans="1:8" x14ac:dyDescent="0.3">
      <c r="A68" s="20"/>
      <c r="B68" s="22"/>
      <c r="C68" s="28"/>
      <c r="D68" s="28"/>
      <c r="E68" s="28"/>
    </row>
    <row r="69" spans="1:8" x14ac:dyDescent="0.3">
      <c r="A69" s="20"/>
      <c r="B69" s="83" t="s">
        <v>215</v>
      </c>
      <c r="C69" s="28"/>
      <c r="D69" s="28"/>
      <c r="E69" s="29"/>
    </row>
    <row r="70" spans="1:8" x14ac:dyDescent="0.3">
      <c r="A70" s="28"/>
      <c r="B70" s="28"/>
      <c r="C70" s="28"/>
      <c r="D70" s="28"/>
      <c r="E70" s="28"/>
    </row>
  </sheetData>
  <mergeCells count="2"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showGridLines="0" zoomScale="80" zoomScaleNormal="80" workbookViewId="0">
      <selection activeCell="C7" sqref="C7:H55"/>
    </sheetView>
  </sheetViews>
  <sheetFormatPr defaultRowHeight="15" x14ac:dyDescent="0.3"/>
  <cols>
    <col min="1" max="1" width="10.85546875" style="23" customWidth="1"/>
    <col min="2" max="2" width="89.28515625" style="23" customWidth="1"/>
    <col min="3" max="3" width="14.85546875" style="23" bestFit="1" customWidth="1"/>
    <col min="4" max="4" width="17" style="23" customWidth="1"/>
    <col min="5" max="5" width="15.140625" style="23" bestFit="1" customWidth="1"/>
    <col min="6" max="6" width="14" style="23" bestFit="1" customWidth="1"/>
    <col min="7" max="7" width="15.140625" style="23" bestFit="1" customWidth="1"/>
    <col min="8" max="8" width="15.42578125" style="23" bestFit="1" customWidth="1"/>
    <col min="9" max="16384" width="9.140625" style="23"/>
  </cols>
  <sheetData>
    <row r="1" spans="1:48" x14ac:dyDescent="0.3">
      <c r="A1" s="139" t="s">
        <v>132</v>
      </c>
      <c r="B1" s="94" t="str">
        <f>RI!B1</f>
        <v>ფინკა ბანკი საქათველო</v>
      </c>
      <c r="C1" s="3"/>
      <c r="D1" s="3"/>
      <c r="E1" s="3"/>
      <c r="F1" s="28"/>
      <c r="G1" s="28"/>
      <c r="H1" s="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x14ac:dyDescent="0.3">
      <c r="A2" s="139" t="s">
        <v>144</v>
      </c>
      <c r="B2" s="95">
        <f>RI!B2</f>
        <v>42551</v>
      </c>
      <c r="C2" s="3"/>
      <c r="D2" s="3"/>
      <c r="E2" s="3"/>
      <c r="F2" s="28"/>
      <c r="G2" s="28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x14ac:dyDescent="0.3">
      <c r="A3" s="6"/>
      <c r="B3" s="63"/>
      <c r="C3" s="3"/>
      <c r="D3" s="3"/>
      <c r="E3" s="3"/>
      <c r="F3" s="28"/>
      <c r="G3" s="28"/>
      <c r="H3" s="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ht="16.5" thickBot="1" x14ac:dyDescent="0.35">
      <c r="B4" s="30" t="s">
        <v>18</v>
      </c>
      <c r="C4" s="24"/>
      <c r="D4" s="24"/>
      <c r="E4" s="24"/>
      <c r="H4" s="25" t="s">
        <v>133</v>
      </c>
    </row>
    <row r="5" spans="1:48" ht="18" x14ac:dyDescent="0.35">
      <c r="A5" s="31"/>
      <c r="B5" s="143"/>
      <c r="C5" s="167" t="s">
        <v>147</v>
      </c>
      <c r="D5" s="165"/>
      <c r="E5" s="166"/>
      <c r="F5" s="167" t="s">
        <v>160</v>
      </c>
      <c r="G5" s="165"/>
      <c r="H5" s="166"/>
    </row>
    <row r="6" spans="1:48" s="33" customFormat="1" ht="11.25" x14ac:dyDescent="0.2">
      <c r="A6" s="27" t="s">
        <v>118</v>
      </c>
      <c r="B6" s="144"/>
      <c r="C6" s="85" t="s">
        <v>174</v>
      </c>
      <c r="D6" s="12" t="s">
        <v>175</v>
      </c>
      <c r="E6" s="86" t="s">
        <v>176</v>
      </c>
      <c r="F6" s="85" t="s">
        <v>174</v>
      </c>
      <c r="G6" s="12" t="s">
        <v>175</v>
      </c>
      <c r="H6" s="86" t="s">
        <v>176</v>
      </c>
      <c r="I6" s="32"/>
      <c r="J6" s="32"/>
      <c r="K6" s="32"/>
      <c r="L6" s="32"/>
    </row>
    <row r="7" spans="1:48" x14ac:dyDescent="0.3">
      <c r="A7" s="27">
        <v>1</v>
      </c>
      <c r="B7" s="145" t="s">
        <v>110</v>
      </c>
      <c r="C7" s="150">
        <v>165987781.69</v>
      </c>
      <c r="D7" s="101">
        <v>242541223.14999998</v>
      </c>
      <c r="E7" s="122">
        <v>408529004.83999997</v>
      </c>
      <c r="F7" s="150">
        <v>101073584.52</v>
      </c>
      <c r="G7" s="101">
        <v>122356129.64999999</v>
      </c>
      <c r="H7" s="122">
        <v>223429714.16999999</v>
      </c>
      <c r="I7" s="28"/>
      <c r="J7" s="28"/>
      <c r="K7" s="28"/>
      <c r="L7" s="28"/>
    </row>
    <row r="8" spans="1:48" x14ac:dyDescent="0.3">
      <c r="A8" s="27">
        <v>1.1000000000000001</v>
      </c>
      <c r="B8" s="146" t="s">
        <v>9</v>
      </c>
      <c r="C8" s="117">
        <v>0</v>
      </c>
      <c r="D8" s="98">
        <v>0</v>
      </c>
      <c r="E8" s="122">
        <v>0</v>
      </c>
      <c r="F8" s="117">
        <v>0</v>
      </c>
      <c r="G8" s="98">
        <v>0</v>
      </c>
      <c r="H8" s="122">
        <v>0</v>
      </c>
      <c r="I8" s="28"/>
      <c r="J8" s="28"/>
      <c r="K8" s="28"/>
      <c r="L8" s="28"/>
    </row>
    <row r="9" spans="1:48" x14ac:dyDescent="0.3">
      <c r="A9" s="27">
        <v>1.2</v>
      </c>
      <c r="B9" s="146" t="s">
        <v>10</v>
      </c>
      <c r="C9" s="117">
        <v>0</v>
      </c>
      <c r="D9" s="98">
        <v>0</v>
      </c>
      <c r="E9" s="122">
        <v>0</v>
      </c>
      <c r="F9" s="117">
        <v>0</v>
      </c>
      <c r="G9" s="98">
        <v>0</v>
      </c>
      <c r="H9" s="122">
        <v>0</v>
      </c>
      <c r="I9" s="28"/>
      <c r="J9" s="28"/>
      <c r="K9" s="28"/>
      <c r="L9" s="28"/>
    </row>
    <row r="10" spans="1:48" x14ac:dyDescent="0.3">
      <c r="A10" s="27">
        <v>1.3</v>
      </c>
      <c r="B10" s="146" t="s">
        <v>116</v>
      </c>
      <c r="C10" s="117">
        <v>156325751.69</v>
      </c>
      <c r="D10" s="98">
        <v>175908962.44999999</v>
      </c>
      <c r="E10" s="122">
        <v>332234714.13999999</v>
      </c>
      <c r="F10" s="117">
        <v>94864965.519999996</v>
      </c>
      <c r="G10" s="98">
        <v>88363360.239999995</v>
      </c>
      <c r="H10" s="122">
        <v>183228325.75999999</v>
      </c>
      <c r="I10" s="28"/>
      <c r="J10" s="28"/>
      <c r="K10" s="28"/>
      <c r="L10" s="28"/>
    </row>
    <row r="11" spans="1:48" x14ac:dyDescent="0.3">
      <c r="A11" s="27">
        <v>1.4</v>
      </c>
      <c r="B11" s="146" t="s">
        <v>23</v>
      </c>
      <c r="C11" s="117">
        <v>0</v>
      </c>
      <c r="D11" s="98">
        <v>0</v>
      </c>
      <c r="E11" s="122">
        <v>0</v>
      </c>
      <c r="F11" s="117">
        <v>1872000</v>
      </c>
      <c r="G11" s="98">
        <v>0</v>
      </c>
      <c r="H11" s="122">
        <v>1872000</v>
      </c>
      <c r="I11" s="28"/>
      <c r="J11" s="28"/>
      <c r="K11" s="28"/>
      <c r="L11" s="28"/>
    </row>
    <row r="12" spans="1:48" x14ac:dyDescent="0.3">
      <c r="A12" s="27">
        <v>1.5</v>
      </c>
      <c r="B12" s="146" t="s">
        <v>24</v>
      </c>
      <c r="C12" s="117">
        <v>9662030</v>
      </c>
      <c r="D12" s="98">
        <v>66632260.700000003</v>
      </c>
      <c r="E12" s="122">
        <v>76294290.700000003</v>
      </c>
      <c r="F12" s="117">
        <v>4336619</v>
      </c>
      <c r="G12" s="98">
        <v>33992769.409999996</v>
      </c>
      <c r="H12" s="122">
        <v>38329388.409999996</v>
      </c>
      <c r="I12" s="28"/>
      <c r="J12" s="28"/>
      <c r="K12" s="28"/>
      <c r="L12" s="28"/>
    </row>
    <row r="13" spans="1:48" x14ac:dyDescent="0.3">
      <c r="A13" s="27">
        <v>1.6</v>
      </c>
      <c r="B13" s="146" t="s">
        <v>25</v>
      </c>
      <c r="C13" s="117">
        <v>0</v>
      </c>
      <c r="D13" s="98">
        <v>0</v>
      </c>
      <c r="E13" s="122">
        <v>0</v>
      </c>
      <c r="F13" s="117">
        <v>0</v>
      </c>
      <c r="G13" s="98">
        <v>0</v>
      </c>
      <c r="H13" s="122">
        <v>0</v>
      </c>
      <c r="I13" s="28"/>
      <c r="J13" s="28"/>
      <c r="K13" s="28"/>
      <c r="L13" s="28"/>
    </row>
    <row r="14" spans="1:48" x14ac:dyDescent="0.3">
      <c r="A14" s="27">
        <v>2</v>
      </c>
      <c r="B14" s="145" t="s">
        <v>113</v>
      </c>
      <c r="C14" s="150">
        <v>3000</v>
      </c>
      <c r="D14" s="101">
        <v>16471030.18</v>
      </c>
      <c r="E14" s="122">
        <v>16474030.18</v>
      </c>
      <c r="F14" s="150">
        <v>0</v>
      </c>
      <c r="G14" s="101">
        <v>0</v>
      </c>
      <c r="H14" s="122">
        <v>0</v>
      </c>
      <c r="I14" s="28"/>
      <c r="J14" s="28"/>
      <c r="K14" s="28"/>
      <c r="L14" s="28"/>
    </row>
    <row r="15" spans="1:48" x14ac:dyDescent="0.3">
      <c r="A15" s="27">
        <v>2.1</v>
      </c>
      <c r="B15" s="146" t="s">
        <v>117</v>
      </c>
      <c r="C15" s="117">
        <v>3000</v>
      </c>
      <c r="D15" s="98">
        <v>74930.179999999993</v>
      </c>
      <c r="E15" s="122">
        <v>77930.179999999993</v>
      </c>
      <c r="F15" s="117">
        <v>0</v>
      </c>
      <c r="G15" s="98">
        <v>0</v>
      </c>
      <c r="H15" s="122">
        <v>0</v>
      </c>
      <c r="I15" s="28"/>
      <c r="J15" s="28"/>
      <c r="K15" s="28"/>
      <c r="L15" s="28"/>
    </row>
    <row r="16" spans="1:48" x14ac:dyDescent="0.3">
      <c r="A16" s="27">
        <v>2.2000000000000002</v>
      </c>
      <c r="B16" s="146" t="s">
        <v>26</v>
      </c>
      <c r="C16" s="117">
        <v>0</v>
      </c>
      <c r="D16" s="98">
        <v>16396100</v>
      </c>
      <c r="E16" s="122">
        <v>16396100</v>
      </c>
      <c r="F16" s="117">
        <v>0</v>
      </c>
      <c r="G16" s="98">
        <v>0</v>
      </c>
      <c r="H16" s="122">
        <v>0</v>
      </c>
      <c r="I16" s="28"/>
      <c r="J16" s="28"/>
      <c r="K16" s="28"/>
      <c r="L16" s="28"/>
    </row>
    <row r="17" spans="1:12" x14ac:dyDescent="0.3">
      <c r="A17" s="27">
        <v>2.2999999999999998</v>
      </c>
      <c r="B17" s="146" t="s">
        <v>0</v>
      </c>
      <c r="C17" s="117">
        <v>0</v>
      </c>
      <c r="D17" s="98">
        <v>0</v>
      </c>
      <c r="E17" s="122">
        <v>0</v>
      </c>
      <c r="F17" s="117">
        <v>0</v>
      </c>
      <c r="G17" s="98">
        <v>0</v>
      </c>
      <c r="H17" s="122">
        <v>0</v>
      </c>
      <c r="I17" s="28"/>
      <c r="J17" s="28"/>
      <c r="K17" s="28"/>
      <c r="L17" s="28"/>
    </row>
    <row r="18" spans="1:12" x14ac:dyDescent="0.3">
      <c r="A18" s="27">
        <v>2.4</v>
      </c>
      <c r="B18" s="146" t="s">
        <v>3</v>
      </c>
      <c r="C18" s="117">
        <v>0</v>
      </c>
      <c r="D18" s="98">
        <v>0</v>
      </c>
      <c r="E18" s="122">
        <v>0</v>
      </c>
      <c r="F18" s="117">
        <v>0</v>
      </c>
      <c r="G18" s="98">
        <v>0</v>
      </c>
      <c r="H18" s="122">
        <v>0</v>
      </c>
      <c r="I18" s="28"/>
      <c r="J18" s="28"/>
      <c r="K18" s="28"/>
      <c r="L18" s="28"/>
    </row>
    <row r="19" spans="1:12" x14ac:dyDescent="0.3">
      <c r="A19" s="27">
        <v>2.5</v>
      </c>
      <c r="B19" s="146" t="s">
        <v>11</v>
      </c>
      <c r="C19" s="117">
        <v>0</v>
      </c>
      <c r="D19" s="98">
        <v>0</v>
      </c>
      <c r="E19" s="122">
        <v>0</v>
      </c>
      <c r="F19" s="117">
        <v>0</v>
      </c>
      <c r="G19" s="98">
        <v>0</v>
      </c>
      <c r="H19" s="122">
        <v>0</v>
      </c>
      <c r="I19" s="28"/>
      <c r="J19" s="28"/>
      <c r="K19" s="28"/>
      <c r="L19" s="28"/>
    </row>
    <row r="20" spans="1:12" x14ac:dyDescent="0.3">
      <c r="A20" s="27">
        <v>2.6</v>
      </c>
      <c r="B20" s="146" t="s">
        <v>12</v>
      </c>
      <c r="C20" s="117">
        <v>0</v>
      </c>
      <c r="D20" s="98">
        <v>0</v>
      </c>
      <c r="E20" s="122">
        <v>0</v>
      </c>
      <c r="F20" s="117">
        <v>0</v>
      </c>
      <c r="G20" s="98">
        <v>0</v>
      </c>
      <c r="H20" s="122">
        <v>0</v>
      </c>
      <c r="I20" s="28"/>
      <c r="J20" s="28"/>
      <c r="K20" s="28"/>
      <c r="L20" s="28"/>
    </row>
    <row r="21" spans="1:12" x14ac:dyDescent="0.3">
      <c r="A21" s="27">
        <v>2.7</v>
      </c>
      <c r="B21" s="146" t="s">
        <v>5</v>
      </c>
      <c r="C21" s="117">
        <v>0</v>
      </c>
      <c r="D21" s="98">
        <v>0</v>
      </c>
      <c r="E21" s="122">
        <v>0</v>
      </c>
      <c r="F21" s="117">
        <v>0</v>
      </c>
      <c r="G21" s="98">
        <v>0</v>
      </c>
      <c r="H21" s="122">
        <v>0</v>
      </c>
      <c r="I21" s="28"/>
      <c r="J21" s="28"/>
      <c r="K21" s="28"/>
      <c r="L21" s="28"/>
    </row>
    <row r="22" spans="1:12" x14ac:dyDescent="0.3">
      <c r="A22" s="27">
        <v>3</v>
      </c>
      <c r="B22" s="145" t="s">
        <v>27</v>
      </c>
      <c r="C22" s="150">
        <v>0</v>
      </c>
      <c r="D22" s="101">
        <v>0</v>
      </c>
      <c r="E22" s="122">
        <v>0</v>
      </c>
      <c r="F22" s="150">
        <v>9513505.0900000017</v>
      </c>
      <c r="G22" s="101">
        <v>0</v>
      </c>
      <c r="H22" s="122">
        <v>9513505.0900000017</v>
      </c>
      <c r="I22" s="28"/>
      <c r="J22" s="28"/>
      <c r="K22" s="28"/>
      <c r="L22" s="28"/>
    </row>
    <row r="23" spans="1:12" x14ac:dyDescent="0.3">
      <c r="A23" s="27">
        <v>3.1</v>
      </c>
      <c r="B23" s="146" t="s">
        <v>111</v>
      </c>
      <c r="C23" s="117">
        <v>0</v>
      </c>
      <c r="D23" s="98">
        <v>0</v>
      </c>
      <c r="E23" s="122">
        <v>0</v>
      </c>
      <c r="F23" s="117">
        <v>0</v>
      </c>
      <c r="G23" s="98">
        <v>0</v>
      </c>
      <c r="H23" s="122">
        <v>0</v>
      </c>
      <c r="I23" s="28"/>
      <c r="J23" s="28"/>
      <c r="K23" s="28"/>
      <c r="L23" s="28"/>
    </row>
    <row r="24" spans="1:12" x14ac:dyDescent="0.3">
      <c r="A24" s="27">
        <v>3.2</v>
      </c>
      <c r="B24" s="146" t="s">
        <v>112</v>
      </c>
      <c r="C24" s="117">
        <v>0</v>
      </c>
      <c r="D24" s="98">
        <v>0</v>
      </c>
      <c r="E24" s="122">
        <v>0</v>
      </c>
      <c r="F24" s="117">
        <v>9513505.0900000017</v>
      </c>
      <c r="G24" s="98">
        <v>0</v>
      </c>
      <c r="H24" s="122">
        <v>9513505.0900000017</v>
      </c>
      <c r="I24" s="28"/>
      <c r="J24" s="28"/>
      <c r="K24" s="28"/>
      <c r="L24" s="28"/>
    </row>
    <row r="25" spans="1:12" x14ac:dyDescent="0.3">
      <c r="A25" s="27">
        <v>3.3</v>
      </c>
      <c r="B25" s="146" t="s">
        <v>28</v>
      </c>
      <c r="C25" s="117">
        <v>0</v>
      </c>
      <c r="D25" s="98">
        <v>0</v>
      </c>
      <c r="E25" s="122">
        <v>0</v>
      </c>
      <c r="F25" s="117">
        <v>0</v>
      </c>
      <c r="G25" s="98">
        <v>0</v>
      </c>
      <c r="H25" s="122">
        <v>0</v>
      </c>
      <c r="I25" s="28"/>
      <c r="J25" s="28"/>
      <c r="K25" s="28"/>
      <c r="L25" s="28"/>
    </row>
    <row r="26" spans="1:12" x14ac:dyDescent="0.3">
      <c r="A26" s="27">
        <v>4</v>
      </c>
      <c r="B26" s="147" t="s">
        <v>29</v>
      </c>
      <c r="C26" s="150">
        <v>51</v>
      </c>
      <c r="D26" s="101">
        <v>0</v>
      </c>
      <c r="E26" s="122">
        <v>51</v>
      </c>
      <c r="F26" s="150">
        <v>0</v>
      </c>
      <c r="G26" s="101">
        <v>0</v>
      </c>
      <c r="H26" s="122">
        <v>0</v>
      </c>
      <c r="I26" s="28"/>
      <c r="J26" s="28"/>
      <c r="K26" s="28"/>
      <c r="L26" s="28"/>
    </row>
    <row r="27" spans="1:12" x14ac:dyDescent="0.3">
      <c r="A27" s="27">
        <v>4.0999999999999996</v>
      </c>
      <c r="B27" s="146" t="s">
        <v>17</v>
      </c>
      <c r="C27" s="117">
        <v>0</v>
      </c>
      <c r="D27" s="98">
        <v>0</v>
      </c>
      <c r="E27" s="122">
        <v>0</v>
      </c>
      <c r="F27" s="117">
        <v>0</v>
      </c>
      <c r="G27" s="98">
        <v>0</v>
      </c>
      <c r="H27" s="122">
        <v>0</v>
      </c>
      <c r="I27" s="28"/>
      <c r="J27" s="28"/>
      <c r="K27" s="28"/>
      <c r="L27" s="28"/>
    </row>
    <row r="28" spans="1:12" x14ac:dyDescent="0.3">
      <c r="A28" s="27">
        <v>4.2</v>
      </c>
      <c r="B28" s="146" t="s">
        <v>1</v>
      </c>
      <c r="C28" s="117">
        <v>0</v>
      </c>
      <c r="D28" s="98">
        <v>0</v>
      </c>
      <c r="E28" s="122">
        <v>0</v>
      </c>
      <c r="F28" s="117">
        <v>0</v>
      </c>
      <c r="G28" s="98">
        <v>0</v>
      </c>
      <c r="H28" s="122">
        <v>0</v>
      </c>
      <c r="I28" s="28"/>
      <c r="J28" s="28"/>
      <c r="K28" s="28"/>
      <c r="L28" s="28"/>
    </row>
    <row r="29" spans="1:12" x14ac:dyDescent="0.3">
      <c r="A29" s="27">
        <v>4.3</v>
      </c>
      <c r="B29" s="146" t="s">
        <v>30</v>
      </c>
      <c r="C29" s="117">
        <v>51</v>
      </c>
      <c r="D29" s="98">
        <v>0</v>
      </c>
      <c r="E29" s="122">
        <v>51</v>
      </c>
      <c r="F29" s="117">
        <v>0</v>
      </c>
      <c r="G29" s="98">
        <v>0</v>
      </c>
      <c r="H29" s="122">
        <v>0</v>
      </c>
      <c r="I29" s="28"/>
      <c r="J29" s="28"/>
      <c r="K29" s="28"/>
      <c r="L29" s="28"/>
    </row>
    <row r="30" spans="1:12" x14ac:dyDescent="0.3">
      <c r="A30" s="27">
        <v>5</v>
      </c>
      <c r="B30" s="145" t="s">
        <v>13</v>
      </c>
      <c r="C30" s="150">
        <v>0</v>
      </c>
      <c r="D30" s="101">
        <v>0</v>
      </c>
      <c r="E30" s="122">
        <v>0</v>
      </c>
      <c r="F30" s="150">
        <v>0</v>
      </c>
      <c r="G30" s="101">
        <v>0</v>
      </c>
      <c r="H30" s="122">
        <v>0</v>
      </c>
      <c r="I30" s="28"/>
      <c r="J30" s="28"/>
      <c r="K30" s="28"/>
      <c r="L30" s="28"/>
    </row>
    <row r="31" spans="1:12" x14ac:dyDescent="0.3">
      <c r="A31" s="27">
        <v>5.0999999999999996</v>
      </c>
      <c r="B31" s="146" t="s">
        <v>31</v>
      </c>
      <c r="C31" s="117">
        <v>0</v>
      </c>
      <c r="D31" s="98">
        <v>0</v>
      </c>
      <c r="E31" s="122">
        <v>0</v>
      </c>
      <c r="F31" s="117">
        <v>0</v>
      </c>
      <c r="G31" s="98">
        <v>0</v>
      </c>
      <c r="H31" s="122">
        <v>0</v>
      </c>
      <c r="I31" s="28"/>
      <c r="J31" s="28"/>
      <c r="K31" s="28"/>
      <c r="L31" s="28"/>
    </row>
    <row r="32" spans="1:12" s="35" customFormat="1" x14ac:dyDescent="0.2">
      <c r="A32" s="26">
        <v>5.2</v>
      </c>
      <c r="B32" s="148" t="s">
        <v>114</v>
      </c>
      <c r="C32" s="117">
        <v>0</v>
      </c>
      <c r="D32" s="98">
        <v>0</v>
      </c>
      <c r="E32" s="122">
        <v>0</v>
      </c>
      <c r="F32" s="117">
        <v>0</v>
      </c>
      <c r="G32" s="98">
        <v>0</v>
      </c>
      <c r="H32" s="122">
        <v>0</v>
      </c>
      <c r="I32" s="34"/>
      <c r="J32" s="34"/>
      <c r="K32" s="34"/>
      <c r="L32" s="34"/>
    </row>
    <row r="33" spans="1:12" s="35" customFormat="1" x14ac:dyDescent="0.2">
      <c r="A33" s="26">
        <v>5.3</v>
      </c>
      <c r="B33" s="148" t="s">
        <v>6</v>
      </c>
      <c r="C33" s="117">
        <v>0</v>
      </c>
      <c r="D33" s="98">
        <v>0</v>
      </c>
      <c r="E33" s="122">
        <v>0</v>
      </c>
      <c r="F33" s="117">
        <v>0</v>
      </c>
      <c r="G33" s="98">
        <v>0</v>
      </c>
      <c r="H33" s="122">
        <v>0</v>
      </c>
      <c r="I33" s="34"/>
      <c r="J33" s="34"/>
      <c r="K33" s="34"/>
      <c r="L33" s="34"/>
    </row>
    <row r="34" spans="1:12" x14ac:dyDescent="0.3">
      <c r="A34" s="27">
        <v>5.4</v>
      </c>
      <c r="B34" s="146" t="s">
        <v>14</v>
      </c>
      <c r="C34" s="117">
        <v>0</v>
      </c>
      <c r="D34" s="98">
        <v>0</v>
      </c>
      <c r="E34" s="122">
        <v>0</v>
      </c>
      <c r="F34" s="117">
        <v>0</v>
      </c>
      <c r="G34" s="98">
        <v>0</v>
      </c>
      <c r="H34" s="122">
        <v>0</v>
      </c>
      <c r="I34" s="28"/>
      <c r="J34" s="28"/>
      <c r="K34" s="28"/>
      <c r="L34" s="28"/>
    </row>
    <row r="35" spans="1:12" x14ac:dyDescent="0.3">
      <c r="A35" s="27">
        <v>6</v>
      </c>
      <c r="B35" s="147" t="s">
        <v>32</v>
      </c>
      <c r="C35" s="150">
        <v>0</v>
      </c>
      <c r="D35" s="101">
        <v>0</v>
      </c>
      <c r="E35" s="122">
        <v>0</v>
      </c>
      <c r="F35" s="150">
        <v>0</v>
      </c>
      <c r="G35" s="101">
        <v>0</v>
      </c>
      <c r="H35" s="122">
        <v>0</v>
      </c>
      <c r="I35" s="28"/>
      <c r="J35" s="28"/>
      <c r="K35" s="28"/>
      <c r="L35" s="28"/>
    </row>
    <row r="36" spans="1:12" x14ac:dyDescent="0.3">
      <c r="A36" s="27">
        <v>6.1</v>
      </c>
      <c r="B36" s="146" t="s">
        <v>33</v>
      </c>
      <c r="C36" s="117">
        <v>0</v>
      </c>
      <c r="D36" s="98">
        <v>0</v>
      </c>
      <c r="E36" s="122">
        <v>0</v>
      </c>
      <c r="F36" s="117">
        <v>0</v>
      </c>
      <c r="G36" s="98">
        <v>0</v>
      </c>
      <c r="H36" s="122">
        <v>0</v>
      </c>
      <c r="I36" s="28"/>
      <c r="J36" s="28"/>
      <c r="K36" s="28"/>
      <c r="L36" s="28"/>
    </row>
    <row r="37" spans="1:12" x14ac:dyDescent="0.3">
      <c r="A37" s="27">
        <v>6.2</v>
      </c>
      <c r="B37" s="146" t="s">
        <v>115</v>
      </c>
      <c r="C37" s="117">
        <v>0</v>
      </c>
      <c r="D37" s="98">
        <v>0</v>
      </c>
      <c r="E37" s="122">
        <v>0</v>
      </c>
      <c r="F37" s="117">
        <v>0</v>
      </c>
      <c r="G37" s="98">
        <v>0</v>
      </c>
      <c r="H37" s="122">
        <v>0</v>
      </c>
      <c r="I37" s="28"/>
      <c r="J37" s="28"/>
      <c r="K37" s="28"/>
      <c r="L37" s="28"/>
    </row>
    <row r="38" spans="1:12" x14ac:dyDescent="0.3">
      <c r="A38" s="27">
        <v>6.3</v>
      </c>
      <c r="B38" s="146" t="s">
        <v>7</v>
      </c>
      <c r="C38" s="117">
        <v>0</v>
      </c>
      <c r="D38" s="98">
        <v>0</v>
      </c>
      <c r="E38" s="122">
        <v>0</v>
      </c>
      <c r="F38" s="117">
        <v>0</v>
      </c>
      <c r="G38" s="98">
        <v>0</v>
      </c>
      <c r="H38" s="122">
        <v>0</v>
      </c>
      <c r="I38" s="28"/>
      <c r="J38" s="28"/>
      <c r="K38" s="28"/>
      <c r="L38" s="28"/>
    </row>
    <row r="39" spans="1:12" x14ac:dyDescent="0.3">
      <c r="A39" s="27">
        <v>6.4</v>
      </c>
      <c r="B39" s="146" t="s">
        <v>14</v>
      </c>
      <c r="C39" s="117">
        <v>0</v>
      </c>
      <c r="D39" s="98">
        <v>0</v>
      </c>
      <c r="E39" s="122">
        <v>0</v>
      </c>
      <c r="F39" s="117">
        <v>0</v>
      </c>
      <c r="G39" s="98">
        <v>0</v>
      </c>
      <c r="H39" s="122">
        <v>0</v>
      </c>
      <c r="I39" s="28"/>
      <c r="J39" s="28"/>
      <c r="K39" s="28"/>
      <c r="L39" s="28"/>
    </row>
    <row r="40" spans="1:12" x14ac:dyDescent="0.3">
      <c r="A40" s="27">
        <v>7</v>
      </c>
      <c r="B40" s="145" t="s">
        <v>2</v>
      </c>
      <c r="C40" s="121">
        <v>19179682.27</v>
      </c>
      <c r="D40" s="100">
        <v>488686.42</v>
      </c>
      <c r="E40" s="122">
        <v>19668368.690000001</v>
      </c>
      <c r="F40" s="121">
        <v>0</v>
      </c>
      <c r="G40" s="100">
        <v>0</v>
      </c>
      <c r="H40" s="122">
        <v>0</v>
      </c>
      <c r="I40" s="28"/>
      <c r="J40" s="28"/>
      <c r="K40" s="28"/>
      <c r="L40" s="28"/>
    </row>
    <row r="41" spans="1:12" x14ac:dyDescent="0.3">
      <c r="A41" s="27" t="s">
        <v>119</v>
      </c>
      <c r="B41" s="146" t="s">
        <v>34</v>
      </c>
      <c r="C41" s="117">
        <v>19179682.27</v>
      </c>
      <c r="D41" s="98">
        <v>488686.42</v>
      </c>
      <c r="E41" s="122">
        <v>19668368.690000001</v>
      </c>
      <c r="F41" s="117">
        <v>0</v>
      </c>
      <c r="G41" s="98">
        <v>0</v>
      </c>
      <c r="H41" s="122">
        <v>0</v>
      </c>
      <c r="I41" s="28"/>
      <c r="J41" s="28"/>
      <c r="K41" s="28"/>
      <c r="L41" s="28"/>
    </row>
    <row r="42" spans="1:12" x14ac:dyDescent="0.3">
      <c r="A42" s="27" t="s">
        <v>120</v>
      </c>
      <c r="B42" s="146" t="s">
        <v>4</v>
      </c>
      <c r="C42" s="117">
        <v>0</v>
      </c>
      <c r="D42" s="98">
        <v>0</v>
      </c>
      <c r="E42" s="122">
        <v>0</v>
      </c>
      <c r="F42" s="117">
        <v>0</v>
      </c>
      <c r="G42" s="98">
        <v>0</v>
      </c>
      <c r="H42" s="122">
        <v>0</v>
      </c>
      <c r="I42" s="28"/>
      <c r="J42" s="28"/>
      <c r="K42" s="28"/>
      <c r="L42" s="28"/>
    </row>
    <row r="43" spans="1:12" x14ac:dyDescent="0.3">
      <c r="A43" s="27" t="s">
        <v>121</v>
      </c>
      <c r="B43" s="146" t="s">
        <v>19</v>
      </c>
      <c r="C43" s="117">
        <v>0</v>
      </c>
      <c r="D43" s="98">
        <v>0</v>
      </c>
      <c r="E43" s="122">
        <v>0</v>
      </c>
      <c r="F43" s="117">
        <v>0</v>
      </c>
      <c r="G43" s="98">
        <v>0</v>
      </c>
      <c r="H43" s="122">
        <v>0</v>
      </c>
      <c r="I43" s="28"/>
      <c r="J43" s="28"/>
      <c r="K43" s="28"/>
      <c r="L43" s="28"/>
    </row>
    <row r="44" spans="1:12" x14ac:dyDescent="0.3">
      <c r="A44" s="27">
        <v>8</v>
      </c>
      <c r="B44" s="145" t="s">
        <v>20</v>
      </c>
      <c r="C44" s="121">
        <v>10114465.560000001</v>
      </c>
      <c r="D44" s="100">
        <v>6386900.1100000003</v>
      </c>
      <c r="E44" s="122">
        <v>16501365.670000002</v>
      </c>
      <c r="F44" s="121">
        <v>5961737.5199999996</v>
      </c>
      <c r="G44" s="100">
        <v>4216417</v>
      </c>
      <c r="H44" s="122">
        <v>10178154.52</v>
      </c>
      <c r="I44" s="28"/>
      <c r="J44" s="28"/>
      <c r="K44" s="28"/>
      <c r="L44" s="28"/>
    </row>
    <row r="45" spans="1:12" x14ac:dyDescent="0.3">
      <c r="A45" s="27" t="s">
        <v>122</v>
      </c>
      <c r="B45" s="146" t="s">
        <v>35</v>
      </c>
      <c r="C45" s="117">
        <v>0</v>
      </c>
      <c r="D45" s="98">
        <v>0</v>
      </c>
      <c r="E45" s="122">
        <v>0</v>
      </c>
      <c r="F45" s="117">
        <v>0</v>
      </c>
      <c r="G45" s="98">
        <v>0</v>
      </c>
      <c r="H45" s="122">
        <v>0</v>
      </c>
      <c r="I45" s="28"/>
      <c r="J45" s="28"/>
      <c r="K45" s="28"/>
      <c r="L45" s="28"/>
    </row>
    <row r="46" spans="1:12" x14ac:dyDescent="0.3">
      <c r="A46" s="27" t="s">
        <v>123</v>
      </c>
      <c r="B46" s="146" t="s">
        <v>36</v>
      </c>
      <c r="C46" s="117">
        <v>2088063.05</v>
      </c>
      <c r="D46" s="98">
        <v>1004672.29</v>
      </c>
      <c r="E46" s="122">
        <v>3092735.34</v>
      </c>
      <c r="F46" s="117">
        <v>1166765.79</v>
      </c>
      <c r="G46" s="98">
        <v>636731.41999999993</v>
      </c>
      <c r="H46" s="122">
        <v>1803497.21</v>
      </c>
      <c r="I46" s="28"/>
      <c r="J46" s="28"/>
      <c r="K46" s="28"/>
      <c r="L46" s="28"/>
    </row>
    <row r="47" spans="1:12" x14ac:dyDescent="0.3">
      <c r="A47" s="27" t="s">
        <v>124</v>
      </c>
      <c r="B47" s="146" t="s">
        <v>21</v>
      </c>
      <c r="C47" s="117">
        <v>0</v>
      </c>
      <c r="D47" s="98">
        <v>0</v>
      </c>
      <c r="E47" s="122">
        <v>0</v>
      </c>
      <c r="F47" s="117">
        <v>0</v>
      </c>
      <c r="G47" s="98">
        <v>0</v>
      </c>
      <c r="H47" s="122">
        <v>0</v>
      </c>
      <c r="I47" s="28"/>
      <c r="J47" s="28"/>
      <c r="K47" s="28"/>
      <c r="L47" s="28"/>
    </row>
    <row r="48" spans="1:12" x14ac:dyDescent="0.3">
      <c r="A48" s="27" t="s">
        <v>125</v>
      </c>
      <c r="B48" s="146" t="s">
        <v>22</v>
      </c>
      <c r="C48" s="117">
        <v>8026402.5099999998</v>
      </c>
      <c r="D48" s="98">
        <v>5382227.8200000003</v>
      </c>
      <c r="E48" s="122">
        <v>13408630.33</v>
      </c>
      <c r="F48" s="117">
        <v>4794971.7299999995</v>
      </c>
      <c r="G48" s="98">
        <v>3579685.58</v>
      </c>
      <c r="H48" s="122">
        <v>8374657.3099999996</v>
      </c>
      <c r="I48" s="28"/>
      <c r="J48" s="28"/>
      <c r="K48" s="28"/>
      <c r="L48" s="28"/>
    </row>
    <row r="49" spans="1:12" x14ac:dyDescent="0.3">
      <c r="A49" s="27" t="s">
        <v>126</v>
      </c>
      <c r="B49" s="146" t="s">
        <v>37</v>
      </c>
      <c r="C49" s="117">
        <v>0</v>
      </c>
      <c r="D49" s="98">
        <v>0</v>
      </c>
      <c r="E49" s="122">
        <v>0</v>
      </c>
      <c r="F49" s="117">
        <v>0</v>
      </c>
      <c r="G49" s="98">
        <v>0</v>
      </c>
      <c r="H49" s="122">
        <v>0</v>
      </c>
      <c r="I49" s="28"/>
      <c r="J49" s="28"/>
      <c r="K49" s="28"/>
      <c r="L49" s="28"/>
    </row>
    <row r="50" spans="1:12" x14ac:dyDescent="0.3">
      <c r="A50" s="27">
        <v>9</v>
      </c>
      <c r="B50" s="145" t="s">
        <v>38</v>
      </c>
      <c r="C50" s="121">
        <v>0</v>
      </c>
      <c r="D50" s="100">
        <v>0</v>
      </c>
      <c r="E50" s="122">
        <v>0</v>
      </c>
      <c r="F50" s="121">
        <v>0</v>
      </c>
      <c r="G50" s="100">
        <v>0</v>
      </c>
      <c r="H50" s="122">
        <v>0</v>
      </c>
      <c r="I50" s="28"/>
      <c r="J50" s="28"/>
      <c r="K50" s="28"/>
      <c r="L50" s="28"/>
    </row>
    <row r="51" spans="1:12" x14ac:dyDescent="0.3">
      <c r="A51" s="27" t="s">
        <v>127</v>
      </c>
      <c r="B51" s="146" t="s">
        <v>8</v>
      </c>
      <c r="C51" s="117">
        <v>0</v>
      </c>
      <c r="D51" s="98">
        <v>0</v>
      </c>
      <c r="E51" s="122">
        <v>0</v>
      </c>
      <c r="F51" s="117">
        <v>0</v>
      </c>
      <c r="G51" s="98">
        <v>0</v>
      </c>
      <c r="H51" s="122">
        <v>0</v>
      </c>
      <c r="I51" s="28"/>
      <c r="J51" s="28"/>
      <c r="K51" s="28"/>
      <c r="L51" s="28"/>
    </row>
    <row r="52" spans="1:12" x14ac:dyDescent="0.3">
      <c r="A52" s="27" t="s">
        <v>128</v>
      </c>
      <c r="B52" s="146" t="s">
        <v>15</v>
      </c>
      <c r="C52" s="117">
        <v>0</v>
      </c>
      <c r="D52" s="98">
        <v>0</v>
      </c>
      <c r="E52" s="122">
        <v>0</v>
      </c>
      <c r="F52" s="117">
        <v>0</v>
      </c>
      <c r="G52" s="98">
        <v>0</v>
      </c>
      <c r="H52" s="122">
        <v>0</v>
      </c>
      <c r="I52" s="28"/>
      <c r="J52" s="28"/>
      <c r="K52" s="28"/>
      <c r="L52" s="28"/>
    </row>
    <row r="53" spans="1:12" x14ac:dyDescent="0.3">
      <c r="A53" s="27" t="s">
        <v>129</v>
      </c>
      <c r="B53" s="146" t="s">
        <v>39</v>
      </c>
      <c r="C53" s="117">
        <v>0</v>
      </c>
      <c r="D53" s="98">
        <v>0</v>
      </c>
      <c r="E53" s="122">
        <v>0</v>
      </c>
      <c r="F53" s="117">
        <v>0</v>
      </c>
      <c r="G53" s="98">
        <v>0</v>
      </c>
      <c r="H53" s="122">
        <v>0</v>
      </c>
      <c r="I53" s="28"/>
      <c r="J53" s="28"/>
      <c r="K53" s="28"/>
      <c r="L53" s="28"/>
    </row>
    <row r="54" spans="1:12" x14ac:dyDescent="0.3">
      <c r="A54" s="27" t="s">
        <v>130</v>
      </c>
      <c r="B54" s="146" t="s">
        <v>16</v>
      </c>
      <c r="C54" s="117">
        <v>0</v>
      </c>
      <c r="D54" s="98">
        <v>0</v>
      </c>
      <c r="E54" s="122">
        <v>0</v>
      </c>
      <c r="F54" s="117">
        <v>0</v>
      </c>
      <c r="G54" s="98">
        <v>0</v>
      </c>
      <c r="H54" s="122">
        <v>0</v>
      </c>
      <c r="I54" s="28"/>
      <c r="J54" s="28"/>
      <c r="K54" s="28"/>
      <c r="L54" s="28"/>
    </row>
    <row r="55" spans="1:12" ht="15.75" thickBot="1" x14ac:dyDescent="0.35">
      <c r="A55" s="36">
        <v>10</v>
      </c>
      <c r="B55" s="149" t="s">
        <v>176</v>
      </c>
      <c r="C55" s="129">
        <v>195284980.52000001</v>
      </c>
      <c r="D55" s="130">
        <v>265887839.85999998</v>
      </c>
      <c r="E55" s="142">
        <v>461172820.38</v>
      </c>
      <c r="F55" s="129">
        <v>116548827.13</v>
      </c>
      <c r="G55" s="130">
        <v>126572546.64999999</v>
      </c>
      <c r="H55" s="142">
        <v>243121373.77999997</v>
      </c>
      <c r="I55" s="28"/>
      <c r="J55" s="28"/>
      <c r="K55" s="28"/>
      <c r="L55" s="28"/>
    </row>
    <row r="56" spans="1:12" x14ac:dyDescent="0.3">
      <c r="A56" s="20"/>
      <c r="B56" s="3"/>
      <c r="C56" s="28"/>
      <c r="D56" s="28"/>
      <c r="E56" s="28"/>
      <c r="F56" s="28"/>
      <c r="G56" s="28"/>
      <c r="H56" s="28"/>
      <c r="I56" s="28"/>
    </row>
    <row r="57" spans="1:12" x14ac:dyDescent="0.3">
      <c r="A57" s="20"/>
      <c r="B57" s="83" t="s">
        <v>215</v>
      </c>
      <c r="C57" s="28"/>
      <c r="D57" s="28"/>
      <c r="E57" s="28"/>
      <c r="F57" s="28"/>
      <c r="G57" s="28"/>
      <c r="H57" s="28"/>
      <c r="I57" s="28"/>
    </row>
    <row r="58" spans="1:12" x14ac:dyDescent="0.3">
      <c r="A58" s="28"/>
      <c r="B58" s="28"/>
      <c r="C58" s="28"/>
      <c r="D58" s="28"/>
      <c r="E58" s="28"/>
      <c r="F58" s="28"/>
      <c r="G58" s="28"/>
      <c r="H58" s="28"/>
      <c r="I58" s="28"/>
    </row>
    <row r="59" spans="1:12" x14ac:dyDescent="0.3">
      <c r="A59" s="28"/>
      <c r="B59" s="28"/>
      <c r="C59" s="28"/>
      <c r="D59" s="28"/>
      <c r="E59" s="28"/>
      <c r="F59" s="28"/>
      <c r="G59" s="28"/>
      <c r="H59" s="28"/>
      <c r="I59" s="28"/>
    </row>
  </sheetData>
  <mergeCells count="2">
    <mergeCell ref="C5:E5"/>
    <mergeCell ref="F5:H5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zoomScale="80" zoomScaleNormal="80" workbookViewId="0">
      <selection activeCell="C7" sqref="C7:D27"/>
    </sheetView>
  </sheetViews>
  <sheetFormatPr defaultRowHeight="15" x14ac:dyDescent="0.3"/>
  <cols>
    <col min="1" max="1" width="11.42578125" style="22" customWidth="1"/>
    <col min="2" max="2" width="103.28515625" style="22" customWidth="1"/>
    <col min="3" max="3" width="17.7109375" style="22" customWidth="1"/>
    <col min="4" max="4" width="22" style="22" customWidth="1"/>
    <col min="5" max="5" width="98.7109375" style="22" customWidth="1"/>
    <col min="6" max="16384" width="9.140625" style="22"/>
  </cols>
  <sheetData>
    <row r="1" spans="1:4" x14ac:dyDescent="0.3">
      <c r="A1" s="140" t="s">
        <v>132</v>
      </c>
      <c r="B1" s="94" t="str">
        <f>'RC-O'!B1</f>
        <v>ფინკა ბანკი საქათველო</v>
      </c>
      <c r="C1" s="3"/>
      <c r="D1" s="37"/>
    </row>
    <row r="2" spans="1:4" x14ac:dyDescent="0.3">
      <c r="A2" s="140" t="s">
        <v>144</v>
      </c>
      <c r="B2" s="155">
        <f>'RC'!B2</f>
        <v>42551</v>
      </c>
      <c r="C2" s="3"/>
      <c r="D2" s="38"/>
    </row>
    <row r="3" spans="1:4" x14ac:dyDescent="0.3">
      <c r="A3" s="140"/>
      <c r="B3" s="155"/>
      <c r="C3" s="3"/>
      <c r="D3" s="38"/>
    </row>
    <row r="4" spans="1:4" ht="15.75" thickBot="1" x14ac:dyDescent="0.35">
      <c r="B4" s="151" t="s">
        <v>46</v>
      </c>
      <c r="C4" s="3"/>
      <c r="D4" s="39"/>
    </row>
    <row r="5" spans="1:4" ht="30" x14ac:dyDescent="0.3">
      <c r="A5" s="40"/>
      <c r="B5" s="41"/>
      <c r="C5" s="152" t="s">
        <v>147</v>
      </c>
      <c r="D5" s="153" t="s">
        <v>160</v>
      </c>
    </row>
    <row r="6" spans="1:4" x14ac:dyDescent="0.3">
      <c r="A6" s="42"/>
      <c r="B6" s="43" t="s">
        <v>42</v>
      </c>
      <c r="C6" s="44"/>
      <c r="D6" s="45"/>
    </row>
    <row r="7" spans="1:4" x14ac:dyDescent="0.3">
      <c r="A7" s="42">
        <v>1</v>
      </c>
      <c r="B7" s="46" t="s">
        <v>192</v>
      </c>
      <c r="C7" s="47">
        <v>0.12357214683403771</v>
      </c>
      <c r="D7" s="48">
        <v>0.1537150520303634</v>
      </c>
    </row>
    <row r="8" spans="1:4" x14ac:dyDescent="0.3">
      <c r="A8" s="42">
        <v>2</v>
      </c>
      <c r="B8" s="46" t="s">
        <v>193</v>
      </c>
      <c r="C8" s="47">
        <v>0.13786454035446949</v>
      </c>
      <c r="D8" s="48">
        <v>0.17035336718120553</v>
      </c>
    </row>
    <row r="9" spans="1:4" x14ac:dyDescent="0.3">
      <c r="A9" s="42">
        <v>3</v>
      </c>
      <c r="B9" s="76" t="s">
        <v>51</v>
      </c>
      <c r="C9" s="47">
        <v>1.0421103487596881</v>
      </c>
      <c r="D9" s="48">
        <v>1.0015290973664648</v>
      </c>
    </row>
    <row r="10" spans="1:4" x14ac:dyDescent="0.3">
      <c r="A10" s="42">
        <v>4</v>
      </c>
      <c r="B10" s="76" t="s">
        <v>47</v>
      </c>
      <c r="C10" s="47">
        <v>0</v>
      </c>
      <c r="D10" s="48">
        <v>0</v>
      </c>
    </row>
    <row r="11" spans="1:4" x14ac:dyDescent="0.3">
      <c r="A11" s="42"/>
      <c r="B11" s="75" t="s">
        <v>40</v>
      </c>
      <c r="C11" s="47"/>
      <c r="D11" s="48"/>
    </row>
    <row r="12" spans="1:4" x14ac:dyDescent="0.3">
      <c r="A12" s="42">
        <v>5</v>
      </c>
      <c r="B12" s="76" t="s">
        <v>48</v>
      </c>
      <c r="C12" s="47">
        <v>0.22511009884067326</v>
      </c>
      <c r="D12" s="48">
        <v>0.23551610240088464</v>
      </c>
    </row>
    <row r="13" spans="1:4" x14ac:dyDescent="0.3">
      <c r="A13" s="42">
        <v>6</v>
      </c>
      <c r="B13" s="76" t="s">
        <v>60</v>
      </c>
      <c r="C13" s="47">
        <v>7.0978546004765788E-2</v>
      </c>
      <c r="D13" s="48">
        <v>5.7541041909132527E-2</v>
      </c>
    </row>
    <row r="14" spans="1:4" x14ac:dyDescent="0.3">
      <c r="A14" s="42">
        <v>7</v>
      </c>
      <c r="B14" s="76" t="s">
        <v>49</v>
      </c>
      <c r="C14" s="47">
        <v>3.6493136452231949E-2</v>
      </c>
      <c r="D14" s="48">
        <v>4.6449189023203392E-2</v>
      </c>
    </row>
    <row r="15" spans="1:4" x14ac:dyDescent="0.3">
      <c r="A15" s="42">
        <v>8</v>
      </c>
      <c r="B15" s="76" t="s">
        <v>50</v>
      </c>
      <c r="C15" s="47">
        <v>0.15413155283590743</v>
      </c>
      <c r="D15" s="48">
        <v>0.1779750604917521</v>
      </c>
    </row>
    <row r="16" spans="1:4" x14ac:dyDescent="0.3">
      <c r="A16" s="42">
        <v>9</v>
      </c>
      <c r="B16" s="76" t="s">
        <v>44</v>
      </c>
      <c r="C16" s="49">
        <v>3.6441806502897516E-3</v>
      </c>
      <c r="D16" s="156">
        <v>9.0315217462249194E-3</v>
      </c>
    </row>
    <row r="17" spans="1:4" x14ac:dyDescent="0.3">
      <c r="A17" s="42">
        <v>10</v>
      </c>
      <c r="B17" s="76" t="s">
        <v>45</v>
      </c>
      <c r="C17" s="49">
        <v>2.4615440480199847E-2</v>
      </c>
      <c r="D17" s="156">
        <v>4.6534082689829864E-2</v>
      </c>
    </row>
    <row r="18" spans="1:4" x14ac:dyDescent="0.3">
      <c r="A18" s="42"/>
      <c r="B18" s="75" t="s">
        <v>52</v>
      </c>
      <c r="C18" s="47"/>
      <c r="D18" s="48"/>
    </row>
    <row r="19" spans="1:4" x14ac:dyDescent="0.3">
      <c r="A19" s="42">
        <v>11</v>
      </c>
      <c r="B19" s="76" t="s">
        <v>53</v>
      </c>
      <c r="C19" s="47">
        <v>2.087349355229488E-2</v>
      </c>
      <c r="D19" s="48">
        <v>2.2420593214075885E-2</v>
      </c>
    </row>
    <row r="20" spans="1:4" x14ac:dyDescent="0.3">
      <c r="A20" s="42">
        <v>12</v>
      </c>
      <c r="B20" s="76" t="s">
        <v>54</v>
      </c>
      <c r="C20" s="47">
        <v>3.1741725455828027E-2</v>
      </c>
      <c r="D20" s="48">
        <v>3.3929841437482212E-2</v>
      </c>
    </row>
    <row r="21" spans="1:4" x14ac:dyDescent="0.3">
      <c r="A21" s="42">
        <v>13</v>
      </c>
      <c r="B21" s="76" t="s">
        <v>55</v>
      </c>
      <c r="C21" s="47">
        <v>0.39039741752640628</v>
      </c>
      <c r="D21" s="48">
        <v>0.32399200410631551</v>
      </c>
    </row>
    <row r="22" spans="1:4" x14ac:dyDescent="0.3">
      <c r="A22" s="42">
        <v>14</v>
      </c>
      <c r="B22" s="76" t="s">
        <v>56</v>
      </c>
      <c r="C22" s="47">
        <v>0.40362731121889667</v>
      </c>
      <c r="D22" s="48">
        <v>0.41012382970396777</v>
      </c>
    </row>
    <row r="23" spans="1:4" x14ac:dyDescent="0.3">
      <c r="A23" s="42">
        <v>15</v>
      </c>
      <c r="B23" s="76" t="s">
        <v>57</v>
      </c>
      <c r="C23" s="47">
        <v>7.5324018016118488E-2</v>
      </c>
      <c r="D23" s="48">
        <v>0.19725294550689285</v>
      </c>
    </row>
    <row r="24" spans="1:4" x14ac:dyDescent="0.3">
      <c r="A24" s="42"/>
      <c r="B24" s="75" t="s">
        <v>41</v>
      </c>
      <c r="C24" s="47"/>
      <c r="D24" s="48"/>
    </row>
    <row r="25" spans="1:4" x14ac:dyDescent="0.3">
      <c r="A25" s="42">
        <v>16</v>
      </c>
      <c r="B25" s="76" t="s">
        <v>43</v>
      </c>
      <c r="C25" s="47">
        <v>0.18759856914564738</v>
      </c>
      <c r="D25" s="48">
        <v>0.14024921310292507</v>
      </c>
    </row>
    <row r="26" spans="1:4" x14ac:dyDescent="0.3">
      <c r="A26" s="42">
        <v>17</v>
      </c>
      <c r="B26" s="76" t="s">
        <v>58</v>
      </c>
      <c r="C26" s="47">
        <v>0.47604974845583642</v>
      </c>
      <c r="D26" s="48">
        <v>0.49498266841520677</v>
      </c>
    </row>
    <row r="27" spans="1:4" ht="15.75" thickBot="1" x14ac:dyDescent="0.35">
      <c r="A27" s="50">
        <v>18</v>
      </c>
      <c r="B27" s="51" t="s">
        <v>59</v>
      </c>
      <c r="C27" s="52">
        <v>0.17896879236938976</v>
      </c>
      <c r="D27" s="157">
        <v>2.5287483585879466E-2</v>
      </c>
    </row>
    <row r="28" spans="1:4" x14ac:dyDescent="0.3">
      <c r="A28" s="53"/>
      <c r="B28" s="54"/>
      <c r="C28" s="53"/>
      <c r="D28" s="53"/>
    </row>
    <row r="29" spans="1:4" x14ac:dyDescent="0.3">
      <c r="B29" s="53"/>
      <c r="C29" s="53"/>
    </row>
    <row r="30" spans="1:4" x14ac:dyDescent="0.3">
      <c r="A30" s="53"/>
      <c r="B30" s="20"/>
      <c r="C30" s="53"/>
      <c r="D30" s="53"/>
    </row>
    <row r="31" spans="1:4" x14ac:dyDescent="0.3">
      <c r="A31" s="53"/>
      <c r="B31" s="20"/>
      <c r="C31" s="55"/>
      <c r="D31" s="53"/>
    </row>
    <row r="32" spans="1:4" x14ac:dyDescent="0.3">
      <c r="A32" s="53"/>
      <c r="B32" s="54"/>
      <c r="C32" s="53"/>
      <c r="D32" s="53"/>
    </row>
    <row r="33" spans="1:5" x14ac:dyDescent="0.3">
      <c r="A33" s="53"/>
      <c r="B33" s="54"/>
      <c r="C33" s="53"/>
      <c r="D33" s="53"/>
    </row>
    <row r="34" spans="1:5" x14ac:dyDescent="0.3">
      <c r="A34" s="53"/>
      <c r="B34" s="54"/>
      <c r="C34" s="53"/>
      <c r="D34" s="53"/>
    </row>
    <row r="35" spans="1:5" x14ac:dyDescent="0.3">
      <c r="A35" s="53"/>
      <c r="B35" s="54"/>
      <c r="C35" s="53"/>
      <c r="D35" s="53"/>
    </row>
    <row r="36" spans="1:5" x14ac:dyDescent="0.3">
      <c r="A36" s="53"/>
      <c r="B36" s="54"/>
      <c r="C36" s="53"/>
      <c r="D36" s="53"/>
    </row>
    <row r="37" spans="1:5" x14ac:dyDescent="0.3">
      <c r="A37" s="53"/>
      <c r="B37" s="54"/>
      <c r="C37" s="55"/>
      <c r="D37" s="53"/>
    </row>
    <row r="38" spans="1:5" x14ac:dyDescent="0.3">
      <c r="C38" s="53"/>
      <c r="D38" s="53"/>
      <c r="E38" s="53"/>
    </row>
    <row r="39" spans="1:5" x14ac:dyDescent="0.3">
      <c r="C39" s="55"/>
      <c r="D39" s="53"/>
      <c r="E39" s="53"/>
    </row>
    <row r="40" spans="1:5" x14ac:dyDescent="0.3">
      <c r="C40" s="53"/>
      <c r="D40" s="53"/>
      <c r="E40" s="53"/>
    </row>
    <row r="41" spans="1:5" x14ac:dyDescent="0.3">
      <c r="B41" s="154"/>
      <c r="C41" s="55"/>
      <c r="D41" s="53"/>
      <c r="E41" s="53"/>
    </row>
    <row r="42" spans="1:5" x14ac:dyDescent="0.3">
      <c r="B42" s="56"/>
      <c r="C42" s="53"/>
      <c r="D42" s="53"/>
      <c r="E42" s="53"/>
    </row>
    <row r="43" spans="1:5" x14ac:dyDescent="0.3">
      <c r="C43" s="53"/>
      <c r="D43" s="53"/>
      <c r="E43" s="53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80" zoomScaleNormal="80" workbookViewId="0">
      <selection activeCell="B15" sqref="B15:C15"/>
    </sheetView>
  </sheetViews>
  <sheetFormatPr defaultRowHeight="15" x14ac:dyDescent="0.3"/>
  <cols>
    <col min="1" max="1" width="5.28515625" style="22" customWidth="1"/>
    <col min="2" max="2" width="87.42578125" style="22" customWidth="1"/>
    <col min="3" max="3" width="86.85546875" style="22" customWidth="1"/>
    <col min="4" max="16384" width="9.140625" style="22"/>
  </cols>
  <sheetData>
    <row r="1" spans="1:3" x14ac:dyDescent="0.3">
      <c r="B1" s="139" t="s">
        <v>132</v>
      </c>
      <c r="C1" s="94" t="str">
        <f>'RC'!B1</f>
        <v>ფინკა ბანკი საქათველო</v>
      </c>
    </row>
    <row r="2" spans="1:3" x14ac:dyDescent="0.3">
      <c r="B2" s="139" t="s">
        <v>144</v>
      </c>
      <c r="C2" s="155">
        <f>'RC'!B2</f>
        <v>42551</v>
      </c>
    </row>
    <row r="3" spans="1:3" x14ac:dyDescent="0.3">
      <c r="B3" s="139"/>
      <c r="C3" s="155"/>
    </row>
    <row r="4" spans="1:3" ht="31.5" customHeight="1" thickBot="1" x14ac:dyDescent="0.35">
      <c r="A4" s="54"/>
      <c r="B4" s="168" t="s">
        <v>64</v>
      </c>
      <c r="C4" s="168"/>
    </row>
    <row r="5" spans="1:3" x14ac:dyDescent="0.3">
      <c r="A5" s="40"/>
      <c r="B5" s="176" t="s">
        <v>62</v>
      </c>
      <c r="C5" s="177"/>
    </row>
    <row r="6" spans="1:3" x14ac:dyDescent="0.3">
      <c r="A6" s="42">
        <v>1</v>
      </c>
      <c r="B6" s="174" t="s">
        <v>195</v>
      </c>
      <c r="C6" s="175"/>
    </row>
    <row r="7" spans="1:3" x14ac:dyDescent="0.3">
      <c r="A7" s="42">
        <v>2</v>
      </c>
      <c r="B7" s="174" t="s">
        <v>196</v>
      </c>
      <c r="C7" s="175"/>
    </row>
    <row r="8" spans="1:3" x14ac:dyDescent="0.3">
      <c r="A8" s="42">
        <v>3</v>
      </c>
      <c r="B8" s="174" t="s">
        <v>197</v>
      </c>
      <c r="C8" s="175"/>
    </row>
    <row r="9" spans="1:3" x14ac:dyDescent="0.3">
      <c r="A9" s="42">
        <v>4</v>
      </c>
      <c r="B9" s="174" t="s">
        <v>198</v>
      </c>
      <c r="C9" s="175"/>
    </row>
    <row r="10" spans="1:3" x14ac:dyDescent="0.3">
      <c r="A10" s="42">
        <v>5</v>
      </c>
      <c r="B10" s="174" t="s">
        <v>199</v>
      </c>
      <c r="C10" s="175"/>
    </row>
    <row r="11" spans="1:3" x14ac:dyDescent="0.3">
      <c r="A11" s="42"/>
      <c r="B11" s="76"/>
      <c r="C11" s="77"/>
    </row>
    <row r="12" spans="1:3" x14ac:dyDescent="0.3">
      <c r="A12" s="42"/>
      <c r="B12" s="169" t="s">
        <v>63</v>
      </c>
      <c r="C12" s="175"/>
    </row>
    <row r="13" spans="1:3" x14ac:dyDescent="0.3">
      <c r="A13" s="42">
        <v>1</v>
      </c>
      <c r="B13" s="174" t="s">
        <v>200</v>
      </c>
      <c r="C13" s="175"/>
    </row>
    <row r="14" spans="1:3" x14ac:dyDescent="0.3">
      <c r="A14" s="42">
        <v>2</v>
      </c>
      <c r="B14" s="174" t="s">
        <v>201</v>
      </c>
      <c r="C14" s="175"/>
    </row>
    <row r="15" spans="1:3" x14ac:dyDescent="0.3">
      <c r="A15" s="42">
        <v>3</v>
      </c>
      <c r="B15" s="174" t="s">
        <v>202</v>
      </c>
      <c r="C15" s="175"/>
    </row>
    <row r="16" spans="1:3" x14ac:dyDescent="0.3">
      <c r="A16" s="42">
        <v>4</v>
      </c>
      <c r="B16" s="174" t="s">
        <v>203</v>
      </c>
      <c r="C16" s="175"/>
    </row>
    <row r="17" spans="1:3" x14ac:dyDescent="0.3">
      <c r="A17" s="42"/>
      <c r="B17" s="174"/>
      <c r="C17" s="175"/>
    </row>
    <row r="18" spans="1:3" x14ac:dyDescent="0.3">
      <c r="A18" s="42"/>
      <c r="B18" s="169" t="s">
        <v>61</v>
      </c>
      <c r="C18" s="170"/>
    </row>
    <row r="19" spans="1:3" x14ac:dyDescent="0.3">
      <c r="A19" s="42">
        <v>1</v>
      </c>
      <c r="B19" s="57" t="s">
        <v>204</v>
      </c>
      <c r="C19" s="58">
        <v>1</v>
      </c>
    </row>
    <row r="20" spans="1:3" x14ac:dyDescent="0.3">
      <c r="A20" s="42"/>
      <c r="B20" s="57"/>
      <c r="C20" s="58"/>
    </row>
    <row r="21" spans="1:3" x14ac:dyDescent="0.3">
      <c r="A21" s="42"/>
      <c r="B21" s="171" t="s">
        <v>131</v>
      </c>
      <c r="C21" s="172"/>
    </row>
    <row r="22" spans="1:3" x14ac:dyDescent="0.3">
      <c r="A22" s="42">
        <v>1</v>
      </c>
      <c r="B22" s="57" t="s">
        <v>205</v>
      </c>
      <c r="C22" s="58" t="s">
        <v>206</v>
      </c>
    </row>
    <row r="23" spans="1:3" x14ac:dyDescent="0.3">
      <c r="A23" s="42">
        <v>2</v>
      </c>
      <c r="B23" s="57" t="s">
        <v>207</v>
      </c>
      <c r="C23" s="58" t="s">
        <v>208</v>
      </c>
    </row>
    <row r="24" spans="1:3" x14ac:dyDescent="0.3">
      <c r="A24" s="78">
        <v>3</v>
      </c>
      <c r="B24" s="79" t="s">
        <v>209</v>
      </c>
      <c r="C24" s="80" t="s">
        <v>210</v>
      </c>
    </row>
    <row r="25" spans="1:3" x14ac:dyDescent="0.3">
      <c r="A25" s="78">
        <v>4</v>
      </c>
      <c r="B25" s="79" t="s">
        <v>211</v>
      </c>
      <c r="C25" s="80" t="s">
        <v>212</v>
      </c>
    </row>
    <row r="26" spans="1:3" ht="15.75" thickBot="1" x14ac:dyDescent="0.35">
      <c r="A26" s="50">
        <v>5</v>
      </c>
      <c r="B26" s="59" t="s">
        <v>213</v>
      </c>
      <c r="C26" s="60" t="s">
        <v>214</v>
      </c>
    </row>
    <row r="28" spans="1:3" ht="24" customHeight="1" x14ac:dyDescent="0.3">
      <c r="B28" s="173"/>
      <c r="C28" s="173"/>
    </row>
  </sheetData>
  <mergeCells count="16">
    <mergeCell ref="B4:C4"/>
    <mergeCell ref="B18:C18"/>
    <mergeCell ref="B21:C21"/>
    <mergeCell ref="B28:C28"/>
    <mergeCell ref="B15:C15"/>
    <mergeCell ref="B16:C16"/>
    <mergeCell ref="B17:C17"/>
    <mergeCell ref="B5:C5"/>
    <mergeCell ref="B6:C6"/>
    <mergeCell ref="B7:C7"/>
    <mergeCell ref="B8:C8"/>
    <mergeCell ref="B14:C14"/>
    <mergeCell ref="B12:C12"/>
    <mergeCell ref="B10:C10"/>
    <mergeCell ref="B9:C9"/>
    <mergeCell ref="B13:C13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L6tRmexgCUbC+tVW7u5DxsnTvJU=</DigestValue>
    </Reference>
    <Reference Type="http://www.w3.org/2000/09/xmldsig#Object" URI="#idOfficeObject">
      <DigestMethod Algorithm="http://www.w3.org/2000/09/xmldsig#sha1"/>
      <DigestValue>eRiAu137nngjDgL0eq4kw5PIAVY=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K1eqJTjbu1Msqe1f4ypueEcPr9o=</DigestValue>
    </Reference>
  </SignedInfo>
  <SignatureValue>eIUC2nx/nScdeHl/fQOfPMUoUBsioSDDTXNMJxV8tbCK5nIdP+jZ3tBE7wXK+3edbvKSXI/Esy4o
ISc006vNGcJP/rHY97+7oMBgK5+68NDQcUdkIVA2m10vi+w/C/l0NXMBtvXpZROXFZXf2DEnatNq
WlImQY/kV1KcsiYe4CM7DWPkheFzf5FwhPShxo0eG9XipdmK3/9pCisKhjXRtKmgVT7bMc/ldq4J
N7nRiko2gOc96cMmLwT6s5x7PnrNR9tmx3Nr8dlKzrzDOh3apIEq7RygVfY6Zo2fyDx/0CzANpUI
tO1SLH2YIGTzE6oM8laQXgob4XbYsUeju2rEGg==</SignatureValue>
  <KeyInfo>
    <X509Data>
      <X509Certificate>MIIGQTCCBSmgAwIBAgIKdX2O2wABAAASXjANBgkqhkiG9w0BAQUFADBKMRIwEAYKCZImiZPyLGQBGRYCZ2UxEzARBgoJkiaJk/IsZAEZFgNuYmcxHzAdBgNVBAMTFk5CRyBDbGFzcyAyIElOVCBTdWIgQ0EwHhcNMTUxMDE5MDYzMDI0WhcNMTcwMjEyMDkxOTIzWjA/MR8wHQYDVQQKExZGSU5DQSBCYW5rIEdlb3JnaWEgSlNDMRwwGgYDVQQDExNCRkcgLSBOaW5vIFNoZXJhZHplMIIBIjANBgkqhkiG9w0BAQEFAAOCAQ8AMIIBCgKCAQEA1x73zLfp+/2anKx86368vPFa1GTny97UMFG6sApqAr7n7YtFKT9w57aKDUD37Hzjvt9pxHphTSP5GgPP4sAJ625aSWNDH72epXfYSCiPRjxUjtjBbZ3TAniyTq2n9CVUA69c6sRQ6p0KQPL4tuobTZr1md/l6zCqZSl1iV40exjmUEe5k8Y2XhSjMRxEcKYNXV8LwMVta9GrqLwvxXwCfbbfPo7S7wgY/cOuXtMdlJS3FzL1WGqjwCZvN9n97Dc1BKOo5UgDX3xXUJsblOAp/h3xgrZadguCOSYoyrTCo2c12w3DOiBlb3zoD1EIrJpg/Ilt71xZPZNJSAORiLefkQIDAQABo4IDMjCCAy4wPAYJKwYBBAGCNxUHBC8wLQYlKwYBBAGCNxUI5rJgg431RIaBmQmDuKFKg76EcQSDxJEzhIOIXQIBZAIBGzAdBgNVHSUEFjAUBggrBgEFBQcDAgYIKwYBBQUHAwQwCwYDVR0PBAQDAgeAMCcGCSsGAQQBgjcVCgQaMBgwCgYIKwYBBQUHAwIwCgYIKwYBBQUHAwQwHQYDVR0OBBYEFGO32c7hf7xUoGNhQUwVvCyZnbz1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SkuY3J0MA0GCSqGSIb3DQEBBQUAA4IBAQCaQSNGzyO4RXlW3JUXBNBex4JILizAWtxgIQCH5p7sV+v7I/Q+2qhiQYuLkVTxQmrqiV+6ToPHBA3EpM0O+cNAiVffEDrIlkhhV/Jvr20GosHpK080pLh+EAV8+uifigvMkIsKT4yBhtI2J+eiVS86KM3ypnrceIYyVjOt2DKNmmgBjax/1i8WINBVkXxwlmYI/oYplBaN1/cHnsBJiHvtqiJcIVP8As3gxD2p0CCvtJyjJwTrFVGwy4mAS6VHpoIInVtaKydmLUDk1UsmyejqrRgHW868gC4RDj4OqIm9o+4URjFjmT+6DBj/rv3L/oFQbKhqmab2GDmbGqVmtfA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Ng/ZECG7Bv0brGMtAuF42bMaeNc=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6WYbymoKA7sCGjKns9f/vFMuAMw=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+8H0UbVwX/Ym13W01W9fT/Setzc=</DigestValue>
      </Reference>
      <Reference URI="/xl/styles.xml?ContentType=application/vnd.openxmlformats-officedocument.spreadsheetml.styles+xml">
        <DigestMethod Algorithm="http://www.w3.org/2000/09/xmldsig#sha1"/>
        <DigestValue>GGLgMflcr8oQNGrWRAN+m/+n5hM=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slpBPozXaCru1nAoNAGK6pa+aEM=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7hR1+zvZRQzvDOXPtuujIT9j13U=</DigestValue>
      </Reference>
      <Reference URI="/xl/worksheets/sheet2.xml?ContentType=application/vnd.openxmlformats-officedocument.spreadsheetml.worksheet+xml">
        <DigestMethod Algorithm="http://www.w3.org/2000/09/xmldsig#sha1"/>
        <DigestValue>oo+44pNxARz7/UluRDDIyFHsLwM=</DigestValue>
      </Reference>
      <Reference URI="/xl/worksheets/sheet3.xml?ContentType=application/vnd.openxmlformats-officedocument.spreadsheetml.worksheet+xml">
        <DigestMethod Algorithm="http://www.w3.org/2000/09/xmldsig#sha1"/>
        <DigestValue>F+sg5RJs3fvwqB/MT1XnD34ynG8=</DigestValue>
      </Reference>
      <Reference URI="/xl/worksheets/sheet4.xml?ContentType=application/vnd.openxmlformats-officedocument.spreadsheetml.worksheet+xml">
        <DigestMethod Algorithm="http://www.w3.org/2000/09/xmldsig#sha1"/>
        <DigestValue>+2fetfCuKJWpptLgb5+0jEenMKw=</DigestValue>
      </Reference>
      <Reference URI="/xl/worksheets/sheet5.xml?ContentType=application/vnd.openxmlformats-officedocument.spreadsheetml.worksheet+xml">
        <DigestMethod Algorithm="http://www.w3.org/2000/09/xmldsig#sha1"/>
        <DigestValue>04srUe696SQbX196cNISZzw7DkQ=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2016-07-22T07:46:26Z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2016-07-22T07:46:26Z</xd:SigningTime>
          <xd:SigningCertificate>
            <xd:Cert>
              <xd:CertDigest>
                <DigestMethod Algorithm="http://www.w3.org/2000/09/xmldsig#sha1"/>
                <DigestValue>Odjao4xmYLheHPMxBrkU45oMAyA=</DigestValue>
              </xd:CertDigest>
              <xd:IssuerSerial>
                <X509IssuerName>CN=NBG Class 2 INT Sub CA, DC=nbg, DC=ge</X509IssuerName>
                <X509SerialNumber>554833015326339764327006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H4EFWWutq5XaDXheW5Muyou1CXA=</DigestValue>
    </Reference>
    <Reference Type="http://www.w3.org/2000/09/xmldsig#Object" URI="#idOfficeObject">
      <DigestMethod Algorithm="http://www.w3.org/2000/09/xmldsig#sha1"/>
      <DigestValue>eRiAu137nngjDgL0eq4kw5PIAVY=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uCJ/hEq2Ke1AEfvg6aZ9vmFH6IM=</DigestValue>
    </Reference>
  </SignedInfo>
  <SignatureValue>Aw+b+mm1x/RvNENgAAdWOQ0rOKAP1vt17jorfwg+vN+mjUvTGpGQ1HxFvK1IHtvK14bix5nFsFtU
vhVo/GGDHnB4EndvAwpeIvtuzL01k8Lzqm1Fa8u21XaGgrtQ9CDHgCEDTLlfRcTxxnqlK5srvVsB
8gRUYeTD/yFYanFQ4sd+RkMHxgpHfJ25vRJV/gu/15DEInbwJN+cKW3/a0c29Z3A3AM048I1w2IK
bG+Y1xVMmmPkQziaZDn1VRvDqK09jhsXpdZXJSsJMFPNRh2kuCQwAgmP/VLxPSDOuIev+UHnK+3f
cPKf6JieU4+tNbvHpwgUYCH6ul5dshAh953TyQ==</SignatureValue>
  <KeyInfo>
    <X509Data>
      <X509Certificate>MIIGQTCCBSmgAwIBAgIKdXdz3gABAAASXTANBgkqhkiG9w0BAQUFADBKMRIwEAYKCZImiZPyLGQBGRYCZ2UxEzARBgoJkiaJk/IsZAEZFgNuYmcxHzAdBgNVBAMTFk5CRyBDbGFzcyAyIElOVCBTdWIgQ0EwHhcNMTUxMDE5MDYyMzM4WhcNMTcwMjEyMDkxOTIzWjA/MR8wHQYDVQQKExZGSU5DQSBCYW5rIEdlb3JnaWEgSlNDMRwwGgYDVQQDExNCRkcgLSBUZW5nbyBUYXZhZHplMIIBIjANBgkqhkiG9w0BAQEFAAOCAQ8AMIIBCgKCAQEA4iyCMy3N6jxmUKIIRxk3ltY3bYYQuBQpo7FJJJCZo+fWMTMOmj8Mkuc8RaXmZgiCSq+SDszZYKj7nh0z91d4CsJOcEcZuRJbAMblsbTaLLWsXdwQHsNe+3VQsO9hXgyHJp5ppDiRhRf53GLp+YvnjlOopevhWCX8Mg+5GLTFs9mOkG7FEQSQBTLpONngaXh0YISXyvEtr+6wNKLEmjMfNd/ufGxxtSdeh0L1D1I2bf93dpnKQm5cO4tKy9ztTC2gAdN3k7xzRYAWsxMLBg0DeNlsfWdtBQa+n9lPPldEqUVMdHSvaYRCROTGGARvtXtZcQ2MtQQrYh8Ce2eA49amoQIDAQABo4IDMjCCAy4wPAYJKwYBBAGCNxUHBC8wLQYlKwYBBAGCNxUI5rJgg431RIaBmQmDuKFKg76EcQSDxJEzhIOIXQIBZAIBGzAdBgNVHSUEFjAUBggrBgEFBQcDAgYIKwYBBQUHAwQwCwYDVR0PBAQDAgeAMCcGCSsGAQQBgjcVCgQaMBgwCgYIKwYBBQUHAwIwCgYIKwYBBQUHAwQwHQYDVR0OBBYEFBUnKU8wAjNvXEuSYRueRMFHNbjx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SkuY3J0MA0GCSqGSIb3DQEBBQUAA4IBAQBzSWn4drx8mbGhP7v0s3sMXheasBgqcnod1S9qHMVq5+eh5qSRMOqQebttti+Q/9ge5X18LCapp8c2DoOF06OtOL1OfcFsHk5tTOrLHPTXQZ0wm33npUztVea28VR+00AFPn/mE5WObjRZn6gfksdXERvP6h3dLharLLZv7MzzAkv6x1OMHwglyT24FNskDxG/FDcvO80lr0bhp0n0fJd2EqYJ4ks9U/Zr9iFV7FFlsAlnU9pl/ecKcbbI/MKXyN+3VDYrd4U3v8CFL5QQt360jFikHfw9CBZEkl4LzUdmoEOKGvK6HXxjXTPJavkCOG8nZWnyfLGj5zDsVhKJ3Qmd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Ng/ZECG7Bv0brGMtAuF42bMaeNc=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6WYbymoKA7sCGjKns9f/vFMuAMw=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+8H0UbVwX/Ym13W01W9fT/Setzc=</DigestValue>
      </Reference>
      <Reference URI="/xl/styles.xml?ContentType=application/vnd.openxmlformats-officedocument.spreadsheetml.styles+xml">
        <DigestMethod Algorithm="http://www.w3.org/2000/09/xmldsig#sha1"/>
        <DigestValue>GGLgMflcr8oQNGrWRAN+m/+n5hM=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slpBPozXaCru1nAoNAGK6pa+aEM=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7hR1+zvZRQzvDOXPtuujIT9j13U=</DigestValue>
      </Reference>
      <Reference URI="/xl/worksheets/sheet2.xml?ContentType=application/vnd.openxmlformats-officedocument.spreadsheetml.worksheet+xml">
        <DigestMethod Algorithm="http://www.w3.org/2000/09/xmldsig#sha1"/>
        <DigestValue>oo+44pNxARz7/UluRDDIyFHsLwM=</DigestValue>
      </Reference>
      <Reference URI="/xl/worksheets/sheet3.xml?ContentType=application/vnd.openxmlformats-officedocument.spreadsheetml.worksheet+xml">
        <DigestMethod Algorithm="http://www.w3.org/2000/09/xmldsig#sha1"/>
        <DigestValue>F+sg5RJs3fvwqB/MT1XnD34ynG8=</DigestValue>
      </Reference>
      <Reference URI="/xl/worksheets/sheet4.xml?ContentType=application/vnd.openxmlformats-officedocument.spreadsheetml.worksheet+xml">
        <DigestMethod Algorithm="http://www.w3.org/2000/09/xmldsig#sha1"/>
        <DigestValue>+2fetfCuKJWpptLgb5+0jEenMKw=</DigestValue>
      </Reference>
      <Reference URI="/xl/worksheets/sheet5.xml?ContentType=application/vnd.openxmlformats-officedocument.spreadsheetml.worksheet+xml">
        <DigestMethod Algorithm="http://www.w3.org/2000/09/xmldsig#sha1"/>
        <DigestValue>04srUe696SQbX196cNISZzw7DkQ=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2016-07-22T07:47:47Z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2016-07-22T07:47:47Z</xd:SigningTime>
          <xd:SigningCertificate>
            <xd:Cert>
              <xd:CertDigest>
                <DigestMethod Algorithm="http://www.w3.org/2000/09/xmldsig#sha1"/>
                <DigestValue>p5xF9DVNPiPEaTBOraPM/M3qnlM=</DigestValue>
              </xd:CertDigest>
              <xd:IssuerSerial>
                <X509IssuerName>CN=NBG Class 2 INT Sub CA, DC=nbg, DC=ge</X509IssuerName>
                <X509SerialNumber>554720390151283413095005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nino sheradze</cp:lastModifiedBy>
  <cp:lastPrinted>2009-04-27T12:27:12Z</cp:lastPrinted>
  <dcterms:created xsi:type="dcterms:W3CDTF">2006-03-24T12:21:33Z</dcterms:created>
  <dcterms:modified xsi:type="dcterms:W3CDTF">2016-07-22T07:45:47Z</dcterms:modified>
  <cp:category>Banking Supervision</cp:category>
</cp:coreProperties>
</file>