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eDep\NBG\2016\monthly reports\Decree\June 2016\"/>
    </mc:Choice>
  </mc:AlternateContent>
  <bookViews>
    <workbookView xWindow="0" yWindow="0" windowWidth="21600" windowHeight="9585" activeTab="1"/>
  </bookViews>
  <sheets>
    <sheet name="RC" sheetId="1" r:id="rId1"/>
    <sheet name="RI" sheetId="3" r:id="rId2"/>
    <sheet name="RC-O" sheetId="2" r:id="rId3"/>
    <sheet name="ratio" sheetId="4" r:id="rId4"/>
    <sheet name="info" sheetId="5" r:id="rId5"/>
  </sheets>
  <definedNames>
    <definedName name="_xlnm.Print_Area" localSheetId="3">ratio!$A$1:$D$29</definedName>
  </definedNames>
  <calcPr calcId="152511"/>
</workbook>
</file>

<file path=xl/calcChain.xml><?xml version="1.0" encoding="utf-8"?>
<calcChain xmlns="http://schemas.openxmlformats.org/spreadsheetml/2006/main">
  <c r="B3" i="3" l="1"/>
  <c r="B2" i="2" s="1"/>
  <c r="B3" i="4" s="1"/>
  <c r="C2" i="5" s="1"/>
  <c r="B2" i="3"/>
  <c r="B1" i="2" s="1"/>
  <c r="B2" i="4" s="1"/>
  <c r="C1" i="5" s="1"/>
</calcChain>
</file>

<file path=xl/sharedStrings.xml><?xml version="1.0" encoding="utf-8"?>
<sst xmlns="http://schemas.openxmlformats.org/spreadsheetml/2006/main" count="273" uniqueCount="209">
  <si>
    <t>მისაღებად მოსალოდნელი ფასიანი ქაღალდები</t>
  </si>
  <si>
    <t>ფასიანი ქაღალდები</t>
  </si>
  <si>
    <t>გაუნაღდებელი დოკუმენტები</t>
  </si>
  <si>
    <t>გასაყიდად განკუთვნილი ფასიანი ქაღალდები</t>
  </si>
  <si>
    <t>ვადაში გაუნაღდებელი დოკუმენტები ბანკის მიზეზით</t>
  </si>
  <si>
    <t>დანარჩენი ვალდებულებები</t>
  </si>
  <si>
    <t>ფინანსურ ინსტრუმენტებზე დადებული ფიუჩერსული კონტრაქტები</t>
  </si>
  <si>
    <t>ფიუჩერსული კონტრაქტები</t>
  </si>
  <si>
    <t>გაურჩეველი ფულიანი ამანათები</t>
  </si>
  <si>
    <t>აქცეპტები და ინდოსამენტები</t>
  </si>
  <si>
    <t>გაცემული გარანტიები</t>
  </si>
  <si>
    <t>ნაღდ ვალუტასთან დაკავშირებული ოპერაციები</t>
  </si>
  <si>
    <t>ფორვარდული სავალუტო ოპერაციები</t>
  </si>
  <si>
    <t>საპროცენტო განაკვეთის კონტრაქტები</t>
  </si>
  <si>
    <t>ოფციონები</t>
  </si>
  <si>
    <t>მცირეფასიანი ინვენტარი</t>
  </si>
  <si>
    <t>სპეცლატარიის ანაზღაურება</t>
  </si>
  <si>
    <t>ძვირფასი ლითონები</t>
  </si>
  <si>
    <t>ბალანსგარეშე ანგარიშგების უწყისი</t>
  </si>
  <si>
    <t>გაუნაღდებელი საწესდებო ფონდი</t>
  </si>
  <si>
    <t>ზარალში ჩამოწერილი ვალები</t>
  </si>
  <si>
    <t>ზარალში ჩამოწერილი ვალები 31.12.2000-მდე</t>
  </si>
  <si>
    <t>ზარალში ჩამოწერილი ვალები 01.01.2001-დან</t>
  </si>
  <si>
    <t>გირავნობის უზრუნველყოფის სახით გაცემული აქტივები</t>
  </si>
  <si>
    <t>გირავნობის უზრუნველყოფის სახით მიღებული აქტივები</t>
  </si>
  <si>
    <t>სხვა პირობითი ვალდებულებები</t>
  </si>
  <si>
    <t>მესამე მხარის მიერ მიღებული ფინანსური ვალდებულებები</t>
  </si>
  <si>
    <t>სხვა  ვალდებულებები</t>
  </si>
  <si>
    <t>მესამე მხარის კლიენტის ვალდებულება ბანკის მიმართ</t>
  </si>
  <si>
    <t>ვალდებულებები ბანკში შესანახავად განთავსებულ ქონებაზე</t>
  </si>
  <si>
    <t>სხვა ქონება</t>
  </si>
  <si>
    <t>საპროცენტო განაკვეთების სვოპების ძირითადი თანხა</t>
  </si>
  <si>
    <t>კონტრაქტები საქონელზე და სააქციო კაპიტალის შესახებ</t>
  </si>
  <si>
    <t>სვოპების ძირითადი თანხა</t>
  </si>
  <si>
    <t>ვადაში გაუნაღდებელი დოკუმენტები გადამხდელის მიზეზით</t>
  </si>
  <si>
    <t>სესხებზე მიღებული პროცენტები 31.12.2000-მდე</t>
  </si>
  <si>
    <t>სესხებზე მიუღებელი პროცენტები 01.01.2001-დან</t>
  </si>
  <si>
    <t>ზარალში ჩამოწერილი სხვა აქტივები</t>
  </si>
  <si>
    <t>სხვა ფასეულობა და დოკუმენტები</t>
  </si>
  <si>
    <t>მკაცრი აღრიცხვის ბლანკები</t>
  </si>
  <si>
    <t>მოგება</t>
  </si>
  <si>
    <t>ლიკვიდობა</t>
  </si>
  <si>
    <t>კაპიტალი</t>
  </si>
  <si>
    <t xml:space="preserve">ლიკვიდური აქტივები / მთლიან აქტივებთან </t>
  </si>
  <si>
    <t xml:space="preserve">უკუგება საშუალო აქტივებზე (ROA) </t>
  </si>
  <si>
    <t xml:space="preserve">უკუგება საშუალო კაპიტალზე (ROE) </t>
  </si>
  <si>
    <t>ეკონომიკური მაჩვენებლები</t>
  </si>
  <si>
    <t>ფულადი დივიდენდები / წმინდა მოგებასთან</t>
  </si>
  <si>
    <t>მთლიანი საპროცენტო შემოსავლები / საშუალო წლიურ აქტივებთან</t>
  </si>
  <si>
    <t>საოპერაციო შედეგი / საშუალო წლიურ აქტივებთან</t>
  </si>
  <si>
    <t xml:space="preserve"> წმინდა საპროცენტო მარჟა</t>
  </si>
  <si>
    <t>რისკის მიხედვით შეწონილი აქტივები / მთლიან აქტივებთან</t>
  </si>
  <si>
    <t>აქტივების ხარისხი</t>
  </si>
  <si>
    <t>უმოქმედო სესხები / მთლიან სესხებთან</t>
  </si>
  <si>
    <t>სშდრ / მთლიან სესხებთან</t>
  </si>
  <si>
    <t xml:space="preserve">უცხოური ვალუტით არსებული სესხები / მთლიან სესხებთან </t>
  </si>
  <si>
    <t xml:space="preserve">უცხოური ვალუტით არსებული აქტივები / მთლიან აქტივებთან </t>
  </si>
  <si>
    <t>მთლიანი სესხების წლიური ზრდის ტემპი</t>
  </si>
  <si>
    <t>უცხოური ვალუტით არსებული ვალდებულებები / მთლიან ვალდებულებებთან</t>
  </si>
  <si>
    <t>მიმდინარე და მოთხოვნამდე დეპოზიტები / მთლიან აქტივებთან</t>
  </si>
  <si>
    <t>მთლიანი საპროცენტო ხარჯები / საშუალო წლიურ აქტივებთან</t>
  </si>
  <si>
    <t>საწესდებო კაპიტალის 1% და მეტი წილის მფლობელი აქციონერების ჩამონათვალი წილების მითითებით</t>
  </si>
  <si>
    <t>სამეთვალყურეო საბჭოს შემადგენლობა</t>
  </si>
  <si>
    <t>დირექტორთა საბჭოს შემადგენლობა</t>
  </si>
  <si>
    <t>ინფორმაცია ბანკის სამეთვალყურეო საბჭოს, დირექტორატის და აქციონერთა შესახებ</t>
  </si>
  <si>
    <t>მიღებული დივიდენდები</t>
  </si>
  <si>
    <t>მოგება (ზარალი) დილინგური ფასიანი ქაღალდებიდან</t>
  </si>
  <si>
    <t>საპროცენტო შემოსავლები</t>
  </si>
  <si>
    <t>საპროცენტო და დისკონტური შემოსავლები ფასიანი ქაღალდებიდან</t>
  </si>
  <si>
    <t>არასაპროცენტო შემოსავლები</t>
  </si>
  <si>
    <t>მოგება (ზარალი) საინვესტიციო ფასიანი ქაღალდებიდან</t>
  </si>
  <si>
    <t>მთლიანი არასაპროცენტო შემოსავლები</t>
  </si>
  <si>
    <t>მოგება - ზარალის უწყისი</t>
  </si>
  <si>
    <t>წმინდა საპროცენტო შემოსავალი</t>
  </si>
  <si>
    <t>წმინდა არასაპროცენტო შემოსავალი</t>
  </si>
  <si>
    <t>წმინდა მოგება დარეზერვებამდე</t>
  </si>
  <si>
    <t>წმინდა მოგება</t>
  </si>
  <si>
    <t>საპროცენტო შემოსავლები ბანკებიდან "ნოსტრო" ანგარიშებისა და დეპოზიტების მიხედვით</t>
  </si>
  <si>
    <t>საპროცენტო შემოსავლები სესხებიდან</t>
  </si>
  <si>
    <t>ბანკთაშორისი სესხებიდან</t>
  </si>
  <si>
    <t>ენერგეტიკის სექტორზე გაცემული სესხებიდან</t>
  </si>
  <si>
    <t>მშენებლობის სექტორზე გაცემული სესხებიდან</t>
  </si>
  <si>
    <t>სამთომომპოვებელ და გადამამუშავებელ სექტორზე გაცემული სესხებიდან</t>
  </si>
  <si>
    <t>ტრანსპორტისა და კავშირგაბმულობის სექტორზე გაცემული სესხებიდან</t>
  </si>
  <si>
    <t>ფიზიკურ პირებზე გაცემული სესხებიდან</t>
  </si>
  <si>
    <t>დანარჩენ სექტორზე გაცემული სესხებიდან</t>
  </si>
  <si>
    <t>სხვა საპროცენტო შემოსავლები</t>
  </si>
  <si>
    <t>მოთხოვნამდე დეპოზიტებზე გადახდილი პროცენტები</t>
  </si>
  <si>
    <t>ვადიან დეპოზიტებზე გადახდილი პროცენტები</t>
  </si>
  <si>
    <t>ნასესხებ სახსრებზე გადახდილი პროცენტები</t>
  </si>
  <si>
    <t>მოგება (ზარალი) სავალუტო სახსრების გადაფასებიდან</t>
  </si>
  <si>
    <t>სხვა არასაპროცენტო შემოსავლები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</si>
  <si>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</si>
  <si>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</si>
  <si>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</si>
  <si>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</si>
  <si>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მოგების გადასახადი</t>
  </si>
  <si>
    <t>მოგება გადასახადის გადახდის შემდეგ</t>
  </si>
  <si>
    <t>საპროცენტო ხარჯები</t>
  </si>
  <si>
    <t>სხვა საპროცენტო ხარჯები</t>
  </si>
  <si>
    <t>მთლიანი საპროცენტო ხარჯები</t>
  </si>
  <si>
    <t>არასაპროცენტო ხარჯები</t>
  </si>
  <si>
    <t>სხვა საბანკო ოპერაციების მიხედვით გაწეული არასაპროცენტო ხარჯები</t>
  </si>
  <si>
    <t>ბანკის განვითარების, საკონსულტაციო და მარკეტინგის ხარჯები</t>
  </si>
  <si>
    <t>ბანკის პერსონალის ხარჯები</t>
  </si>
  <si>
    <t>ძირითადი საშუალებების საექსპლოატაციო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</si>
  <si>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</si>
  <si>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</si>
  <si>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</si>
  <si>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გაუთვალისწინებელი შემოსავლები (ხარჯები)</t>
  </si>
  <si>
    <t>პირობითი ვალდებულებები</t>
  </si>
  <si>
    <t>ტრასატის ვალდებულება ბანკის მიმართ</t>
  </si>
  <si>
    <t>კლიენტის ვალდებულება</t>
  </si>
  <si>
    <t>ფორმალური ვალდებულებები</t>
  </si>
  <si>
    <t>ფინანსურ ინსტრუმენტებზე დადებული ფორვარდული კონტრაქტები</t>
  </si>
  <si>
    <t>ფორვარდული კონტრაქტები</t>
  </si>
  <si>
    <t>მიღებული გარანტიები</t>
  </si>
  <si>
    <t>აღებული ფინანსური ვალდებულებები</t>
  </si>
  <si>
    <t>N</t>
  </si>
  <si>
    <t>7.1</t>
  </si>
  <si>
    <t>7.2</t>
  </si>
  <si>
    <t>7.3</t>
  </si>
  <si>
    <t>8.1</t>
  </si>
  <si>
    <t>8.2</t>
  </si>
  <si>
    <t>8.3</t>
  </si>
  <si>
    <t>8.4</t>
  </si>
  <si>
    <t>8.5</t>
  </si>
  <si>
    <t>9.1</t>
  </si>
  <si>
    <t>9.2</t>
  </si>
  <si>
    <t>9.3</t>
  </si>
  <si>
    <t>9.4</t>
  </si>
  <si>
    <t>ბანკის ბენეფიცირების ჩამონათვალი, რომლებიც პირდაპირ და არაპირდაპირ ფლობენ აქციების 5%–ს ან მეტს წილების მითითებით</t>
  </si>
  <si>
    <t xml:space="preserve"> informacia araaudirebulia, warmodgenilia saqarTvelos erovnuli bankis saangariSgebo moTxovnebis mixedviT</t>
  </si>
  <si>
    <t>ბანკი:</t>
  </si>
  <si>
    <t>ლარებით</t>
  </si>
  <si>
    <t>საერთო რეზერვები</t>
  </si>
  <si>
    <t>ბანკების დეპოზიტები</t>
  </si>
  <si>
    <t>ვადიანი დეპოზიტები</t>
  </si>
  <si>
    <t>საემისიო კაპიტალი</t>
  </si>
  <si>
    <t>ვალდებულებები</t>
  </si>
  <si>
    <t>სუბორდინირებული ვალდებულებები</t>
  </si>
  <si>
    <t>მთლიანი ვალდებულებები</t>
  </si>
  <si>
    <t>აქტივები</t>
  </si>
  <si>
    <t>მთლიანი აქტივები</t>
  </si>
  <si>
    <t>აქტივების გადაფასების რეზერვები</t>
  </si>
  <si>
    <t>თარიღი:</t>
  </si>
  <si>
    <t>ნაღდი ფული</t>
  </si>
  <si>
    <t>საკუთარი სავალო ფასიანი ქაღალდები</t>
  </si>
  <si>
    <t>საანგარიშგებო პერიოდი</t>
  </si>
  <si>
    <t>მიმდინარე დეპოზიტები (ანგარიშები)</t>
  </si>
  <si>
    <t>ფასიანი ქაღალდები დილინგური ოპერაციებისათვის</t>
  </si>
  <si>
    <t>საინვესტიციო ფასიანი ქაღალდები</t>
  </si>
  <si>
    <t>სააქციო კაპიტალი</t>
  </si>
  <si>
    <t>ჩვეულებრივი აქციები</t>
  </si>
  <si>
    <t>პრივილეგირებული აქციები</t>
  </si>
  <si>
    <t>მინუს: გამოსყიდული აქციები</t>
  </si>
  <si>
    <t>სულ სააქციო კაპიტალი</t>
  </si>
  <si>
    <t>მთლიანი ვალდებულებები და სააქციო კაპიტალი</t>
  </si>
  <si>
    <t>დასაკუთრებული უძრავი და მოძრავი ქონება</t>
  </si>
  <si>
    <t>ძირითადი საშუალებები და არამატერიალური აქტივები</t>
  </si>
  <si>
    <t xml:space="preserve"> საბალანსო უწყისი</t>
  </si>
  <si>
    <t>წინა წლის შესაბამისი პერიოდი</t>
  </si>
  <si>
    <t>ინვესტიციები საწესდებო კაპიტალში</t>
  </si>
  <si>
    <t>გაუნაწილებელი მოგება</t>
  </si>
  <si>
    <t>ფულადი სახსრები საქართველოს ეროვნულ ბანკში</t>
  </si>
  <si>
    <t>ფულადი სახსრები სხვა ბანკებში</t>
  </si>
  <si>
    <t>მთლიანი სესხები</t>
  </si>
  <si>
    <t>მინუს: სესხების შესაძლო დანაკარგების რეზერვი</t>
  </si>
  <si>
    <t>წმინდა სესხები</t>
  </si>
  <si>
    <t>დარიცხული მისაღები პროცენტები და დივიდენდები</t>
  </si>
  <si>
    <t>სხვა აქტივები</t>
  </si>
  <si>
    <t>მოთხოვნამდე დეპოზიტები</t>
  </si>
  <si>
    <t>ნასესხები სახსრები</t>
  </si>
  <si>
    <t>დარიცხული გადასახდელი პროცენტები და დივიდენდები</t>
  </si>
  <si>
    <t>სხვა ვალდებულებები</t>
  </si>
  <si>
    <t>ლარი</t>
  </si>
  <si>
    <t>უცხ.ვალუტა</t>
  </si>
  <si>
    <t>სულ</t>
  </si>
  <si>
    <t>ვაჭრობისა და მომსახურეობის სექტორზე გაცემული სესხებიდან</t>
  </si>
  <si>
    <t>სოფლის მეურნეობის და მეტყევეობის სექტორზე გაცემული სესხებიდან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</si>
  <si>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</si>
  <si>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მთლიანი საპროცენტო შემოსავლები</t>
  </si>
  <si>
    <t>ბანკის დეპოზიტებზე გადახდილი პროცენტები</t>
  </si>
  <si>
    <t>საკუთარ სავალო ფასიან ქაღალდებზე გადახდილი პროცენტები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</si>
  <si>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</si>
  <si>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მომსახურეობის მიხედვით</t>
  </si>
  <si>
    <t xml:space="preserve"> საკომისიო და სხვა ხარჯები მიღებული მომსახურეობის მიხედვით</t>
  </si>
  <si>
    <t>მოგება (ზარალი) ვალუტის ყიდვა–გაყიდვის ოპერაციებიდან</t>
  </si>
  <si>
    <t>მოგება (ზარალი) ქონების გაყიდვიდან</t>
  </si>
  <si>
    <t>სხვა საბანკო ოპერაციებიდან მიღებული არასაპროცენტო შემოსავლები</t>
  </si>
  <si>
    <t>მოგება გადასახადის გადახდამდე და გაუთვალისწინებელ სემოსავალ–ხარჯებამდე</t>
  </si>
  <si>
    <t>უცხ. ვალუტა</t>
  </si>
  <si>
    <t>X</t>
  </si>
  <si>
    <t>პირველადი კაპიტალის კოეფიციენტი ≥ 7.2%</t>
  </si>
  <si>
    <t>საზედამხედველო კაპიტალის კოეფიციენტი ≥ 10.8%</t>
  </si>
  <si>
    <t>შეიხი ნაჰაიან მაბარაკ ალ ნაჰაიანი (თავმჯდომარე)</t>
  </si>
  <si>
    <t>შეიხი მოჰამედ ბუტი ალჰამედი (მოადგილე)</t>
  </si>
  <si>
    <t>სემი ედვარდ ადამ ხალილ (წევრი)</t>
  </si>
  <si>
    <t>მაგდი აბდელჰამედ მოჰამედ ჰასანი (მრჩეველი)</t>
  </si>
  <si>
    <t>თეა ლორთქიფანიძე</t>
  </si>
  <si>
    <t>ვახტანგ ხუციშვილი</t>
  </si>
  <si>
    <t>ზურაბ აზარაშვილი</t>
  </si>
  <si>
    <t>თემურ აბულაძე</t>
  </si>
  <si>
    <t>შეიხი ნაჰაიან მაბარაკ ალ ნაჰაიანი</t>
  </si>
  <si>
    <t xml:space="preserve">შეიხი ჰამდან ბინ ზაიედ ალნეჰაიენი </t>
  </si>
  <si>
    <t xml:space="preserve">შეიხი მანსურ ბინზაიედ ბინსულტან ალ ნაჰიანი </t>
  </si>
  <si>
    <t>შეიხი მოჰამედ ბუტი ალჰამედი</t>
  </si>
  <si>
    <t>შ.პ.ს. "ინვესტმენტ ტრეიდინგ გრუპ"</t>
  </si>
  <si>
    <t>სს "ტერაბანკი"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</si>
</sst>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"/>
    <numFmt numFmtId="165" formatCode="#,##0;[Red]#,##0"/>
    <numFmt numFmtId="166" formatCode="m/d/yy;@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Sylfaen"/>
      <family val="1"/>
    </font>
    <font>
      <b/>
      <sz val="14"/>
      <name val="Sylfaen"/>
      <family val="1"/>
    </font>
    <font>
      <sz val="8"/>
      <name val="Sylfaen"/>
      <family val="1"/>
    </font>
    <font>
      <b/>
      <sz val="11"/>
      <name val="Sylfaen"/>
      <family val="1"/>
    </font>
    <font>
      <i/>
      <sz val="10"/>
      <name val="Sylfaen"/>
      <family val="1"/>
    </font>
    <font>
      <b/>
      <sz val="10"/>
      <name val="Sylfaen"/>
      <family val="1"/>
    </font>
    <font>
      <sz val="12"/>
      <name val="Sylfaen"/>
      <family val="1"/>
    </font>
    <font>
      <sz val="9"/>
      <name val="Sylfaen"/>
      <family val="1"/>
    </font>
    <font>
      <b/>
      <sz val="9"/>
      <name val="Sylfaen"/>
      <family val="1"/>
    </font>
    <font>
      <u/>
      <sz val="8"/>
      <name val="Sylfaen"/>
      <family val="1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AcadNusx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</cellStyleXfs>
  <cellXfs count="165">
    <xf numFmtId="0" fontId="0" fillId="0" borderId="0" xfId="0"/>
    <xf numFmtId="0" fontId="4" fillId="0" borderId="0" xfId="0" applyFont="1" applyFill="1" applyBorder="1" applyProtection="1"/>
    <xf numFmtId="0" fontId="6" fillId="0" borderId="0" xfId="0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164" fontId="4" fillId="0" borderId="0" xfId="0" applyNumberFormat="1" applyFont="1" applyFill="1" applyBorder="1" applyAlignment="1" applyProtection="1">
      <alignment horizontal="left"/>
      <protection locked="0"/>
    </xf>
    <xf numFmtId="38" fontId="4" fillId="0" borderId="0" xfId="0" applyNumberFormat="1" applyFont="1" applyFill="1" applyBorder="1" applyProtection="1">
      <protection locked="0"/>
    </xf>
    <xf numFmtId="10" fontId="4" fillId="0" borderId="0" xfId="3" applyNumberFormat="1" applyFont="1" applyFill="1" applyBorder="1" applyProtection="1">
      <protection locked="0"/>
    </xf>
    <xf numFmtId="0" fontId="6" fillId="0" borderId="0" xfId="0" applyFont="1" applyFill="1" applyBorder="1" applyProtection="1"/>
    <xf numFmtId="0" fontId="7" fillId="0" borderId="0" xfId="0" applyFont="1" applyFill="1" applyBorder="1" applyAlignment="1" applyProtection="1">
      <alignment horizontal="left" vertical="center" indent="3"/>
    </xf>
    <xf numFmtId="0" fontId="8" fillId="0" borderId="0" xfId="0" applyFont="1" applyFill="1" applyBorder="1" applyProtection="1">
      <protection locked="0"/>
    </xf>
    <xf numFmtId="0" fontId="9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Protection="1"/>
    <xf numFmtId="0" fontId="6" fillId="0" borderId="5" xfId="0" applyFont="1" applyFill="1" applyBorder="1" applyAlignment="1" applyProtection="1">
      <alignment horizontal="left" indent="1"/>
    </xf>
    <xf numFmtId="0" fontId="7" fillId="0" borderId="6" xfId="0" applyFont="1" applyFill="1" applyBorder="1" applyAlignment="1" applyProtection="1">
      <alignment horizontal="center"/>
    </xf>
    <xf numFmtId="0" fontId="6" fillId="0" borderId="7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left" indent="1"/>
    </xf>
    <xf numFmtId="38" fontId="4" fillId="2" borderId="7" xfId="0" applyNumberFormat="1" applyFont="1" applyFill="1" applyBorder="1" applyAlignment="1" applyProtection="1">
      <alignment horizontal="right"/>
    </xf>
    <xf numFmtId="38" fontId="9" fillId="2" borderId="7" xfId="0" applyNumberFormat="1" applyFont="1" applyFill="1" applyBorder="1" applyAlignment="1" applyProtection="1">
      <alignment horizontal="right"/>
    </xf>
    <xf numFmtId="38" fontId="4" fillId="2" borderId="8" xfId="0" applyNumberFormat="1" applyFont="1" applyFill="1" applyBorder="1" applyAlignment="1" applyProtection="1">
      <alignment horizontal="right"/>
    </xf>
    <xf numFmtId="38" fontId="9" fillId="2" borderId="9" xfId="0" applyNumberFormat="1" applyFont="1" applyFill="1" applyBorder="1" applyAlignment="1" applyProtection="1">
      <alignment horizontal="right"/>
    </xf>
    <xf numFmtId="0" fontId="4" fillId="0" borderId="6" xfId="0" applyFont="1" applyFill="1" applyBorder="1" applyAlignment="1" applyProtection="1">
      <alignment horizontal="left" indent="2"/>
    </xf>
    <xf numFmtId="0" fontId="9" fillId="0" borderId="6" xfId="0" applyFont="1" applyFill="1" applyBorder="1" applyAlignment="1" applyProtection="1"/>
    <xf numFmtId="38" fontId="4" fillId="0" borderId="7" xfId="0" applyNumberFormat="1" applyFont="1" applyFill="1" applyBorder="1" applyAlignment="1" applyProtection="1">
      <alignment horizontal="right"/>
      <protection locked="0"/>
    </xf>
    <xf numFmtId="38" fontId="9" fillId="0" borderId="7" xfId="0" applyNumberFormat="1" applyFont="1" applyFill="1" applyBorder="1" applyAlignment="1" applyProtection="1">
      <alignment horizontal="right"/>
      <protection locked="0"/>
    </xf>
    <xf numFmtId="38" fontId="4" fillId="0" borderId="8" xfId="0" applyNumberFormat="1" applyFont="1" applyFill="1" applyBorder="1" applyAlignment="1" applyProtection="1">
      <alignment horizontal="right"/>
      <protection locked="0"/>
    </xf>
    <xf numFmtId="38" fontId="9" fillId="0" borderId="9" xfId="0" applyNumberFormat="1" applyFont="1" applyFill="1" applyBorder="1" applyAlignment="1" applyProtection="1">
      <alignment horizontal="right"/>
      <protection locked="0"/>
    </xf>
    <xf numFmtId="38" fontId="4" fillId="2" borderId="7" xfId="0" applyNumberFormat="1" applyFont="1" applyFill="1" applyBorder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 horizontal="left" indent="1"/>
    </xf>
    <xf numFmtId="0" fontId="9" fillId="0" borderId="11" xfId="0" applyFont="1" applyFill="1" applyBorder="1" applyAlignment="1" applyProtection="1"/>
    <xf numFmtId="38" fontId="4" fillId="2" borderId="12" xfId="0" applyNumberFormat="1" applyFont="1" applyFill="1" applyBorder="1" applyAlignment="1" applyProtection="1">
      <alignment horizontal="right"/>
    </xf>
    <xf numFmtId="38" fontId="9" fillId="2" borderId="12" xfId="0" applyNumberFormat="1" applyFont="1" applyFill="1" applyBorder="1" applyAlignment="1" applyProtection="1">
      <alignment horizontal="right"/>
    </xf>
    <xf numFmtId="38" fontId="4" fillId="2" borderId="13" xfId="0" applyNumberFormat="1" applyFont="1" applyFill="1" applyBorder="1" applyAlignment="1" applyProtection="1">
      <alignment horizontal="right"/>
    </xf>
    <xf numFmtId="38" fontId="9" fillId="2" borderId="14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left"/>
      <protection locked="0"/>
    </xf>
    <xf numFmtId="165" fontId="4" fillId="0" borderId="0" xfId="0" applyNumberFormat="1" applyFont="1" applyFill="1" applyBorder="1" applyProtection="1">
      <protection locked="0"/>
    </xf>
    <xf numFmtId="0" fontId="4" fillId="0" borderId="0" xfId="0" applyFont="1"/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Fill="1" applyBorder="1" applyAlignment="1" applyProtection="1">
      <alignment horizontal="left"/>
    </xf>
    <xf numFmtId="166" fontId="4" fillId="0" borderId="0" xfId="0" applyNumberFormat="1" applyFont="1" applyFill="1" applyBorder="1" applyAlignment="1" applyProtection="1">
      <alignment horizontal="left"/>
    </xf>
    <xf numFmtId="0" fontId="6" fillId="0" borderId="0" xfId="0" applyFont="1" applyFill="1" applyBorder="1"/>
    <xf numFmtId="0" fontId="7" fillId="0" borderId="0" xfId="0" applyFont="1" applyFill="1" applyBorder="1" applyAlignment="1">
      <alignment horizontal="left" vertical="center" indent="2"/>
    </xf>
    <xf numFmtId="0" fontId="8" fillId="0" borderId="0" xfId="0" applyFont="1" applyFill="1"/>
    <xf numFmtId="0" fontId="4" fillId="0" borderId="2" xfId="0" applyFont="1" applyFill="1" applyBorder="1"/>
    <xf numFmtId="0" fontId="6" fillId="0" borderId="5" xfId="0" applyFont="1" applyFill="1" applyBorder="1" applyAlignment="1">
      <alignment horizontal="left" vertical="center" indent="1"/>
    </xf>
    <xf numFmtId="0" fontId="6" fillId="0" borderId="5" xfId="0" applyFont="1" applyFill="1" applyBorder="1" applyAlignment="1">
      <alignment horizontal="left" indent="1"/>
    </xf>
    <xf numFmtId="38" fontId="4" fillId="2" borderId="7" xfId="0" applyNumberFormat="1" applyFont="1" applyFill="1" applyBorder="1" applyAlignment="1">
      <alignment horizontal="right"/>
    </xf>
    <xf numFmtId="38" fontId="4" fillId="2" borderId="9" xfId="0" applyNumberFormat="1" applyFont="1" applyFill="1" applyBorder="1" applyAlignment="1" applyProtection="1">
      <alignment horizontal="right"/>
    </xf>
    <xf numFmtId="38" fontId="4" fillId="2" borderId="12" xfId="0" applyNumberFormat="1" applyFont="1" applyFill="1" applyBorder="1" applyAlignment="1">
      <alignment horizontal="right"/>
    </xf>
    <xf numFmtId="0" fontId="4" fillId="0" borderId="0" xfId="0" applyFont="1" applyFill="1" applyProtection="1">
      <protection locked="0"/>
    </xf>
    <xf numFmtId="10" fontId="4" fillId="0" borderId="0" xfId="3" applyNumberFormat="1" applyFont="1" applyFill="1" applyProtection="1">
      <protection locked="0"/>
    </xf>
    <xf numFmtId="166" fontId="4" fillId="0" borderId="0" xfId="0" applyNumberFormat="1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>
      <alignment horizontal="left" indent="2"/>
    </xf>
    <xf numFmtId="0" fontId="9" fillId="0" borderId="1" xfId="1" applyFont="1" applyFill="1" applyBorder="1" applyAlignment="1" applyProtection="1">
      <alignment horizontal="center"/>
    </xf>
    <xf numFmtId="0" fontId="13" fillId="0" borderId="7" xfId="0" applyFont="1" applyFill="1" applyBorder="1" applyAlignment="1">
      <alignment horizontal="center"/>
    </xf>
    <xf numFmtId="0" fontId="6" fillId="0" borderId="0" xfId="0" applyFont="1" applyFill="1" applyProtection="1">
      <protection locked="0"/>
    </xf>
    <xf numFmtId="0" fontId="6" fillId="0" borderId="0" xfId="0" applyFont="1" applyFill="1"/>
    <xf numFmtId="0" fontId="9" fillId="0" borderId="7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 indent="1"/>
    </xf>
    <xf numFmtId="0" fontId="9" fillId="0" borderId="7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horizontal="left" vertical="center" wrapText="1" indent="1"/>
    </xf>
    <xf numFmtId="38" fontId="4" fillId="0" borderId="7" xfId="0" applyNumberFormat="1" applyFont="1" applyFill="1" applyBorder="1" applyAlignment="1" applyProtection="1">
      <alignment horizontal="left" vertical="center" indent="1"/>
      <protection locked="0"/>
    </xf>
    <xf numFmtId="38" fontId="4" fillId="2" borderId="7" xfId="0" applyNumberFormat="1" applyFont="1" applyFill="1" applyBorder="1" applyAlignment="1" applyProtection="1">
      <alignment horizontal="left" vertical="center" indent="1"/>
    </xf>
    <xf numFmtId="38" fontId="4" fillId="2" borderId="9" xfId="0" applyNumberFormat="1" applyFont="1" applyFill="1" applyBorder="1" applyAlignment="1" applyProtection="1">
      <alignment horizontal="left" vertical="center" indent="1"/>
    </xf>
    <xf numFmtId="0" fontId="4" fillId="0" borderId="0" xfId="0" applyFont="1" applyFill="1" applyAlignment="1" applyProtection="1">
      <alignment horizontal="left" vertical="center" indent="1"/>
      <protection locked="0"/>
    </xf>
    <xf numFmtId="0" fontId="4" fillId="0" borderId="0" xfId="0" applyFont="1" applyFill="1" applyAlignment="1">
      <alignment horizontal="left" vertical="center" indent="1"/>
    </xf>
    <xf numFmtId="0" fontId="6" fillId="0" borderId="10" xfId="0" applyFont="1" applyFill="1" applyBorder="1" applyAlignment="1">
      <alignment horizontal="left" indent="1"/>
    </xf>
    <xf numFmtId="0" fontId="9" fillId="0" borderId="12" xfId="0" applyFont="1" applyFill="1" applyBorder="1" applyAlignment="1">
      <alignment horizontal="left"/>
    </xf>
    <xf numFmtId="38" fontId="4" fillId="2" borderId="14" xfId="0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right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right"/>
    </xf>
    <xf numFmtId="0" fontId="4" fillId="0" borderId="1" xfId="0" applyFont="1" applyBorder="1"/>
    <xf numFmtId="0" fontId="9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 applyProtection="1">
      <alignment horizontal="center" wrapText="1"/>
    </xf>
    <xf numFmtId="0" fontId="10" fillId="0" borderId="4" xfId="0" applyFont="1" applyFill="1" applyBorder="1" applyAlignment="1" applyProtection="1">
      <alignment horizontal="center" wrapText="1"/>
    </xf>
    <xf numFmtId="0" fontId="4" fillId="0" borderId="5" xfId="0" applyFont="1" applyBorder="1"/>
    <xf numFmtId="0" fontId="9" fillId="0" borderId="7" xfId="2" applyFont="1" applyFill="1" applyBorder="1" applyAlignment="1">
      <alignment horizontal="left" vertical="center"/>
    </xf>
    <xf numFmtId="0" fontId="4" fillId="0" borderId="7" xfId="0" applyFont="1" applyBorder="1"/>
    <xf numFmtId="0" fontId="4" fillId="0" borderId="9" xfId="0" applyFont="1" applyBorder="1"/>
    <xf numFmtId="0" fontId="4" fillId="0" borderId="7" xfId="0" applyFont="1" applyFill="1" applyBorder="1" applyAlignment="1">
      <alignment horizontal="left"/>
    </xf>
    <xf numFmtId="10" fontId="4" fillId="0" borderId="7" xfId="3" applyNumberFormat="1" applyFont="1" applyBorder="1"/>
    <xf numFmtId="10" fontId="4" fillId="0" borderId="9" xfId="3" applyNumberFormat="1" applyFont="1" applyBorder="1"/>
    <xf numFmtId="0" fontId="4" fillId="0" borderId="7" xfId="0" applyFont="1" applyBorder="1" applyAlignment="1">
      <alignment wrapText="1"/>
    </xf>
    <xf numFmtId="0" fontId="9" fillId="0" borderId="7" xfId="0" applyFont="1" applyBorder="1" applyAlignment="1">
      <alignment wrapText="1"/>
    </xf>
    <xf numFmtId="10" fontId="4" fillId="0" borderId="7" xfId="3" applyNumberFormat="1" applyFont="1" applyFill="1" applyBorder="1"/>
    <xf numFmtId="0" fontId="4" fillId="0" borderId="10" xfId="0" applyFont="1" applyBorder="1"/>
    <xf numFmtId="0" fontId="4" fillId="0" borderId="12" xfId="0" applyFont="1" applyBorder="1" applyAlignment="1">
      <alignment wrapText="1"/>
    </xf>
    <xf numFmtId="10" fontId="4" fillId="0" borderId="12" xfId="3" applyNumberFormat="1" applyFont="1" applyBorder="1"/>
    <xf numFmtId="10" fontId="4" fillId="0" borderId="14" xfId="3" applyNumberFormat="1" applyFont="1" applyBorder="1"/>
    <xf numFmtId="0" fontId="4" fillId="0" borderId="0" xfId="0" applyFont="1" applyBorder="1"/>
    <xf numFmtId="0" fontId="4" fillId="0" borderId="0" xfId="0" applyFont="1" applyBorder="1" applyAlignment="1">
      <alignment wrapText="1"/>
    </xf>
    <xf numFmtId="38" fontId="4" fillId="0" borderId="0" xfId="0" applyNumberFormat="1" applyFont="1" applyBorder="1"/>
    <xf numFmtId="0" fontId="11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7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right" wrapText="1"/>
    </xf>
    <xf numFmtId="0" fontId="4" fillId="0" borderId="7" xfId="0" applyFont="1" applyFill="1" applyBorder="1" applyProtection="1">
      <protection locked="0"/>
    </xf>
    <xf numFmtId="10" fontId="4" fillId="0" borderId="9" xfId="3" applyNumberFormat="1" applyFont="1" applyBorder="1" applyAlignment="1"/>
    <xf numFmtId="0" fontId="4" fillId="0" borderId="12" xfId="0" applyFont="1" applyFill="1" applyBorder="1" applyProtection="1">
      <protection locked="0"/>
    </xf>
    <xf numFmtId="10" fontId="4" fillId="0" borderId="14" xfId="3" applyNumberFormat="1" applyFont="1" applyBorder="1" applyAlignment="1"/>
    <xf numFmtId="0" fontId="14" fillId="0" borderId="15" xfId="0" applyFont="1" applyFill="1" applyBorder="1" applyAlignment="1">
      <alignment horizontal="left" vertical="center" indent="1"/>
    </xf>
    <xf numFmtId="0" fontId="14" fillId="0" borderId="16" xfId="0" applyFont="1" applyFill="1" applyBorder="1" applyAlignment="1">
      <alignment horizontal="left" vertical="center"/>
    </xf>
    <xf numFmtId="0" fontId="14" fillId="0" borderId="17" xfId="0" applyFont="1" applyFill="1" applyBorder="1" applyAlignment="1">
      <alignment horizontal="left" indent="1"/>
    </xf>
    <xf numFmtId="0" fontId="15" fillId="0" borderId="18" xfId="0" applyFont="1" applyFill="1" applyBorder="1" applyAlignment="1">
      <alignment horizontal="center"/>
    </xf>
    <xf numFmtId="0" fontId="14" fillId="0" borderId="18" xfId="0" applyFont="1" applyFill="1" applyBorder="1" applyAlignment="1">
      <alignment horizontal="left" wrapText="1" indent="1"/>
    </xf>
    <xf numFmtId="0" fontId="14" fillId="0" borderId="18" xfId="0" applyFont="1" applyFill="1" applyBorder="1" applyAlignment="1">
      <alignment horizontal="left" wrapText="1" indent="2"/>
    </xf>
    <xf numFmtId="0" fontId="15" fillId="0" borderId="18" xfId="0" applyFont="1" applyFill="1" applyBorder="1" applyAlignment="1"/>
    <xf numFmtId="0" fontId="15" fillId="0" borderId="18" xfId="0" applyFont="1" applyFill="1" applyBorder="1" applyAlignment="1">
      <alignment horizontal="left"/>
    </xf>
    <xf numFmtId="0" fontId="14" fillId="0" borderId="18" xfId="0" applyFont="1" applyFill="1" applyBorder="1" applyAlignment="1">
      <alignment horizontal="left" indent="1"/>
    </xf>
    <xf numFmtId="0" fontId="14" fillId="0" borderId="19" xfId="0" applyFont="1" applyFill="1" applyBorder="1" applyAlignment="1">
      <alignment horizontal="left" indent="1"/>
    </xf>
    <xf numFmtId="0" fontId="14" fillId="0" borderId="20" xfId="0" applyFont="1" applyFill="1" applyBorder="1" applyAlignment="1">
      <alignment horizontal="left" wrapText="1" indent="1"/>
    </xf>
    <xf numFmtId="0" fontId="14" fillId="0" borderId="21" xfId="0" applyFont="1" applyFill="1" applyBorder="1" applyAlignment="1">
      <alignment horizontal="left" indent="1"/>
    </xf>
    <xf numFmtId="0" fontId="15" fillId="0" borderId="22" xfId="0" applyFont="1" applyFill="1" applyBorder="1" applyAlignment="1">
      <alignment horizontal="left"/>
    </xf>
    <xf numFmtId="0" fontId="14" fillId="0" borderId="15" xfId="0" applyFont="1" applyFill="1" applyBorder="1" applyAlignment="1">
      <alignment horizontal="left" indent="1"/>
    </xf>
    <xf numFmtId="0" fontId="15" fillId="0" borderId="16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left" wrapText="1" indent="1"/>
    </xf>
    <xf numFmtId="0" fontId="15" fillId="0" borderId="18" xfId="0" applyFont="1" applyFill="1" applyBorder="1" applyAlignment="1">
      <alignment horizontal="left" indent="1"/>
    </xf>
    <xf numFmtId="0" fontId="15" fillId="0" borderId="20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left" vertical="center" indent="1"/>
    </xf>
    <xf numFmtId="0" fontId="14" fillId="0" borderId="21" xfId="0" applyFont="1" applyFill="1" applyBorder="1" applyAlignment="1">
      <alignment horizontal="left" vertical="center" indent="1"/>
    </xf>
    <xf numFmtId="0" fontId="15" fillId="0" borderId="22" xfId="0" applyFont="1" applyFill="1" applyBorder="1" applyAlignment="1"/>
    <xf numFmtId="0" fontId="14" fillId="0" borderId="16" xfId="0" applyFont="1" applyFill="1" applyBorder="1" applyAlignment="1">
      <alignment horizontal="center" vertical="center" wrapText="1"/>
    </xf>
    <xf numFmtId="0" fontId="14" fillId="0" borderId="24" xfId="0" applyFont="1" applyFill="1" applyBorder="1" applyAlignment="1">
      <alignment horizontal="center" vertical="center" wrapText="1"/>
    </xf>
    <xf numFmtId="38" fontId="14" fillId="0" borderId="18" xfId="0" applyNumberFormat="1" applyFont="1" applyFill="1" applyBorder="1" applyAlignment="1" applyProtection="1">
      <alignment horizontal="right"/>
      <protection locked="0"/>
    </xf>
    <xf numFmtId="38" fontId="14" fillId="0" borderId="25" xfId="0" applyNumberFormat="1" applyFont="1" applyFill="1" applyBorder="1" applyAlignment="1" applyProtection="1">
      <alignment horizontal="right"/>
      <protection locked="0"/>
    </xf>
    <xf numFmtId="38" fontId="14" fillId="2" borderId="25" xfId="0" applyNumberFormat="1" applyFont="1" applyFill="1" applyBorder="1" applyAlignment="1">
      <alignment horizontal="right"/>
    </xf>
    <xf numFmtId="38" fontId="14" fillId="2" borderId="18" xfId="0" applyNumberFormat="1" applyFont="1" applyFill="1" applyBorder="1" applyAlignment="1">
      <alignment horizontal="right"/>
    </xf>
    <xf numFmtId="38" fontId="14" fillId="2" borderId="25" xfId="0" applyNumberFormat="1" applyFont="1" applyFill="1" applyBorder="1" applyAlignment="1" applyProtection="1">
      <alignment horizontal="right"/>
    </xf>
    <xf numFmtId="38" fontId="14" fillId="3" borderId="25" xfId="0" applyNumberFormat="1" applyFont="1" applyFill="1" applyBorder="1" applyAlignment="1" applyProtection="1">
      <alignment horizontal="right"/>
      <protection locked="0"/>
    </xf>
    <xf numFmtId="38" fontId="14" fillId="2" borderId="18" xfId="0" applyNumberFormat="1" applyFont="1" applyFill="1" applyBorder="1" applyAlignment="1" applyProtection="1">
      <alignment horizontal="right"/>
      <protection locked="0"/>
    </xf>
    <xf numFmtId="38" fontId="14" fillId="2" borderId="25" xfId="0" applyNumberFormat="1" applyFont="1" applyFill="1" applyBorder="1" applyAlignment="1" applyProtection="1">
      <alignment horizontal="right"/>
      <protection locked="0"/>
    </xf>
    <xf numFmtId="38" fontId="14" fillId="0" borderId="20" xfId="0" applyNumberFormat="1" applyFont="1" applyFill="1" applyBorder="1" applyAlignment="1" applyProtection="1">
      <alignment horizontal="right"/>
      <protection locked="0"/>
    </xf>
    <xf numFmtId="38" fontId="14" fillId="2" borderId="26" xfId="0" applyNumberFormat="1" applyFont="1" applyFill="1" applyBorder="1" applyAlignment="1">
      <alignment horizontal="right"/>
    </xf>
    <xf numFmtId="38" fontId="14" fillId="2" borderId="22" xfId="0" applyNumberFormat="1" applyFont="1" applyFill="1" applyBorder="1" applyAlignment="1">
      <alignment horizontal="right"/>
    </xf>
    <xf numFmtId="38" fontId="14" fillId="2" borderId="27" xfId="0" applyNumberFormat="1" applyFont="1" applyFill="1" applyBorder="1" applyAlignment="1">
      <alignment horizontal="right"/>
    </xf>
    <xf numFmtId="38" fontId="14" fillId="0" borderId="16" xfId="0" applyNumberFormat="1" applyFont="1" applyFill="1" applyBorder="1" applyAlignment="1" applyProtection="1">
      <alignment horizontal="right"/>
      <protection locked="0"/>
    </xf>
    <xf numFmtId="38" fontId="14" fillId="3" borderId="24" xfId="0" applyNumberFormat="1" applyFont="1" applyFill="1" applyBorder="1" applyAlignment="1" applyProtection="1">
      <alignment horizontal="right"/>
      <protection locked="0"/>
    </xf>
    <xf numFmtId="38" fontId="14" fillId="0" borderId="23" xfId="0" applyNumberFormat="1" applyFont="1" applyFill="1" applyBorder="1" applyAlignment="1" applyProtection="1">
      <alignment horizontal="right"/>
      <protection locked="0"/>
    </xf>
    <xf numFmtId="38" fontId="14" fillId="2" borderId="28" xfId="0" applyNumberFormat="1" applyFont="1" applyFill="1" applyBorder="1" applyAlignment="1">
      <alignment horizontal="right"/>
    </xf>
    <xf numFmtId="38" fontId="14" fillId="0" borderId="18" xfId="0" applyNumberFormat="1" applyFont="1" applyFill="1" applyBorder="1" applyAlignment="1">
      <alignment horizontal="right"/>
    </xf>
    <xf numFmtId="38" fontId="14" fillId="0" borderId="25" xfId="0" applyNumberFormat="1" applyFont="1" applyFill="1" applyBorder="1" applyAlignment="1">
      <alignment horizontal="right"/>
    </xf>
    <xf numFmtId="38" fontId="14" fillId="2" borderId="20" xfId="0" applyNumberFormat="1" applyFont="1" applyFill="1" applyBorder="1" applyAlignment="1">
      <alignment horizontal="right"/>
    </xf>
    <xf numFmtId="38" fontId="14" fillId="0" borderId="18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Border="1"/>
    <xf numFmtId="0" fontId="14" fillId="0" borderId="0" xfId="0" applyFont="1" applyFill="1" applyBorder="1" applyAlignment="1">
      <alignment vertical="center"/>
    </xf>
    <xf numFmtId="0" fontId="16" fillId="0" borderId="0" xfId="0" applyFont="1"/>
    <xf numFmtId="0" fontId="10" fillId="0" borderId="3" xfId="0" applyFont="1" applyFill="1" applyBorder="1" applyAlignment="1" applyProtection="1">
      <alignment horizontal="center"/>
    </xf>
    <xf numFmtId="0" fontId="10" fillId="0" borderId="2" xfId="0" applyFont="1" applyFill="1" applyBorder="1" applyAlignment="1" applyProtection="1">
      <alignment horizontal="center"/>
    </xf>
    <xf numFmtId="0" fontId="10" fillId="0" borderId="4" xfId="0" applyFont="1" applyFill="1" applyBorder="1" applyAlignment="1" applyProtection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 applyFill="1" applyAlignment="1"/>
    <xf numFmtId="0" fontId="4" fillId="0" borderId="0" xfId="0" applyFont="1" applyAlignment="1"/>
    <xf numFmtId="0" fontId="4" fillId="0" borderId="2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9" fillId="0" borderId="7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12" fillId="0" borderId="7" xfId="0" applyFont="1" applyBorder="1" applyAlignment="1">
      <alignment wrapText="1"/>
    </xf>
    <xf numFmtId="0" fontId="12" fillId="0" borderId="9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7" xfId="0" applyFont="1" applyBorder="1" applyAlignment="1">
      <alignment wrapText="1"/>
    </xf>
    <xf numFmtId="0" fontId="4" fillId="0" borderId="9" xfId="0" applyFont="1" applyBorder="1" applyAlignment="1"/>
    <xf numFmtId="0" fontId="9" fillId="0" borderId="2" xfId="0" applyFont="1" applyBorder="1" applyAlignment="1">
      <alignment wrapText="1"/>
    </xf>
    <xf numFmtId="0" fontId="4" fillId="0" borderId="4" xfId="0" applyFont="1" applyBorder="1" applyAlignment="1"/>
  </cellXfs>
  <cellStyles count="4">
    <cellStyle name="Hyperlink" xfId="1" builtinId="8"/>
    <cellStyle name="Normal" xfId="0" builtinId="0"/>
    <cellStyle name="Normal_Casestdy draft" xfId="2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44"/>
  <sheetViews>
    <sheetView zoomScaleNormal="100" workbookViewId="0">
      <selection activeCell="K16" sqref="A15:K16"/>
    </sheetView>
  </sheetViews>
  <sheetFormatPr defaultRowHeight="15" x14ac:dyDescent="0.3"/>
  <cols>
    <col min="1" max="1" width="7.7109375" style="1" bestFit="1" customWidth="1"/>
    <col min="2" max="2" width="45.140625" style="1" customWidth="1"/>
    <col min="3" max="3" width="14.140625" style="1" customWidth="1"/>
    <col min="4" max="4" width="15.5703125" style="1" customWidth="1"/>
    <col min="5" max="5" width="14.140625" style="1" customWidth="1"/>
    <col min="6" max="6" width="14.85546875" style="1" bestFit="1" customWidth="1"/>
    <col min="7" max="7" width="14.42578125" style="1" bestFit="1" customWidth="1"/>
    <col min="8" max="8" width="13.140625" style="1" customWidth="1"/>
    <col min="9" max="10" width="9.140625" style="1"/>
    <col min="11" max="11" width="9.42578125" style="1" bestFit="1" customWidth="1"/>
    <col min="12" max="16384" width="9.140625" style="1"/>
  </cols>
  <sheetData>
    <row r="1" spans="1:26" ht="19.5" x14ac:dyDescent="0.35">
      <c r="B1" s="151"/>
      <c r="C1" s="151"/>
      <c r="D1" s="151"/>
      <c r="E1" s="151"/>
      <c r="F1" s="151"/>
      <c r="G1" s="151"/>
      <c r="H1" s="151"/>
    </row>
    <row r="2" spans="1:26" x14ac:dyDescent="0.3">
      <c r="A2" s="2" t="s">
        <v>133</v>
      </c>
      <c r="B2" s="3" t="s">
        <v>208</v>
      </c>
      <c r="C2" s="3"/>
      <c r="D2" s="3"/>
      <c r="E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x14ac:dyDescent="0.3">
      <c r="A3" s="2" t="s">
        <v>145</v>
      </c>
      <c r="B3" s="4">
        <v>42551</v>
      </c>
      <c r="C3" s="3"/>
      <c r="D3" s="5"/>
      <c r="E3" s="5"/>
      <c r="F3" s="6"/>
      <c r="G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thickBot="1" x14ac:dyDescent="0.35">
      <c r="A4" s="7"/>
      <c r="B4" s="8" t="s">
        <v>160</v>
      </c>
      <c r="D4" s="6"/>
      <c r="E4" s="6"/>
      <c r="F4" s="3"/>
      <c r="G4" s="3"/>
      <c r="H4" s="9" t="s">
        <v>134</v>
      </c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8" x14ac:dyDescent="0.35">
      <c r="A5" s="10"/>
      <c r="B5" s="11"/>
      <c r="C5" s="148" t="s">
        <v>148</v>
      </c>
      <c r="D5" s="148"/>
      <c r="E5" s="148"/>
      <c r="F5" s="149" t="s">
        <v>161</v>
      </c>
      <c r="G5" s="149"/>
      <c r="H5" s="150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15.75" x14ac:dyDescent="0.3">
      <c r="A6" s="12" t="s">
        <v>118</v>
      </c>
      <c r="B6" s="13" t="s">
        <v>142</v>
      </c>
      <c r="C6" s="14" t="s">
        <v>175</v>
      </c>
      <c r="D6" s="14" t="s">
        <v>176</v>
      </c>
      <c r="E6" s="14" t="s">
        <v>177</v>
      </c>
      <c r="F6" s="14" t="s">
        <v>175</v>
      </c>
      <c r="G6" s="14" t="s">
        <v>176</v>
      </c>
      <c r="H6" s="14" t="s">
        <v>177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x14ac:dyDescent="0.3">
      <c r="A7" s="12">
        <v>1</v>
      </c>
      <c r="B7" s="15" t="s">
        <v>146</v>
      </c>
      <c r="C7" s="16">
        <v>12701334.34</v>
      </c>
      <c r="D7" s="16">
        <v>19273709.060000002</v>
      </c>
      <c r="E7" s="17">
        <v>31975043.400000002</v>
      </c>
      <c r="F7" s="18">
        <v>11613071</v>
      </c>
      <c r="G7" s="16">
        <v>15923926</v>
      </c>
      <c r="H7" s="19">
        <v>27536997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x14ac:dyDescent="0.3">
      <c r="A8" s="12">
        <v>2</v>
      </c>
      <c r="B8" s="15" t="s">
        <v>164</v>
      </c>
      <c r="C8" s="16">
        <v>12890437.48</v>
      </c>
      <c r="D8" s="16">
        <v>57459139.049999997</v>
      </c>
      <c r="E8" s="17">
        <v>70349576.530000001</v>
      </c>
      <c r="F8" s="18">
        <v>18895789</v>
      </c>
      <c r="G8" s="16">
        <v>37524771</v>
      </c>
      <c r="H8" s="19">
        <v>56420560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x14ac:dyDescent="0.3">
      <c r="A9" s="12">
        <v>3</v>
      </c>
      <c r="B9" s="15" t="s">
        <v>165</v>
      </c>
      <c r="C9" s="16">
        <v>55288.59</v>
      </c>
      <c r="D9" s="16">
        <v>23403312.740000002</v>
      </c>
      <c r="E9" s="17">
        <v>23458601.330000002</v>
      </c>
      <c r="F9" s="18">
        <v>29083814</v>
      </c>
      <c r="G9" s="16">
        <v>15078558</v>
      </c>
      <c r="H9" s="19">
        <v>44162372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x14ac:dyDescent="0.3">
      <c r="A10" s="12">
        <v>4</v>
      </c>
      <c r="B10" s="15" t="s">
        <v>150</v>
      </c>
      <c r="C10" s="16">
        <v>0</v>
      </c>
      <c r="D10" s="16">
        <v>0</v>
      </c>
      <c r="E10" s="17">
        <v>0</v>
      </c>
      <c r="F10" s="18">
        <v>0</v>
      </c>
      <c r="G10" s="16">
        <v>0</v>
      </c>
      <c r="H10" s="19"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x14ac:dyDescent="0.3">
      <c r="A11" s="12">
        <v>5</v>
      </c>
      <c r="B11" s="15" t="s">
        <v>151</v>
      </c>
      <c r="C11" s="16">
        <v>34349098.719999999</v>
      </c>
      <c r="D11" s="16">
        <v>0</v>
      </c>
      <c r="E11" s="17">
        <v>34349098.719999999</v>
      </c>
      <c r="F11" s="18">
        <v>37776043.509999998</v>
      </c>
      <c r="G11" s="16">
        <v>0</v>
      </c>
      <c r="H11" s="19">
        <v>37776043.509999998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x14ac:dyDescent="0.3">
      <c r="A12" s="12">
        <v>6.1</v>
      </c>
      <c r="B12" s="20" t="s">
        <v>166</v>
      </c>
      <c r="C12" s="16">
        <v>187776407.14000106</v>
      </c>
      <c r="D12" s="16">
        <v>300236391.95999992</v>
      </c>
      <c r="E12" s="17">
        <v>488012799.10000098</v>
      </c>
      <c r="F12" s="18">
        <v>166757916.37930861</v>
      </c>
      <c r="G12" s="16">
        <v>260740891.04929569</v>
      </c>
      <c r="H12" s="19">
        <v>427498807.4286043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x14ac:dyDescent="0.3">
      <c r="A13" s="12">
        <v>6.2</v>
      </c>
      <c r="B13" s="20" t="s">
        <v>167</v>
      </c>
      <c r="C13" s="16">
        <v>-10184897.180000577</v>
      </c>
      <c r="D13" s="16">
        <v>-28696947.739999473</v>
      </c>
      <c r="E13" s="17">
        <v>-38881844.920000046</v>
      </c>
      <c r="F13" s="18">
        <v>-7853550.4873999758</v>
      </c>
      <c r="G13" s="16">
        <v>-16114329.732656546</v>
      </c>
      <c r="H13" s="19">
        <v>-23967880.220056523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x14ac:dyDescent="0.3">
      <c r="A14" s="12">
        <v>6</v>
      </c>
      <c r="B14" s="15" t="s">
        <v>168</v>
      </c>
      <c r="C14" s="16">
        <v>177591509.96000049</v>
      </c>
      <c r="D14" s="16">
        <v>271539444.22000045</v>
      </c>
      <c r="E14" s="17">
        <v>449130954.1800009</v>
      </c>
      <c r="F14" s="18">
        <v>158904365.89190865</v>
      </c>
      <c r="G14" s="16">
        <v>244626561.31663916</v>
      </c>
      <c r="H14" s="19">
        <v>403530927.20854783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x14ac:dyDescent="0.3">
      <c r="A15" s="12">
        <v>7</v>
      </c>
      <c r="B15" s="15" t="s">
        <v>169</v>
      </c>
      <c r="C15" s="16">
        <v>2569412.4000000004</v>
      </c>
      <c r="D15" s="16">
        <v>1162234.3100000003</v>
      </c>
      <c r="E15" s="17">
        <v>3731646.7100000009</v>
      </c>
      <c r="F15" s="18">
        <v>1942094</v>
      </c>
      <c r="G15" s="16">
        <v>699323</v>
      </c>
      <c r="H15" s="19">
        <v>2641417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x14ac:dyDescent="0.3">
      <c r="A16" s="12">
        <v>8</v>
      </c>
      <c r="B16" s="15" t="s">
        <v>158</v>
      </c>
      <c r="C16" s="16">
        <v>9678589.620000001</v>
      </c>
      <c r="D16" s="16">
        <v>0</v>
      </c>
      <c r="E16" s="17">
        <v>9678589.620000001</v>
      </c>
      <c r="F16" s="18">
        <v>8121776.3849999998</v>
      </c>
      <c r="G16" s="16" t="s">
        <v>192</v>
      </c>
      <c r="H16" s="19">
        <v>8121776.3849999998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x14ac:dyDescent="0.3">
      <c r="A17" s="12">
        <v>9</v>
      </c>
      <c r="B17" s="15" t="s">
        <v>162</v>
      </c>
      <c r="C17" s="16">
        <v>2538</v>
      </c>
      <c r="D17" s="16">
        <v>0</v>
      </c>
      <c r="E17" s="17">
        <v>2538</v>
      </c>
      <c r="F17" s="18">
        <v>2538</v>
      </c>
      <c r="G17" s="16">
        <v>0</v>
      </c>
      <c r="H17" s="19">
        <v>2538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x14ac:dyDescent="0.3">
      <c r="A18" s="12">
        <v>10</v>
      </c>
      <c r="B18" s="15" t="s">
        <v>159</v>
      </c>
      <c r="C18" s="16">
        <v>46262345.699999996</v>
      </c>
      <c r="D18" s="16">
        <v>0</v>
      </c>
      <c r="E18" s="17">
        <v>46262345.699999996</v>
      </c>
      <c r="F18" s="18">
        <v>41831159</v>
      </c>
      <c r="G18" s="16" t="s">
        <v>192</v>
      </c>
      <c r="H18" s="19">
        <v>41831159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x14ac:dyDescent="0.3">
      <c r="A19" s="12">
        <v>11</v>
      </c>
      <c r="B19" s="15" t="s">
        <v>170</v>
      </c>
      <c r="C19" s="16">
        <v>4083195.3560000001</v>
      </c>
      <c r="D19" s="16">
        <v>276665.46000000002</v>
      </c>
      <c r="E19" s="17">
        <v>4359860.8160000006</v>
      </c>
      <c r="F19" s="18">
        <v>2510489</v>
      </c>
      <c r="G19" s="16">
        <v>1267848</v>
      </c>
      <c r="H19" s="19">
        <v>3778337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x14ac:dyDescent="0.3">
      <c r="A20" s="12">
        <v>12</v>
      </c>
      <c r="B20" s="21" t="s">
        <v>143</v>
      </c>
      <c r="C20" s="16">
        <v>300183750.16600049</v>
      </c>
      <c r="D20" s="16">
        <v>373114504.84000039</v>
      </c>
      <c r="E20" s="17">
        <v>673298255.00600088</v>
      </c>
      <c r="F20" s="18">
        <v>310681139.78690863</v>
      </c>
      <c r="G20" s="16">
        <v>315120987.31663918</v>
      </c>
      <c r="H20" s="19">
        <v>625802127.10354781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5.75" x14ac:dyDescent="0.3">
      <c r="A21" s="12"/>
      <c r="B21" s="13" t="s">
        <v>139</v>
      </c>
      <c r="C21" s="22"/>
      <c r="D21" s="22"/>
      <c r="E21" s="23"/>
      <c r="F21" s="24"/>
      <c r="G21" s="22"/>
      <c r="H21" s="25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x14ac:dyDescent="0.3">
      <c r="A22" s="12">
        <v>13</v>
      </c>
      <c r="B22" s="15" t="s">
        <v>136</v>
      </c>
      <c r="C22" s="16">
        <v>5000000</v>
      </c>
      <c r="D22" s="16">
        <v>32201181.379999999</v>
      </c>
      <c r="E22" s="17">
        <v>37201181.379999995</v>
      </c>
      <c r="F22" s="18">
        <v>2000000</v>
      </c>
      <c r="G22" s="16">
        <v>51070764</v>
      </c>
      <c r="H22" s="19">
        <v>53070764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x14ac:dyDescent="0.3">
      <c r="A23" s="12">
        <v>14</v>
      </c>
      <c r="B23" s="15" t="s">
        <v>149</v>
      </c>
      <c r="C23" s="16">
        <v>117658882.34999931</v>
      </c>
      <c r="D23" s="16">
        <v>58851951.589999929</v>
      </c>
      <c r="E23" s="17">
        <v>176510833.93999922</v>
      </c>
      <c r="F23" s="18">
        <v>119223493.6999993</v>
      </c>
      <c r="G23" s="16">
        <v>52443500.611699477</v>
      </c>
      <c r="H23" s="19">
        <v>171666994.31169879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x14ac:dyDescent="0.3">
      <c r="A24" s="12">
        <v>15</v>
      </c>
      <c r="B24" s="15" t="s">
        <v>171</v>
      </c>
      <c r="C24" s="16">
        <v>31564134.289999958</v>
      </c>
      <c r="D24" s="16">
        <v>44529617.260000385</v>
      </c>
      <c r="E24" s="17">
        <v>76093751.55000034</v>
      </c>
      <c r="F24" s="18">
        <v>14062917.52</v>
      </c>
      <c r="G24" s="16">
        <v>31658395.448399998</v>
      </c>
      <c r="H24" s="19">
        <v>45721312.968400002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x14ac:dyDescent="0.3">
      <c r="A25" s="12">
        <v>16</v>
      </c>
      <c r="B25" s="15" t="s">
        <v>137</v>
      </c>
      <c r="C25" s="16">
        <v>64844917.980000004</v>
      </c>
      <c r="D25" s="16">
        <v>163497987.89999992</v>
      </c>
      <c r="E25" s="17">
        <v>228342905.87999994</v>
      </c>
      <c r="F25" s="18">
        <v>55524910.330000006</v>
      </c>
      <c r="G25" s="16">
        <v>149188977.76849991</v>
      </c>
      <c r="H25" s="19">
        <v>204713888.09849992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x14ac:dyDescent="0.3">
      <c r="A26" s="12">
        <v>17</v>
      </c>
      <c r="B26" s="15" t="s">
        <v>147</v>
      </c>
      <c r="C26" s="22"/>
      <c r="D26" s="22"/>
      <c r="E26" s="17">
        <v>0</v>
      </c>
      <c r="F26" s="24"/>
      <c r="G26" s="22"/>
      <c r="H26" s="19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x14ac:dyDescent="0.3">
      <c r="A27" s="12">
        <v>18</v>
      </c>
      <c r="B27" s="15" t="s">
        <v>172</v>
      </c>
      <c r="C27" s="16">
        <v>0</v>
      </c>
      <c r="D27" s="16">
        <v>19675320</v>
      </c>
      <c r="E27" s="17">
        <v>19675320</v>
      </c>
      <c r="F27" s="18">
        <v>10000000</v>
      </c>
      <c r="G27" s="16">
        <v>3964539.8050000002</v>
      </c>
      <c r="H27" s="19">
        <v>13964539.805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x14ac:dyDescent="0.3">
      <c r="A28" s="12">
        <v>19</v>
      </c>
      <c r="B28" s="15" t="s">
        <v>173</v>
      </c>
      <c r="C28" s="16">
        <v>1955647.91</v>
      </c>
      <c r="D28" s="16">
        <v>3506525.0799999996</v>
      </c>
      <c r="E28" s="17">
        <v>5462172.9899999993</v>
      </c>
      <c r="F28" s="18">
        <v>1391624</v>
      </c>
      <c r="G28" s="16">
        <v>3188191</v>
      </c>
      <c r="H28" s="19">
        <v>4579815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x14ac:dyDescent="0.3">
      <c r="A29" s="12">
        <v>20</v>
      </c>
      <c r="B29" s="15" t="s">
        <v>174</v>
      </c>
      <c r="C29" s="16">
        <v>3641078.3000000003</v>
      </c>
      <c r="D29" s="16">
        <v>3238845.46</v>
      </c>
      <c r="E29" s="17">
        <v>6879923.7599999998</v>
      </c>
      <c r="F29" s="18">
        <v>2775394.1327999998</v>
      </c>
      <c r="G29" s="16">
        <v>1594583.983032</v>
      </c>
      <c r="H29" s="19">
        <v>4369978.115832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x14ac:dyDescent="0.3">
      <c r="A30" s="12">
        <v>21</v>
      </c>
      <c r="B30" s="15" t="s">
        <v>140</v>
      </c>
      <c r="C30" s="16">
        <v>0</v>
      </c>
      <c r="D30" s="16">
        <v>35136907.899999999</v>
      </c>
      <c r="E30" s="17">
        <v>35136907.899999999</v>
      </c>
      <c r="F30" s="18">
        <v>0</v>
      </c>
      <c r="G30" s="16">
        <v>33726811.252399996</v>
      </c>
      <c r="H30" s="19">
        <v>33726811.252399996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x14ac:dyDescent="0.3">
      <c r="A31" s="12">
        <v>22</v>
      </c>
      <c r="B31" s="21" t="s">
        <v>141</v>
      </c>
      <c r="C31" s="16">
        <v>224664660.8299993</v>
      </c>
      <c r="D31" s="16">
        <v>360638336.57000017</v>
      </c>
      <c r="E31" s="17">
        <v>585302997.3999995</v>
      </c>
      <c r="F31" s="18">
        <v>204978339.68279934</v>
      </c>
      <c r="G31" s="16">
        <v>326835763.86903137</v>
      </c>
      <c r="H31" s="19">
        <v>531814103.55183071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5.75" x14ac:dyDescent="0.3">
      <c r="A32" s="12"/>
      <c r="B32" s="13" t="s">
        <v>152</v>
      </c>
      <c r="C32" s="22"/>
      <c r="D32" s="22"/>
      <c r="E32" s="23"/>
      <c r="F32" s="24"/>
      <c r="G32" s="22"/>
      <c r="H32" s="25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58" x14ac:dyDescent="0.3">
      <c r="A33" s="12">
        <v>23</v>
      </c>
      <c r="B33" s="15" t="s">
        <v>153</v>
      </c>
      <c r="C33" s="16">
        <v>111000000</v>
      </c>
      <c r="D33" s="26" t="s">
        <v>192</v>
      </c>
      <c r="E33" s="17">
        <v>111000000</v>
      </c>
      <c r="F33" s="18">
        <v>106258776.40000001</v>
      </c>
      <c r="G33" s="26" t="s">
        <v>192</v>
      </c>
      <c r="H33" s="19">
        <v>106258776.40000001</v>
      </c>
      <c r="I33" s="3"/>
      <c r="J33" s="3"/>
      <c r="K33" s="5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58" x14ac:dyDescent="0.3">
      <c r="A34" s="12">
        <v>24</v>
      </c>
      <c r="B34" s="15" t="s">
        <v>154</v>
      </c>
      <c r="C34" s="16">
        <v>0</v>
      </c>
      <c r="D34" s="26" t="s">
        <v>192</v>
      </c>
      <c r="E34" s="17">
        <v>0</v>
      </c>
      <c r="F34" s="18">
        <v>0</v>
      </c>
      <c r="G34" s="26" t="s">
        <v>192</v>
      </c>
      <c r="H34" s="19"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58" x14ac:dyDescent="0.3">
      <c r="A35" s="12">
        <v>25</v>
      </c>
      <c r="B35" s="20" t="s">
        <v>155</v>
      </c>
      <c r="C35" s="16">
        <v>0</v>
      </c>
      <c r="D35" s="26" t="s">
        <v>192</v>
      </c>
      <c r="E35" s="17">
        <v>0</v>
      </c>
      <c r="F35" s="18">
        <v>0</v>
      </c>
      <c r="G35" s="26" t="s">
        <v>192</v>
      </c>
      <c r="H35" s="19">
        <v>0</v>
      </c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58" x14ac:dyDescent="0.3">
      <c r="A36" s="12">
        <v>26</v>
      </c>
      <c r="B36" s="15" t="s">
        <v>138</v>
      </c>
      <c r="C36" s="16">
        <v>0</v>
      </c>
      <c r="D36" s="26" t="s">
        <v>192</v>
      </c>
      <c r="E36" s="17">
        <v>0</v>
      </c>
      <c r="F36" s="18">
        <v>0</v>
      </c>
      <c r="G36" s="26" t="s">
        <v>192</v>
      </c>
      <c r="H36" s="19">
        <v>0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58" x14ac:dyDescent="0.3">
      <c r="A37" s="12">
        <v>27</v>
      </c>
      <c r="B37" s="15" t="s">
        <v>135</v>
      </c>
      <c r="C37" s="16">
        <v>0</v>
      </c>
      <c r="D37" s="26" t="s">
        <v>192</v>
      </c>
      <c r="E37" s="17">
        <v>0</v>
      </c>
      <c r="F37" s="18">
        <v>0</v>
      </c>
      <c r="G37" s="26" t="s">
        <v>192</v>
      </c>
      <c r="H37" s="19">
        <v>0</v>
      </c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58" x14ac:dyDescent="0.3">
      <c r="A38" s="12">
        <v>28</v>
      </c>
      <c r="B38" s="15" t="s">
        <v>163</v>
      </c>
      <c r="C38" s="16">
        <v>-23004743.809999987</v>
      </c>
      <c r="D38" s="26" t="s">
        <v>192</v>
      </c>
      <c r="E38" s="17">
        <v>-23004743.809999987</v>
      </c>
      <c r="F38" s="18">
        <v>-12270752.93</v>
      </c>
      <c r="G38" s="26" t="s">
        <v>192</v>
      </c>
      <c r="H38" s="19">
        <v>-12270752.93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58" x14ac:dyDescent="0.3">
      <c r="A39" s="12">
        <v>29</v>
      </c>
      <c r="B39" s="15" t="s">
        <v>144</v>
      </c>
      <c r="C39" s="16">
        <v>0</v>
      </c>
      <c r="D39" s="26" t="s">
        <v>192</v>
      </c>
      <c r="E39" s="17">
        <v>0</v>
      </c>
      <c r="F39" s="18">
        <v>0</v>
      </c>
      <c r="G39" s="26" t="s">
        <v>192</v>
      </c>
      <c r="H39" s="19">
        <v>0</v>
      </c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58" x14ac:dyDescent="0.3">
      <c r="A40" s="12">
        <v>30</v>
      </c>
      <c r="B40" s="21" t="s">
        <v>156</v>
      </c>
      <c r="C40" s="16">
        <v>87995256.190000013</v>
      </c>
      <c r="D40" s="26" t="s">
        <v>192</v>
      </c>
      <c r="E40" s="17">
        <v>87995256.190000013</v>
      </c>
      <c r="F40" s="18">
        <v>93988023.469999999</v>
      </c>
      <c r="G40" s="26" t="s">
        <v>192</v>
      </c>
      <c r="H40" s="19">
        <v>93988023.469999999</v>
      </c>
    </row>
    <row r="41" spans="1:58" ht="15.75" thickBot="1" x14ac:dyDescent="0.35">
      <c r="A41" s="27">
        <v>31</v>
      </c>
      <c r="B41" s="28" t="s">
        <v>157</v>
      </c>
      <c r="C41" s="29">
        <v>312659917.01999933</v>
      </c>
      <c r="D41" s="29">
        <v>360638336.57000017</v>
      </c>
      <c r="E41" s="30">
        <v>673298253.58999944</v>
      </c>
      <c r="F41" s="31">
        <v>298966363.15279937</v>
      </c>
      <c r="G41" s="29">
        <v>326835763.86903137</v>
      </c>
      <c r="H41" s="32">
        <v>625802127.0218308</v>
      </c>
    </row>
    <row r="42" spans="1:58" x14ac:dyDescent="0.3">
      <c r="A42" s="33"/>
      <c r="B42" s="3"/>
      <c r="C42" s="3"/>
      <c r="D42" s="34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</row>
    <row r="43" spans="1:58" x14ac:dyDescent="0.3">
      <c r="A43" s="33"/>
      <c r="B43" s="147" t="s">
        <v>132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</row>
    <row r="44" spans="1:58" x14ac:dyDescent="0.3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</row>
  </sheetData>
  <mergeCells count="3">
    <mergeCell ref="C5:E5"/>
    <mergeCell ref="F5:H5"/>
    <mergeCell ref="B1:H1"/>
  </mergeCells>
  <phoneticPr fontId="2" type="noConversion"/>
  <dataValidations count="2">
    <dataValidation type="whole" operator="lessThanOrEqual" allowBlank="1" showInputMessage="1" showErrorMessage="1" sqref="C13:D13 F13:G13">
      <formula1>0</formula1>
    </dataValidation>
    <dataValidation type="date" operator="greaterThanOrEqual" allowBlank="1" showInputMessage="1" showErrorMessage="1" error="Date" promptTitle="Reporting Period" sqref="B3">
      <formula1>36526</formula1>
    </dataValidation>
  </dataValidations>
  <pageMargins left="0.55000000000000004" right="0.26" top="0.33" bottom="0.24" header="0.2" footer="0.17"/>
  <pageSetup scale="7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0"/>
  <sheetViews>
    <sheetView tabSelected="1" zoomScaleNormal="100" workbookViewId="0">
      <selection activeCell="B15" sqref="B15"/>
    </sheetView>
  </sheetViews>
  <sheetFormatPr defaultRowHeight="15" x14ac:dyDescent="0.3"/>
  <cols>
    <col min="1" max="1" width="7.7109375" style="36" bestFit="1" customWidth="1"/>
    <col min="2" max="2" width="49.42578125" style="36" customWidth="1"/>
    <col min="3" max="3" width="13.42578125" style="36" bestFit="1" customWidth="1"/>
    <col min="4" max="4" width="12.7109375" style="36" bestFit="1" customWidth="1"/>
    <col min="5" max="5" width="13.42578125" style="36" bestFit="1" customWidth="1"/>
    <col min="6" max="6" width="12.5703125" style="37" bestFit="1" customWidth="1"/>
    <col min="7" max="7" width="12.7109375" style="37" bestFit="1" customWidth="1"/>
    <col min="8" max="8" width="13.28515625" style="37" bestFit="1" customWidth="1"/>
    <col min="9" max="16384" width="9.140625" style="37"/>
  </cols>
  <sheetData>
    <row r="1" spans="1:8" x14ac:dyDescent="0.3">
      <c r="D1" s="152"/>
      <c r="E1" s="153"/>
      <c r="F1" s="153"/>
      <c r="G1" s="153"/>
      <c r="H1" s="153"/>
    </row>
    <row r="2" spans="1:8" x14ac:dyDescent="0.3">
      <c r="A2" s="7" t="s">
        <v>133</v>
      </c>
      <c r="B2" s="38" t="str">
        <f>'RC'!B2</f>
        <v>სს "ტერაბანკი"</v>
      </c>
      <c r="C2" s="3"/>
      <c r="D2" s="3"/>
      <c r="E2" s="3"/>
      <c r="H2" s="3"/>
    </row>
    <row r="3" spans="1:8" x14ac:dyDescent="0.3">
      <c r="A3" s="7" t="s">
        <v>145</v>
      </c>
      <c r="B3" s="39">
        <f>'RC'!B3</f>
        <v>42551</v>
      </c>
      <c r="C3" s="3"/>
      <c r="D3" s="3"/>
      <c r="E3" s="3"/>
      <c r="H3" s="1"/>
    </row>
    <row r="4" spans="1:8" ht="15.75" thickBot="1" x14ac:dyDescent="0.35">
      <c r="A4" s="40"/>
      <c r="B4" s="41" t="s">
        <v>72</v>
      </c>
      <c r="C4" s="3"/>
      <c r="D4" s="3"/>
      <c r="E4" s="3"/>
      <c r="H4" s="42" t="s">
        <v>134</v>
      </c>
    </row>
    <row r="5" spans="1:8" ht="18" x14ac:dyDescent="0.35">
      <c r="A5" s="102"/>
      <c r="B5" s="103"/>
      <c r="C5" s="149" t="s">
        <v>148</v>
      </c>
      <c r="D5" s="154"/>
      <c r="E5" s="154"/>
      <c r="F5" s="149" t="s">
        <v>161</v>
      </c>
      <c r="G5" s="154"/>
      <c r="H5" s="155"/>
    </row>
    <row r="6" spans="1:8" s="145" customFormat="1" ht="12.75" x14ac:dyDescent="0.2">
      <c r="A6" s="102" t="s">
        <v>118</v>
      </c>
      <c r="B6" s="103"/>
      <c r="C6" s="123" t="s">
        <v>175</v>
      </c>
      <c r="D6" s="123" t="s">
        <v>191</v>
      </c>
      <c r="E6" s="124" t="s">
        <v>177</v>
      </c>
      <c r="F6" s="123" t="s">
        <v>175</v>
      </c>
      <c r="G6" s="123" t="s">
        <v>191</v>
      </c>
      <c r="H6" s="124" t="s">
        <v>177</v>
      </c>
    </row>
    <row r="7" spans="1:8" s="145" customFormat="1" ht="12.75" x14ac:dyDescent="0.2">
      <c r="A7" s="104"/>
      <c r="B7" s="105" t="s">
        <v>67</v>
      </c>
      <c r="C7" s="125"/>
      <c r="D7" s="125"/>
      <c r="E7" s="126"/>
      <c r="F7" s="125"/>
      <c r="G7" s="125"/>
      <c r="H7" s="126"/>
    </row>
    <row r="8" spans="1:8" s="145" customFormat="1" ht="25.5" x14ac:dyDescent="0.2">
      <c r="A8" s="104">
        <v>1</v>
      </c>
      <c r="B8" s="106" t="s">
        <v>77</v>
      </c>
      <c r="C8" s="125">
        <v>416734.3</v>
      </c>
      <c r="D8" s="125">
        <v>5263.3</v>
      </c>
      <c r="E8" s="127">
        <v>421997.6</v>
      </c>
      <c r="F8" s="125">
        <v>1615027</v>
      </c>
      <c r="G8" s="125">
        <v>13707</v>
      </c>
      <c r="H8" s="127">
        <v>1628734</v>
      </c>
    </row>
    <row r="9" spans="1:8" s="145" customFormat="1" ht="12.75" x14ac:dyDescent="0.2">
      <c r="A9" s="104">
        <v>2</v>
      </c>
      <c r="B9" s="106" t="s">
        <v>78</v>
      </c>
      <c r="C9" s="128">
        <v>12273861.669999998</v>
      </c>
      <c r="D9" s="128">
        <v>14927811.280000001</v>
      </c>
      <c r="E9" s="127">
        <v>27201672.949999999</v>
      </c>
      <c r="F9" s="128">
        <v>7590151.7799999993</v>
      </c>
      <c r="G9" s="128">
        <v>15703648.960000001</v>
      </c>
      <c r="H9" s="127">
        <v>23293800.740000002</v>
      </c>
    </row>
    <row r="10" spans="1:8" s="145" customFormat="1" ht="12.75" x14ac:dyDescent="0.2">
      <c r="A10" s="104">
        <v>2.1</v>
      </c>
      <c r="B10" s="107" t="s">
        <v>79</v>
      </c>
      <c r="C10" s="125"/>
      <c r="D10" s="125"/>
      <c r="E10" s="127">
        <v>0</v>
      </c>
      <c r="F10" s="125"/>
      <c r="G10" s="125"/>
      <c r="H10" s="127">
        <v>0</v>
      </c>
    </row>
    <row r="11" spans="1:8" s="145" customFormat="1" ht="25.5" x14ac:dyDescent="0.2">
      <c r="A11" s="104">
        <v>2.2000000000000002</v>
      </c>
      <c r="B11" s="107" t="s">
        <v>178</v>
      </c>
      <c r="C11" s="125">
        <v>2561013.33</v>
      </c>
      <c r="D11" s="125">
        <v>2964356.689999999</v>
      </c>
      <c r="E11" s="127">
        <v>5525370.0199999996</v>
      </c>
      <c r="F11" s="125">
        <v>547059.82999999996</v>
      </c>
      <c r="G11" s="125">
        <v>1406153.31</v>
      </c>
      <c r="H11" s="127">
        <v>1953213.1400000001</v>
      </c>
    </row>
    <row r="12" spans="1:8" s="145" customFormat="1" ht="12.75" x14ac:dyDescent="0.2">
      <c r="A12" s="104">
        <v>2.2999999999999998</v>
      </c>
      <c r="B12" s="107" t="s">
        <v>80</v>
      </c>
      <c r="C12" s="125">
        <v>22932.29</v>
      </c>
      <c r="D12" s="125">
        <v>0</v>
      </c>
      <c r="E12" s="127">
        <v>22932.29</v>
      </c>
      <c r="F12" s="125">
        <v>55834.21</v>
      </c>
      <c r="G12" s="125">
        <v>0</v>
      </c>
      <c r="H12" s="127">
        <v>55834.21</v>
      </c>
    </row>
    <row r="13" spans="1:8" s="145" customFormat="1" ht="25.5" x14ac:dyDescent="0.2">
      <c r="A13" s="104">
        <v>2.4</v>
      </c>
      <c r="B13" s="107" t="s">
        <v>179</v>
      </c>
      <c r="C13" s="125">
        <v>287688.81</v>
      </c>
      <c r="D13" s="125">
        <v>216586.7</v>
      </c>
      <c r="E13" s="127">
        <v>504275.51</v>
      </c>
      <c r="F13" s="125">
        <v>241833.42</v>
      </c>
      <c r="G13" s="125">
        <v>988429.83</v>
      </c>
      <c r="H13" s="127">
        <v>1230263.25</v>
      </c>
    </row>
    <row r="14" spans="1:8" s="145" customFormat="1" ht="12.75" x14ac:dyDescent="0.2">
      <c r="A14" s="104">
        <v>2.5</v>
      </c>
      <c r="B14" s="107" t="s">
        <v>81</v>
      </c>
      <c r="C14" s="125">
        <v>529969.35</v>
      </c>
      <c r="D14" s="125">
        <v>463141.29</v>
      </c>
      <c r="E14" s="127">
        <v>993110.6399999999</v>
      </c>
      <c r="F14" s="125">
        <v>554266.19999999995</v>
      </c>
      <c r="G14" s="125">
        <v>472426.77</v>
      </c>
      <c r="H14" s="127">
        <v>1026692.97</v>
      </c>
    </row>
    <row r="15" spans="1:8" s="145" customFormat="1" ht="25.5" x14ac:dyDescent="0.2">
      <c r="A15" s="104">
        <v>2.6</v>
      </c>
      <c r="B15" s="107" t="s">
        <v>82</v>
      </c>
      <c r="C15" s="125">
        <v>0</v>
      </c>
      <c r="D15" s="125">
        <v>0</v>
      </c>
      <c r="E15" s="127">
        <v>0</v>
      </c>
      <c r="F15" s="125"/>
      <c r="G15" s="125"/>
      <c r="H15" s="127">
        <v>0</v>
      </c>
    </row>
    <row r="16" spans="1:8" s="145" customFormat="1" ht="25.5" x14ac:dyDescent="0.2">
      <c r="A16" s="104">
        <v>2.7</v>
      </c>
      <c r="B16" s="107" t="s">
        <v>83</v>
      </c>
      <c r="C16" s="125">
        <v>1895.85</v>
      </c>
      <c r="D16" s="125">
        <v>8612.66</v>
      </c>
      <c r="E16" s="127">
        <v>10508.51</v>
      </c>
      <c r="F16" s="125"/>
      <c r="G16" s="125">
        <v>9743.98</v>
      </c>
      <c r="H16" s="127">
        <v>9743.98</v>
      </c>
    </row>
    <row r="17" spans="1:8" s="145" customFormat="1" ht="12.75" x14ac:dyDescent="0.2">
      <c r="A17" s="104">
        <v>2.8</v>
      </c>
      <c r="B17" s="107" t="s">
        <v>84</v>
      </c>
      <c r="C17" s="125">
        <v>6239101.1299999999</v>
      </c>
      <c r="D17" s="125">
        <v>3274806.08</v>
      </c>
      <c r="E17" s="127">
        <v>9513907.2100000009</v>
      </c>
      <c r="F17" s="125">
        <v>4993029.0199999996</v>
      </c>
      <c r="G17" s="125">
        <v>2231269.9300000002</v>
      </c>
      <c r="H17" s="127">
        <v>7224298.9499999993</v>
      </c>
    </row>
    <row r="18" spans="1:8" s="145" customFormat="1" ht="12.75" x14ac:dyDescent="0.2">
      <c r="A18" s="104">
        <v>2.9</v>
      </c>
      <c r="B18" s="107" t="s">
        <v>85</v>
      </c>
      <c r="C18" s="125">
        <v>2631260.9099999992</v>
      </c>
      <c r="D18" s="125">
        <v>8000307.8600000013</v>
      </c>
      <c r="E18" s="127">
        <v>10631568.77</v>
      </c>
      <c r="F18" s="125">
        <v>1198129.1000000001</v>
      </c>
      <c r="G18" s="125">
        <v>10595625.140000001</v>
      </c>
      <c r="H18" s="127">
        <v>11793754.24</v>
      </c>
    </row>
    <row r="19" spans="1:8" s="145" customFormat="1" ht="25.5" x14ac:dyDescent="0.2">
      <c r="A19" s="104">
        <v>3</v>
      </c>
      <c r="B19" s="106" t="s">
        <v>180</v>
      </c>
      <c r="C19" s="125">
        <v>568964.1</v>
      </c>
      <c r="D19" s="125">
        <v>523768.12999999995</v>
      </c>
      <c r="E19" s="127">
        <v>1092732.23</v>
      </c>
      <c r="F19" s="125">
        <v>437033.05</v>
      </c>
      <c r="G19" s="125">
        <v>681608.77</v>
      </c>
      <c r="H19" s="127">
        <v>1118641.82</v>
      </c>
    </row>
    <row r="20" spans="1:8" s="145" customFormat="1" ht="25.5" x14ac:dyDescent="0.2">
      <c r="A20" s="104">
        <v>4</v>
      </c>
      <c r="B20" s="106" t="s">
        <v>68</v>
      </c>
      <c r="C20" s="125">
        <v>1606567.15</v>
      </c>
      <c r="D20" s="125">
        <v>0</v>
      </c>
      <c r="E20" s="127">
        <v>1606567.15</v>
      </c>
      <c r="F20" s="125">
        <v>1470518</v>
      </c>
      <c r="G20" s="125">
        <v>0</v>
      </c>
      <c r="H20" s="127">
        <v>1470518</v>
      </c>
    </row>
    <row r="21" spans="1:8" s="145" customFormat="1" ht="12.75" x14ac:dyDescent="0.2">
      <c r="A21" s="104">
        <v>5</v>
      </c>
      <c r="B21" s="106" t="s">
        <v>86</v>
      </c>
      <c r="C21" s="125">
        <v>261735.35999999993</v>
      </c>
      <c r="D21" s="125">
        <v>82969.959999999992</v>
      </c>
      <c r="E21" s="127">
        <v>344705.31999999995</v>
      </c>
      <c r="F21" s="125">
        <v>88022.34</v>
      </c>
      <c r="G21" s="125">
        <v>64368.89</v>
      </c>
      <c r="H21" s="127">
        <v>152391.22999999998</v>
      </c>
    </row>
    <row r="22" spans="1:8" s="145" customFormat="1" ht="12.75" x14ac:dyDescent="0.2">
      <c r="A22" s="104">
        <v>6</v>
      </c>
      <c r="B22" s="108" t="s">
        <v>181</v>
      </c>
      <c r="C22" s="128">
        <v>15127862.579999998</v>
      </c>
      <c r="D22" s="128">
        <v>15539812.670000004</v>
      </c>
      <c r="E22" s="127">
        <v>30667675.25</v>
      </c>
      <c r="F22" s="128">
        <v>11200752.17</v>
      </c>
      <c r="G22" s="128">
        <v>16463333.620000001</v>
      </c>
      <c r="H22" s="127">
        <v>27664085.789999999</v>
      </c>
    </row>
    <row r="23" spans="1:8" s="145" customFormat="1" ht="12.75" x14ac:dyDescent="0.2">
      <c r="A23" s="104"/>
      <c r="B23" s="105" t="s">
        <v>98</v>
      </c>
      <c r="C23" s="125"/>
      <c r="D23" s="125"/>
      <c r="E23" s="126"/>
      <c r="F23" s="125"/>
      <c r="G23" s="125"/>
      <c r="H23" s="126"/>
    </row>
    <row r="24" spans="1:8" s="145" customFormat="1" ht="25.5" x14ac:dyDescent="0.2">
      <c r="A24" s="104">
        <v>7</v>
      </c>
      <c r="B24" s="106" t="s">
        <v>87</v>
      </c>
      <c r="C24" s="125">
        <v>5829141.8399999999</v>
      </c>
      <c r="D24" s="125">
        <v>1344464.5099999998</v>
      </c>
      <c r="E24" s="129">
        <v>7173606.3499999996</v>
      </c>
      <c r="F24" s="125">
        <v>3500050.5500000003</v>
      </c>
      <c r="G24" s="125">
        <v>1065765.4900000002</v>
      </c>
      <c r="H24" s="129">
        <v>4565816.040000001</v>
      </c>
    </row>
    <row r="25" spans="1:8" s="145" customFormat="1" ht="12.75" x14ac:dyDescent="0.2">
      <c r="A25" s="104">
        <v>8</v>
      </c>
      <c r="B25" s="106" t="s">
        <v>88</v>
      </c>
      <c r="C25" s="125">
        <v>4606791.5</v>
      </c>
      <c r="D25" s="125">
        <v>4710826.93</v>
      </c>
      <c r="E25" s="129">
        <v>9317618.4299999997</v>
      </c>
      <c r="F25" s="125">
        <v>2318769.77</v>
      </c>
      <c r="G25" s="125">
        <v>4223015.83</v>
      </c>
      <c r="H25" s="129">
        <v>6541785.5999999996</v>
      </c>
    </row>
    <row r="26" spans="1:8" s="145" customFormat="1" ht="12.75" x14ac:dyDescent="0.2">
      <c r="A26" s="104">
        <v>9</v>
      </c>
      <c r="B26" s="106" t="s">
        <v>182</v>
      </c>
      <c r="C26" s="125">
        <v>111819.34</v>
      </c>
      <c r="D26" s="125">
        <v>277052.62</v>
      </c>
      <c r="E26" s="129">
        <v>388871.95999999996</v>
      </c>
      <c r="F26" s="125">
        <v>90615</v>
      </c>
      <c r="G26" s="125">
        <v>1156476</v>
      </c>
      <c r="H26" s="129">
        <v>1247091</v>
      </c>
    </row>
    <row r="27" spans="1:8" s="145" customFormat="1" ht="25.5" x14ac:dyDescent="0.2">
      <c r="A27" s="104">
        <v>10</v>
      </c>
      <c r="B27" s="106" t="s">
        <v>183</v>
      </c>
      <c r="C27" s="125">
        <v>0</v>
      </c>
      <c r="D27" s="125">
        <v>0</v>
      </c>
      <c r="E27" s="129">
        <v>0</v>
      </c>
      <c r="F27" s="125">
        <v>189453</v>
      </c>
      <c r="G27" s="125">
        <v>26373</v>
      </c>
      <c r="H27" s="129">
        <v>215826</v>
      </c>
    </row>
    <row r="28" spans="1:8" s="145" customFormat="1" ht="12.75" x14ac:dyDescent="0.2">
      <c r="A28" s="104">
        <v>11</v>
      </c>
      <c r="B28" s="106" t="s">
        <v>89</v>
      </c>
      <c r="C28" s="125">
        <v>330413.68</v>
      </c>
      <c r="D28" s="125">
        <v>1996488.73</v>
      </c>
      <c r="E28" s="129">
        <v>2326902.41</v>
      </c>
      <c r="F28" s="125">
        <v>329135</v>
      </c>
      <c r="G28" s="125">
        <v>1389280</v>
      </c>
      <c r="H28" s="129">
        <v>1718415</v>
      </c>
    </row>
    <row r="29" spans="1:8" s="145" customFormat="1" ht="12.75" x14ac:dyDescent="0.2">
      <c r="A29" s="104">
        <v>12</v>
      </c>
      <c r="B29" s="106" t="s">
        <v>99</v>
      </c>
      <c r="C29" s="125"/>
      <c r="D29" s="125"/>
      <c r="E29" s="129">
        <v>0</v>
      </c>
      <c r="F29" s="125"/>
      <c r="G29" s="125"/>
      <c r="H29" s="129">
        <v>0</v>
      </c>
    </row>
    <row r="30" spans="1:8" s="145" customFormat="1" ht="12.75" x14ac:dyDescent="0.2">
      <c r="A30" s="104">
        <v>13</v>
      </c>
      <c r="B30" s="109" t="s">
        <v>100</v>
      </c>
      <c r="C30" s="128">
        <v>10878166.359999999</v>
      </c>
      <c r="D30" s="128">
        <v>8328832.7899999991</v>
      </c>
      <c r="E30" s="129">
        <v>19206999.149999999</v>
      </c>
      <c r="F30" s="128">
        <v>6428023.3200000003</v>
      </c>
      <c r="G30" s="128">
        <v>7860910.3200000003</v>
      </c>
      <c r="H30" s="129">
        <v>14288933.640000001</v>
      </c>
    </row>
    <row r="31" spans="1:8" s="145" customFormat="1" ht="12.75" x14ac:dyDescent="0.2">
      <c r="A31" s="104">
        <v>14</v>
      </c>
      <c r="B31" s="109" t="s">
        <v>73</v>
      </c>
      <c r="C31" s="128">
        <v>4249696.2199999988</v>
      </c>
      <c r="D31" s="128">
        <v>7210979.8800000045</v>
      </c>
      <c r="E31" s="127">
        <v>11460676.100000003</v>
      </c>
      <c r="F31" s="128">
        <v>4772728.8499999996</v>
      </c>
      <c r="G31" s="128">
        <v>8602423.3000000007</v>
      </c>
      <c r="H31" s="127">
        <v>13375152.15</v>
      </c>
    </row>
    <row r="32" spans="1:8" s="145" customFormat="1" ht="12.75" x14ac:dyDescent="0.2">
      <c r="A32" s="104"/>
      <c r="B32" s="105"/>
      <c r="C32" s="125"/>
      <c r="D32" s="125"/>
      <c r="E32" s="126"/>
      <c r="F32" s="125"/>
      <c r="G32" s="125"/>
      <c r="H32" s="126"/>
    </row>
    <row r="33" spans="1:8" s="145" customFormat="1" ht="12.75" x14ac:dyDescent="0.2">
      <c r="A33" s="104"/>
      <c r="B33" s="105" t="s">
        <v>69</v>
      </c>
      <c r="C33" s="125"/>
      <c r="D33" s="125"/>
      <c r="E33" s="130"/>
      <c r="F33" s="125"/>
      <c r="G33" s="125"/>
      <c r="H33" s="130"/>
    </row>
    <row r="34" spans="1:8" s="145" customFormat="1" ht="12.75" x14ac:dyDescent="0.2">
      <c r="A34" s="104">
        <v>15</v>
      </c>
      <c r="B34" s="110" t="s">
        <v>184</v>
      </c>
      <c r="C34" s="131">
        <v>1281904.1199999999</v>
      </c>
      <c r="D34" s="131">
        <v>306713.62999999989</v>
      </c>
      <c r="E34" s="132">
        <v>1588617.7499999998</v>
      </c>
      <c r="F34" s="131">
        <v>987930</v>
      </c>
      <c r="G34" s="131">
        <v>221781</v>
      </c>
      <c r="H34" s="132">
        <v>1209711</v>
      </c>
    </row>
    <row r="35" spans="1:8" s="145" customFormat="1" ht="25.5" x14ac:dyDescent="0.2">
      <c r="A35" s="104">
        <v>15.1</v>
      </c>
      <c r="B35" s="107" t="s">
        <v>185</v>
      </c>
      <c r="C35" s="125">
        <v>2005975.48</v>
      </c>
      <c r="D35" s="125">
        <v>1474476.0899999999</v>
      </c>
      <c r="E35" s="132">
        <v>3480451.57</v>
      </c>
      <c r="F35" s="125">
        <v>1595089</v>
      </c>
      <c r="G35" s="125">
        <v>958767</v>
      </c>
      <c r="H35" s="132">
        <v>2553856</v>
      </c>
    </row>
    <row r="36" spans="1:8" s="145" customFormat="1" ht="25.5" x14ac:dyDescent="0.2">
      <c r="A36" s="104">
        <v>15.2</v>
      </c>
      <c r="B36" s="107" t="s">
        <v>186</v>
      </c>
      <c r="C36" s="125">
        <v>724071.3600000001</v>
      </c>
      <c r="D36" s="125">
        <v>1167762.46</v>
      </c>
      <c r="E36" s="132">
        <v>1891833.82</v>
      </c>
      <c r="F36" s="125">
        <v>607159</v>
      </c>
      <c r="G36" s="125">
        <v>736986</v>
      </c>
      <c r="H36" s="132">
        <v>1344145</v>
      </c>
    </row>
    <row r="37" spans="1:8" s="145" customFormat="1" ht="12.75" x14ac:dyDescent="0.2">
      <c r="A37" s="104">
        <v>16</v>
      </c>
      <c r="B37" s="106" t="s">
        <v>65</v>
      </c>
      <c r="C37" s="125"/>
      <c r="D37" s="125"/>
      <c r="E37" s="127">
        <v>0</v>
      </c>
      <c r="F37" s="125"/>
      <c r="G37" s="125"/>
      <c r="H37" s="127">
        <v>0</v>
      </c>
    </row>
    <row r="38" spans="1:8" s="145" customFormat="1" ht="25.5" x14ac:dyDescent="0.2">
      <c r="A38" s="104">
        <v>17</v>
      </c>
      <c r="B38" s="106" t="s">
        <v>66</v>
      </c>
      <c r="C38" s="125"/>
      <c r="D38" s="125"/>
      <c r="E38" s="127">
        <v>0</v>
      </c>
      <c r="F38" s="125"/>
      <c r="G38" s="125"/>
      <c r="H38" s="127">
        <v>0</v>
      </c>
    </row>
    <row r="39" spans="1:8" s="145" customFormat="1" ht="25.5" x14ac:dyDescent="0.2">
      <c r="A39" s="104">
        <v>18</v>
      </c>
      <c r="B39" s="106" t="s">
        <v>70</v>
      </c>
      <c r="C39" s="125"/>
      <c r="D39" s="125"/>
      <c r="E39" s="127">
        <v>0</v>
      </c>
      <c r="F39" s="125"/>
      <c r="G39" s="125"/>
      <c r="H39" s="127">
        <v>0</v>
      </c>
    </row>
    <row r="40" spans="1:8" s="145" customFormat="1" ht="25.5" x14ac:dyDescent="0.2">
      <c r="A40" s="104">
        <v>19</v>
      </c>
      <c r="B40" s="106" t="s">
        <v>187</v>
      </c>
      <c r="C40" s="125">
        <v>638628.91999999993</v>
      </c>
      <c r="D40" s="125"/>
      <c r="E40" s="127">
        <v>638628.91999999993</v>
      </c>
      <c r="F40" s="125">
        <v>916850</v>
      </c>
      <c r="G40" s="125"/>
      <c r="H40" s="127">
        <v>916850</v>
      </c>
    </row>
    <row r="41" spans="1:8" s="145" customFormat="1" ht="25.5" x14ac:dyDescent="0.2">
      <c r="A41" s="104">
        <v>20</v>
      </c>
      <c r="B41" s="106" t="s">
        <v>90</v>
      </c>
      <c r="C41" s="125">
        <v>2164345.4299999997</v>
      </c>
      <c r="D41" s="125"/>
      <c r="E41" s="127">
        <v>2164345.4299999997</v>
      </c>
      <c r="F41" s="125">
        <v>456867</v>
      </c>
      <c r="G41" s="125"/>
      <c r="H41" s="127">
        <v>456867</v>
      </c>
    </row>
    <row r="42" spans="1:8" s="145" customFormat="1" ht="12.75" x14ac:dyDescent="0.2">
      <c r="A42" s="104">
        <v>21</v>
      </c>
      <c r="B42" s="106" t="s">
        <v>188</v>
      </c>
      <c r="C42" s="125">
        <v>513520.69</v>
      </c>
      <c r="D42" s="125"/>
      <c r="E42" s="127">
        <v>513520.69</v>
      </c>
      <c r="F42" s="125">
        <v>343627</v>
      </c>
      <c r="G42" s="125"/>
      <c r="H42" s="127">
        <v>343627</v>
      </c>
    </row>
    <row r="43" spans="1:8" s="145" customFormat="1" ht="25.5" x14ac:dyDescent="0.2">
      <c r="A43" s="104">
        <v>22</v>
      </c>
      <c r="B43" s="106" t="s">
        <v>189</v>
      </c>
      <c r="C43" s="125">
        <v>0</v>
      </c>
      <c r="D43" s="125">
        <v>15722.43</v>
      </c>
      <c r="E43" s="127">
        <v>15722.43</v>
      </c>
      <c r="F43" s="125">
        <v>600</v>
      </c>
      <c r="G43" s="125">
        <v>2917</v>
      </c>
      <c r="H43" s="127">
        <v>3517</v>
      </c>
    </row>
    <row r="44" spans="1:8" s="145" customFormat="1" ht="12.75" x14ac:dyDescent="0.2">
      <c r="A44" s="111">
        <v>23</v>
      </c>
      <c r="B44" s="112" t="s">
        <v>91</v>
      </c>
      <c r="C44" s="133">
        <v>2754.5699999999488</v>
      </c>
      <c r="D44" s="133">
        <v>39.19</v>
      </c>
      <c r="E44" s="134">
        <v>2793.7599999999488</v>
      </c>
      <c r="F44" s="133">
        <v>91337</v>
      </c>
      <c r="G44" s="133">
        <v>319</v>
      </c>
      <c r="H44" s="134">
        <v>91656</v>
      </c>
    </row>
    <row r="45" spans="1:8" s="145" customFormat="1" ht="12.75" x14ac:dyDescent="0.2">
      <c r="A45" s="113">
        <v>24</v>
      </c>
      <c r="B45" s="114" t="s">
        <v>71</v>
      </c>
      <c r="C45" s="135">
        <v>4601153.7300000004</v>
      </c>
      <c r="D45" s="135">
        <v>322475.24999999988</v>
      </c>
      <c r="E45" s="136">
        <v>4923628.9800000004</v>
      </c>
      <c r="F45" s="135">
        <v>2797211</v>
      </c>
      <c r="G45" s="135">
        <v>225017</v>
      </c>
      <c r="H45" s="136">
        <v>3022228</v>
      </c>
    </row>
    <row r="46" spans="1:8" s="145" customFormat="1" ht="12.75" x14ac:dyDescent="0.2">
      <c r="A46" s="115"/>
      <c r="B46" s="116" t="s">
        <v>101</v>
      </c>
      <c r="C46" s="137"/>
      <c r="D46" s="137"/>
      <c r="E46" s="138"/>
      <c r="F46" s="137"/>
      <c r="G46" s="137"/>
      <c r="H46" s="138"/>
    </row>
    <row r="47" spans="1:8" s="145" customFormat="1" ht="25.5" x14ac:dyDescent="0.2">
      <c r="A47" s="104">
        <v>25</v>
      </c>
      <c r="B47" s="117" t="s">
        <v>102</v>
      </c>
      <c r="C47" s="139">
        <v>210825.13</v>
      </c>
      <c r="D47" s="139">
        <v>17051.650000000001</v>
      </c>
      <c r="E47" s="140">
        <v>227876.78</v>
      </c>
      <c r="F47" s="139">
        <v>194947</v>
      </c>
      <c r="G47" s="139">
        <v>40006</v>
      </c>
      <c r="H47" s="140">
        <v>234953</v>
      </c>
    </row>
    <row r="48" spans="1:8" s="145" customFormat="1" ht="25.5" x14ac:dyDescent="0.2">
      <c r="A48" s="104">
        <v>26</v>
      </c>
      <c r="B48" s="106" t="s">
        <v>103</v>
      </c>
      <c r="C48" s="125">
        <v>1506476.44</v>
      </c>
      <c r="D48" s="125">
        <v>116988.40000000001</v>
      </c>
      <c r="E48" s="127">
        <v>1623464.8399999999</v>
      </c>
      <c r="F48" s="125">
        <v>596191</v>
      </c>
      <c r="G48" s="125">
        <v>63023</v>
      </c>
      <c r="H48" s="127">
        <v>659214</v>
      </c>
    </row>
    <row r="49" spans="1:8" s="145" customFormat="1" ht="12.75" x14ac:dyDescent="0.2">
      <c r="A49" s="104">
        <v>27</v>
      </c>
      <c r="B49" s="106" t="s">
        <v>104</v>
      </c>
      <c r="C49" s="125">
        <v>4141186.4899999993</v>
      </c>
      <c r="D49" s="125"/>
      <c r="E49" s="127">
        <v>4141186.4899999993</v>
      </c>
      <c r="F49" s="125">
        <v>4446889</v>
      </c>
      <c r="G49" s="125"/>
      <c r="H49" s="127">
        <v>4446889</v>
      </c>
    </row>
    <row r="50" spans="1:8" s="145" customFormat="1" ht="25.5" x14ac:dyDescent="0.2">
      <c r="A50" s="104">
        <v>28</v>
      </c>
      <c r="B50" s="106" t="s">
        <v>105</v>
      </c>
      <c r="C50" s="125">
        <v>5357.15</v>
      </c>
      <c r="D50" s="125"/>
      <c r="E50" s="127">
        <v>5357.15</v>
      </c>
      <c r="F50" s="125">
        <v>10489</v>
      </c>
      <c r="G50" s="125"/>
      <c r="H50" s="127">
        <v>10489</v>
      </c>
    </row>
    <row r="51" spans="1:8" s="145" customFormat="1" ht="12.75" x14ac:dyDescent="0.2">
      <c r="A51" s="104">
        <v>29</v>
      </c>
      <c r="B51" s="106" t="s">
        <v>106</v>
      </c>
      <c r="C51" s="125">
        <v>1947765.9600000002</v>
      </c>
      <c r="D51" s="125"/>
      <c r="E51" s="127">
        <v>1947765.9600000002</v>
      </c>
      <c r="F51" s="125">
        <v>1598831</v>
      </c>
      <c r="G51" s="125"/>
      <c r="H51" s="127">
        <v>1598831</v>
      </c>
    </row>
    <row r="52" spans="1:8" s="145" customFormat="1" ht="12.75" x14ac:dyDescent="0.2">
      <c r="A52" s="104">
        <v>30</v>
      </c>
      <c r="B52" s="106" t="s">
        <v>107</v>
      </c>
      <c r="C52" s="125">
        <v>2313066.38</v>
      </c>
      <c r="D52" s="125">
        <v>697.25</v>
      </c>
      <c r="E52" s="127">
        <v>2313763.63</v>
      </c>
      <c r="F52" s="125">
        <v>2112823</v>
      </c>
      <c r="G52" s="125">
        <v>15853</v>
      </c>
      <c r="H52" s="127">
        <v>2128676</v>
      </c>
    </row>
    <row r="53" spans="1:8" s="145" customFormat="1" ht="12.75" x14ac:dyDescent="0.2">
      <c r="A53" s="104">
        <v>31</v>
      </c>
      <c r="B53" s="109" t="s">
        <v>108</v>
      </c>
      <c r="C53" s="128">
        <v>10124677.549999999</v>
      </c>
      <c r="D53" s="128">
        <v>134737.30000000002</v>
      </c>
      <c r="E53" s="127">
        <v>10259414.85</v>
      </c>
      <c r="F53" s="128">
        <v>8960170</v>
      </c>
      <c r="G53" s="128">
        <v>118882</v>
      </c>
      <c r="H53" s="127">
        <v>9079052</v>
      </c>
    </row>
    <row r="54" spans="1:8" s="145" customFormat="1" ht="12.75" x14ac:dyDescent="0.2">
      <c r="A54" s="104">
        <v>32</v>
      </c>
      <c r="B54" s="109" t="s">
        <v>74</v>
      </c>
      <c r="C54" s="128">
        <v>-5523523.8199999984</v>
      </c>
      <c r="D54" s="128">
        <v>187737.94999999987</v>
      </c>
      <c r="E54" s="127">
        <v>-5335785.8699999982</v>
      </c>
      <c r="F54" s="128">
        <v>-6162959</v>
      </c>
      <c r="G54" s="128">
        <v>106135</v>
      </c>
      <c r="H54" s="127">
        <v>-6056824</v>
      </c>
    </row>
    <row r="55" spans="1:8" s="145" customFormat="1" ht="12.75" x14ac:dyDescent="0.2">
      <c r="A55" s="104"/>
      <c r="B55" s="105"/>
      <c r="C55" s="141"/>
      <c r="D55" s="141"/>
      <c r="E55" s="142"/>
      <c r="F55" s="141"/>
      <c r="G55" s="141"/>
      <c r="H55" s="142"/>
    </row>
    <row r="56" spans="1:8" s="145" customFormat="1" ht="12.75" x14ac:dyDescent="0.2">
      <c r="A56" s="104">
        <v>33</v>
      </c>
      <c r="B56" s="109" t="s">
        <v>75</v>
      </c>
      <c r="C56" s="128">
        <v>-1273827.5999999996</v>
      </c>
      <c r="D56" s="128">
        <v>7398717.8300000047</v>
      </c>
      <c r="E56" s="127">
        <v>6124890.2300000051</v>
      </c>
      <c r="F56" s="128">
        <v>-1390230.1500000004</v>
      </c>
      <c r="G56" s="128">
        <v>8708558.3000000007</v>
      </c>
      <c r="H56" s="127">
        <v>7318328.1500000004</v>
      </c>
    </row>
    <row r="57" spans="1:8" s="145" customFormat="1" ht="12.75" x14ac:dyDescent="0.2">
      <c r="A57" s="104"/>
      <c r="B57" s="105"/>
      <c r="C57" s="141"/>
      <c r="D57" s="141"/>
      <c r="E57" s="142"/>
      <c r="F57" s="141"/>
      <c r="G57" s="141"/>
      <c r="H57" s="142"/>
    </row>
    <row r="58" spans="1:8" s="145" customFormat="1" ht="25.5" x14ac:dyDescent="0.2">
      <c r="A58" s="104">
        <v>34</v>
      </c>
      <c r="B58" s="106" t="s">
        <v>92</v>
      </c>
      <c r="C58" s="125">
        <v>18565750.989999998</v>
      </c>
      <c r="D58" s="125" t="s">
        <v>192</v>
      </c>
      <c r="E58" s="127">
        <v>18565750.989999998</v>
      </c>
      <c r="F58" s="125">
        <v>587209</v>
      </c>
      <c r="G58" s="125" t="s">
        <v>192</v>
      </c>
      <c r="H58" s="127">
        <v>587209</v>
      </c>
    </row>
    <row r="59" spans="1:8" s="145" customFormat="1" ht="25.5" x14ac:dyDescent="0.2">
      <c r="A59" s="104">
        <v>35</v>
      </c>
      <c r="B59" s="106" t="s">
        <v>93</v>
      </c>
      <c r="C59" s="125">
        <v>0</v>
      </c>
      <c r="D59" s="125" t="s">
        <v>192</v>
      </c>
      <c r="E59" s="127">
        <v>0</v>
      </c>
      <c r="F59" s="125">
        <v>0</v>
      </c>
      <c r="G59" s="125" t="s">
        <v>192</v>
      </c>
      <c r="H59" s="127">
        <v>0</v>
      </c>
    </row>
    <row r="60" spans="1:8" s="145" customFormat="1" ht="25.5" x14ac:dyDescent="0.2">
      <c r="A60" s="104">
        <v>36</v>
      </c>
      <c r="B60" s="106" t="s">
        <v>94</v>
      </c>
      <c r="C60" s="125">
        <v>2617751.9</v>
      </c>
      <c r="D60" s="125" t="s">
        <v>192</v>
      </c>
      <c r="E60" s="127">
        <v>2617751.9</v>
      </c>
      <c r="F60" s="125">
        <v>2732226</v>
      </c>
      <c r="G60" s="125" t="s">
        <v>192</v>
      </c>
      <c r="H60" s="127">
        <v>2732226</v>
      </c>
    </row>
    <row r="61" spans="1:8" s="145" customFormat="1" ht="12.75" x14ac:dyDescent="0.2">
      <c r="A61" s="104">
        <v>37</v>
      </c>
      <c r="B61" s="109" t="s">
        <v>95</v>
      </c>
      <c r="C61" s="128">
        <v>21183502.889999997</v>
      </c>
      <c r="D61" s="128">
        <v>0</v>
      </c>
      <c r="E61" s="127">
        <v>21183502.889999997</v>
      </c>
      <c r="F61" s="128">
        <v>3319435</v>
      </c>
      <c r="G61" s="128">
        <v>0</v>
      </c>
      <c r="H61" s="127">
        <v>3319435</v>
      </c>
    </row>
    <row r="62" spans="1:8" s="145" customFormat="1" ht="12.75" x14ac:dyDescent="0.2">
      <c r="A62" s="104"/>
      <c r="B62" s="118"/>
      <c r="C62" s="125"/>
      <c r="D62" s="125"/>
      <c r="E62" s="130"/>
      <c r="F62" s="125"/>
      <c r="G62" s="125"/>
      <c r="H62" s="130"/>
    </row>
    <row r="63" spans="1:8" s="145" customFormat="1" ht="25.5" x14ac:dyDescent="0.2">
      <c r="A63" s="111">
        <v>38</v>
      </c>
      <c r="B63" s="119" t="s">
        <v>190</v>
      </c>
      <c r="C63" s="143">
        <v>-22457330.489999995</v>
      </c>
      <c r="D63" s="143">
        <v>7398717.8300000047</v>
      </c>
      <c r="E63" s="127">
        <v>-15058612.659999989</v>
      </c>
      <c r="F63" s="143">
        <v>-4709665.1500000004</v>
      </c>
      <c r="G63" s="143">
        <v>8708558.3000000007</v>
      </c>
      <c r="H63" s="127">
        <v>3998893.1500000004</v>
      </c>
    </row>
    <row r="64" spans="1:8" s="146" customFormat="1" ht="12.75" x14ac:dyDescent="0.2">
      <c r="A64" s="120">
        <v>39</v>
      </c>
      <c r="B64" s="106" t="s">
        <v>96</v>
      </c>
      <c r="C64" s="144">
        <v>-832424</v>
      </c>
      <c r="D64" s="144"/>
      <c r="E64" s="127">
        <v>-832424</v>
      </c>
      <c r="F64" s="144"/>
      <c r="G64" s="144"/>
      <c r="H64" s="127">
        <v>0</v>
      </c>
    </row>
    <row r="65" spans="1:8" s="145" customFormat="1" ht="12.75" x14ac:dyDescent="0.2">
      <c r="A65" s="111">
        <v>40</v>
      </c>
      <c r="B65" s="109" t="s">
        <v>97</v>
      </c>
      <c r="C65" s="128">
        <v>-21624906.489999995</v>
      </c>
      <c r="D65" s="128">
        <v>7398717.8300000047</v>
      </c>
      <c r="E65" s="127">
        <v>-14226188.659999989</v>
      </c>
      <c r="F65" s="128">
        <v>-4709665.1500000004</v>
      </c>
      <c r="G65" s="128">
        <v>8708558.3000000007</v>
      </c>
      <c r="H65" s="127">
        <v>3998893.1500000004</v>
      </c>
    </row>
    <row r="66" spans="1:8" s="146" customFormat="1" ht="12.75" x14ac:dyDescent="0.2">
      <c r="A66" s="120">
        <v>41</v>
      </c>
      <c r="B66" s="106" t="s">
        <v>109</v>
      </c>
      <c r="C66" s="144"/>
      <c r="D66" s="144"/>
      <c r="E66" s="127">
        <v>0</v>
      </c>
      <c r="F66" s="144"/>
      <c r="G66" s="144"/>
      <c r="H66" s="127">
        <v>0</v>
      </c>
    </row>
    <row r="67" spans="1:8" s="145" customFormat="1" ht="12.75" x14ac:dyDescent="0.2">
      <c r="A67" s="121">
        <v>42</v>
      </c>
      <c r="B67" s="122" t="s">
        <v>76</v>
      </c>
      <c r="C67" s="135">
        <v>-21624906.489999995</v>
      </c>
      <c r="D67" s="135">
        <v>7398717.8300000047</v>
      </c>
      <c r="E67" s="136">
        <v>-14226188.659999989</v>
      </c>
      <c r="F67" s="135">
        <v>-4709665.1500000004</v>
      </c>
      <c r="G67" s="135">
        <v>8708558.3000000007</v>
      </c>
      <c r="H67" s="136">
        <v>3998893.1500000004</v>
      </c>
    </row>
    <row r="68" spans="1:8" x14ac:dyDescent="0.3">
      <c r="A68" s="33"/>
      <c r="B68" s="147" t="s">
        <v>132</v>
      </c>
      <c r="C68" s="49"/>
      <c r="D68" s="49"/>
      <c r="E68" s="49"/>
    </row>
    <row r="69" spans="1:8" x14ac:dyDescent="0.3">
      <c r="A69" s="33"/>
      <c r="B69" s="3"/>
      <c r="C69" s="49"/>
      <c r="D69" s="49"/>
      <c r="E69" s="50"/>
    </row>
    <row r="70" spans="1:8" x14ac:dyDescent="0.3">
      <c r="A70" s="49"/>
      <c r="B70" s="49"/>
      <c r="C70" s="49"/>
      <c r="D70" s="49"/>
      <c r="E70" s="49"/>
    </row>
  </sheetData>
  <mergeCells count="3">
    <mergeCell ref="D1:H1"/>
    <mergeCell ref="C5:E5"/>
    <mergeCell ref="F5:H5"/>
  </mergeCells>
  <phoneticPr fontId="2" type="noConversion"/>
  <pageMargins left="0.39" right="0.25" top="0.27" bottom="0.28000000000000003" header="0.22" footer="0.2"/>
  <pageSetup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58"/>
  <sheetViews>
    <sheetView topLeftCell="A25" zoomScaleNormal="100" workbookViewId="0">
      <selection activeCell="C6" sqref="C6:H54"/>
    </sheetView>
  </sheetViews>
  <sheetFormatPr defaultRowHeight="15" x14ac:dyDescent="0.3"/>
  <cols>
    <col min="1" max="1" width="5.42578125" style="36" customWidth="1"/>
    <col min="2" max="2" width="47.28515625" style="36" customWidth="1"/>
    <col min="3" max="3" width="14.85546875" style="36" bestFit="1" customWidth="1"/>
    <col min="4" max="4" width="17" style="36" customWidth="1"/>
    <col min="5" max="5" width="15.140625" style="36" bestFit="1" customWidth="1"/>
    <col min="6" max="6" width="14" style="36" bestFit="1" customWidth="1"/>
    <col min="7" max="7" width="15.140625" style="36" bestFit="1" customWidth="1"/>
    <col min="8" max="8" width="15.42578125" style="36" bestFit="1" customWidth="1"/>
    <col min="9" max="16384" width="9.140625" style="36"/>
  </cols>
  <sheetData>
    <row r="1" spans="1:48" x14ac:dyDescent="0.3">
      <c r="A1" s="7" t="s">
        <v>133</v>
      </c>
      <c r="B1" s="38" t="str">
        <f>RI!B2</f>
        <v>სს "ტერაბანკი"</v>
      </c>
      <c r="C1" s="3"/>
      <c r="D1" s="3"/>
      <c r="E1" s="3"/>
      <c r="F1" s="49"/>
      <c r="G1" s="49"/>
      <c r="H1" s="3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</row>
    <row r="2" spans="1:48" x14ac:dyDescent="0.3">
      <c r="A2" s="7" t="s">
        <v>145</v>
      </c>
      <c r="B2" s="51">
        <f>RI!B3</f>
        <v>42551</v>
      </c>
      <c r="C2" s="3"/>
      <c r="D2" s="3"/>
      <c r="E2" s="3"/>
      <c r="F2" s="49"/>
      <c r="G2" s="49"/>
      <c r="H2" s="1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</row>
    <row r="3" spans="1:48" ht="16.5" thickBot="1" x14ac:dyDescent="0.35">
      <c r="B3" s="52" t="s">
        <v>18</v>
      </c>
      <c r="C3" s="37"/>
      <c r="D3" s="37"/>
      <c r="E3" s="37"/>
      <c r="H3" s="42" t="s">
        <v>134</v>
      </c>
    </row>
    <row r="4" spans="1:48" ht="18" x14ac:dyDescent="0.35">
      <c r="A4" s="53"/>
      <c r="B4" s="43"/>
      <c r="C4" s="149" t="s">
        <v>148</v>
      </c>
      <c r="D4" s="154"/>
      <c r="E4" s="154"/>
      <c r="F4" s="149" t="s">
        <v>161</v>
      </c>
      <c r="G4" s="154"/>
      <c r="H4" s="155"/>
    </row>
    <row r="5" spans="1:48" s="56" customFormat="1" ht="11.25" x14ac:dyDescent="0.2">
      <c r="A5" s="45" t="s">
        <v>118</v>
      </c>
      <c r="B5" s="54"/>
      <c r="C5" s="14" t="s">
        <v>175</v>
      </c>
      <c r="D5" s="14" t="s">
        <v>176</v>
      </c>
      <c r="E5" s="14" t="s">
        <v>177</v>
      </c>
      <c r="F5" s="14" t="s">
        <v>175</v>
      </c>
      <c r="G5" s="14" t="s">
        <v>176</v>
      </c>
      <c r="H5" s="14" t="s">
        <v>177</v>
      </c>
      <c r="I5" s="55"/>
      <c r="J5" s="55"/>
      <c r="K5" s="55"/>
      <c r="L5" s="55"/>
    </row>
    <row r="6" spans="1:48" x14ac:dyDescent="0.3">
      <c r="A6" s="45">
        <v>1</v>
      </c>
      <c r="B6" s="57" t="s">
        <v>110</v>
      </c>
      <c r="C6" s="16">
        <v>375230784.70600045</v>
      </c>
      <c r="D6" s="16">
        <v>505839077.93000031</v>
      </c>
      <c r="E6" s="16">
        <v>881069862.63600075</v>
      </c>
      <c r="F6" s="16">
        <v>38223688.650441289</v>
      </c>
      <c r="G6" s="16">
        <v>489039001.94087058</v>
      </c>
      <c r="H6" s="47">
        <v>527262690.59131187</v>
      </c>
      <c r="I6" s="49"/>
      <c r="J6" s="49"/>
      <c r="K6" s="49"/>
      <c r="L6" s="49"/>
    </row>
    <row r="7" spans="1:48" x14ac:dyDescent="0.3">
      <c r="A7" s="45">
        <v>1.1000000000000001</v>
      </c>
      <c r="B7" s="58" t="s">
        <v>9</v>
      </c>
      <c r="C7" s="22"/>
      <c r="D7" s="22"/>
      <c r="E7" s="16">
        <v>0</v>
      </c>
      <c r="F7" s="22"/>
      <c r="G7" s="22"/>
      <c r="H7" s="47">
        <v>0</v>
      </c>
      <c r="I7" s="49"/>
      <c r="J7" s="49"/>
      <c r="K7" s="49"/>
      <c r="L7" s="49"/>
    </row>
    <row r="8" spans="1:48" x14ac:dyDescent="0.3">
      <c r="A8" s="45">
        <v>1.2</v>
      </c>
      <c r="B8" s="58" t="s">
        <v>10</v>
      </c>
      <c r="C8" s="22">
        <v>19140873.719999999</v>
      </c>
      <c r="D8" s="22">
        <v>6537120.5499999998</v>
      </c>
      <c r="E8" s="16">
        <v>25677994.27</v>
      </c>
      <c r="F8" s="22">
        <v>5954206.6399999997</v>
      </c>
      <c r="G8" s="22">
        <v>9268259.2699999996</v>
      </c>
      <c r="H8" s="47">
        <v>15222465.91</v>
      </c>
      <c r="I8" s="49"/>
      <c r="J8" s="49"/>
      <c r="K8" s="49"/>
      <c r="L8" s="49"/>
    </row>
    <row r="9" spans="1:48" x14ac:dyDescent="0.3">
      <c r="A9" s="45">
        <v>1.3</v>
      </c>
      <c r="B9" s="58" t="s">
        <v>116</v>
      </c>
      <c r="C9" s="22">
        <v>27120179.796000015</v>
      </c>
      <c r="D9" s="22">
        <v>4916478.5999999996</v>
      </c>
      <c r="E9" s="16">
        <v>32036658.396000013</v>
      </c>
      <c r="F9" s="22">
        <v>5872436.4012000002</v>
      </c>
      <c r="G9" s="22">
        <v>43052.457999999999</v>
      </c>
      <c r="H9" s="47">
        <v>5915488.8591999998</v>
      </c>
      <c r="I9" s="49"/>
      <c r="J9" s="49"/>
      <c r="K9" s="49"/>
      <c r="L9" s="49"/>
    </row>
    <row r="10" spans="1:48" x14ac:dyDescent="0.3">
      <c r="A10" s="45">
        <v>1.4</v>
      </c>
      <c r="B10" s="58" t="s">
        <v>23</v>
      </c>
      <c r="C10" s="22"/>
      <c r="D10" s="22"/>
      <c r="E10" s="16">
        <v>0</v>
      </c>
      <c r="F10" s="22"/>
      <c r="G10" s="22"/>
      <c r="H10" s="47">
        <v>0</v>
      </c>
      <c r="I10" s="49"/>
      <c r="J10" s="49"/>
      <c r="K10" s="49"/>
      <c r="L10" s="49"/>
    </row>
    <row r="11" spans="1:48" x14ac:dyDescent="0.3">
      <c r="A11" s="45">
        <v>1.5</v>
      </c>
      <c r="B11" s="58" t="s">
        <v>24</v>
      </c>
      <c r="C11" s="22">
        <v>328969731.19000041</v>
      </c>
      <c r="D11" s="22">
        <v>494027009.98000032</v>
      </c>
      <c r="E11" s="16">
        <v>822996741.17000079</v>
      </c>
      <c r="F11" s="22">
        <v>26397045.609241284</v>
      </c>
      <c r="G11" s="22">
        <v>478774500.33127058</v>
      </c>
      <c r="H11" s="47">
        <v>505171545.94051188</v>
      </c>
      <c r="I11" s="49"/>
      <c r="J11" s="49"/>
      <c r="K11" s="49"/>
      <c r="L11" s="49"/>
    </row>
    <row r="12" spans="1:48" x14ac:dyDescent="0.3">
      <c r="A12" s="45">
        <v>1.6</v>
      </c>
      <c r="B12" s="58" t="s">
        <v>25</v>
      </c>
      <c r="C12" s="22">
        <v>0</v>
      </c>
      <c r="D12" s="22">
        <v>358468.8</v>
      </c>
      <c r="E12" s="16">
        <v>358468.8</v>
      </c>
      <c r="F12" s="22">
        <v>0</v>
      </c>
      <c r="G12" s="22">
        <v>953189.88159999996</v>
      </c>
      <c r="H12" s="47">
        <v>953189.88159999996</v>
      </c>
      <c r="I12" s="49"/>
      <c r="J12" s="49"/>
      <c r="K12" s="49"/>
      <c r="L12" s="49"/>
    </row>
    <row r="13" spans="1:48" x14ac:dyDescent="0.3">
      <c r="A13" s="45">
        <v>2</v>
      </c>
      <c r="B13" s="57" t="s">
        <v>113</v>
      </c>
      <c r="C13" s="16">
        <v>34329935.18</v>
      </c>
      <c r="D13" s="16">
        <v>44978590.960000001</v>
      </c>
      <c r="E13" s="16">
        <v>79308526.140000001</v>
      </c>
      <c r="F13" s="16">
        <v>6168085.6500000004</v>
      </c>
      <c r="G13" s="16">
        <v>13357493.32</v>
      </c>
      <c r="H13" s="47">
        <v>19525578.969999999</v>
      </c>
      <c r="I13" s="49"/>
      <c r="J13" s="49"/>
      <c r="K13" s="49"/>
      <c r="L13" s="49"/>
    </row>
    <row r="14" spans="1:48" x14ac:dyDescent="0.3">
      <c r="A14" s="45">
        <v>2.1</v>
      </c>
      <c r="B14" s="58" t="s">
        <v>117</v>
      </c>
      <c r="C14" s="22">
        <v>9393354.1799999997</v>
      </c>
      <c r="D14" s="22">
        <v>20951277.560000002</v>
      </c>
      <c r="E14" s="16">
        <v>30344631.740000002</v>
      </c>
      <c r="F14" s="22">
        <v>6168085.6500000004</v>
      </c>
      <c r="G14" s="22">
        <v>13357493.32</v>
      </c>
      <c r="H14" s="47">
        <v>19525578.969999999</v>
      </c>
      <c r="I14" s="49"/>
      <c r="J14" s="49"/>
      <c r="K14" s="49"/>
      <c r="L14" s="49"/>
    </row>
    <row r="15" spans="1:48" x14ac:dyDescent="0.3">
      <c r="A15" s="45">
        <v>2.2000000000000002</v>
      </c>
      <c r="B15" s="58" t="s">
        <v>26</v>
      </c>
      <c r="C15" s="22"/>
      <c r="D15" s="22"/>
      <c r="E15" s="16">
        <v>0</v>
      </c>
      <c r="F15" s="22"/>
      <c r="G15" s="22"/>
      <c r="H15" s="47">
        <v>0</v>
      </c>
      <c r="I15" s="49"/>
      <c r="J15" s="49"/>
      <c r="K15" s="49"/>
      <c r="L15" s="49"/>
    </row>
    <row r="16" spans="1:48" x14ac:dyDescent="0.3">
      <c r="A16" s="45">
        <v>2.2999999999999998</v>
      </c>
      <c r="B16" s="58" t="s">
        <v>0</v>
      </c>
      <c r="C16" s="22"/>
      <c r="D16" s="22"/>
      <c r="E16" s="16">
        <v>0</v>
      </c>
      <c r="F16" s="22"/>
      <c r="G16" s="22"/>
      <c r="H16" s="47">
        <v>0</v>
      </c>
      <c r="I16" s="49"/>
      <c r="J16" s="49"/>
      <c r="K16" s="49"/>
      <c r="L16" s="49"/>
    </row>
    <row r="17" spans="1:12" x14ac:dyDescent="0.3">
      <c r="A17" s="45">
        <v>2.4</v>
      </c>
      <c r="B17" s="58" t="s">
        <v>3</v>
      </c>
      <c r="C17" s="22"/>
      <c r="D17" s="22"/>
      <c r="E17" s="16">
        <v>0</v>
      </c>
      <c r="F17" s="22"/>
      <c r="G17" s="22"/>
      <c r="H17" s="47">
        <v>0</v>
      </c>
      <c r="I17" s="49"/>
      <c r="J17" s="49"/>
      <c r="K17" s="49"/>
      <c r="L17" s="49"/>
    </row>
    <row r="18" spans="1:12" x14ac:dyDescent="0.3">
      <c r="A18" s="45">
        <v>2.5</v>
      </c>
      <c r="B18" s="58" t="s">
        <v>11</v>
      </c>
      <c r="C18" s="22">
        <v>24936581</v>
      </c>
      <c r="D18" s="22">
        <v>0</v>
      </c>
      <c r="E18" s="16">
        <v>24936581</v>
      </c>
      <c r="F18" s="22"/>
      <c r="G18" s="22"/>
      <c r="H18" s="47">
        <v>0</v>
      </c>
      <c r="I18" s="49"/>
      <c r="J18" s="49"/>
      <c r="K18" s="49"/>
      <c r="L18" s="49"/>
    </row>
    <row r="19" spans="1:12" x14ac:dyDescent="0.3">
      <c r="A19" s="45">
        <v>2.6</v>
      </c>
      <c r="B19" s="58" t="s">
        <v>12</v>
      </c>
      <c r="C19" s="22">
        <v>0</v>
      </c>
      <c r="D19" s="22">
        <v>24027313.399999999</v>
      </c>
      <c r="E19" s="16">
        <v>24027313.399999999</v>
      </c>
      <c r="F19" s="22"/>
      <c r="G19" s="22"/>
      <c r="H19" s="47">
        <v>0</v>
      </c>
      <c r="I19" s="49"/>
      <c r="J19" s="49"/>
      <c r="K19" s="49"/>
      <c r="L19" s="49"/>
    </row>
    <row r="20" spans="1:12" x14ac:dyDescent="0.3">
      <c r="A20" s="45">
        <v>2.7</v>
      </c>
      <c r="B20" s="58" t="s">
        <v>5</v>
      </c>
      <c r="C20" s="22"/>
      <c r="D20" s="22"/>
      <c r="E20" s="16">
        <v>0</v>
      </c>
      <c r="F20" s="22"/>
      <c r="G20" s="22"/>
      <c r="H20" s="47">
        <v>0</v>
      </c>
      <c r="I20" s="49"/>
      <c r="J20" s="49"/>
      <c r="K20" s="49"/>
      <c r="L20" s="49"/>
    </row>
    <row r="21" spans="1:12" x14ac:dyDescent="0.3">
      <c r="A21" s="45">
        <v>3</v>
      </c>
      <c r="B21" s="57" t="s">
        <v>27</v>
      </c>
      <c r="C21" s="16">
        <v>19140873.719999999</v>
      </c>
      <c r="D21" s="16">
        <v>6895589.3499999996</v>
      </c>
      <c r="E21" s="16">
        <v>26036463.07</v>
      </c>
      <c r="F21" s="16">
        <v>5954206.6399999997</v>
      </c>
      <c r="G21" s="16">
        <v>10221449.1516</v>
      </c>
      <c r="H21" s="47">
        <v>16175655.7916</v>
      </c>
      <c r="I21" s="49"/>
      <c r="J21" s="49"/>
      <c r="K21" s="49"/>
      <c r="L21" s="49"/>
    </row>
    <row r="22" spans="1:12" x14ac:dyDescent="0.3">
      <c r="A22" s="45">
        <v>3.1</v>
      </c>
      <c r="B22" s="58" t="s">
        <v>111</v>
      </c>
      <c r="C22" s="22"/>
      <c r="D22" s="22"/>
      <c r="E22" s="16">
        <v>0</v>
      </c>
      <c r="F22" s="22"/>
      <c r="G22" s="22"/>
      <c r="H22" s="47">
        <v>0</v>
      </c>
      <c r="I22" s="49"/>
      <c r="J22" s="49"/>
      <c r="K22" s="49"/>
      <c r="L22" s="49"/>
    </row>
    <row r="23" spans="1:12" x14ac:dyDescent="0.3">
      <c r="A23" s="45">
        <v>3.2</v>
      </c>
      <c r="B23" s="58" t="s">
        <v>112</v>
      </c>
      <c r="C23" s="22">
        <v>19140873.719999999</v>
      </c>
      <c r="D23" s="22">
        <v>6895589.3499999996</v>
      </c>
      <c r="E23" s="16">
        <v>26036463.07</v>
      </c>
      <c r="F23" s="22">
        <v>5954206.6399999997</v>
      </c>
      <c r="G23" s="22">
        <v>10221449.1516</v>
      </c>
      <c r="H23" s="47">
        <v>16175655.7916</v>
      </c>
      <c r="I23" s="49"/>
      <c r="J23" s="49"/>
      <c r="K23" s="49"/>
      <c r="L23" s="49"/>
    </row>
    <row r="24" spans="1:12" x14ac:dyDescent="0.3">
      <c r="A24" s="45">
        <v>3.3</v>
      </c>
      <c r="B24" s="58" t="s">
        <v>28</v>
      </c>
      <c r="C24" s="22"/>
      <c r="D24" s="22"/>
      <c r="E24" s="16">
        <v>0</v>
      </c>
      <c r="F24" s="22"/>
      <c r="G24" s="22"/>
      <c r="H24" s="47">
        <v>0</v>
      </c>
      <c r="I24" s="49"/>
      <c r="J24" s="49"/>
      <c r="K24" s="49"/>
      <c r="L24" s="49"/>
    </row>
    <row r="25" spans="1:12" ht="30" x14ac:dyDescent="0.3">
      <c r="A25" s="45">
        <v>4</v>
      </c>
      <c r="B25" s="59" t="s">
        <v>29</v>
      </c>
      <c r="C25" s="16">
        <v>9971</v>
      </c>
      <c r="D25" s="16">
        <v>0</v>
      </c>
      <c r="E25" s="16">
        <v>9971</v>
      </c>
      <c r="F25" s="16">
        <v>52739</v>
      </c>
      <c r="G25" s="16">
        <v>0</v>
      </c>
      <c r="H25" s="47">
        <v>52739</v>
      </c>
      <c r="I25" s="49"/>
      <c r="J25" s="49"/>
      <c r="K25" s="49"/>
      <c r="L25" s="49"/>
    </row>
    <row r="26" spans="1:12" x14ac:dyDescent="0.3">
      <c r="A26" s="45">
        <v>4.0999999999999996</v>
      </c>
      <c r="B26" s="58" t="s">
        <v>17</v>
      </c>
      <c r="C26" s="22"/>
      <c r="D26" s="22"/>
      <c r="E26" s="16">
        <v>0</v>
      </c>
      <c r="F26" s="22"/>
      <c r="G26" s="22"/>
      <c r="H26" s="47">
        <v>0</v>
      </c>
      <c r="I26" s="49"/>
      <c r="J26" s="49"/>
      <c r="K26" s="49"/>
      <c r="L26" s="49"/>
    </row>
    <row r="27" spans="1:12" x14ac:dyDescent="0.3">
      <c r="A27" s="45">
        <v>4.2</v>
      </c>
      <c r="B27" s="58" t="s">
        <v>1</v>
      </c>
      <c r="C27" s="22"/>
      <c r="D27" s="22"/>
      <c r="E27" s="16">
        <v>0</v>
      </c>
      <c r="F27" s="22"/>
      <c r="G27" s="22"/>
      <c r="H27" s="47">
        <v>0</v>
      </c>
      <c r="I27" s="49"/>
      <c r="J27" s="49"/>
      <c r="K27" s="49"/>
      <c r="L27" s="49"/>
    </row>
    <row r="28" spans="1:12" x14ac:dyDescent="0.3">
      <c r="A28" s="45">
        <v>4.3</v>
      </c>
      <c r="B28" s="58" t="s">
        <v>30</v>
      </c>
      <c r="C28" s="22">
        <v>9971</v>
      </c>
      <c r="D28" s="22">
        <v>0</v>
      </c>
      <c r="E28" s="16">
        <v>9971</v>
      </c>
      <c r="F28" s="22">
        <v>52739</v>
      </c>
      <c r="G28" s="22"/>
      <c r="H28" s="47">
        <v>52739</v>
      </c>
      <c r="I28" s="49"/>
      <c r="J28" s="49"/>
      <c r="K28" s="49"/>
      <c r="L28" s="49"/>
    </row>
    <row r="29" spans="1:12" x14ac:dyDescent="0.3">
      <c r="A29" s="45">
        <v>5</v>
      </c>
      <c r="B29" s="57" t="s">
        <v>13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47">
        <v>0</v>
      </c>
      <c r="I29" s="49"/>
      <c r="J29" s="49"/>
      <c r="K29" s="49"/>
      <c r="L29" s="49"/>
    </row>
    <row r="30" spans="1:12" x14ac:dyDescent="0.3">
      <c r="A30" s="45">
        <v>5.0999999999999996</v>
      </c>
      <c r="B30" s="58" t="s">
        <v>31</v>
      </c>
      <c r="C30" s="22"/>
      <c r="D30" s="22"/>
      <c r="E30" s="16">
        <v>0</v>
      </c>
      <c r="F30" s="22"/>
      <c r="G30" s="22"/>
      <c r="H30" s="47">
        <v>0</v>
      </c>
      <c r="I30" s="49"/>
      <c r="J30" s="49"/>
      <c r="K30" s="49"/>
      <c r="L30" s="49"/>
    </row>
    <row r="31" spans="1:12" s="65" customFormat="1" ht="30" x14ac:dyDescent="0.2">
      <c r="A31" s="44">
        <v>5.2</v>
      </c>
      <c r="B31" s="60" t="s">
        <v>114</v>
      </c>
      <c r="C31" s="61"/>
      <c r="D31" s="61"/>
      <c r="E31" s="62">
        <v>0</v>
      </c>
      <c r="F31" s="61"/>
      <c r="G31" s="61"/>
      <c r="H31" s="63">
        <v>0</v>
      </c>
      <c r="I31" s="64"/>
      <c r="J31" s="64"/>
      <c r="K31" s="64"/>
      <c r="L31" s="64"/>
    </row>
    <row r="32" spans="1:12" s="65" customFormat="1" ht="30" x14ac:dyDescent="0.2">
      <c r="A32" s="44">
        <v>5.3</v>
      </c>
      <c r="B32" s="60" t="s">
        <v>6</v>
      </c>
      <c r="C32" s="61"/>
      <c r="D32" s="61"/>
      <c r="E32" s="62">
        <v>0</v>
      </c>
      <c r="F32" s="61"/>
      <c r="G32" s="61"/>
      <c r="H32" s="63">
        <v>0</v>
      </c>
      <c r="I32" s="64"/>
      <c r="J32" s="64"/>
      <c r="K32" s="64"/>
      <c r="L32" s="64"/>
    </row>
    <row r="33" spans="1:12" x14ac:dyDescent="0.3">
      <c r="A33" s="45">
        <v>5.4</v>
      </c>
      <c r="B33" s="58" t="s">
        <v>14</v>
      </c>
      <c r="C33" s="22"/>
      <c r="D33" s="22"/>
      <c r="E33" s="16">
        <v>0</v>
      </c>
      <c r="F33" s="22"/>
      <c r="G33" s="22"/>
      <c r="H33" s="47">
        <v>0</v>
      </c>
      <c r="I33" s="49"/>
      <c r="J33" s="49"/>
      <c r="K33" s="49"/>
      <c r="L33" s="49"/>
    </row>
    <row r="34" spans="1:12" ht="30" x14ac:dyDescent="0.3">
      <c r="A34" s="45">
        <v>6</v>
      </c>
      <c r="B34" s="59" t="s">
        <v>32</v>
      </c>
      <c r="C34" s="16">
        <v>0</v>
      </c>
      <c r="D34" s="16">
        <v>0</v>
      </c>
      <c r="E34" s="16">
        <v>0</v>
      </c>
      <c r="F34" s="16">
        <v>0</v>
      </c>
      <c r="G34" s="16">
        <v>0</v>
      </c>
      <c r="H34" s="47">
        <v>0</v>
      </c>
      <c r="I34" s="49"/>
      <c r="J34" s="49"/>
      <c r="K34" s="49"/>
      <c r="L34" s="49"/>
    </row>
    <row r="35" spans="1:12" x14ac:dyDescent="0.3">
      <c r="A35" s="45">
        <v>6.1</v>
      </c>
      <c r="B35" s="58" t="s">
        <v>33</v>
      </c>
      <c r="C35" s="22"/>
      <c r="D35" s="22"/>
      <c r="E35" s="16">
        <v>0</v>
      </c>
      <c r="F35" s="22"/>
      <c r="G35" s="22"/>
      <c r="H35" s="47">
        <v>0</v>
      </c>
      <c r="I35" s="49"/>
      <c r="J35" s="49"/>
      <c r="K35" s="49"/>
      <c r="L35" s="49"/>
    </row>
    <row r="36" spans="1:12" x14ac:dyDescent="0.3">
      <c r="A36" s="45">
        <v>6.2</v>
      </c>
      <c r="B36" s="58" t="s">
        <v>115</v>
      </c>
      <c r="C36" s="22"/>
      <c r="D36" s="22"/>
      <c r="E36" s="16">
        <v>0</v>
      </c>
      <c r="F36" s="22"/>
      <c r="G36" s="22"/>
      <c r="H36" s="47">
        <v>0</v>
      </c>
      <c r="I36" s="49"/>
      <c r="J36" s="49"/>
      <c r="K36" s="49"/>
      <c r="L36" s="49"/>
    </row>
    <row r="37" spans="1:12" x14ac:dyDescent="0.3">
      <c r="A37" s="45">
        <v>6.3</v>
      </c>
      <c r="B37" s="58" t="s">
        <v>7</v>
      </c>
      <c r="C37" s="22"/>
      <c r="D37" s="22"/>
      <c r="E37" s="16">
        <v>0</v>
      </c>
      <c r="F37" s="22"/>
      <c r="G37" s="22"/>
      <c r="H37" s="47">
        <v>0</v>
      </c>
      <c r="I37" s="49"/>
      <c r="J37" s="49"/>
      <c r="K37" s="49"/>
      <c r="L37" s="49"/>
    </row>
    <row r="38" spans="1:12" x14ac:dyDescent="0.3">
      <c r="A38" s="45">
        <v>6.4</v>
      </c>
      <c r="B38" s="58" t="s">
        <v>14</v>
      </c>
      <c r="C38" s="22"/>
      <c r="D38" s="22"/>
      <c r="E38" s="16">
        <v>0</v>
      </c>
      <c r="F38" s="22"/>
      <c r="G38" s="22"/>
      <c r="H38" s="47">
        <v>0</v>
      </c>
      <c r="I38" s="49"/>
      <c r="J38" s="49"/>
      <c r="K38" s="49"/>
      <c r="L38" s="49"/>
    </row>
    <row r="39" spans="1:12" x14ac:dyDescent="0.3">
      <c r="A39" s="45">
        <v>7</v>
      </c>
      <c r="B39" s="57" t="s">
        <v>2</v>
      </c>
      <c r="C39" s="46">
        <v>268041490.69999999</v>
      </c>
      <c r="D39" s="46">
        <v>1266889.18</v>
      </c>
      <c r="E39" s="16">
        <v>269308379.88</v>
      </c>
      <c r="F39" s="46">
        <v>323384575.30000001</v>
      </c>
      <c r="G39" s="46">
        <v>567044.64</v>
      </c>
      <c r="H39" s="47">
        <v>323951619.94</v>
      </c>
      <c r="I39" s="49"/>
      <c r="J39" s="49"/>
      <c r="K39" s="49"/>
      <c r="L39" s="49"/>
    </row>
    <row r="40" spans="1:12" x14ac:dyDescent="0.3">
      <c r="A40" s="45" t="s">
        <v>119</v>
      </c>
      <c r="B40" s="58" t="s">
        <v>34</v>
      </c>
      <c r="C40" s="22">
        <v>268041490.69999999</v>
      </c>
      <c r="D40" s="22">
        <v>1266889.18</v>
      </c>
      <c r="E40" s="16">
        <v>269308379.88</v>
      </c>
      <c r="F40" s="22">
        <v>323384575.30000001</v>
      </c>
      <c r="G40" s="22">
        <v>567044.64</v>
      </c>
      <c r="H40" s="47">
        <v>323951619.94</v>
      </c>
      <c r="I40" s="49"/>
      <c r="J40" s="49"/>
      <c r="K40" s="49"/>
      <c r="L40" s="49"/>
    </row>
    <row r="41" spans="1:12" x14ac:dyDescent="0.3">
      <c r="A41" s="45" t="s">
        <v>120</v>
      </c>
      <c r="B41" s="58" t="s">
        <v>4</v>
      </c>
      <c r="C41" s="22"/>
      <c r="D41" s="22"/>
      <c r="E41" s="16">
        <v>0</v>
      </c>
      <c r="F41" s="22"/>
      <c r="G41" s="22"/>
      <c r="H41" s="47">
        <v>0</v>
      </c>
      <c r="I41" s="49"/>
      <c r="J41" s="49"/>
      <c r="K41" s="49"/>
      <c r="L41" s="49"/>
    </row>
    <row r="42" spans="1:12" x14ac:dyDescent="0.3">
      <c r="A42" s="45" t="s">
        <v>121</v>
      </c>
      <c r="B42" s="58" t="s">
        <v>19</v>
      </c>
      <c r="C42" s="22"/>
      <c r="D42" s="22"/>
      <c r="E42" s="16">
        <v>0</v>
      </c>
      <c r="F42" s="22"/>
      <c r="G42" s="22"/>
      <c r="H42" s="47">
        <v>0</v>
      </c>
      <c r="I42" s="49"/>
      <c r="J42" s="49"/>
      <c r="K42" s="49"/>
      <c r="L42" s="49"/>
    </row>
    <row r="43" spans="1:12" x14ac:dyDescent="0.3">
      <c r="A43" s="45">
        <v>8</v>
      </c>
      <c r="B43" s="57" t="s">
        <v>20</v>
      </c>
      <c r="C43" s="46">
        <v>14747876.799999986</v>
      </c>
      <c r="D43" s="46">
        <v>49574451.360000044</v>
      </c>
      <c r="E43" s="16">
        <v>64322328.160000026</v>
      </c>
      <c r="F43" s="46">
        <v>11464736.84</v>
      </c>
      <c r="G43" s="46">
        <v>40360538.130000003</v>
      </c>
      <c r="H43" s="47">
        <v>51825274.969999999</v>
      </c>
      <c r="I43" s="49"/>
      <c r="J43" s="49"/>
      <c r="K43" s="49"/>
      <c r="L43" s="49"/>
    </row>
    <row r="44" spans="1:12" x14ac:dyDescent="0.3">
      <c r="A44" s="45" t="s">
        <v>122</v>
      </c>
      <c r="B44" s="58" t="s">
        <v>35</v>
      </c>
      <c r="C44" s="22"/>
      <c r="D44" s="22"/>
      <c r="E44" s="16">
        <v>0</v>
      </c>
      <c r="F44" s="22"/>
      <c r="G44" s="22"/>
      <c r="H44" s="47">
        <v>0</v>
      </c>
      <c r="I44" s="49"/>
      <c r="J44" s="49"/>
      <c r="K44" s="49"/>
      <c r="L44" s="49"/>
    </row>
    <row r="45" spans="1:12" x14ac:dyDescent="0.3">
      <c r="A45" s="45" t="s">
        <v>123</v>
      </c>
      <c r="B45" s="58" t="s">
        <v>36</v>
      </c>
      <c r="C45" s="22">
        <v>1446230.219999999</v>
      </c>
      <c r="D45" s="22">
        <v>4550442.0200000033</v>
      </c>
      <c r="E45" s="16">
        <v>5996672.2400000021</v>
      </c>
      <c r="F45" s="22">
        <v>1311050.6900000002</v>
      </c>
      <c r="G45" s="22">
        <v>16486160.020000003</v>
      </c>
      <c r="H45" s="47">
        <v>17797210.710000005</v>
      </c>
      <c r="I45" s="49"/>
      <c r="J45" s="49"/>
      <c r="K45" s="49"/>
      <c r="L45" s="49"/>
    </row>
    <row r="46" spans="1:12" x14ac:dyDescent="0.3">
      <c r="A46" s="45" t="s">
        <v>124</v>
      </c>
      <c r="B46" s="58" t="s">
        <v>21</v>
      </c>
      <c r="C46" s="22"/>
      <c r="D46" s="22"/>
      <c r="E46" s="16">
        <v>0</v>
      </c>
      <c r="F46" s="22"/>
      <c r="G46" s="22"/>
      <c r="H46" s="47">
        <v>0</v>
      </c>
      <c r="I46" s="49"/>
      <c r="J46" s="49"/>
      <c r="K46" s="49"/>
      <c r="L46" s="49"/>
    </row>
    <row r="47" spans="1:12" x14ac:dyDescent="0.3">
      <c r="A47" s="45" t="s">
        <v>125</v>
      </c>
      <c r="B47" s="58" t="s">
        <v>22</v>
      </c>
      <c r="C47" s="22">
        <v>4308361.0199999958</v>
      </c>
      <c r="D47" s="22">
        <v>8921455.0600000024</v>
      </c>
      <c r="E47" s="16">
        <v>13229816.079999998</v>
      </c>
      <c r="F47" s="22">
        <v>3149119</v>
      </c>
      <c r="G47" s="22">
        <v>6253900.2300000004</v>
      </c>
      <c r="H47" s="47">
        <v>9403019.2300000004</v>
      </c>
      <c r="I47" s="49"/>
      <c r="J47" s="49"/>
      <c r="K47" s="49"/>
      <c r="L47" s="49"/>
    </row>
    <row r="48" spans="1:12" x14ac:dyDescent="0.3">
      <c r="A48" s="45" t="s">
        <v>126</v>
      </c>
      <c r="B48" s="58" t="s">
        <v>37</v>
      </c>
      <c r="C48" s="22">
        <v>8993285.5599999912</v>
      </c>
      <c r="D48" s="22">
        <v>36102554.280000038</v>
      </c>
      <c r="E48" s="16">
        <v>45095839.840000033</v>
      </c>
      <c r="F48" s="22">
        <v>7004567.1500000004</v>
      </c>
      <c r="G48" s="22">
        <v>17620477.879999999</v>
      </c>
      <c r="H48" s="47">
        <v>24625045.030000001</v>
      </c>
      <c r="I48" s="49"/>
      <c r="J48" s="49"/>
      <c r="K48" s="49"/>
      <c r="L48" s="49"/>
    </row>
    <row r="49" spans="1:12" x14ac:dyDescent="0.3">
      <c r="A49" s="45">
        <v>9</v>
      </c>
      <c r="B49" s="57" t="s">
        <v>38</v>
      </c>
      <c r="C49" s="46">
        <v>612046.85</v>
      </c>
      <c r="D49" s="46">
        <v>0</v>
      </c>
      <c r="E49" s="16">
        <v>612046.85</v>
      </c>
      <c r="F49" s="46">
        <v>609134.85</v>
      </c>
      <c r="G49" s="46">
        <v>0</v>
      </c>
      <c r="H49" s="47">
        <v>609134.85</v>
      </c>
      <c r="I49" s="49"/>
      <c r="J49" s="49"/>
      <c r="K49" s="49"/>
      <c r="L49" s="49"/>
    </row>
    <row r="50" spans="1:12" x14ac:dyDescent="0.3">
      <c r="A50" s="45" t="s">
        <v>127</v>
      </c>
      <c r="B50" s="58" t="s">
        <v>8</v>
      </c>
      <c r="C50" s="22"/>
      <c r="D50" s="22"/>
      <c r="E50" s="16">
        <v>0</v>
      </c>
      <c r="F50" s="22"/>
      <c r="G50" s="22"/>
      <c r="H50" s="47">
        <v>0</v>
      </c>
      <c r="I50" s="49"/>
      <c r="J50" s="49"/>
      <c r="K50" s="49"/>
      <c r="L50" s="49"/>
    </row>
    <row r="51" spans="1:12" x14ac:dyDescent="0.3">
      <c r="A51" s="45" t="s">
        <v>128</v>
      </c>
      <c r="B51" s="58" t="s">
        <v>15</v>
      </c>
      <c r="C51" s="22">
        <v>606386.85</v>
      </c>
      <c r="D51" s="22">
        <v>0</v>
      </c>
      <c r="E51" s="16">
        <v>606386.85</v>
      </c>
      <c r="F51" s="22">
        <v>606386.85</v>
      </c>
      <c r="G51" s="22"/>
      <c r="H51" s="47">
        <v>606386.85</v>
      </c>
      <c r="I51" s="49"/>
      <c r="J51" s="49"/>
      <c r="K51" s="49"/>
      <c r="L51" s="49"/>
    </row>
    <row r="52" spans="1:12" x14ac:dyDescent="0.3">
      <c r="A52" s="45" t="s">
        <v>129</v>
      </c>
      <c r="B52" s="58" t="s">
        <v>39</v>
      </c>
      <c r="C52" s="22">
        <v>5660</v>
      </c>
      <c r="D52" s="22">
        <v>0</v>
      </c>
      <c r="E52" s="16">
        <v>5660</v>
      </c>
      <c r="F52" s="22">
        <v>2748</v>
      </c>
      <c r="G52" s="22"/>
      <c r="H52" s="47">
        <v>2748</v>
      </c>
      <c r="I52" s="49"/>
      <c r="J52" s="49"/>
      <c r="K52" s="49"/>
      <c r="L52" s="49"/>
    </row>
    <row r="53" spans="1:12" x14ac:dyDescent="0.3">
      <c r="A53" s="45" t="s">
        <v>130</v>
      </c>
      <c r="B53" s="58" t="s">
        <v>16</v>
      </c>
      <c r="C53" s="22"/>
      <c r="D53" s="22"/>
      <c r="E53" s="16">
        <v>0</v>
      </c>
      <c r="F53" s="22"/>
      <c r="G53" s="22"/>
      <c r="H53" s="47">
        <v>0</v>
      </c>
      <c r="I53" s="49"/>
      <c r="J53" s="49"/>
      <c r="K53" s="49"/>
      <c r="L53" s="49"/>
    </row>
    <row r="54" spans="1:12" ht="15.75" thickBot="1" x14ac:dyDescent="0.35">
      <c r="A54" s="66">
        <v>10</v>
      </c>
      <c r="B54" s="67" t="s">
        <v>177</v>
      </c>
      <c r="C54" s="48">
        <v>712112978.95600045</v>
      </c>
      <c r="D54" s="48">
        <v>608554598.78000033</v>
      </c>
      <c r="E54" s="29">
        <v>1320667577.7360008</v>
      </c>
      <c r="F54" s="48">
        <v>385857166.93044132</v>
      </c>
      <c r="G54" s="48">
        <v>553545527.18247056</v>
      </c>
      <c r="H54" s="68">
        <v>939402694.11291194</v>
      </c>
      <c r="I54" s="49"/>
      <c r="J54" s="49"/>
      <c r="K54" s="49"/>
      <c r="L54" s="49"/>
    </row>
    <row r="55" spans="1:12" x14ac:dyDescent="0.3">
      <c r="A55" s="33"/>
      <c r="B55" s="3"/>
      <c r="C55" s="49"/>
      <c r="D55" s="49"/>
      <c r="E55" s="49"/>
      <c r="F55" s="49"/>
      <c r="G55" s="49"/>
      <c r="H55" s="49"/>
      <c r="I55" s="49"/>
    </row>
    <row r="56" spans="1:12" x14ac:dyDescent="0.3">
      <c r="A56" s="33"/>
      <c r="B56" s="147" t="s">
        <v>132</v>
      </c>
      <c r="C56" s="49"/>
      <c r="D56" s="49"/>
      <c r="E56" s="49"/>
      <c r="F56" s="49"/>
      <c r="G56" s="49"/>
      <c r="H56" s="49"/>
      <c r="I56" s="49"/>
    </row>
    <row r="57" spans="1:12" x14ac:dyDescent="0.3">
      <c r="A57" s="49"/>
      <c r="B57" s="49"/>
      <c r="C57" s="49"/>
      <c r="D57" s="49"/>
      <c r="E57" s="49"/>
      <c r="F57" s="49"/>
      <c r="G57" s="49"/>
      <c r="H57" s="49"/>
      <c r="I57" s="49"/>
    </row>
    <row r="58" spans="1:12" x14ac:dyDescent="0.3">
      <c r="A58" s="49"/>
      <c r="B58" s="49"/>
      <c r="C58" s="49"/>
      <c r="D58" s="49"/>
      <c r="E58" s="49"/>
      <c r="F58" s="49"/>
      <c r="G58" s="49"/>
      <c r="H58" s="49"/>
      <c r="I58" s="49"/>
    </row>
  </sheetData>
  <mergeCells count="2">
    <mergeCell ref="C4:E4"/>
    <mergeCell ref="F4:H4"/>
  </mergeCells>
  <phoneticPr fontId="2" type="noConversion"/>
  <pageMargins left="0.42" right="0.26" top="0.17" bottom="0.16" header="0.17" footer="0.16"/>
  <pageSetup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3"/>
  <sheetViews>
    <sheetView zoomScaleNormal="100" workbookViewId="0">
      <selection activeCell="C6" sqref="C6"/>
    </sheetView>
  </sheetViews>
  <sheetFormatPr defaultRowHeight="15" x14ac:dyDescent="0.3"/>
  <cols>
    <col min="1" max="1" width="5.28515625" style="35" customWidth="1"/>
    <col min="2" max="2" width="59.7109375" style="35" customWidth="1"/>
    <col min="3" max="4" width="17.7109375" style="35" customWidth="1"/>
    <col min="5" max="5" width="98.7109375" style="35" customWidth="1"/>
    <col min="6" max="16384" width="9.140625" style="35"/>
  </cols>
  <sheetData>
    <row r="2" spans="1:4" x14ac:dyDescent="0.3">
      <c r="A2" s="7" t="s">
        <v>133</v>
      </c>
      <c r="B2" s="38" t="str">
        <f>'RC-O'!B1</f>
        <v>სს "ტერაბანკი"</v>
      </c>
      <c r="C2" s="3"/>
      <c r="D2" s="69"/>
    </row>
    <row r="3" spans="1:4" x14ac:dyDescent="0.3">
      <c r="A3" s="7" t="s">
        <v>145</v>
      </c>
      <c r="B3" s="51">
        <f>'RC-O'!B2</f>
        <v>42551</v>
      </c>
      <c r="C3" s="3"/>
      <c r="D3" s="70"/>
    </row>
    <row r="4" spans="1:4" ht="16.5" thickBot="1" x14ac:dyDescent="0.35">
      <c r="B4" s="71" t="s">
        <v>46</v>
      </c>
      <c r="C4" s="3"/>
      <c r="D4" s="72"/>
    </row>
    <row r="5" spans="1:4" ht="54" x14ac:dyDescent="0.35">
      <c r="A5" s="73"/>
      <c r="B5" s="74"/>
      <c r="C5" s="75" t="s">
        <v>148</v>
      </c>
      <c r="D5" s="76" t="s">
        <v>161</v>
      </c>
    </row>
    <row r="6" spans="1:4" x14ac:dyDescent="0.3">
      <c r="A6" s="77"/>
      <c r="B6" s="78" t="s">
        <v>42</v>
      </c>
      <c r="C6" s="79"/>
      <c r="D6" s="80"/>
    </row>
    <row r="7" spans="1:4" x14ac:dyDescent="0.3">
      <c r="A7" s="77">
        <v>1</v>
      </c>
      <c r="B7" s="81" t="s">
        <v>193</v>
      </c>
      <c r="C7" s="82">
        <v>0.10018217217094676</v>
      </c>
      <c r="D7" s="83">
        <v>9.1979452456266556E-2</v>
      </c>
    </row>
    <row r="8" spans="1:4" x14ac:dyDescent="0.3">
      <c r="A8" s="77">
        <v>2</v>
      </c>
      <c r="B8" s="81" t="s">
        <v>194</v>
      </c>
      <c r="C8" s="82">
        <v>0.13671275990229234</v>
      </c>
      <c r="D8" s="83">
        <v>0.15522260324776643</v>
      </c>
    </row>
    <row r="9" spans="1:4" x14ac:dyDescent="0.3">
      <c r="A9" s="77">
        <v>3</v>
      </c>
      <c r="B9" s="84" t="s">
        <v>51</v>
      </c>
      <c r="C9" s="82">
        <v>1.0612980729552495</v>
      </c>
      <c r="D9" s="83">
        <v>1.0180726266339941</v>
      </c>
    </row>
    <row r="10" spans="1:4" x14ac:dyDescent="0.3">
      <c r="A10" s="77">
        <v>4</v>
      </c>
      <c r="B10" s="84" t="s">
        <v>47</v>
      </c>
      <c r="C10" s="82"/>
      <c r="D10" s="83"/>
    </row>
    <row r="11" spans="1:4" x14ac:dyDescent="0.3">
      <c r="A11" s="77"/>
      <c r="B11" s="85" t="s">
        <v>40</v>
      </c>
      <c r="C11" s="82"/>
      <c r="D11" s="83"/>
    </row>
    <row r="12" spans="1:4" ht="30" x14ac:dyDescent="0.3">
      <c r="A12" s="77">
        <v>5</v>
      </c>
      <c r="B12" s="84" t="s">
        <v>48</v>
      </c>
      <c r="C12" s="82">
        <v>9.1170739014938912E-2</v>
      </c>
      <c r="D12" s="83">
        <v>8.8275699837804006E-2</v>
      </c>
    </row>
    <row r="13" spans="1:4" x14ac:dyDescent="0.3">
      <c r="A13" s="77">
        <v>6</v>
      </c>
      <c r="B13" s="84" t="s">
        <v>60</v>
      </c>
      <c r="C13" s="82">
        <v>5.7099740769062809E-2</v>
      </c>
      <c r="D13" s="83">
        <v>4.5595781714315609E-2</v>
      </c>
    </row>
    <row r="14" spans="1:4" x14ac:dyDescent="0.3">
      <c r="A14" s="77">
        <v>7</v>
      </c>
      <c r="B14" s="84" t="s">
        <v>49</v>
      </c>
      <c r="C14" s="82">
        <v>1.0247523913995162E-2</v>
      </c>
      <c r="D14" s="83">
        <v>2.0798315020624018E-2</v>
      </c>
    </row>
    <row r="15" spans="1:4" x14ac:dyDescent="0.3">
      <c r="A15" s="77">
        <v>8</v>
      </c>
      <c r="B15" s="84" t="s">
        <v>50</v>
      </c>
      <c r="C15" s="82">
        <v>3.4070998245876116E-2</v>
      </c>
      <c r="D15" s="83">
        <v>4.2679918123488397E-2</v>
      </c>
    </row>
    <row r="16" spans="1:4" x14ac:dyDescent="0.3">
      <c r="A16" s="77">
        <v>9</v>
      </c>
      <c r="B16" s="84" t="s">
        <v>44</v>
      </c>
      <c r="C16" s="86">
        <v>-4.2292482978413648E-2</v>
      </c>
      <c r="D16" s="83">
        <v>1.2760410521877961E-2</v>
      </c>
    </row>
    <row r="17" spans="1:4" x14ac:dyDescent="0.3">
      <c r="A17" s="77">
        <v>10</v>
      </c>
      <c r="B17" s="84" t="s">
        <v>45</v>
      </c>
      <c r="C17" s="86">
        <v>-0.2965784246715103</v>
      </c>
      <c r="D17" s="83">
        <v>9.2308250034030065E-2</v>
      </c>
    </row>
    <row r="18" spans="1:4" x14ac:dyDescent="0.3">
      <c r="A18" s="77"/>
      <c r="B18" s="85" t="s">
        <v>52</v>
      </c>
      <c r="C18" s="82"/>
      <c r="D18" s="83"/>
    </row>
    <row r="19" spans="1:4" x14ac:dyDescent="0.3">
      <c r="A19" s="77">
        <v>11</v>
      </c>
      <c r="B19" s="84" t="s">
        <v>53</v>
      </c>
      <c r="C19" s="82">
        <v>0.12104978578214605</v>
      </c>
      <c r="D19" s="83">
        <v>6.7895443435369018E-2</v>
      </c>
    </row>
    <row r="20" spans="1:4" x14ac:dyDescent="0.3">
      <c r="A20" s="77">
        <v>12</v>
      </c>
      <c r="B20" s="84" t="s">
        <v>54</v>
      </c>
      <c r="C20" s="82">
        <v>7.9673822063081975E-2</v>
      </c>
      <c r="D20" s="83">
        <v>5.6065373295221606E-2</v>
      </c>
    </row>
    <row r="21" spans="1:4" x14ac:dyDescent="0.3">
      <c r="A21" s="77">
        <v>13</v>
      </c>
      <c r="B21" s="84" t="s">
        <v>55</v>
      </c>
      <c r="C21" s="82">
        <v>0.6152223722691279</v>
      </c>
      <c r="D21" s="83">
        <v>0.60992191444183708</v>
      </c>
    </row>
    <row r="22" spans="1:4" x14ac:dyDescent="0.3">
      <c r="A22" s="77">
        <v>14</v>
      </c>
      <c r="B22" s="84" t="s">
        <v>56</v>
      </c>
      <c r="C22" s="82">
        <v>0.55415932250808364</v>
      </c>
      <c r="D22" s="83">
        <v>0.50354732537445968</v>
      </c>
    </row>
    <row r="23" spans="1:4" x14ac:dyDescent="0.3">
      <c r="A23" s="77">
        <v>15</v>
      </c>
      <c r="B23" s="84" t="s">
        <v>57</v>
      </c>
      <c r="C23" s="82">
        <v>1.6744906733383927E-3</v>
      </c>
      <c r="D23" s="83">
        <v>0.32736897355590533</v>
      </c>
    </row>
    <row r="24" spans="1:4" x14ac:dyDescent="0.3">
      <c r="A24" s="77"/>
      <c r="B24" s="85" t="s">
        <v>41</v>
      </c>
      <c r="C24" s="82"/>
      <c r="D24" s="83"/>
    </row>
    <row r="25" spans="1:4" x14ac:dyDescent="0.3">
      <c r="A25" s="77">
        <v>16</v>
      </c>
      <c r="B25" s="84" t="s">
        <v>43</v>
      </c>
      <c r="C25" s="82">
        <v>0.20524034522972051</v>
      </c>
      <c r="D25" s="83">
        <v>0.21948780294617393</v>
      </c>
    </row>
    <row r="26" spans="1:4" ht="30" x14ac:dyDescent="0.3">
      <c r="A26" s="77">
        <v>17</v>
      </c>
      <c r="B26" s="84" t="s">
        <v>58</v>
      </c>
      <c r="C26" s="82">
        <v>0.61615665419792442</v>
      </c>
      <c r="D26" s="83">
        <v>0.61456768763030345</v>
      </c>
    </row>
    <row r="27" spans="1:4" ht="15.75" thickBot="1" x14ac:dyDescent="0.35">
      <c r="A27" s="87">
        <v>18</v>
      </c>
      <c r="B27" s="88" t="s">
        <v>59</v>
      </c>
      <c r="C27" s="89">
        <v>0.37517487029243551</v>
      </c>
      <c r="D27" s="90">
        <v>0.34737546880234371</v>
      </c>
    </row>
    <row r="28" spans="1:4" x14ac:dyDescent="0.3">
      <c r="A28" s="91"/>
      <c r="B28" s="92"/>
      <c r="C28" s="91"/>
      <c r="D28" s="91"/>
    </row>
    <row r="29" spans="1:4" x14ac:dyDescent="0.3">
      <c r="A29" s="147" t="s">
        <v>132</v>
      </c>
      <c r="B29" s="91"/>
      <c r="C29" s="91"/>
    </row>
    <row r="30" spans="1:4" x14ac:dyDescent="0.3">
      <c r="A30" s="91"/>
      <c r="B30" s="33"/>
      <c r="C30" s="91"/>
      <c r="D30" s="91"/>
    </row>
    <row r="31" spans="1:4" x14ac:dyDescent="0.3">
      <c r="A31" s="91"/>
      <c r="B31" s="33"/>
      <c r="C31" s="93"/>
      <c r="D31" s="91"/>
    </row>
    <row r="32" spans="1:4" x14ac:dyDescent="0.3">
      <c r="A32" s="91"/>
      <c r="B32" s="92"/>
      <c r="C32" s="91"/>
      <c r="D32" s="91"/>
    </row>
    <row r="33" spans="1:5" x14ac:dyDescent="0.3">
      <c r="A33" s="91"/>
      <c r="B33" s="92"/>
      <c r="C33" s="91"/>
      <c r="D33" s="91"/>
    </row>
    <row r="34" spans="1:5" x14ac:dyDescent="0.3">
      <c r="A34" s="91"/>
      <c r="B34" s="92"/>
      <c r="C34" s="91"/>
      <c r="D34" s="91"/>
    </row>
    <row r="35" spans="1:5" x14ac:dyDescent="0.3">
      <c r="A35" s="91"/>
      <c r="B35" s="92"/>
      <c r="C35" s="91"/>
      <c r="D35" s="91"/>
    </row>
    <row r="36" spans="1:5" x14ac:dyDescent="0.3">
      <c r="A36" s="91"/>
      <c r="B36" s="92"/>
      <c r="C36" s="91"/>
      <c r="D36" s="91"/>
    </row>
    <row r="37" spans="1:5" x14ac:dyDescent="0.3">
      <c r="A37" s="91"/>
      <c r="B37" s="92"/>
      <c r="C37" s="93"/>
      <c r="D37" s="91"/>
    </row>
    <row r="38" spans="1:5" x14ac:dyDescent="0.3">
      <c r="C38" s="91"/>
      <c r="D38" s="91"/>
      <c r="E38" s="91"/>
    </row>
    <row r="39" spans="1:5" x14ac:dyDescent="0.3">
      <c r="C39" s="93"/>
      <c r="D39" s="91"/>
      <c r="E39" s="91"/>
    </row>
    <row r="40" spans="1:5" x14ac:dyDescent="0.3">
      <c r="C40" s="91"/>
      <c r="D40" s="91"/>
      <c r="E40" s="91"/>
    </row>
    <row r="41" spans="1:5" x14ac:dyDescent="0.3">
      <c r="B41" s="94"/>
      <c r="C41" s="93"/>
      <c r="D41" s="91"/>
      <c r="E41" s="91"/>
    </row>
    <row r="42" spans="1:5" x14ac:dyDescent="0.3">
      <c r="B42" s="95"/>
      <c r="C42" s="91"/>
      <c r="D42" s="91"/>
      <c r="E42" s="91"/>
    </row>
    <row r="43" spans="1:5" x14ac:dyDescent="0.3">
      <c r="C43" s="91"/>
      <c r="D43" s="91"/>
      <c r="E43" s="91"/>
    </row>
  </sheetData>
  <phoneticPr fontId="2" type="noConversion"/>
  <pageMargins left="0.47" right="0.38" top="0.27" bottom="0.26" header="0.18" footer="0.18"/>
  <pageSetup scale="9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zoomScaleNormal="100" workbookViewId="0">
      <selection activeCell="F10" sqref="F10"/>
    </sheetView>
  </sheetViews>
  <sheetFormatPr defaultRowHeight="15" x14ac:dyDescent="0.3"/>
  <cols>
    <col min="1" max="1" width="5.28515625" style="35" customWidth="1"/>
    <col min="2" max="2" width="55" style="35" customWidth="1"/>
    <col min="3" max="3" width="21.85546875" style="35" customWidth="1"/>
    <col min="4" max="16384" width="9.140625" style="35"/>
  </cols>
  <sheetData>
    <row r="1" spans="1:3" x14ac:dyDescent="0.3">
      <c r="B1" s="7" t="s">
        <v>133</v>
      </c>
      <c r="C1" s="38" t="str">
        <f>ratio!B2</f>
        <v>სს "ტერაბანკი"</v>
      </c>
    </row>
    <row r="2" spans="1:3" x14ac:dyDescent="0.3">
      <c r="B2" s="7" t="s">
        <v>145</v>
      </c>
      <c r="C2" s="51">
        <f>ratio!B3</f>
        <v>42551</v>
      </c>
    </row>
    <row r="3" spans="1:3" ht="31.5" thickBot="1" x14ac:dyDescent="0.35">
      <c r="A3" s="92"/>
      <c r="B3" s="96" t="s">
        <v>64</v>
      </c>
      <c r="C3" s="97"/>
    </row>
    <row r="4" spans="1:3" x14ac:dyDescent="0.3">
      <c r="A4" s="73"/>
      <c r="B4" s="163" t="s">
        <v>62</v>
      </c>
      <c r="C4" s="164"/>
    </row>
    <row r="5" spans="1:3" x14ac:dyDescent="0.3">
      <c r="A5" s="77">
        <v>1</v>
      </c>
      <c r="B5" s="161" t="s">
        <v>195</v>
      </c>
      <c r="C5" s="162"/>
    </row>
    <row r="6" spans="1:3" x14ac:dyDescent="0.3">
      <c r="A6" s="77">
        <v>2</v>
      </c>
      <c r="B6" s="161" t="s">
        <v>196</v>
      </c>
      <c r="C6" s="162"/>
    </row>
    <row r="7" spans="1:3" x14ac:dyDescent="0.3">
      <c r="A7" s="77">
        <v>3</v>
      </c>
      <c r="B7" s="161" t="s">
        <v>197</v>
      </c>
      <c r="C7" s="162"/>
    </row>
    <row r="8" spans="1:3" x14ac:dyDescent="0.3">
      <c r="A8" s="77">
        <v>4</v>
      </c>
      <c r="B8" s="161" t="s">
        <v>198</v>
      </c>
      <c r="C8" s="162"/>
    </row>
    <row r="9" spans="1:3" x14ac:dyDescent="0.3">
      <c r="A9" s="77">
        <v>5</v>
      </c>
      <c r="B9" s="161"/>
      <c r="C9" s="162"/>
    </row>
    <row r="10" spans="1:3" x14ac:dyDescent="0.3">
      <c r="A10" s="77"/>
      <c r="B10" s="156" t="s">
        <v>63</v>
      </c>
      <c r="C10" s="162"/>
    </row>
    <row r="11" spans="1:3" x14ac:dyDescent="0.3">
      <c r="A11" s="77">
        <v>1</v>
      </c>
      <c r="B11" s="161" t="s">
        <v>199</v>
      </c>
      <c r="C11" s="162"/>
    </row>
    <row r="12" spans="1:3" x14ac:dyDescent="0.3">
      <c r="A12" s="77">
        <v>2</v>
      </c>
      <c r="B12" s="161" t="s">
        <v>200</v>
      </c>
      <c r="C12" s="162"/>
    </row>
    <row r="13" spans="1:3" x14ac:dyDescent="0.3">
      <c r="A13" s="77">
        <v>3</v>
      </c>
      <c r="B13" s="161" t="s">
        <v>201</v>
      </c>
      <c r="C13" s="162"/>
    </row>
    <row r="14" spans="1:3" x14ac:dyDescent="0.3">
      <c r="A14" s="77">
        <v>4</v>
      </c>
      <c r="B14" s="161" t="s">
        <v>202</v>
      </c>
      <c r="C14" s="162"/>
    </row>
    <row r="15" spans="1:3" x14ac:dyDescent="0.3">
      <c r="A15" s="77">
        <v>5</v>
      </c>
      <c r="B15" s="161"/>
      <c r="C15" s="162"/>
    </row>
    <row r="16" spans="1:3" x14ac:dyDescent="0.3">
      <c r="A16" s="77">
        <v>6</v>
      </c>
      <c r="B16" s="161"/>
      <c r="C16" s="162"/>
    </row>
    <row r="17" spans="1:3" x14ac:dyDescent="0.3">
      <c r="A17" s="77">
        <v>7</v>
      </c>
      <c r="B17" s="161"/>
      <c r="C17" s="162"/>
    </row>
    <row r="18" spans="1:3" x14ac:dyDescent="0.3">
      <c r="A18" s="77">
        <v>8</v>
      </c>
      <c r="B18" s="161"/>
      <c r="C18" s="162"/>
    </row>
    <row r="19" spans="1:3" ht="36.75" customHeight="1" x14ac:dyDescent="0.3">
      <c r="A19" s="77"/>
      <c r="B19" s="156" t="s">
        <v>61</v>
      </c>
      <c r="C19" s="157"/>
    </row>
    <row r="20" spans="1:3" x14ac:dyDescent="0.3">
      <c r="A20" s="77">
        <v>1</v>
      </c>
      <c r="B20" s="98" t="s">
        <v>203</v>
      </c>
      <c r="C20" s="99">
        <v>0.45</v>
      </c>
    </row>
    <row r="21" spans="1:3" x14ac:dyDescent="0.3">
      <c r="A21" s="77">
        <v>2</v>
      </c>
      <c r="B21" s="98" t="s">
        <v>204</v>
      </c>
      <c r="C21" s="99">
        <v>0.2</v>
      </c>
    </row>
    <row r="22" spans="1:3" x14ac:dyDescent="0.3">
      <c r="A22" s="77">
        <v>3</v>
      </c>
      <c r="B22" s="98" t="s">
        <v>205</v>
      </c>
      <c r="C22" s="99">
        <v>0.15</v>
      </c>
    </row>
    <row r="23" spans="1:3" x14ac:dyDescent="0.3">
      <c r="A23" s="77">
        <v>4</v>
      </c>
      <c r="B23" s="98" t="s">
        <v>206</v>
      </c>
      <c r="C23" s="99">
        <v>0.15</v>
      </c>
    </row>
    <row r="24" spans="1:3" x14ac:dyDescent="0.3">
      <c r="A24" s="77">
        <v>5</v>
      </c>
      <c r="B24" s="98" t="s">
        <v>207</v>
      </c>
      <c r="C24" s="99">
        <v>0.05</v>
      </c>
    </row>
    <row r="25" spans="1:3" x14ac:dyDescent="0.3">
      <c r="A25" s="77">
        <v>6</v>
      </c>
      <c r="B25" s="98"/>
      <c r="C25" s="99"/>
    </row>
    <row r="26" spans="1:3" ht="51.75" customHeight="1" x14ac:dyDescent="0.3">
      <c r="A26" s="77"/>
      <c r="B26" s="158" t="s">
        <v>131</v>
      </c>
      <c r="C26" s="159"/>
    </row>
    <row r="27" spans="1:3" x14ac:dyDescent="0.3">
      <c r="A27" s="77">
        <v>1</v>
      </c>
      <c r="B27" s="98" t="s">
        <v>203</v>
      </c>
      <c r="C27" s="99">
        <v>0.45</v>
      </c>
    </row>
    <row r="28" spans="1:3" x14ac:dyDescent="0.3">
      <c r="A28" s="77">
        <v>2</v>
      </c>
      <c r="B28" s="98" t="s">
        <v>204</v>
      </c>
      <c r="C28" s="99">
        <v>0.2</v>
      </c>
    </row>
    <row r="29" spans="1:3" x14ac:dyDescent="0.3">
      <c r="A29" s="77">
        <v>3</v>
      </c>
      <c r="B29" s="98" t="s">
        <v>205</v>
      </c>
      <c r="C29" s="99">
        <v>0.15</v>
      </c>
    </row>
    <row r="30" spans="1:3" ht="15.75" thickBot="1" x14ac:dyDescent="0.35">
      <c r="A30" s="87">
        <v>4</v>
      </c>
      <c r="B30" s="100" t="s">
        <v>206</v>
      </c>
      <c r="C30" s="101">
        <v>0.15</v>
      </c>
    </row>
    <row r="32" spans="1:3" ht="24" customHeight="1" x14ac:dyDescent="0.3">
      <c r="B32" s="160"/>
      <c r="C32" s="160"/>
    </row>
  </sheetData>
  <mergeCells count="18">
    <mergeCell ref="B4:C4"/>
    <mergeCell ref="B5:C5"/>
    <mergeCell ref="B6:C6"/>
    <mergeCell ref="B7:C7"/>
    <mergeCell ref="B12:C12"/>
    <mergeCell ref="B10:C10"/>
    <mergeCell ref="B9:C9"/>
    <mergeCell ref="B8:C8"/>
    <mergeCell ref="B11:C11"/>
    <mergeCell ref="B19:C19"/>
    <mergeCell ref="B26:C26"/>
    <mergeCell ref="B32:C32"/>
    <mergeCell ref="B13:C13"/>
    <mergeCell ref="B14:C14"/>
    <mergeCell ref="B15:C15"/>
    <mergeCell ref="B16:C16"/>
    <mergeCell ref="B17:C17"/>
    <mergeCell ref="B18:C18"/>
  </mergeCells>
  <phoneticPr fontId="2" type="noConversion"/>
  <pageMargins left="0.75" right="0.75" top="0.44" bottom="0.31" header="0.28999999999999998" footer="0.18"/>
  <pageSetup scale="88" orientation="portrait" r:id="rId1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BcJzka8FeF9eXNdY8RT617rx0Lo=</DigestValue>
    </Reference>
    <Reference Type="http://www.w3.org/2000/09/xmldsig#Object" URI="#idOfficeObject">
      <DigestMethod Algorithm="http://www.w3.org/2000/09/xmldsig#sha1"/>
      <DigestValue>iC9Hy0C2NcxZOYHcDbCIOFlWM7E=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cjVQlHCMyoeIf60AQ+DCwSu35nc=</DigestValue>
    </Reference>
  </SignedInfo>
  <SignatureValue>SJcSurb92+lZl+IHPOPNYiuplCHV80j+LQOGcvxxKPb6sMcNn8eOkN7eK+AT2jH894MR8PaAhOxg
AlLHmbc3NbizF9nxL/acaN3yK9Cr+Olg0ZAh1Rahd+rwrmXwcFapdEpW34etOs7nErrqiPihptUa
aItLkkfN6L831cWkbllUYBOVb+QbS7+tb6cqb3FGA2V497Wig66CUs0PDnxaI6IhdiKlodcPii3u
8NIyvzTiHymI3L+Zh+vpgb0REKWbl5GFEzew732BDALY7VzQMYt4y2yaOUGfkAG0Jz5ACMbF+L59
JxCjGZ2qfdKmPqnnpNsHUoZBOKMQBePFHnM/GA==</SignatureValue>
  <KeyInfo>
    <X509Data>
      <X509Certificate>MIIGSDCCBTCgAwIBAgIKFGgpFQABAAAO3jANBgkqhkiG9w0BAQUFADBKMRIwEAYKCZImiZPyLGQBGRYCZ2UxEzARBgoJkiaJk/IsZAEZFgNuYmcxHzAdBgNVBAMTFk5CRyBDbGFzcyAyIElOVCBTdWIgQ0EwHhcNMTQxMjI2MDgyODIxWhcNMTYxMjI1MDgyODIxWjBGMR4wHAYDVQQKExVKU0MgS29yLVN0YW5kYXJkIEJhbmsxJDAiBgNVBAMTG0JLUyAtIFZha2h0YW5nIEtodXRzaXNodmlsaTCCASIwDQYJKoZIhvcNAQEBBQADggEPADCCAQoCggEBAONVJ/fO4USmnlWBjMRFGkzyPTKAyJ1M2gSCFjt8j5r3DjNtNvc5ABQLTJufrC2N+dASJYSgBV05x94+2glC7OZAYBqFSkkt01LoidxUR5ktgw1kmeRRxCWKPy/wnxtgXbmyQhPrJIfp8VHUsK3tODVyv3hlexX2qMsJPCrsPLPCl+TS41VY41dD2JI1NHRcyjSmJGQ6+Ba0JZKu2K8+iY2hQHVfLxzL/ztDOF8gE5R/8iRoZpP9UBhNMzw8TZPmdtrgtXt5d7dnw0FhZcSF4RkYq26/Wm71Z//LcgJuU9rjsFGhA+Z2b1OcGZa/ZFlFhPPRQZ4jNEgNtfz/ZQsPTh0CAwEAAaOCAzIwggMuMDwGCSsGAQQBgjcVBwQvMC0GJSsGAQQBgjcVCOayYION9USGgZkJg7ihSoO+hHEEgc+QEYavnhECAWQCARswHQYDVR0lBBYwFAYIKwYBBQUHAwIGCCsGAQUFBwMEMAsGA1UdDwQEAwIHgDAnBgkrBgEEAYI3FQoEGjAYMAoGCCsGAQUFBwMCMAoGCCsGAQUFBwMEMB0GA1UdDgQWBBTnc0BuAUc7UZMtcLFoUBZVkjO6ujAfBgNVHSMEGDAWgBTDLtIv8EwvGcIngvz2LqxqsEnPwTCCASUGA1UdHwSCARwwggEYMIIBFKCCARCgggEMhoHHbGRhcDovLy9DTj1OQkclMjBDbGFzcyUyMDIlMjBJTlQlMjBTdWIlMjBDQSgxKSxDTj1uYmctc3ViQ0EsQ049Q0RQLENOPVB1YmxpYyUyMEtleSUyMFNlcnZpY2VzLENOPVNlcnZpY2VzLENOPUNvbmZpZ3VyYXRpb24sREM9bmJnLERDPWdlP2NlcnRpZmljYXRlUmV2b2NhdGlvbkxpc3Q/YmFzZT9vYmplY3RDbGFzcz1jUkxEaXN0cmlidXRpb25Qb2ludIZAaHR0cDovL2NybC5uYmcuZ292LmdlL2NhL05CRyUyMENsYXNzJTIwMiUyMElOVCUyMFN1YiUyMENBKDEpLmNybDCCAS4GCCsGAQUFBwEBBIIBIDCCARwwgboGCCsGAQUFBzAChoGtbGRhcDovLy9DTj1OQkclMjBDbGFzcyUyMDIlMjBJTlQlMjBTdWIlMjBDQSxDTj1BSUEsQ049UHVibGljJTIwS2V5JTIwU2VydmljZXMsQ049U2VydmljZXMsQ049Q29uZmlndXJhdGlvbixEQz1uYmcsREM9Z2U/Y0FDZXJ0aWZpY2F0ZT9iYXNlP29iamVjdENsYXNzPWNlcnRpZmljYXRpb25BdXRob3JpdHkwXQYIKwYBBQUHMAKGUWh0dHA6Ly9jcmwubmJnLmdvdi5nZS9jYS9uYmctc3ViQ0EubmJnLmdlX05CRyUyMENsYXNzJTIwMiUyMElOVCUyMFN1YiUyMENBKDEpLmNydDANBgkqhkiG9w0BAQUFAAOCAQEAWPY3cmFEqFc0oBrn9o0zGD2AyUz5vjVC4neKbNR8s9S+wPMY3Vz5zj3CGonn6Uh3GU+VrzcNBGCFqUFSIjrRplF6R2RX9bohd0Hbc4jw5KYEPNbRWayE1c3VH7bU6jXv0MpemL+ALeCNlDF+JXbsPCQeNkoaQn2nk5sgWDn2akGJZTm+ub+kyH5rWHqPoKrmGeQce1LJayqGbo0eEd1mtGmXvFILlxxM6CTQtC/NboOhtfT8Onapexmr77yU0RcIrOc80b3HD1n1/cwaLyPlk37MdaCEa/35WMmDpcaqepAe/X7YqOxCC4cQogx3BF8AzTbX50S30OtB6SDhJtXI9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APmv7iEyFqpN8rdMJlRekfMJ7tA=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3yinjS5CU/wcmXZBTFp+iwTFgck=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/fKV5lVBUtP4KNa1r37Q/4EyMUw=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/fKV5lVBUtP4KNa1r37Q/4EyMUw=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/fKV5lVBUtP4KNa1r37Q/4EyMUw=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/fKV5lVBUtP4KNa1r37Q/4EyMUw=</DigestValue>
      </Reference>
      <Reference URI="/xl/sharedStrings.xml?ContentType=application/vnd.openxmlformats-officedocument.spreadsheetml.sharedStrings+xml">
        <DigestMethod Algorithm="http://www.w3.org/2000/09/xmldsig#sha1"/>
        <DigestValue>n7MGfxVYuWt1NbsR/Kcxtg3PLgQ=</DigestValue>
      </Reference>
      <Reference URI="/xl/styles.xml?ContentType=application/vnd.openxmlformats-officedocument.spreadsheetml.styles+xml">
        <DigestMethod Algorithm="http://www.w3.org/2000/09/xmldsig#sha1"/>
        <DigestValue>AQTv3Whsu772v+WZt5pMTRIdZ2Y=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kGINODns9QcQ+Y76rhi80yt6LmE=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sheet1.xml?ContentType=application/vnd.openxmlformats-officedocument.spreadsheetml.worksheet+xml">
        <DigestMethod Algorithm="http://www.w3.org/2000/09/xmldsig#sha1"/>
        <DigestValue>7s0Pio4htowD02bzOlMjClde2iE=</DigestValue>
      </Reference>
      <Reference URI="/xl/worksheets/sheet2.xml?ContentType=application/vnd.openxmlformats-officedocument.spreadsheetml.worksheet+xml">
        <DigestMethod Algorithm="http://www.w3.org/2000/09/xmldsig#sha1"/>
        <DigestValue>sC728E7CunEu1wAq4026eolSY9k=</DigestValue>
      </Reference>
      <Reference URI="/xl/worksheets/sheet3.xml?ContentType=application/vnd.openxmlformats-officedocument.spreadsheetml.worksheet+xml">
        <DigestMethod Algorithm="http://www.w3.org/2000/09/xmldsig#sha1"/>
        <DigestValue>Xj15/3mFmG7SyzSJe7vlTEtdeNc=</DigestValue>
      </Reference>
      <Reference URI="/xl/worksheets/sheet4.xml?ContentType=application/vnd.openxmlformats-officedocument.spreadsheetml.worksheet+xml">
        <DigestMethod Algorithm="http://www.w3.org/2000/09/xmldsig#sha1"/>
        <DigestValue>lpiP64I8tqKfKf7qzi2otwP73Ec=</DigestValue>
      </Reference>
      <Reference URI="/xl/worksheets/sheet5.xml?ContentType=application/vnd.openxmlformats-officedocument.spreadsheetml.worksheet+xml">
        <DigestMethod Algorithm="http://www.w3.org/2000/09/xmldsig#sha1"/>
        <DigestValue>0W0Y9uZoYz9mVcsgLAfMX5SPXMQ=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2016-07-15T11:55:32Z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1440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2016-07-15T11:55:32Z</xd:SigningTime>
          <xd:SigningCertificate>
            <xd:Cert>
              <xd:CertDigest>
                <DigestMethod Algorithm="http://www.w3.org/2000/09/xmldsig#sha1"/>
                <DigestValue>VZ3+4Re5CJI7RuD18MDrXIXk/Go=</DigestValue>
              </xd:CertDigest>
              <xd:IssuerSerial>
                <X509IssuerName>CN=NBG Class 2 INT Sub CA, DC=nbg, DC=ge</X509IssuerName>
                <X509SerialNumber>96368751313393058582238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bCLKlwAAAAAATjANBgkqhkiG9w0BAQUFADBHMRIwEAYKCZImiZPyLGQBGRYCZ2UxEzARBgoJkiaJk/IsZAEZFgNuYmcxHDAaBgNVBAMTE05CRyBDbGFzcyAxIFJvb3QgQ0EwHhcNMTIwMjE0MDkxOTIzWhcNMTcwMjEyMDkxOTIz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BMCMGCSsGAQQBgjcVAgQWBBTDBu980evV/FwHFjxLvhY2hVMcfj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UFAAOCAQEAMw4QSdkPRk7YSYOX11Ve4STNzUxuzs6IGchDYQwpoaRsjoZNk/T1JDorVZwqWmaA6T0NWF5drkFB6iks5lr77H9Gz4t9ZsPCbPG2XLjyk+f4k0ap+lxBt1yIF/mSHO7Vfsg7ynGPD0dFPOLSABhRuBKZ0sv4X0WN461dvuIubR/AxeYvsmDTZw3TpXbePfslHQhan76IvMDgN8P7oJBXz9+1SrYG01Bfcg1EoyPCODZngdJbZ/mTQFJKWZmAu+7rbhZB+WFtvFTvIg9K6kN/O0hf2/+YJTUcaAtMtuyz8glHZPMBoNyLS6A4FnPKDQFe6uuLOSzBpO7FPVOewrSHoA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qS+KUDJMISckS8xL6co0QPjwZPU=</DigestValue>
    </Reference>
    <Reference Type="http://www.w3.org/2000/09/xmldsig#Object" URI="#idOfficeObject">
      <DigestMethod Algorithm="http://www.w3.org/2000/09/xmldsig#sha1"/>
      <DigestValue>iC9Hy0C2NcxZOYHcDbCIOFlWM7E=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Y66fZs0OHgtHw3VMV0N7MRF7dBo=</DigestValue>
    </Reference>
  </SignedInfo>
  <SignatureValue>ovtFHX5AbUjpU1SzrgCqC+G05yJQT51nIBlf7AEp8LYMQikgZy9VzIFcBLjOTtgJylIXMb8HgSC8
eUspdIeL1tcWkXuVnHFNT10UVbz4M7xKOAUYGRf0q7WwstPvXIbN++o/7ck3R80yop1Z5b0Js6qh
OPxN0DhESYmDRCYcqJ/Qp6FsliAjwkre7GaW+HmvM665a9foirrK4aDIYA3O9+m+txpdiE0GNd9Z
iPd3169b7+Kp3OGKSgW5Tgsmy87Yttg+0NddaJCoRCWRTG5cOWAgS+egHeRDlooZE2i5KAwe+k7O
heL6z+JaqhwvsvB9MIOYfinsBCy8lAwAlB+wZA==</SignatureValue>
  <KeyInfo>
    <X509Data>
      <X509Certificate>MIIGRjCCBS6gAwIBAgIKGSHpGgABAAANbDANBgkqhkiG9w0BAQUFADBKMRIwEAYKCZImiZPyLGQBGRYCZ2UxEzARBgoJkiaJk/IsZAEZFgNuYmcxHzAdBgNVBAMTFk5CRyBDbGFzcyAyIElOVCBTdWIgQ0EwHhcNMTQwODA2MTE0OTQ5WhcNMTYwODA1MTE0OTQ5WjBEMR4wHAYDVQQKExVKU0MgS29yLVN0YW5kYXJkIEJhbmsxIjAgBgNVBAMTGUJLUyAtIEdpb3JnaSBCaWdhbmlzaHZpbGkwggEiMA0GCSqGSIb3DQEBAQUAA4IBDwAwggEKAoIBAQDY6pUp9pASPxS+7v216S6U0deCKF5J6/6H1p94afm0i9ZH6qCI/eriEAUTgpcVTU1wr3gNhHwK8hZ3c+YbIc/rH+48xalbvC2lODd6vJzo8qw55VIDI6Nt72Q9uIAX/kg4YicasBAmzwYneikLaWMYA2XCb+Q58bgLNcAlqa7H+41xucTnFA7GQrAaImWsBAGPwJQWYfY+ea1ik3eRJ0We3kLqTo+eEoTuV7Q2js6Ib/0PYAQ4WchzWTQqb2TQkY7LyL7sOAi8Hxam47QuhjAZQQH3wHWih9xnQqEaBvGPNwzXUu5M84i9haAMXlTUVwkpA3vle+KPWZTjwTVKXgytAgMBAAGjggMyMIIDLjA8BgkrBgEEAYI3FQcELzAtBiUrBgEEAYI3FQjmsmCDjfVEhoGZCYO4oUqDvoRxBIHPkBGGr54RAgFkAgEbMB0GA1UdJQQWMBQGCCsGAQUFBwMCBggrBgEFBQcDBDALBgNVHQ8EBAMCB4AwJwYJKwYBBAGCNxUKBBowGDAKBggrBgEFBQcDAjAKBggrBgEFBQcDBDAdBgNVHQ4EFgQUBfwMgYqbFtMSIPIhkAHok0sniI4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xKS5jcnQwDQYJKoZIhvcNAQEFBQADggEBALNLEIXRahoroYGPj6aRjtDYHRdBaBGJZF7LpOp6RC05rIyEMBb6NFEXrAk7V9qrTNsopCcMCt6kzdGw47LEAyA7IBSWkQaCp6NhaIXZTPrId9+WjtpsRrqu8SX27OM7d34+y0So2LWEK9N7tiNnlxg1S17CupVStvUZff4CEXbe5Bi2osXl+wt+USkAmuyRQPiX44LZUAkWcMxgXbF7/V1r4gobz0kmAY6OPxVvS/YMwJpJxp3cBYcZ1T5m0NF+si4LbqsIh7Xqdlnhba/HBwpHV/ZSBKhS5SqGTIPL6g2SBooL2xSRAIZlYcK1DBxlOvP0UE2W9Qu5tI+n7r2KP98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APmv7iEyFqpN8rdMJlRekfMJ7tA=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3yinjS5CU/wcmXZBTFp+iwTFgck=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/fKV5lVBUtP4KNa1r37Q/4EyMUw=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/fKV5lVBUtP4KNa1r37Q/4EyMUw=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/fKV5lVBUtP4KNa1r37Q/4EyMUw=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/fKV5lVBUtP4KNa1r37Q/4EyMUw=</DigestValue>
      </Reference>
      <Reference URI="/xl/sharedStrings.xml?ContentType=application/vnd.openxmlformats-officedocument.spreadsheetml.sharedStrings+xml">
        <DigestMethod Algorithm="http://www.w3.org/2000/09/xmldsig#sha1"/>
        <DigestValue>n7MGfxVYuWt1NbsR/Kcxtg3PLgQ=</DigestValue>
      </Reference>
      <Reference URI="/xl/styles.xml?ContentType=application/vnd.openxmlformats-officedocument.spreadsheetml.styles+xml">
        <DigestMethod Algorithm="http://www.w3.org/2000/09/xmldsig#sha1"/>
        <DigestValue>AQTv3Whsu772v+WZt5pMTRIdZ2Y=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kGINODns9QcQ+Y76rhi80yt6LmE=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sheet1.xml?ContentType=application/vnd.openxmlformats-officedocument.spreadsheetml.worksheet+xml">
        <DigestMethod Algorithm="http://www.w3.org/2000/09/xmldsig#sha1"/>
        <DigestValue>7s0Pio4htowD02bzOlMjClde2iE=</DigestValue>
      </Reference>
      <Reference URI="/xl/worksheets/sheet2.xml?ContentType=application/vnd.openxmlformats-officedocument.spreadsheetml.worksheet+xml">
        <DigestMethod Algorithm="http://www.w3.org/2000/09/xmldsig#sha1"/>
        <DigestValue>sC728E7CunEu1wAq4026eolSY9k=</DigestValue>
      </Reference>
      <Reference URI="/xl/worksheets/sheet3.xml?ContentType=application/vnd.openxmlformats-officedocument.spreadsheetml.worksheet+xml">
        <DigestMethod Algorithm="http://www.w3.org/2000/09/xmldsig#sha1"/>
        <DigestValue>Xj15/3mFmG7SyzSJe7vlTEtdeNc=</DigestValue>
      </Reference>
      <Reference URI="/xl/worksheets/sheet4.xml?ContentType=application/vnd.openxmlformats-officedocument.spreadsheetml.worksheet+xml">
        <DigestMethod Algorithm="http://www.w3.org/2000/09/xmldsig#sha1"/>
        <DigestValue>lpiP64I8tqKfKf7qzi2otwP73Ec=</DigestValue>
      </Reference>
      <Reference URI="/xl/worksheets/sheet5.xml?ContentType=application/vnd.openxmlformats-officedocument.spreadsheetml.worksheet+xml">
        <DigestMethod Algorithm="http://www.w3.org/2000/09/xmldsig#sha1"/>
        <DigestValue>0W0Y9uZoYz9mVcsgLAfMX5SPXMQ=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2016-07-15T11:55:57Z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15.0</OfficeVersion>
          <ApplicationVersion>15.0</ApplicationVersion>
          <Monitors>1</Monitors>
          <HorizontalResolution>1440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2016-07-15T11:55:57Z</xd:SigningTime>
          <xd:SigningCertificate>
            <xd:Cert>
              <xd:CertDigest>
                <DigestMethod Algorithm="http://www.w3.org/2000/09/xmldsig#sha1"/>
                <DigestValue>E9X9d6NR0xz3yQm+L5QQOdj20mY=</DigestValue>
              </xd:CertDigest>
              <xd:IssuerSerial>
                <X509IssuerName>CN=NBG Class 2 INT Sub CA, DC=nbg, DC=ge</X509IssuerName>
                <X509SerialNumber>118684701363938072202604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bCLKlwAAAAAATjANBgkqhkiG9w0BAQUFADBHMRIwEAYKCZImiZPyLGQBGRYCZ2UxEzARBgoJkiaJk/IsZAEZFgNuYmcxHDAaBgNVBAMTE05CRyBDbGFzcyAxIFJvb3QgQ0EwHhcNMTIwMjE0MDkxOTIzWhcNMTcwMjEyMDkxOTIz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BMCMGCSsGAQQBgjcVAgQWBBTDBu980evV/FwHFjxLvhY2hVMcfj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UFAAOCAQEAMw4QSdkPRk7YSYOX11Ve4STNzUxuzs6IGchDYQwpoaRsjoZNk/T1JDorVZwqWmaA6T0NWF5drkFB6iks5lr77H9Gz4t9ZsPCbPG2XLjyk+f4k0ap+lxBt1yIF/mSHO7Vfsg7ynGPD0dFPOLSABhRuBKZ0sv4X0WN461dvuIubR/AxeYvsmDTZw3TpXbePfslHQhan76IvMDgN8P7oJBXz9+1SrYG01Bfcg1EoyPCODZngdJbZ/mTQFJKWZmAu+7rbhZB+WFtvFTvIg9K6kN/O0hf2/+YJTUcaAtMtuyz8glHZPMBoNyLS6A4FnPKDQFe6uuLOSzBpO7FPVOewrSHoA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RC</vt:lpstr>
      <vt:lpstr>RI</vt:lpstr>
      <vt:lpstr>RC-O</vt:lpstr>
      <vt:lpstr>ratio</vt:lpstr>
      <vt:lpstr>info</vt:lpstr>
      <vt:lpstr>ratio!Print_Area</vt:lpstr>
    </vt:vector>
  </TitlesOfParts>
  <Company>nbg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Transparency GEO</dc:title>
  <dc:creator>National Bank of Georgia</dc:creator>
  <cp:lastModifiedBy>George Biganishvili</cp:lastModifiedBy>
  <cp:lastPrinted>2009-04-27T12:27:12Z</cp:lastPrinted>
  <dcterms:created xsi:type="dcterms:W3CDTF">2006-03-24T12:21:33Z</dcterms:created>
  <dcterms:modified xsi:type="dcterms:W3CDTF">2016-07-15T11:55:13Z</dcterms:modified>
  <cp:category>Banking Supervision</cp:category>
</cp:coreProperties>
</file>