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 calcMode="autoNoTable" iterate="1" iterateCount="1"/>
</workbook>
</file>

<file path=xl/calcChain.xml><?xml version="1.0" encoding="utf-8"?>
<calcChain xmlns="http://schemas.openxmlformats.org/spreadsheetml/2006/main">
  <c r="C2" i="5" l="1"/>
  <c r="C1" i="5"/>
  <c r="B3" i="4"/>
  <c r="B2" i="4"/>
  <c r="B2" i="2"/>
  <c r="B1" i="2"/>
  <c r="B3" i="3"/>
  <c r="B2" i="3"/>
</calcChain>
</file>

<file path=xl/sharedStrings.xml><?xml version="1.0" encoding="utf-8"?>
<sst xmlns="http://schemas.openxmlformats.org/spreadsheetml/2006/main" count="278" uniqueCount="216">
  <si>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</si>
  <si>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</si>
  <si>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</si>
  <si>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</si>
  <si>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</si>
  <si>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</si>
  <si>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</si>
  <si>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</si>
  <si>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</si>
  <si>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</si>
  <si>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</si>
  <si>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</si>
  <si>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</si>
  <si>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</si>
  <si>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</si>
  <si>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</si>
  <si>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</si>
  <si>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</si>
  <si>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</si>
  <si>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</si>
  <si>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</si>
  <si>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</si>
  <si>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</si>
  <si>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</si>
  <si>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</si>
  <si>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</si>
  <si>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</si>
  <si>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</si>
  <si>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</si>
  <si>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</si>
  <si>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</si>
  <si>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</si>
  <si>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</si>
  <si>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</si>
  <si>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</si>
  <si>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</si>
  <si>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</si>
  <si>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</si>
  <si>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</si>
  <si>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</si>
  <si>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</si>
  <si>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</si>
  <si>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</si>
  <si>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</si>
  <si>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</si>
  <si>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</si>
  <si>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</si>
  <si>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</si>
  <si>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</si>
  <si>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</si>
  <si>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</si>
  <si>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</si>
  <si>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</si>
  <si>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</si>
  <si>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</si>
  <si>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</si>
  <si>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</si>
  <si>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</si>
  <si>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</si>
  <si>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</si>
  <si>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</si>
  <si>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</si>
  <si>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</si>
  <si>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</si>
  <si>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</si>
  <si>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</si>
  <si>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</si>
  <si>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</si>
  <si>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</si>
  <si>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</si>
  <si>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</si>
  <si>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</si>
  <si>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</si>
  <si>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</si>
  <si>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</si>
  <si>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</si>
  <si>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</si>
  <si>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</si>
  <si>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</si>
  <si>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</si>
  <si>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</si>
  <si>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</si>
  <si>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</si>
  <si>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</si>
  <si>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</si>
  <si>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</si>
  <si>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</si>
  <si>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</si>
  <si>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</si>
  <si>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</si>
  <si>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</si>
  <si>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</si>
  <si>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</si>
  <si>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</si>
  <si>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</si>
  <si>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</si>
  <si>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</si>
  <si>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</si>
  <si>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</si>
  <si>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</si>
  <si>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</si>
  <si>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</si>
  <si>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</si>
  <si>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</si>
  <si>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</si>
  <si>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</si>
  <si>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</si>
  <si>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</si>
  <si>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</si>
  <si>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</si>
  <si>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</si>
  <si>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</si>
  <si>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</si>
  <si>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</si>
  <si>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</si>
  <si>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</si>
  <si>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</si>
  <si>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</si>
  <si>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</si>
  <si>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</si>
  <si>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</si>
  <si>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</si>
  <si>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</si>
  <si>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</si>
  <si>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</si>
  <si>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</si>
  <si>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</si>
  <si>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</si>
  <si>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</si>
  <si>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</si>
  <si>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</si>
  <si>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</si>
  <si>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</si>
  <si>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</si>
  <si>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</si>
  <si>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</si>
  <si>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</si>
  <si>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</si>
  <si>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</si>
  <si>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</si>
  <si>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</si>
  <si>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</si>
  <si>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</si>
  <si>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</si>
  <si>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</si>
  <si>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</si>
  <si>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</si>
  <si>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</si>
  <si>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</si>
  <si>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</si>
  <si>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</si>
  <si>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</si>
  <si>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</si>
  <si>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</si>
  <si>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</si>
  <si>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</si>
  <si>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</si>
  <si>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</si>
  <si>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</si>
  <si>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</si>
  <si>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</si>
  <si>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</si>
  <si>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</si>
  <si>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</si>
  <si>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</si>
  <si>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</si>
  <si>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</si>
  <si>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</si>
  <si>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</si>
  <si>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</si>
  <si>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</si>
  <si>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</si>
  <si>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</si>
  <si>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</si>
  <si>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</si>
  <si>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</si>
  <si>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</si>
  <si>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</si>
  <si>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</si>
  <si>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</si>
  <si>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</si>
  <si>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</si>
  <si>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</si>
  <si>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</si>
  <si>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</si>
  <si>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</si>
  <si>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</si>
  <si>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</si>
  <si>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</si>
  <si>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</si>
  <si>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</si>
  <si>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</si>
  <si>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</si>
  <si>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</si>
  <si>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</si>
  <si>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”საქართველოს ბანკი”</t>
  </si>
  <si>
    <t xml:space="preserve">სს `საქართველოს ბანკის~  ფინანსური ანგარიშგება 31.03.2016 მდგომარეობით  </t>
  </si>
  <si>
    <t>ნილ ჯანინი</t>
  </si>
  <si>
    <t>დევიდ მორისონი</t>
  </si>
  <si>
    <t>თამაზ გიორგაძე</t>
  </si>
  <si>
    <t>კიმ ბრედლი</t>
  </si>
  <si>
    <t>ალასდაირ ბრიჩი</t>
  </si>
  <si>
    <t>კახაბერ კიკნაველიძე</t>
  </si>
  <si>
    <t>ბოჟიდარ ჯელიჩისა</t>
  </si>
  <si>
    <t>ჰანნა ლოიკაინენი</t>
  </si>
  <si>
    <t>მურთაზ კიკორია</t>
  </si>
  <si>
    <t>ლევან ყულიჯანიშვილი</t>
  </si>
  <si>
    <t>მიხეილ გომართელი</t>
  </si>
  <si>
    <t>არჩილ გაჩეჩილაძე</t>
  </si>
  <si>
    <t>გიორგი ჭილაძე</t>
  </si>
  <si>
    <t>ალექსანდრე კაცმანი</t>
  </si>
  <si>
    <t>თორნიკე გოგიჩაიშვილი</t>
  </si>
  <si>
    <t>სს ბიჯეო ჯგუფი</t>
  </si>
  <si>
    <t>Different funds / schemes managed by Schroders Plc and its subsidiaries</t>
  </si>
  <si>
    <t>Harding Loevner Management LP</t>
  </si>
  <si>
    <t>ირაკლი გილაური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</si>
</sst>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#,##0;[Red]#,##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Acad Nusx Geo"/>
      <family val="2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12" fillId="0" borderId="7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5" fillId="0" borderId="1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3" fillId="0" borderId="15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indent="1"/>
    </xf>
    <xf numFmtId="0" fontId="14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wrapText="1" indent="2"/>
    </xf>
    <xf numFmtId="0" fontId="14" fillId="0" borderId="18" xfId="0" applyFont="1" applyFill="1" applyBorder="1" applyAlignment="1"/>
    <xf numFmtId="0" fontId="14" fillId="0" borderId="18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indent="1"/>
    </xf>
    <xf numFmtId="0" fontId="13" fillId="0" borderId="19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left" wrapText="1" indent="1"/>
    </xf>
    <xf numFmtId="0" fontId="13" fillId="0" borderId="21" xfId="0" applyFont="1" applyFill="1" applyBorder="1" applyAlignment="1">
      <alignment horizontal="left" indent="1"/>
    </xf>
    <xf numFmtId="0" fontId="14" fillId="0" borderId="22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left" indent="1"/>
    </xf>
    <xf numFmtId="0" fontId="14" fillId="0" borderId="1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indent="1"/>
    </xf>
    <xf numFmtId="0" fontId="13" fillId="0" borderId="21" xfId="0" applyFont="1" applyFill="1" applyBorder="1" applyAlignment="1">
      <alignment horizontal="left" vertical="center" indent="1"/>
    </xf>
    <xf numFmtId="0" fontId="14" fillId="0" borderId="22" xfId="0" applyFont="1" applyFill="1" applyBorder="1" applyAlignment="1"/>
    <xf numFmtId="0" fontId="13" fillId="0" borderId="1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38" fontId="13" fillId="0" borderId="18" xfId="0" applyNumberFormat="1" applyFont="1" applyFill="1" applyBorder="1" applyAlignment="1" applyProtection="1">
      <alignment horizontal="right"/>
      <protection locked="0"/>
    </xf>
    <xf numFmtId="38" fontId="13" fillId="0" borderId="25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>
      <alignment horizontal="right"/>
    </xf>
    <xf numFmtId="38" fontId="13" fillId="2" borderId="18" xfId="0" applyNumberFormat="1" applyFont="1" applyFill="1" applyBorder="1" applyAlignment="1">
      <alignment horizontal="right"/>
    </xf>
    <xf numFmtId="38" fontId="13" fillId="2" borderId="25" xfId="0" applyNumberFormat="1" applyFont="1" applyFill="1" applyBorder="1" applyAlignment="1" applyProtection="1">
      <alignment horizontal="right"/>
    </xf>
    <xf numFmtId="38" fontId="13" fillId="3" borderId="25" xfId="0" applyNumberFormat="1" applyFont="1" applyFill="1" applyBorder="1" applyAlignment="1" applyProtection="1">
      <alignment horizontal="right"/>
      <protection locked="0"/>
    </xf>
    <xf numFmtId="38" fontId="13" fillId="2" borderId="18" xfId="0" applyNumberFormat="1" applyFont="1" applyFill="1" applyBorder="1" applyAlignment="1" applyProtection="1">
      <alignment horizontal="right"/>
      <protection locked="0"/>
    </xf>
    <xf numFmtId="38" fontId="13" fillId="2" borderId="25" xfId="0" applyNumberFormat="1" applyFont="1" applyFill="1" applyBorder="1" applyAlignment="1" applyProtection="1">
      <alignment horizontal="right"/>
      <protection locked="0"/>
    </xf>
    <xf numFmtId="38" fontId="13" fillId="0" borderId="20" xfId="0" applyNumberFormat="1" applyFont="1" applyFill="1" applyBorder="1" applyAlignment="1" applyProtection="1">
      <alignment horizontal="right"/>
      <protection locked="0"/>
    </xf>
    <xf numFmtId="38" fontId="13" fillId="2" borderId="26" xfId="0" applyNumberFormat="1" applyFont="1" applyFill="1" applyBorder="1" applyAlignment="1">
      <alignment horizontal="right"/>
    </xf>
    <xf numFmtId="38" fontId="13" fillId="2" borderId="22" xfId="0" applyNumberFormat="1" applyFont="1" applyFill="1" applyBorder="1" applyAlignment="1">
      <alignment horizontal="right"/>
    </xf>
    <xf numFmtId="38" fontId="13" fillId="2" borderId="27" xfId="0" applyNumberFormat="1" applyFont="1" applyFill="1" applyBorder="1" applyAlignment="1">
      <alignment horizontal="right"/>
    </xf>
    <xf numFmtId="38" fontId="13" fillId="0" borderId="16" xfId="0" applyNumberFormat="1" applyFont="1" applyFill="1" applyBorder="1" applyAlignment="1" applyProtection="1">
      <alignment horizontal="right"/>
      <protection locked="0"/>
    </xf>
    <xf numFmtId="38" fontId="13" fillId="3" borderId="24" xfId="0" applyNumberFormat="1" applyFont="1" applyFill="1" applyBorder="1" applyAlignment="1" applyProtection="1">
      <alignment horizontal="right"/>
      <protection locked="0"/>
    </xf>
    <xf numFmtId="38" fontId="13" fillId="0" borderId="23" xfId="0" applyNumberFormat="1" applyFont="1" applyFill="1" applyBorder="1" applyAlignment="1" applyProtection="1">
      <alignment horizontal="right"/>
      <protection locked="0"/>
    </xf>
    <xf numFmtId="38" fontId="13" fillId="2" borderId="28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>
      <alignment horizontal="right"/>
    </xf>
    <xf numFmtId="38" fontId="13" fillId="0" borderId="25" xfId="0" applyNumberFormat="1" applyFont="1" applyFill="1" applyBorder="1" applyAlignment="1">
      <alignment horizontal="right"/>
    </xf>
    <xf numFmtId="38" fontId="13" fillId="2" borderId="20" xfId="0" applyNumberFormat="1" applyFont="1" applyFill="1" applyBorder="1" applyAlignment="1">
      <alignment horizontal="right"/>
    </xf>
    <xf numFmtId="38" fontId="13" fillId="0" borderId="1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15" fontId="4" fillId="0" borderId="0" xfId="0" applyNumberFormat="1" applyFont="1" applyFill="1" applyBorder="1" applyAlignment="1" applyProtection="1">
      <alignment horizontal="left"/>
    </xf>
    <xf numFmtId="0" fontId="16" fillId="0" borderId="0" xfId="0" applyFont="1"/>
    <xf numFmtId="0" fontId="4" fillId="0" borderId="6" xfId="4" applyFont="1" applyBorder="1" applyAlignment="1">
      <alignment wrapText="1"/>
    </xf>
    <xf numFmtId="0" fontId="4" fillId="0" borderId="30" xfId="4" applyFont="1" applyBorder="1" applyAlignment="1">
      <alignment wrapText="1"/>
    </xf>
    <xf numFmtId="0" fontId="4" fillId="0" borderId="7" xfId="4" applyFont="1" applyFill="1" applyBorder="1" applyProtection="1">
      <protection locked="0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/>
    <xf numFmtId="0" fontId="4" fillId="0" borderId="6" xfId="4" applyFont="1" applyBorder="1" applyAlignment="1">
      <alignment wrapText="1"/>
    </xf>
    <xf numFmtId="0" fontId="4" fillId="0" borderId="30" xfId="4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</cellXfs>
  <cellStyles count="5">
    <cellStyle name="Hyperlink" xfId="1" builtinId="8"/>
    <cellStyle name="Normal" xfId="0" builtinId="0"/>
    <cellStyle name="Normal 2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zoomScaleNormal="100" workbookViewId="0">
      <selection activeCell="B54" sqref="B53:B54"/>
    </sheetView>
  </sheetViews>
  <sheetFormatPr defaultRowHeight="15" x14ac:dyDescent="0.3"/>
  <cols>
    <col min="1" max="1" width="5.7109375" style="1" customWidth="1"/>
    <col min="2" max="2" width="74.85546875" style="1" customWidth="1"/>
    <col min="3" max="8" width="16" style="1" customWidth="1"/>
    <col min="9" max="16384" width="9.140625" style="1"/>
  </cols>
  <sheetData>
    <row r="1" spans="1:26" ht="19.5" x14ac:dyDescent="0.35">
      <c r="B1" s="153" t="s">
        <v>196</v>
      </c>
      <c r="C1" s="153"/>
      <c r="D1" s="153"/>
      <c r="E1" s="153"/>
      <c r="F1" s="153"/>
      <c r="G1" s="153"/>
      <c r="H1" s="153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42460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50" t="s">
        <v>148</v>
      </c>
      <c r="D5" s="150"/>
      <c r="E5" s="150"/>
      <c r="F5" s="151" t="s">
        <v>161</v>
      </c>
      <c r="G5" s="151"/>
      <c r="H5" s="15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125600434.61</v>
      </c>
      <c r="D7" s="16">
        <v>307976682.78999996</v>
      </c>
      <c r="E7" s="17">
        <v>433577117.39999998</v>
      </c>
      <c r="F7" s="18">
        <v>112200976</v>
      </c>
      <c r="G7" s="16">
        <v>242597870</v>
      </c>
      <c r="H7" s="19">
        <v>354798846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74780111.331499994</v>
      </c>
      <c r="D8" s="16">
        <v>639437432.09000003</v>
      </c>
      <c r="E8" s="17">
        <v>714217543.42149997</v>
      </c>
      <c r="F8" s="18">
        <v>20639388</v>
      </c>
      <c r="G8" s="16">
        <v>457024243</v>
      </c>
      <c r="H8" s="19">
        <v>477663631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5900000</v>
      </c>
      <c r="D9" s="16">
        <v>892117081.12999988</v>
      </c>
      <c r="E9" s="17">
        <v>898017081.12999988</v>
      </c>
      <c r="F9" s="18">
        <v>26970000</v>
      </c>
      <c r="G9" s="16">
        <v>503566315</v>
      </c>
      <c r="H9" s="19">
        <v>530536315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303.24</v>
      </c>
      <c r="D10" s="16">
        <v>0</v>
      </c>
      <c r="E10" s="17">
        <v>303.24</v>
      </c>
      <c r="F10" s="18">
        <v>303</v>
      </c>
      <c r="G10" s="16">
        <v>0</v>
      </c>
      <c r="H10" s="19">
        <v>303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776313300.49999988</v>
      </c>
      <c r="D11" s="16">
        <v>20569699</v>
      </c>
      <c r="E11" s="17">
        <v>796882999.49999988</v>
      </c>
      <c r="F11" s="18">
        <v>861867547</v>
      </c>
      <c r="G11" s="16">
        <v>4277745</v>
      </c>
      <c r="H11" s="19">
        <v>866145293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1535059835.4499998</v>
      </c>
      <c r="D12" s="16">
        <v>3646815217.6999998</v>
      </c>
      <c r="E12" s="17">
        <v>5181875053.1499996</v>
      </c>
      <c r="F12" s="18">
        <v>1420625848</v>
      </c>
      <c r="G12" s="16">
        <v>3327896780</v>
      </c>
      <c r="H12" s="19">
        <v>4748522627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-94577797.408000007</v>
      </c>
      <c r="D13" s="16">
        <v>-297146870.01810002</v>
      </c>
      <c r="E13" s="17">
        <v>-391724667.42610002</v>
      </c>
      <c r="F13" s="18">
        <v>-61896869</v>
      </c>
      <c r="G13" s="16">
        <v>-190029784</v>
      </c>
      <c r="H13" s="19">
        <v>-251926653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v>1440482038.0419998</v>
      </c>
      <c r="D14" s="16">
        <v>3349668347.6819</v>
      </c>
      <c r="E14" s="17">
        <v>4790150385.7238998</v>
      </c>
      <c r="F14" s="18">
        <v>1358728979</v>
      </c>
      <c r="G14" s="16">
        <v>3137866995</v>
      </c>
      <c r="H14" s="19">
        <v>4496595974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32576532.119999997</v>
      </c>
      <c r="D15" s="16">
        <v>23458199.579999998</v>
      </c>
      <c r="E15" s="17">
        <v>56034731.699999996</v>
      </c>
      <c r="F15" s="18">
        <v>22581360</v>
      </c>
      <c r="G15" s="16">
        <v>23120981</v>
      </c>
      <c r="H15" s="19">
        <v>45702340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60400288.393999994</v>
      </c>
      <c r="D16" s="16" t="s">
        <v>192</v>
      </c>
      <c r="E16" s="17">
        <v>60400288.393999994</v>
      </c>
      <c r="F16" s="18">
        <v>61497820</v>
      </c>
      <c r="G16" s="16" t="s">
        <v>192</v>
      </c>
      <c r="H16" s="19">
        <v>61497820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69190455.239999995</v>
      </c>
      <c r="D17" s="16">
        <v>0</v>
      </c>
      <c r="E17" s="17">
        <v>69190455.239999995</v>
      </c>
      <c r="F17" s="18">
        <v>391827483</v>
      </c>
      <c r="G17" s="16">
        <v>71793936</v>
      </c>
      <c r="H17" s="19">
        <v>463621419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347741370.20929998</v>
      </c>
      <c r="D18" s="16" t="s">
        <v>192</v>
      </c>
      <c r="E18" s="17">
        <v>347741370.20929998</v>
      </c>
      <c r="F18" s="18">
        <v>339035606</v>
      </c>
      <c r="G18" s="16" t="s">
        <v>192</v>
      </c>
      <c r="H18" s="19">
        <v>339035606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107146990.04640001</v>
      </c>
      <c r="D19" s="16">
        <v>19634733.185399998</v>
      </c>
      <c r="E19" s="17">
        <v>126781723.2318</v>
      </c>
      <c r="F19" s="18">
        <v>123810596</v>
      </c>
      <c r="G19" s="16">
        <v>26619907</v>
      </c>
      <c r="H19" s="19">
        <v>150430503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v>3040131823.7331996</v>
      </c>
      <c r="D20" s="16">
        <v>5252862175.4573002</v>
      </c>
      <c r="E20" s="17">
        <v>8292993999.1905003</v>
      </c>
      <c r="F20" s="18">
        <v>3319160059</v>
      </c>
      <c r="G20" s="16">
        <v>4466867991</v>
      </c>
      <c r="H20" s="19">
        <v>7786028049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102517910.28</v>
      </c>
      <c r="D22" s="16">
        <v>123695200.69</v>
      </c>
      <c r="E22" s="17">
        <v>226213110.97</v>
      </c>
      <c r="F22" s="18">
        <v>228869630</v>
      </c>
      <c r="G22" s="16">
        <v>84519367</v>
      </c>
      <c r="H22" s="19">
        <v>313388996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568254527.28550005</v>
      </c>
      <c r="D23" s="16">
        <v>739765837.91999996</v>
      </c>
      <c r="E23" s="17">
        <v>1308020365.2055001</v>
      </c>
      <c r="F23" s="18">
        <v>368758471</v>
      </c>
      <c r="G23" s="16">
        <v>654950088</v>
      </c>
      <c r="H23" s="19">
        <v>1023708559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314059431.34599996</v>
      </c>
      <c r="D24" s="16">
        <v>617882259.93999994</v>
      </c>
      <c r="E24" s="17">
        <v>931941691.28599989</v>
      </c>
      <c r="F24" s="18">
        <v>210163774</v>
      </c>
      <c r="G24" s="16">
        <v>419323621</v>
      </c>
      <c r="H24" s="19">
        <v>629487395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354703830.81</v>
      </c>
      <c r="D25" s="16">
        <v>2141685336.2</v>
      </c>
      <c r="E25" s="17">
        <v>2496389167.0100002</v>
      </c>
      <c r="F25" s="18">
        <v>404506300</v>
      </c>
      <c r="G25" s="16">
        <v>1652976983</v>
      </c>
      <c r="H25" s="19">
        <v>2057483284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>
        <v>0</v>
      </c>
      <c r="D26" s="22">
        <v>902130963.80999994</v>
      </c>
      <c r="E26" s="17">
        <v>902130963.80999994</v>
      </c>
      <c r="F26" s="24">
        <v>0</v>
      </c>
      <c r="G26" s="22">
        <v>924488483</v>
      </c>
      <c r="H26" s="19">
        <v>924488483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377608195.99000001</v>
      </c>
      <c r="D27" s="16">
        <v>532995586.59322399</v>
      </c>
      <c r="E27" s="17">
        <v>910603782.58322406</v>
      </c>
      <c r="F27" s="18">
        <v>571816392</v>
      </c>
      <c r="G27" s="16">
        <v>588740102</v>
      </c>
      <c r="H27" s="19">
        <v>1160556494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11159335.75</v>
      </c>
      <c r="D28" s="16">
        <v>56095691.409999996</v>
      </c>
      <c r="E28" s="17">
        <v>67255027.159999996</v>
      </c>
      <c r="F28" s="18">
        <v>10994163</v>
      </c>
      <c r="G28" s="16">
        <v>51839477</v>
      </c>
      <c r="H28" s="19">
        <v>62833640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66581313.340200007</v>
      </c>
      <c r="D29" s="16">
        <v>75834791.084600002</v>
      </c>
      <c r="E29" s="17">
        <v>142416104.42480001</v>
      </c>
      <c r="F29" s="18">
        <v>132978168</v>
      </c>
      <c r="G29" s="16">
        <v>85036069</v>
      </c>
      <c r="H29" s="19">
        <v>218014237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390703500</v>
      </c>
      <c r="E30" s="17">
        <v>390703500</v>
      </c>
      <c r="F30" s="18">
        <v>0</v>
      </c>
      <c r="G30" s="16">
        <v>167062500</v>
      </c>
      <c r="H30" s="19">
        <v>167062500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v>1794884544.8016999</v>
      </c>
      <c r="D31" s="16">
        <v>5580789167.6478233</v>
      </c>
      <c r="E31" s="17">
        <v>7375673712.449523</v>
      </c>
      <c r="F31" s="18">
        <v>1928086898</v>
      </c>
      <c r="G31" s="16">
        <v>4628936690</v>
      </c>
      <c r="H31" s="19">
        <v>6557023587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27821150.18</v>
      </c>
      <c r="D33" s="26" t="s">
        <v>192</v>
      </c>
      <c r="E33" s="17">
        <v>27821150.18</v>
      </c>
      <c r="F33" s="18">
        <v>36512553</v>
      </c>
      <c r="G33" s="26" t="s">
        <v>192</v>
      </c>
      <c r="H33" s="19">
        <v>36512553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-1162089</v>
      </c>
      <c r="D35" s="26" t="s">
        <v>192</v>
      </c>
      <c r="E35" s="17">
        <v>-1162089</v>
      </c>
      <c r="F35" s="18">
        <v>-1522529</v>
      </c>
      <c r="G35" s="26" t="s">
        <v>192</v>
      </c>
      <c r="H35" s="19">
        <v>-1522529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301868122.57999998</v>
      </c>
      <c r="D36" s="26" t="s">
        <v>192</v>
      </c>
      <c r="E36" s="17">
        <v>301868122.57999998</v>
      </c>
      <c r="F36" s="18">
        <v>613800353</v>
      </c>
      <c r="G36" s="26" t="s">
        <v>192</v>
      </c>
      <c r="H36" s="19">
        <v>613800353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0</v>
      </c>
      <c r="D37" s="26" t="s">
        <v>192</v>
      </c>
      <c r="E37" s="17">
        <v>0</v>
      </c>
      <c r="F37" s="18">
        <v>0</v>
      </c>
      <c r="G37" s="26" t="s">
        <v>192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575703498.00950003</v>
      </c>
      <c r="D38" s="26" t="s">
        <v>192</v>
      </c>
      <c r="E38" s="17">
        <v>575703498.00950003</v>
      </c>
      <c r="F38" s="18">
        <v>508595543</v>
      </c>
      <c r="G38" s="26" t="s">
        <v>192</v>
      </c>
      <c r="H38" s="19">
        <v>508595543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13089604.969999999</v>
      </c>
      <c r="D39" s="26" t="s">
        <v>192</v>
      </c>
      <c r="E39" s="17">
        <v>13089604.969999999</v>
      </c>
      <c r="F39" s="18">
        <v>71618542</v>
      </c>
      <c r="G39" s="26" t="s">
        <v>192</v>
      </c>
      <c r="H39" s="19">
        <v>71618542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v>917320286.73950005</v>
      </c>
      <c r="D40" s="26" t="s">
        <v>192</v>
      </c>
      <c r="E40" s="17">
        <v>917320286.73950005</v>
      </c>
      <c r="F40" s="18">
        <v>1229004462</v>
      </c>
      <c r="G40" s="26" t="s">
        <v>192</v>
      </c>
      <c r="H40" s="19">
        <v>1229004462</v>
      </c>
    </row>
    <row r="41" spans="1:58" ht="15.75" thickBot="1" x14ac:dyDescent="0.35">
      <c r="A41" s="27">
        <v>31</v>
      </c>
      <c r="B41" s="28" t="s">
        <v>157</v>
      </c>
      <c r="C41" s="29">
        <v>2712204831.5411997</v>
      </c>
      <c r="D41" s="29">
        <v>5580789167.6478233</v>
      </c>
      <c r="E41" s="30">
        <v>8292993999.189023</v>
      </c>
      <c r="F41" s="31">
        <v>3157091360</v>
      </c>
      <c r="G41" s="29">
        <v>4628936690</v>
      </c>
      <c r="H41" s="32">
        <v>7786028049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146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39" zoomScaleNormal="100" workbookViewId="0">
      <selection activeCell="C8" sqref="C8:H67"/>
    </sheetView>
  </sheetViews>
  <sheetFormatPr defaultRowHeight="15" x14ac:dyDescent="0.3"/>
  <cols>
    <col min="1" max="1" width="7.7109375" style="36" bestFit="1" customWidth="1"/>
    <col min="2" max="2" width="6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4"/>
      <c r="E1" s="155"/>
      <c r="F1" s="155"/>
      <c r="G1" s="155"/>
      <c r="H1" s="155"/>
    </row>
    <row r="2" spans="1:8" x14ac:dyDescent="0.3">
      <c r="A2" s="7" t="s">
        <v>133</v>
      </c>
      <c r="B2" s="38" t="str">
        <f>+'RC'!B2</f>
        <v>სს ”საქართველოს ბანკი”</v>
      </c>
      <c r="C2" s="3"/>
      <c r="D2" s="3"/>
      <c r="E2" s="3"/>
      <c r="H2" s="3"/>
    </row>
    <row r="3" spans="1:8" x14ac:dyDescent="0.3">
      <c r="A3" s="7" t="s">
        <v>145</v>
      </c>
      <c r="B3" s="145">
        <f>+'RC'!B3</f>
        <v>42460</v>
      </c>
      <c r="C3" s="3"/>
      <c r="D3" s="3"/>
      <c r="E3" s="3"/>
      <c r="H3" s="1"/>
    </row>
    <row r="4" spans="1:8" ht="15.75" thickBot="1" x14ac:dyDescent="0.35">
      <c r="A4" s="39"/>
      <c r="B4" s="40" t="s">
        <v>72</v>
      </c>
      <c r="C4" s="3"/>
      <c r="D4" s="3"/>
      <c r="E4" s="3"/>
      <c r="H4" s="41" t="s">
        <v>134</v>
      </c>
    </row>
    <row r="5" spans="1:8" ht="18" x14ac:dyDescent="0.35">
      <c r="A5" s="100"/>
      <c r="B5" s="101"/>
      <c r="C5" s="151" t="s">
        <v>148</v>
      </c>
      <c r="D5" s="156"/>
      <c r="E5" s="156"/>
      <c r="F5" s="151" t="s">
        <v>161</v>
      </c>
      <c r="G5" s="156"/>
      <c r="H5" s="157"/>
    </row>
    <row r="6" spans="1:8" s="143" customFormat="1" ht="25.5" x14ac:dyDescent="0.2">
      <c r="A6" s="100" t="s">
        <v>118</v>
      </c>
      <c r="B6" s="101"/>
      <c r="C6" s="121" t="s">
        <v>175</v>
      </c>
      <c r="D6" s="121" t="s">
        <v>191</v>
      </c>
      <c r="E6" s="122" t="s">
        <v>177</v>
      </c>
      <c r="F6" s="121" t="s">
        <v>175</v>
      </c>
      <c r="G6" s="121" t="s">
        <v>191</v>
      </c>
      <c r="H6" s="122" t="s">
        <v>177</v>
      </c>
    </row>
    <row r="7" spans="1:8" s="143" customFormat="1" ht="12.75" x14ac:dyDescent="0.2">
      <c r="A7" s="102"/>
      <c r="B7" s="103" t="s">
        <v>67</v>
      </c>
      <c r="C7" s="123"/>
      <c r="D7" s="123"/>
      <c r="E7" s="124"/>
      <c r="F7" s="123"/>
      <c r="G7" s="123"/>
      <c r="H7" s="124"/>
    </row>
    <row r="8" spans="1:8" s="143" customFormat="1" ht="25.5" x14ac:dyDescent="0.2">
      <c r="A8" s="102">
        <v>1</v>
      </c>
      <c r="B8" s="104" t="s">
        <v>77</v>
      </c>
      <c r="C8" s="123">
        <v>1521230.84</v>
      </c>
      <c r="D8" s="123">
        <v>927689.98</v>
      </c>
      <c r="E8" s="125">
        <v>2448920.8200000003</v>
      </c>
      <c r="F8" s="123">
        <v>756557</v>
      </c>
      <c r="G8" s="123">
        <v>539973</v>
      </c>
      <c r="H8" s="125">
        <v>1296530</v>
      </c>
    </row>
    <row r="9" spans="1:8" s="143" customFormat="1" ht="12.75" x14ac:dyDescent="0.2">
      <c r="A9" s="102">
        <v>2</v>
      </c>
      <c r="B9" s="104" t="s">
        <v>78</v>
      </c>
      <c r="C9" s="126">
        <v>81976911.150000006</v>
      </c>
      <c r="D9" s="126">
        <v>91376316.820000008</v>
      </c>
      <c r="E9" s="125">
        <v>173353227.97000003</v>
      </c>
      <c r="F9" s="126">
        <v>57300911</v>
      </c>
      <c r="G9" s="126">
        <v>79696349</v>
      </c>
      <c r="H9" s="125">
        <v>136997260</v>
      </c>
    </row>
    <row r="10" spans="1:8" s="143" customFormat="1" ht="12.75" x14ac:dyDescent="0.2">
      <c r="A10" s="102">
        <v>2.1</v>
      </c>
      <c r="B10" s="105" t="s">
        <v>79</v>
      </c>
      <c r="C10" s="123">
        <v>14458.39</v>
      </c>
      <c r="D10" s="123">
        <v>178.24</v>
      </c>
      <c r="E10" s="125">
        <v>14636.63</v>
      </c>
      <c r="F10" s="123">
        <v>84102</v>
      </c>
      <c r="G10" s="123">
        <v>35</v>
      </c>
      <c r="H10" s="125">
        <v>84137</v>
      </c>
    </row>
    <row r="11" spans="1:8" s="143" customFormat="1" ht="12.75" x14ac:dyDescent="0.2">
      <c r="A11" s="102">
        <v>2.2000000000000002</v>
      </c>
      <c r="B11" s="105" t="s">
        <v>178</v>
      </c>
      <c r="C11" s="123">
        <v>8568445.1899999995</v>
      </c>
      <c r="D11" s="123">
        <v>25651286.098700002</v>
      </c>
      <c r="E11" s="125">
        <v>34219731.288699999</v>
      </c>
      <c r="F11" s="123">
        <v>6854935</v>
      </c>
      <c r="G11" s="123">
        <v>28597373</v>
      </c>
      <c r="H11" s="125">
        <v>35452308</v>
      </c>
    </row>
    <row r="12" spans="1:8" s="143" customFormat="1" ht="12.75" x14ac:dyDescent="0.2">
      <c r="A12" s="102">
        <v>2.2999999999999998</v>
      </c>
      <c r="B12" s="105" t="s">
        <v>80</v>
      </c>
      <c r="C12" s="123">
        <v>374911.28</v>
      </c>
      <c r="D12" s="123">
        <v>1701270.1402</v>
      </c>
      <c r="E12" s="125">
        <v>2076181.4202000001</v>
      </c>
      <c r="F12" s="123">
        <v>904025</v>
      </c>
      <c r="G12" s="123">
        <v>1983696</v>
      </c>
      <c r="H12" s="125">
        <v>2887721</v>
      </c>
    </row>
    <row r="13" spans="1:8" s="143" customFormat="1" ht="25.5" x14ac:dyDescent="0.2">
      <c r="A13" s="102">
        <v>2.4</v>
      </c>
      <c r="B13" s="105" t="s">
        <v>179</v>
      </c>
      <c r="C13" s="123">
        <v>568599.05000000005</v>
      </c>
      <c r="D13" s="123">
        <v>1710550.89</v>
      </c>
      <c r="E13" s="125">
        <v>2279149.94</v>
      </c>
      <c r="F13" s="123">
        <v>320981</v>
      </c>
      <c r="G13" s="123">
        <v>1300658</v>
      </c>
      <c r="H13" s="125">
        <v>1621639</v>
      </c>
    </row>
    <row r="14" spans="1:8" s="143" customFormat="1" ht="12.75" x14ac:dyDescent="0.2">
      <c r="A14" s="102">
        <v>2.5</v>
      </c>
      <c r="B14" s="105" t="s">
        <v>81</v>
      </c>
      <c r="C14" s="123">
        <v>1246645.75</v>
      </c>
      <c r="D14" s="123">
        <v>3042242.79</v>
      </c>
      <c r="E14" s="125">
        <v>4288888.54</v>
      </c>
      <c r="F14" s="123">
        <v>1255982</v>
      </c>
      <c r="G14" s="123">
        <v>1027425</v>
      </c>
      <c r="H14" s="125">
        <v>2283407</v>
      </c>
    </row>
    <row r="15" spans="1:8" s="143" customFormat="1" ht="25.5" x14ac:dyDescent="0.2">
      <c r="A15" s="102">
        <v>2.6</v>
      </c>
      <c r="B15" s="105" t="s">
        <v>82</v>
      </c>
      <c r="C15" s="123">
        <v>1495194.42</v>
      </c>
      <c r="D15" s="123">
        <v>18021607.800000001</v>
      </c>
      <c r="E15" s="125">
        <v>19516802.219999999</v>
      </c>
      <c r="F15" s="123">
        <v>868791</v>
      </c>
      <c r="G15" s="123">
        <v>15169151</v>
      </c>
      <c r="H15" s="125">
        <v>16037942</v>
      </c>
    </row>
    <row r="16" spans="1:8" s="143" customFormat="1" ht="25.5" x14ac:dyDescent="0.2">
      <c r="A16" s="102">
        <v>2.7</v>
      </c>
      <c r="B16" s="105" t="s">
        <v>83</v>
      </c>
      <c r="C16" s="123">
        <v>774627.18</v>
      </c>
      <c r="D16" s="123">
        <v>3553869.2211000002</v>
      </c>
      <c r="E16" s="125">
        <v>4328496.4011000004</v>
      </c>
      <c r="F16" s="123">
        <v>206873</v>
      </c>
      <c r="G16" s="123">
        <v>4175997</v>
      </c>
      <c r="H16" s="125">
        <v>4382870</v>
      </c>
    </row>
    <row r="17" spans="1:8" s="143" customFormat="1" ht="12.75" x14ac:dyDescent="0.2">
      <c r="A17" s="102">
        <v>2.8</v>
      </c>
      <c r="B17" s="105" t="s">
        <v>84</v>
      </c>
      <c r="C17" s="123">
        <v>70335586.390000001</v>
      </c>
      <c r="D17" s="123">
        <v>36893911.399999999</v>
      </c>
      <c r="E17" s="125">
        <v>107229497.78999999</v>
      </c>
      <c r="F17" s="123">
        <v>46627146</v>
      </c>
      <c r="G17" s="123">
        <v>26783738</v>
      </c>
      <c r="H17" s="125">
        <v>73410884</v>
      </c>
    </row>
    <row r="18" spans="1:8" s="143" customFormat="1" ht="12.75" x14ac:dyDescent="0.2">
      <c r="A18" s="102">
        <v>2.9</v>
      </c>
      <c r="B18" s="105" t="s">
        <v>85</v>
      </c>
      <c r="C18" s="123">
        <v>-1401556.5</v>
      </c>
      <c r="D18" s="123">
        <v>801400.24</v>
      </c>
      <c r="E18" s="125">
        <v>-600156.26</v>
      </c>
      <c r="F18" s="123">
        <v>178076</v>
      </c>
      <c r="G18" s="123">
        <v>658276</v>
      </c>
      <c r="H18" s="125">
        <v>836352</v>
      </c>
    </row>
    <row r="19" spans="1:8" s="143" customFormat="1" ht="25.5" x14ac:dyDescent="0.2">
      <c r="A19" s="102">
        <v>3</v>
      </c>
      <c r="B19" s="104" t="s">
        <v>180</v>
      </c>
      <c r="C19" s="123">
        <v>1208482.96</v>
      </c>
      <c r="D19" s="123">
        <v>886824.87</v>
      </c>
      <c r="E19" s="125">
        <v>2095307.83</v>
      </c>
      <c r="F19" s="123">
        <v>506274</v>
      </c>
      <c r="G19" s="123">
        <v>876917</v>
      </c>
      <c r="H19" s="125">
        <v>1383191</v>
      </c>
    </row>
    <row r="20" spans="1:8" s="143" customFormat="1" ht="12.75" x14ac:dyDescent="0.2">
      <c r="A20" s="102">
        <v>4</v>
      </c>
      <c r="B20" s="104" t="s">
        <v>68</v>
      </c>
      <c r="C20" s="123">
        <v>20110330.66</v>
      </c>
      <c r="D20" s="123">
        <v>248286.79</v>
      </c>
      <c r="E20" s="125">
        <v>20358617.449999999</v>
      </c>
      <c r="F20" s="123">
        <v>14490653</v>
      </c>
      <c r="G20" s="123">
        <v>296790</v>
      </c>
      <c r="H20" s="125">
        <v>14787443</v>
      </c>
    </row>
    <row r="21" spans="1:8" s="143" customFormat="1" ht="12.75" x14ac:dyDescent="0.2">
      <c r="A21" s="102">
        <v>5</v>
      </c>
      <c r="B21" s="104" t="s">
        <v>86</v>
      </c>
      <c r="C21" s="123"/>
      <c r="D21" s="123"/>
      <c r="E21" s="125">
        <v>0</v>
      </c>
      <c r="F21" s="123"/>
      <c r="G21" s="123"/>
      <c r="H21" s="125">
        <v>0</v>
      </c>
    </row>
    <row r="22" spans="1:8" s="143" customFormat="1" ht="12.75" x14ac:dyDescent="0.2">
      <c r="A22" s="102">
        <v>6</v>
      </c>
      <c r="B22" s="106" t="s">
        <v>181</v>
      </c>
      <c r="C22" s="126">
        <v>104816955.61</v>
      </c>
      <c r="D22" s="126">
        <v>93439118.460000023</v>
      </c>
      <c r="E22" s="125">
        <v>198256074.07000002</v>
      </c>
      <c r="F22" s="126">
        <v>73054395</v>
      </c>
      <c r="G22" s="126">
        <v>81410029</v>
      </c>
      <c r="H22" s="125">
        <v>154464424</v>
      </c>
    </row>
    <row r="23" spans="1:8" s="143" customFormat="1" ht="12.75" x14ac:dyDescent="0.2">
      <c r="A23" s="102"/>
      <c r="B23" s="103" t="s">
        <v>98</v>
      </c>
      <c r="C23" s="123"/>
      <c r="D23" s="123"/>
      <c r="E23" s="124"/>
      <c r="F23" s="123"/>
      <c r="G23" s="123"/>
      <c r="H23" s="124"/>
    </row>
    <row r="24" spans="1:8" s="143" customFormat="1" ht="12.75" x14ac:dyDescent="0.2">
      <c r="A24" s="102">
        <v>7</v>
      </c>
      <c r="B24" s="104" t="s">
        <v>87</v>
      </c>
      <c r="C24" s="123">
        <v>12386756.859999999</v>
      </c>
      <c r="D24" s="123">
        <v>2797341.48</v>
      </c>
      <c r="E24" s="127">
        <v>15184098.34</v>
      </c>
      <c r="F24" s="123">
        <v>1857587</v>
      </c>
      <c r="G24" s="123">
        <v>2427611</v>
      </c>
      <c r="H24" s="127">
        <v>4285198</v>
      </c>
    </row>
    <row r="25" spans="1:8" s="143" customFormat="1" ht="12.75" x14ac:dyDescent="0.2">
      <c r="A25" s="102">
        <v>8</v>
      </c>
      <c r="B25" s="104" t="s">
        <v>88</v>
      </c>
      <c r="C25" s="123">
        <v>9178080.8800000008</v>
      </c>
      <c r="D25" s="123">
        <v>24824359.859999999</v>
      </c>
      <c r="E25" s="127">
        <v>34002440.740000002</v>
      </c>
      <c r="F25" s="123">
        <v>8148282</v>
      </c>
      <c r="G25" s="123">
        <v>20988448</v>
      </c>
      <c r="H25" s="127">
        <v>29136730</v>
      </c>
    </row>
    <row r="26" spans="1:8" s="143" customFormat="1" ht="12.75" x14ac:dyDescent="0.2">
      <c r="A26" s="102">
        <v>9</v>
      </c>
      <c r="B26" s="104" t="s">
        <v>182</v>
      </c>
      <c r="C26" s="123">
        <v>2435849.2799999998</v>
      </c>
      <c r="D26" s="123">
        <v>835086.24</v>
      </c>
      <c r="E26" s="127">
        <v>3270935.5199999996</v>
      </c>
      <c r="F26" s="123">
        <v>1230354</v>
      </c>
      <c r="G26" s="123">
        <v>181144</v>
      </c>
      <c r="H26" s="127">
        <v>1411498</v>
      </c>
    </row>
    <row r="27" spans="1:8" s="143" customFormat="1" ht="12.75" x14ac:dyDescent="0.2">
      <c r="A27" s="102">
        <v>10</v>
      </c>
      <c r="B27" s="104" t="s">
        <v>183</v>
      </c>
      <c r="C27" s="123">
        <v>286245.71999999997</v>
      </c>
      <c r="D27" s="123">
        <v>17043159.530000001</v>
      </c>
      <c r="E27" s="127">
        <v>17329405.25</v>
      </c>
      <c r="F27" s="123">
        <v>337666</v>
      </c>
      <c r="G27" s="123">
        <v>15825430</v>
      </c>
      <c r="H27" s="127">
        <v>16163095</v>
      </c>
    </row>
    <row r="28" spans="1:8" s="143" customFormat="1" ht="12.75" x14ac:dyDescent="0.2">
      <c r="A28" s="102">
        <v>11</v>
      </c>
      <c r="B28" s="104" t="s">
        <v>89</v>
      </c>
      <c r="C28" s="123">
        <v>6499063.7000000002</v>
      </c>
      <c r="D28" s="123">
        <v>13945800.630000001</v>
      </c>
      <c r="E28" s="127">
        <v>20444864.330000002</v>
      </c>
      <c r="F28" s="123">
        <v>6064192</v>
      </c>
      <c r="G28" s="123">
        <v>8869044</v>
      </c>
      <c r="H28" s="127">
        <v>14933235</v>
      </c>
    </row>
    <row r="29" spans="1:8" s="143" customFormat="1" ht="12.75" x14ac:dyDescent="0.2">
      <c r="A29" s="102">
        <v>12</v>
      </c>
      <c r="B29" s="104" t="s">
        <v>99</v>
      </c>
      <c r="C29" s="123"/>
      <c r="D29" s="123"/>
      <c r="E29" s="127">
        <v>0</v>
      </c>
      <c r="F29" s="123"/>
      <c r="G29" s="123"/>
      <c r="H29" s="127">
        <v>0</v>
      </c>
    </row>
    <row r="30" spans="1:8" s="143" customFormat="1" ht="12.75" x14ac:dyDescent="0.2">
      <c r="A30" s="102">
        <v>13</v>
      </c>
      <c r="B30" s="107" t="s">
        <v>100</v>
      </c>
      <c r="C30" s="126">
        <v>30785996.440000001</v>
      </c>
      <c r="D30" s="126">
        <v>59445747.740000002</v>
      </c>
      <c r="E30" s="127">
        <v>90231744.180000007</v>
      </c>
      <c r="F30" s="126">
        <v>17638080</v>
      </c>
      <c r="G30" s="126">
        <v>48291675</v>
      </c>
      <c r="H30" s="127">
        <v>65929756</v>
      </c>
    </row>
    <row r="31" spans="1:8" s="143" customFormat="1" ht="12.75" x14ac:dyDescent="0.2">
      <c r="A31" s="102">
        <v>14</v>
      </c>
      <c r="B31" s="107" t="s">
        <v>73</v>
      </c>
      <c r="C31" s="126">
        <v>74030959.170000002</v>
      </c>
      <c r="D31" s="126">
        <v>33993370.720000021</v>
      </c>
      <c r="E31" s="125">
        <v>108024329.89000002</v>
      </c>
      <c r="F31" s="126">
        <v>55416315</v>
      </c>
      <c r="G31" s="126">
        <v>33118354</v>
      </c>
      <c r="H31" s="125">
        <v>88534669</v>
      </c>
    </row>
    <row r="32" spans="1:8" s="143" customFormat="1" ht="12.75" x14ac:dyDescent="0.2">
      <c r="A32" s="102"/>
      <c r="B32" s="103"/>
      <c r="C32" s="123"/>
      <c r="D32" s="123"/>
      <c r="E32" s="124"/>
      <c r="F32" s="123"/>
      <c r="G32" s="123"/>
      <c r="H32" s="124"/>
    </row>
    <row r="33" spans="1:8" s="143" customFormat="1" ht="12.75" x14ac:dyDescent="0.2">
      <c r="A33" s="102"/>
      <c r="B33" s="103" t="s">
        <v>69</v>
      </c>
      <c r="C33" s="123"/>
      <c r="D33" s="123"/>
      <c r="E33" s="128"/>
      <c r="F33" s="123"/>
      <c r="G33" s="123"/>
      <c r="H33" s="128"/>
    </row>
    <row r="34" spans="1:8" s="143" customFormat="1" ht="12.75" x14ac:dyDescent="0.2">
      <c r="A34" s="102">
        <v>15</v>
      </c>
      <c r="B34" s="108" t="s">
        <v>184</v>
      </c>
      <c r="C34" s="129">
        <v>20303588.23</v>
      </c>
      <c r="D34" s="129">
        <v>1143218.58</v>
      </c>
      <c r="E34" s="130">
        <v>21446806.810000002</v>
      </c>
      <c r="F34" s="129">
        <v>13599227</v>
      </c>
      <c r="G34" s="129">
        <v>1397175</v>
      </c>
      <c r="H34" s="130">
        <v>14996402</v>
      </c>
    </row>
    <row r="35" spans="1:8" s="143" customFormat="1" ht="12.75" x14ac:dyDescent="0.2">
      <c r="A35" s="102">
        <v>15.1</v>
      </c>
      <c r="B35" s="105" t="s">
        <v>185</v>
      </c>
      <c r="C35" s="123">
        <v>24740965.170000002</v>
      </c>
      <c r="D35" s="123">
        <v>8264355.4900000002</v>
      </c>
      <c r="E35" s="130">
        <v>33005320.660000004</v>
      </c>
      <c r="F35" s="123">
        <v>16931601</v>
      </c>
      <c r="G35" s="123">
        <v>7105136</v>
      </c>
      <c r="H35" s="130">
        <v>24036736</v>
      </c>
    </row>
    <row r="36" spans="1:8" s="143" customFormat="1" ht="12.75" x14ac:dyDescent="0.2">
      <c r="A36" s="102">
        <v>15.2</v>
      </c>
      <c r="B36" s="105" t="s">
        <v>186</v>
      </c>
      <c r="C36" s="123">
        <v>4437376.9400000004</v>
      </c>
      <c r="D36" s="123">
        <v>7121136.9100000001</v>
      </c>
      <c r="E36" s="130">
        <v>11558513.850000001</v>
      </c>
      <c r="F36" s="123">
        <v>3332374</v>
      </c>
      <c r="G36" s="123">
        <v>5707961</v>
      </c>
      <c r="H36" s="130">
        <v>9040335</v>
      </c>
    </row>
    <row r="37" spans="1:8" s="143" customFormat="1" ht="12.75" x14ac:dyDescent="0.2">
      <c r="A37" s="102">
        <v>16</v>
      </c>
      <c r="B37" s="104" t="s">
        <v>65</v>
      </c>
      <c r="C37" s="123">
        <v>0</v>
      </c>
      <c r="D37" s="123">
        <v>24889.88</v>
      </c>
      <c r="E37" s="125">
        <v>24889.88</v>
      </c>
      <c r="F37" s="123">
        <v>0</v>
      </c>
      <c r="G37" s="123">
        <v>0</v>
      </c>
      <c r="H37" s="125">
        <v>0</v>
      </c>
    </row>
    <row r="38" spans="1:8" s="143" customFormat="1" ht="12.75" x14ac:dyDescent="0.2">
      <c r="A38" s="102">
        <v>17</v>
      </c>
      <c r="B38" s="104" t="s">
        <v>66</v>
      </c>
      <c r="C38" s="123">
        <v>0</v>
      </c>
      <c r="D38" s="123">
        <v>0</v>
      </c>
      <c r="E38" s="125">
        <v>0</v>
      </c>
      <c r="F38" s="123">
        <v>0</v>
      </c>
      <c r="G38" s="123">
        <v>0</v>
      </c>
      <c r="H38" s="125">
        <v>0</v>
      </c>
    </row>
    <row r="39" spans="1:8" s="143" customFormat="1" ht="12.75" x14ac:dyDescent="0.2">
      <c r="A39" s="102">
        <v>18</v>
      </c>
      <c r="B39" s="104" t="s">
        <v>70</v>
      </c>
      <c r="C39" s="123">
        <v>1528.73</v>
      </c>
      <c r="D39" s="123">
        <v>7916.32</v>
      </c>
      <c r="E39" s="125">
        <v>9445.0499999999993</v>
      </c>
      <c r="F39" s="123">
        <v>16482</v>
      </c>
      <c r="G39" s="123">
        <v>14088</v>
      </c>
      <c r="H39" s="125">
        <v>30570</v>
      </c>
    </row>
    <row r="40" spans="1:8" s="143" customFormat="1" ht="12.75" x14ac:dyDescent="0.2">
      <c r="A40" s="102">
        <v>19</v>
      </c>
      <c r="B40" s="104" t="s">
        <v>187</v>
      </c>
      <c r="C40" s="123">
        <v>53805535.950000003</v>
      </c>
      <c r="D40" s="123"/>
      <c r="E40" s="125">
        <v>53805535.950000003</v>
      </c>
      <c r="F40" s="123">
        <v>-18403967</v>
      </c>
      <c r="G40" s="123"/>
      <c r="H40" s="125">
        <v>-18403967</v>
      </c>
    </row>
    <row r="41" spans="1:8" s="143" customFormat="1" ht="12.75" x14ac:dyDescent="0.2">
      <c r="A41" s="102">
        <v>20</v>
      </c>
      <c r="B41" s="104" t="s">
        <v>90</v>
      </c>
      <c r="C41" s="123">
        <v>-37996008.200000003</v>
      </c>
      <c r="D41" s="123"/>
      <c r="E41" s="125">
        <v>-37996008.200000003</v>
      </c>
      <c r="F41" s="123">
        <v>26607304</v>
      </c>
      <c r="G41" s="123"/>
      <c r="H41" s="125">
        <v>26607304</v>
      </c>
    </row>
    <row r="42" spans="1:8" s="143" customFormat="1" ht="12.75" x14ac:dyDescent="0.2">
      <c r="A42" s="102">
        <v>21</v>
      </c>
      <c r="B42" s="104" t="s">
        <v>188</v>
      </c>
      <c r="C42" s="123">
        <v>1527506.24</v>
      </c>
      <c r="D42" s="123"/>
      <c r="E42" s="125">
        <v>1527506.24</v>
      </c>
      <c r="F42" s="123">
        <v>964799</v>
      </c>
      <c r="G42" s="123"/>
      <c r="H42" s="125">
        <v>964799</v>
      </c>
    </row>
    <row r="43" spans="1:8" s="143" customFormat="1" ht="12.75" x14ac:dyDescent="0.2">
      <c r="A43" s="102">
        <v>22</v>
      </c>
      <c r="B43" s="104" t="s">
        <v>189</v>
      </c>
      <c r="C43" s="123">
        <v>3160875.47</v>
      </c>
      <c r="D43" s="123">
        <v>4268393.43</v>
      </c>
      <c r="E43" s="125">
        <v>7429268.9000000004</v>
      </c>
      <c r="F43" s="123">
        <v>3188867</v>
      </c>
      <c r="G43" s="123">
        <v>3604644</v>
      </c>
      <c r="H43" s="125">
        <v>6793511</v>
      </c>
    </row>
    <row r="44" spans="1:8" s="143" customFormat="1" ht="12.75" x14ac:dyDescent="0.2">
      <c r="A44" s="109">
        <v>23</v>
      </c>
      <c r="B44" s="110" t="s">
        <v>91</v>
      </c>
      <c r="C44" s="131">
        <v>31916.95</v>
      </c>
      <c r="D44" s="131">
        <v>383747.69</v>
      </c>
      <c r="E44" s="132">
        <v>415664.64000000001</v>
      </c>
      <c r="F44" s="131">
        <v>15158</v>
      </c>
      <c r="G44" s="131">
        <v>324019</v>
      </c>
      <c r="H44" s="132">
        <v>339177</v>
      </c>
    </row>
    <row r="45" spans="1:8" s="143" customFormat="1" ht="12.75" x14ac:dyDescent="0.2">
      <c r="A45" s="111">
        <v>24</v>
      </c>
      <c r="B45" s="112" t="s">
        <v>71</v>
      </c>
      <c r="C45" s="133">
        <v>40834943.369999997</v>
      </c>
      <c r="D45" s="133">
        <v>5828165.9000000004</v>
      </c>
      <c r="E45" s="134">
        <v>46663109.269999996</v>
      </c>
      <c r="F45" s="133">
        <v>25987870</v>
      </c>
      <c r="G45" s="133">
        <v>5339926</v>
      </c>
      <c r="H45" s="134">
        <v>31327796</v>
      </c>
    </row>
    <row r="46" spans="1:8" s="143" customFormat="1" ht="12.75" x14ac:dyDescent="0.2">
      <c r="A46" s="113"/>
      <c r="B46" s="114" t="s">
        <v>101</v>
      </c>
      <c r="C46" s="135"/>
      <c r="D46" s="135"/>
      <c r="E46" s="136"/>
      <c r="F46" s="135"/>
      <c r="G46" s="135"/>
      <c r="H46" s="136"/>
    </row>
    <row r="47" spans="1:8" s="143" customFormat="1" ht="12.75" x14ac:dyDescent="0.2">
      <c r="A47" s="102">
        <v>25</v>
      </c>
      <c r="B47" s="115" t="s">
        <v>102</v>
      </c>
      <c r="C47" s="137">
        <v>4567029.4800000004</v>
      </c>
      <c r="D47" s="137">
        <v>595868.4</v>
      </c>
      <c r="E47" s="138">
        <v>5162897.8800000008</v>
      </c>
      <c r="F47" s="137">
        <v>2824944</v>
      </c>
      <c r="G47" s="137">
        <v>939334</v>
      </c>
      <c r="H47" s="138">
        <v>3764278</v>
      </c>
    </row>
    <row r="48" spans="1:8" s="143" customFormat="1" ht="12.75" x14ac:dyDescent="0.2">
      <c r="A48" s="102">
        <v>26</v>
      </c>
      <c r="B48" s="104" t="s">
        <v>103</v>
      </c>
      <c r="C48" s="123">
        <v>5979199.3700000001</v>
      </c>
      <c r="D48" s="123">
        <v>1489804.21</v>
      </c>
      <c r="E48" s="125">
        <v>7469003.5800000001</v>
      </c>
      <c r="F48" s="123">
        <v>2681892</v>
      </c>
      <c r="G48" s="123">
        <v>894594</v>
      </c>
      <c r="H48" s="125">
        <v>3576486</v>
      </c>
    </row>
    <row r="49" spans="1:8" s="143" customFormat="1" ht="12.75" x14ac:dyDescent="0.2">
      <c r="A49" s="102">
        <v>27</v>
      </c>
      <c r="B49" s="104" t="s">
        <v>104</v>
      </c>
      <c r="C49" s="123">
        <v>33261742.289999999</v>
      </c>
      <c r="D49" s="123"/>
      <c r="E49" s="125">
        <v>33261742.289999999</v>
      </c>
      <c r="F49" s="123">
        <v>28209196</v>
      </c>
      <c r="G49" s="123"/>
      <c r="H49" s="125">
        <v>28209196</v>
      </c>
    </row>
    <row r="50" spans="1:8" s="143" customFormat="1" ht="12.75" x14ac:dyDescent="0.2">
      <c r="A50" s="102">
        <v>28</v>
      </c>
      <c r="B50" s="104" t="s">
        <v>105</v>
      </c>
      <c r="C50" s="123">
        <v>1029419.01</v>
      </c>
      <c r="D50" s="123"/>
      <c r="E50" s="125">
        <v>1029419.01</v>
      </c>
      <c r="F50" s="123">
        <v>673099</v>
      </c>
      <c r="G50" s="123"/>
      <c r="H50" s="125">
        <v>673099</v>
      </c>
    </row>
    <row r="51" spans="1:8" s="143" customFormat="1" ht="12.75" x14ac:dyDescent="0.2">
      <c r="A51" s="102">
        <v>29</v>
      </c>
      <c r="B51" s="104" t="s">
        <v>106</v>
      </c>
      <c r="C51" s="123">
        <v>8101721.7407</v>
      </c>
      <c r="D51" s="123"/>
      <c r="E51" s="125">
        <v>8101721.7407</v>
      </c>
      <c r="F51" s="123">
        <v>6154820</v>
      </c>
      <c r="G51" s="123"/>
      <c r="H51" s="125">
        <v>6154820</v>
      </c>
    </row>
    <row r="52" spans="1:8" s="143" customFormat="1" ht="12.75" x14ac:dyDescent="0.2">
      <c r="A52" s="102">
        <v>30</v>
      </c>
      <c r="B52" s="104" t="s">
        <v>107</v>
      </c>
      <c r="C52" s="123">
        <v>7100602.54</v>
      </c>
      <c r="D52" s="123">
        <v>310067.78000000003</v>
      </c>
      <c r="E52" s="125">
        <v>7410670.3200000003</v>
      </c>
      <c r="F52" s="123">
        <v>5928942</v>
      </c>
      <c r="G52" s="123">
        <v>289306</v>
      </c>
      <c r="H52" s="125">
        <v>6218247</v>
      </c>
    </row>
    <row r="53" spans="1:8" s="143" customFormat="1" ht="12.75" x14ac:dyDescent="0.2">
      <c r="A53" s="102">
        <v>31</v>
      </c>
      <c r="B53" s="107" t="s">
        <v>108</v>
      </c>
      <c r="C53" s="126">
        <v>60039714.430699997</v>
      </c>
      <c r="D53" s="126">
        <v>2395740.3899999997</v>
      </c>
      <c r="E53" s="125">
        <v>62435454.820699997</v>
      </c>
      <c r="F53" s="126">
        <v>46472893</v>
      </c>
      <c r="G53" s="126">
        <v>2123234</v>
      </c>
      <c r="H53" s="125">
        <v>48596126</v>
      </c>
    </row>
    <row r="54" spans="1:8" s="143" customFormat="1" ht="12.75" x14ac:dyDescent="0.2">
      <c r="A54" s="102">
        <v>32</v>
      </c>
      <c r="B54" s="107" t="s">
        <v>74</v>
      </c>
      <c r="C54" s="126">
        <v>-19204771.060699999</v>
      </c>
      <c r="D54" s="126">
        <v>3432425.5100000007</v>
      </c>
      <c r="E54" s="125">
        <v>-15772345.550699998</v>
      </c>
      <c r="F54" s="126">
        <v>-20485023</v>
      </c>
      <c r="G54" s="126">
        <v>3216692</v>
      </c>
      <c r="H54" s="125">
        <v>-17268331</v>
      </c>
    </row>
    <row r="55" spans="1:8" s="143" customFormat="1" ht="12.75" x14ac:dyDescent="0.2">
      <c r="A55" s="102"/>
      <c r="B55" s="103"/>
      <c r="C55" s="139"/>
      <c r="D55" s="139"/>
      <c r="E55" s="140"/>
      <c r="F55" s="139"/>
      <c r="G55" s="139"/>
      <c r="H55" s="140"/>
    </row>
    <row r="56" spans="1:8" s="143" customFormat="1" ht="12.75" x14ac:dyDescent="0.2">
      <c r="A56" s="102">
        <v>33</v>
      </c>
      <c r="B56" s="107" t="s">
        <v>75</v>
      </c>
      <c r="C56" s="126">
        <v>54826188.109300002</v>
      </c>
      <c r="D56" s="126">
        <v>37425796.230000019</v>
      </c>
      <c r="E56" s="125">
        <v>92251984.339300022</v>
      </c>
      <c r="F56" s="126">
        <v>34931292</v>
      </c>
      <c r="G56" s="126">
        <v>36335046</v>
      </c>
      <c r="H56" s="125">
        <v>71266338</v>
      </c>
    </row>
    <row r="57" spans="1:8" s="143" customFormat="1" ht="12.75" x14ac:dyDescent="0.2">
      <c r="A57" s="102"/>
      <c r="B57" s="103"/>
      <c r="C57" s="139"/>
      <c r="D57" s="139"/>
      <c r="E57" s="140"/>
      <c r="F57" s="139"/>
      <c r="G57" s="139"/>
      <c r="H57" s="140"/>
    </row>
    <row r="58" spans="1:8" s="143" customFormat="1" ht="12.75" x14ac:dyDescent="0.2">
      <c r="A58" s="102">
        <v>34</v>
      </c>
      <c r="B58" s="104" t="s">
        <v>92</v>
      </c>
      <c r="C58" s="123">
        <v>67408084.976999998</v>
      </c>
      <c r="D58" s="123" t="s">
        <v>192</v>
      </c>
      <c r="E58" s="125">
        <v>67408084.976999998</v>
      </c>
      <c r="F58" s="123">
        <v>31532636</v>
      </c>
      <c r="G58" s="123" t="s">
        <v>192</v>
      </c>
      <c r="H58" s="125">
        <v>31532636</v>
      </c>
    </row>
    <row r="59" spans="1:8" s="143" customFormat="1" ht="25.5" x14ac:dyDescent="0.2">
      <c r="A59" s="102">
        <v>35</v>
      </c>
      <c r="B59" s="104" t="s">
        <v>93</v>
      </c>
      <c r="C59" s="123">
        <v>-8457896.3399999999</v>
      </c>
      <c r="D59" s="123" t="s">
        <v>192</v>
      </c>
      <c r="E59" s="125">
        <v>-8457896.3399999999</v>
      </c>
      <c r="F59" s="123">
        <v>7530123</v>
      </c>
      <c r="G59" s="123" t="s">
        <v>192</v>
      </c>
      <c r="H59" s="125">
        <v>7530123</v>
      </c>
    </row>
    <row r="60" spans="1:8" s="143" customFormat="1" ht="12.75" x14ac:dyDescent="0.2">
      <c r="A60" s="102">
        <v>36</v>
      </c>
      <c r="B60" s="104" t="s">
        <v>94</v>
      </c>
      <c r="C60" s="123">
        <v>4598700.2828000002</v>
      </c>
      <c r="D60" s="123" t="s">
        <v>192</v>
      </c>
      <c r="E60" s="125">
        <v>4598700.2828000002</v>
      </c>
      <c r="F60" s="123">
        <v>4226489</v>
      </c>
      <c r="G60" s="123" t="s">
        <v>192</v>
      </c>
      <c r="H60" s="125">
        <v>4226489</v>
      </c>
    </row>
    <row r="61" spans="1:8" s="143" customFormat="1" ht="12.75" x14ac:dyDescent="0.2">
      <c r="A61" s="102">
        <v>37</v>
      </c>
      <c r="B61" s="107" t="s">
        <v>95</v>
      </c>
      <c r="C61" s="126">
        <v>63548888.919799998</v>
      </c>
      <c r="D61" s="126">
        <v>0</v>
      </c>
      <c r="E61" s="125">
        <v>63548888.919799998</v>
      </c>
      <c r="F61" s="126">
        <v>43289247</v>
      </c>
      <c r="G61" s="126">
        <v>0</v>
      </c>
      <c r="H61" s="125">
        <v>43289247</v>
      </c>
    </row>
    <row r="62" spans="1:8" s="143" customFormat="1" ht="12.75" x14ac:dyDescent="0.2">
      <c r="A62" s="102"/>
      <c r="B62" s="116"/>
      <c r="C62" s="123"/>
      <c r="D62" s="123"/>
      <c r="E62" s="128"/>
      <c r="F62" s="123"/>
      <c r="G62" s="123"/>
      <c r="H62" s="128"/>
    </row>
    <row r="63" spans="1:8" s="143" customFormat="1" ht="25.5" x14ac:dyDescent="0.2">
      <c r="A63" s="109">
        <v>38</v>
      </c>
      <c r="B63" s="117" t="s">
        <v>190</v>
      </c>
      <c r="C63" s="141">
        <v>-8722700.8104999959</v>
      </c>
      <c r="D63" s="141">
        <v>37425796.230000019</v>
      </c>
      <c r="E63" s="125">
        <v>28703095.419500023</v>
      </c>
      <c r="F63" s="141">
        <v>-8357955</v>
      </c>
      <c r="G63" s="141">
        <v>36335046</v>
      </c>
      <c r="H63" s="125">
        <v>27977091</v>
      </c>
    </row>
    <row r="64" spans="1:8" s="144" customFormat="1" ht="12.75" x14ac:dyDescent="0.2">
      <c r="A64" s="118">
        <v>39</v>
      </c>
      <c r="B64" s="104" t="s">
        <v>96</v>
      </c>
      <c r="C64" s="142">
        <v>1431123.01</v>
      </c>
      <c r="D64" s="142"/>
      <c r="E64" s="125">
        <v>1431123.01</v>
      </c>
      <c r="F64" s="142">
        <v>4061209</v>
      </c>
      <c r="G64" s="142"/>
      <c r="H64" s="125">
        <v>4061209</v>
      </c>
    </row>
    <row r="65" spans="1:8" s="143" customFormat="1" ht="12.75" x14ac:dyDescent="0.2">
      <c r="A65" s="109">
        <v>40</v>
      </c>
      <c r="B65" s="107" t="s">
        <v>97</v>
      </c>
      <c r="C65" s="126">
        <v>-10153823.820499996</v>
      </c>
      <c r="D65" s="126">
        <v>37425796.230000019</v>
      </c>
      <c r="E65" s="125">
        <v>27271972.409500025</v>
      </c>
      <c r="F65" s="126">
        <v>-12419164</v>
      </c>
      <c r="G65" s="126">
        <v>36335046</v>
      </c>
      <c r="H65" s="125">
        <v>23915882</v>
      </c>
    </row>
    <row r="66" spans="1:8" s="144" customFormat="1" ht="12.75" x14ac:dyDescent="0.2">
      <c r="A66" s="118">
        <v>41</v>
      </c>
      <c r="B66" s="104" t="s">
        <v>109</v>
      </c>
      <c r="C66" s="142">
        <v>-519355.1</v>
      </c>
      <c r="D66" s="142"/>
      <c r="E66" s="125">
        <v>-519355.1</v>
      </c>
      <c r="F66" s="142">
        <v>-902358</v>
      </c>
      <c r="G66" s="142"/>
      <c r="H66" s="125">
        <v>-902358</v>
      </c>
    </row>
    <row r="67" spans="1:8" s="143" customFormat="1" ht="12.75" x14ac:dyDescent="0.2">
      <c r="A67" s="119">
        <v>42</v>
      </c>
      <c r="B67" s="120" t="s">
        <v>76</v>
      </c>
      <c r="C67" s="133">
        <v>-10673178.920499995</v>
      </c>
      <c r="D67" s="133">
        <v>37425796.230000019</v>
      </c>
      <c r="E67" s="134">
        <v>26752617.309500024</v>
      </c>
      <c r="F67" s="133">
        <v>-13321522</v>
      </c>
      <c r="G67" s="133">
        <v>36335046</v>
      </c>
      <c r="H67" s="134">
        <v>23013523</v>
      </c>
    </row>
    <row r="68" spans="1:8" x14ac:dyDescent="0.3">
      <c r="A68" s="33"/>
      <c r="B68" s="146" t="s">
        <v>132</v>
      </c>
      <c r="C68" s="48"/>
      <c r="D68" s="48"/>
      <c r="E68" s="48"/>
    </row>
    <row r="69" spans="1:8" x14ac:dyDescent="0.3">
      <c r="A69" s="33"/>
      <c r="B69" s="3"/>
      <c r="C69" s="48"/>
      <c r="D69" s="48"/>
      <c r="E69" s="49"/>
    </row>
    <row r="70" spans="1:8" x14ac:dyDescent="0.3">
      <c r="A70" s="48"/>
      <c r="B70" s="48"/>
      <c r="C70" s="48"/>
      <c r="D70" s="48"/>
      <c r="E70" s="48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zoomScaleNormal="100" workbookViewId="0">
      <selection activeCell="C6" sqref="C6:H54"/>
    </sheetView>
  </sheetViews>
  <sheetFormatPr defaultRowHeight="15" x14ac:dyDescent="0.3"/>
  <cols>
    <col min="1" max="1" width="5.42578125" style="36" customWidth="1"/>
    <col min="2" max="2" width="74.85546875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+'RC'!B2</f>
        <v>სს ”საქართველოს ბანკი”</v>
      </c>
      <c r="C1" s="3"/>
      <c r="D1" s="3"/>
      <c r="E1" s="3"/>
      <c r="F1" s="48"/>
      <c r="G1" s="48"/>
      <c r="H1" s="3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x14ac:dyDescent="0.3">
      <c r="A2" s="7" t="s">
        <v>145</v>
      </c>
      <c r="B2" s="145">
        <f>+'RC'!B3</f>
        <v>42460</v>
      </c>
      <c r="C2" s="3"/>
      <c r="D2" s="3"/>
      <c r="E2" s="3"/>
      <c r="F2" s="48"/>
      <c r="G2" s="48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48" ht="16.5" thickBot="1" x14ac:dyDescent="0.35">
      <c r="B3" s="50" t="s">
        <v>18</v>
      </c>
      <c r="C3" s="37"/>
      <c r="D3" s="37"/>
      <c r="E3" s="37"/>
      <c r="H3" s="41" t="s">
        <v>134</v>
      </c>
    </row>
    <row r="4" spans="1:48" ht="18" x14ac:dyDescent="0.35">
      <c r="A4" s="51"/>
      <c r="B4" s="42"/>
      <c r="C4" s="151" t="s">
        <v>148</v>
      </c>
      <c r="D4" s="156"/>
      <c r="E4" s="156"/>
      <c r="F4" s="151" t="s">
        <v>161</v>
      </c>
      <c r="G4" s="156"/>
      <c r="H4" s="157"/>
    </row>
    <row r="5" spans="1:48" s="54" customFormat="1" ht="11.25" x14ac:dyDescent="0.2">
      <c r="A5" s="44" t="s">
        <v>118</v>
      </c>
      <c r="B5" s="52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3"/>
      <c r="J5" s="53"/>
      <c r="K5" s="53"/>
      <c r="L5" s="53"/>
    </row>
    <row r="6" spans="1:48" x14ac:dyDescent="0.3">
      <c r="A6" s="44">
        <v>1</v>
      </c>
      <c r="B6" s="55" t="s">
        <v>110</v>
      </c>
      <c r="C6" s="16">
        <v>13080950671.25</v>
      </c>
      <c r="D6" s="16">
        <v>67174720843.327324</v>
      </c>
      <c r="E6" s="16">
        <v>80255671514.577332</v>
      </c>
      <c r="F6" s="16">
        <v>3180831971</v>
      </c>
      <c r="G6" s="16">
        <v>77502802786</v>
      </c>
      <c r="H6" s="46">
        <v>80683634757</v>
      </c>
      <c r="I6" s="48"/>
      <c r="J6" s="48"/>
      <c r="K6" s="48"/>
      <c r="L6" s="48"/>
    </row>
    <row r="7" spans="1:48" x14ac:dyDescent="0.3">
      <c r="A7" s="44">
        <v>1.1000000000000001</v>
      </c>
      <c r="B7" s="56" t="s">
        <v>9</v>
      </c>
      <c r="C7" s="22"/>
      <c r="D7" s="22"/>
      <c r="E7" s="16">
        <v>0</v>
      </c>
      <c r="F7" s="22"/>
      <c r="G7" s="22"/>
      <c r="H7" s="46">
        <v>0</v>
      </c>
      <c r="I7" s="48"/>
      <c r="J7" s="48"/>
      <c r="K7" s="48"/>
      <c r="L7" s="48"/>
    </row>
    <row r="8" spans="1:48" x14ac:dyDescent="0.3">
      <c r="A8" s="44">
        <v>1.2</v>
      </c>
      <c r="B8" s="56" t="s">
        <v>10</v>
      </c>
      <c r="C8" s="22">
        <v>138983967.08000001</v>
      </c>
      <c r="D8" s="22">
        <v>255239403.33000001</v>
      </c>
      <c r="E8" s="16">
        <v>394223370.41000003</v>
      </c>
      <c r="F8" s="22">
        <v>185611599</v>
      </c>
      <c r="G8" s="22">
        <v>284259459</v>
      </c>
      <c r="H8" s="46">
        <v>469871058</v>
      </c>
      <c r="I8" s="48"/>
      <c r="J8" s="48"/>
      <c r="K8" s="48"/>
      <c r="L8" s="48"/>
    </row>
    <row r="9" spans="1:48" x14ac:dyDescent="0.3">
      <c r="A9" s="44">
        <v>1.3</v>
      </c>
      <c r="B9" s="56" t="s">
        <v>116</v>
      </c>
      <c r="C9" s="22">
        <v>7688586.709999999</v>
      </c>
      <c r="D9" s="22">
        <v>39998088.467822</v>
      </c>
      <c r="E9" s="16">
        <v>47686675.177822001</v>
      </c>
      <c r="F9" s="22">
        <v>12328011</v>
      </c>
      <c r="G9" s="22">
        <v>76862986</v>
      </c>
      <c r="H9" s="46">
        <v>89190997</v>
      </c>
      <c r="I9" s="48"/>
      <c r="J9" s="48"/>
      <c r="K9" s="48"/>
      <c r="L9" s="48"/>
    </row>
    <row r="10" spans="1:48" x14ac:dyDescent="0.3">
      <c r="A10" s="44">
        <v>1.4</v>
      </c>
      <c r="B10" s="56" t="s">
        <v>23</v>
      </c>
      <c r="C10" s="22">
        <v>389686000</v>
      </c>
      <c r="D10" s="22">
        <v>0</v>
      </c>
      <c r="E10" s="16">
        <v>389686000</v>
      </c>
      <c r="F10" s="22">
        <v>584978000</v>
      </c>
      <c r="G10" s="22">
        <v>0</v>
      </c>
      <c r="H10" s="46">
        <v>584978000</v>
      </c>
      <c r="I10" s="48"/>
      <c r="J10" s="48"/>
      <c r="K10" s="48"/>
      <c r="L10" s="48"/>
    </row>
    <row r="11" spans="1:48" x14ac:dyDescent="0.3">
      <c r="A11" s="44">
        <v>1.5</v>
      </c>
      <c r="B11" s="56" t="s">
        <v>24</v>
      </c>
      <c r="C11" s="22">
        <v>12518529792.309999</v>
      </c>
      <c r="D11" s="22">
        <v>66758676825.790001</v>
      </c>
      <c r="E11" s="16">
        <v>79277206618.100006</v>
      </c>
      <c r="F11" s="22">
        <v>2349029777</v>
      </c>
      <c r="G11" s="22">
        <v>77067040104</v>
      </c>
      <c r="H11" s="46">
        <v>79416069881</v>
      </c>
      <c r="I11" s="48"/>
      <c r="J11" s="48"/>
      <c r="K11" s="48"/>
      <c r="L11" s="48"/>
    </row>
    <row r="12" spans="1:48" x14ac:dyDescent="0.3">
      <c r="A12" s="44">
        <v>1.6</v>
      </c>
      <c r="B12" s="56" t="s">
        <v>25</v>
      </c>
      <c r="C12" s="22">
        <v>26062325.149999999</v>
      </c>
      <c r="D12" s="22">
        <v>120806525.7395</v>
      </c>
      <c r="E12" s="16">
        <v>146868850.88949999</v>
      </c>
      <c r="F12" s="22">
        <v>48884584</v>
      </c>
      <c r="G12" s="22">
        <v>74640237</v>
      </c>
      <c r="H12" s="46">
        <v>123524821</v>
      </c>
      <c r="I12" s="48"/>
      <c r="J12" s="48"/>
      <c r="K12" s="48"/>
      <c r="L12" s="48"/>
    </row>
    <row r="13" spans="1:48" x14ac:dyDescent="0.3">
      <c r="A13" s="44">
        <v>2</v>
      </c>
      <c r="B13" s="55" t="s">
        <v>113</v>
      </c>
      <c r="C13" s="16">
        <v>212518059.63999999</v>
      </c>
      <c r="D13" s="16">
        <v>532741789.51179999</v>
      </c>
      <c r="E13" s="16">
        <v>745259849.15179992</v>
      </c>
      <c r="F13" s="16">
        <v>100509865</v>
      </c>
      <c r="G13" s="16">
        <v>872218597</v>
      </c>
      <c r="H13" s="46">
        <v>972728463</v>
      </c>
      <c r="I13" s="48"/>
      <c r="J13" s="48"/>
      <c r="K13" s="48"/>
      <c r="L13" s="48"/>
    </row>
    <row r="14" spans="1:48" x14ac:dyDescent="0.3">
      <c r="A14" s="44">
        <v>2.1</v>
      </c>
      <c r="B14" s="56" t="s">
        <v>117</v>
      </c>
      <c r="C14" s="22">
        <v>193692275.22</v>
      </c>
      <c r="D14" s="22">
        <v>196102563.5765</v>
      </c>
      <c r="E14" s="16">
        <v>389794838.79649997</v>
      </c>
      <c r="F14" s="22">
        <v>84493643</v>
      </c>
      <c r="G14" s="22">
        <v>115944177</v>
      </c>
      <c r="H14" s="46">
        <v>200437819</v>
      </c>
      <c r="I14" s="48"/>
      <c r="J14" s="48"/>
      <c r="K14" s="48"/>
      <c r="L14" s="48"/>
    </row>
    <row r="15" spans="1:48" x14ac:dyDescent="0.3">
      <c r="A15" s="44">
        <v>2.2000000000000002</v>
      </c>
      <c r="B15" s="56" t="s">
        <v>26</v>
      </c>
      <c r="C15" s="22">
        <v>0</v>
      </c>
      <c r="D15" s="22">
        <v>253317319.88</v>
      </c>
      <c r="E15" s="16">
        <v>253317319.88</v>
      </c>
      <c r="F15" s="22">
        <v>0</v>
      </c>
      <c r="G15" s="22">
        <v>51047623</v>
      </c>
      <c r="H15" s="46">
        <v>51047623</v>
      </c>
      <c r="I15" s="48"/>
      <c r="J15" s="48"/>
      <c r="K15" s="48"/>
      <c r="L15" s="48"/>
    </row>
    <row r="16" spans="1:48" x14ac:dyDescent="0.3">
      <c r="A16" s="44">
        <v>2.2999999999999998</v>
      </c>
      <c r="B16" s="56" t="s">
        <v>0</v>
      </c>
      <c r="C16" s="22"/>
      <c r="D16" s="22"/>
      <c r="E16" s="16">
        <v>0</v>
      </c>
      <c r="F16" s="22"/>
      <c r="G16" s="22"/>
      <c r="H16" s="46">
        <v>0</v>
      </c>
      <c r="I16" s="48"/>
      <c r="J16" s="48"/>
      <c r="K16" s="48"/>
      <c r="L16" s="48"/>
    </row>
    <row r="17" spans="1:12" x14ac:dyDescent="0.3">
      <c r="A17" s="44">
        <v>2.4</v>
      </c>
      <c r="B17" s="56" t="s">
        <v>3</v>
      </c>
      <c r="C17" s="22"/>
      <c r="D17" s="22"/>
      <c r="E17" s="16">
        <v>0</v>
      </c>
      <c r="F17" s="22"/>
      <c r="G17" s="22"/>
      <c r="H17" s="46">
        <v>0</v>
      </c>
      <c r="I17" s="48"/>
      <c r="J17" s="48"/>
      <c r="K17" s="48"/>
      <c r="L17" s="48"/>
    </row>
    <row r="18" spans="1:12" x14ac:dyDescent="0.3">
      <c r="A18" s="44">
        <v>2.5</v>
      </c>
      <c r="B18" s="56" t="s">
        <v>11</v>
      </c>
      <c r="C18" s="22">
        <v>17498030.75</v>
      </c>
      <c r="D18" s="22">
        <v>32346119.810800001</v>
      </c>
      <c r="E18" s="16">
        <v>49844150.560800001</v>
      </c>
      <c r="F18" s="22">
        <v>2301817</v>
      </c>
      <c r="G18" s="22">
        <v>360471892</v>
      </c>
      <c r="H18" s="46">
        <v>362773709</v>
      </c>
      <c r="I18" s="48"/>
      <c r="J18" s="48"/>
      <c r="K18" s="48"/>
      <c r="L18" s="48"/>
    </row>
    <row r="19" spans="1:12" x14ac:dyDescent="0.3">
      <c r="A19" s="44">
        <v>2.6</v>
      </c>
      <c r="B19" s="56" t="s">
        <v>12</v>
      </c>
      <c r="C19" s="22">
        <v>1232500.1000000001</v>
      </c>
      <c r="D19" s="22">
        <v>50975786.244499996</v>
      </c>
      <c r="E19" s="16">
        <v>52208286.344499998</v>
      </c>
      <c r="F19" s="22">
        <v>13584457</v>
      </c>
      <c r="G19" s="22">
        <v>344754905</v>
      </c>
      <c r="H19" s="46">
        <v>358339362</v>
      </c>
      <c r="I19" s="48"/>
      <c r="J19" s="48"/>
      <c r="K19" s="48"/>
      <c r="L19" s="48"/>
    </row>
    <row r="20" spans="1:12" x14ac:dyDescent="0.3">
      <c r="A20" s="44">
        <v>2.7</v>
      </c>
      <c r="B20" s="56" t="s">
        <v>5</v>
      </c>
      <c r="C20" s="22">
        <v>95253.57</v>
      </c>
      <c r="D20" s="22">
        <v>0</v>
      </c>
      <c r="E20" s="16">
        <v>95253.57</v>
      </c>
      <c r="F20" s="22">
        <v>129949</v>
      </c>
      <c r="G20" s="22">
        <v>0</v>
      </c>
      <c r="H20" s="46">
        <v>129949</v>
      </c>
      <c r="I20" s="48"/>
      <c r="J20" s="48"/>
      <c r="K20" s="48"/>
      <c r="L20" s="48"/>
    </row>
    <row r="21" spans="1:12" x14ac:dyDescent="0.3">
      <c r="A21" s="44">
        <v>3</v>
      </c>
      <c r="B21" s="55" t="s">
        <v>27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46">
        <v>0</v>
      </c>
      <c r="I21" s="48"/>
      <c r="J21" s="48"/>
      <c r="K21" s="48"/>
      <c r="L21" s="48"/>
    </row>
    <row r="22" spans="1:12" x14ac:dyDescent="0.3">
      <c r="A22" s="44">
        <v>3.1</v>
      </c>
      <c r="B22" s="56" t="s">
        <v>111</v>
      </c>
      <c r="C22" s="22"/>
      <c r="D22" s="22"/>
      <c r="E22" s="16">
        <v>0</v>
      </c>
      <c r="F22" s="22"/>
      <c r="G22" s="22"/>
      <c r="H22" s="46">
        <v>0</v>
      </c>
      <c r="I22" s="48"/>
      <c r="J22" s="48"/>
      <c r="K22" s="48"/>
      <c r="L22" s="48"/>
    </row>
    <row r="23" spans="1:12" x14ac:dyDescent="0.3">
      <c r="A23" s="44">
        <v>3.2</v>
      </c>
      <c r="B23" s="56" t="s">
        <v>112</v>
      </c>
      <c r="C23" s="22"/>
      <c r="D23" s="22"/>
      <c r="E23" s="16">
        <v>0</v>
      </c>
      <c r="F23" s="22"/>
      <c r="G23" s="22"/>
      <c r="H23" s="46">
        <v>0</v>
      </c>
      <c r="I23" s="48"/>
      <c r="J23" s="48"/>
      <c r="K23" s="48"/>
      <c r="L23" s="48"/>
    </row>
    <row r="24" spans="1:12" x14ac:dyDescent="0.3">
      <c r="A24" s="44">
        <v>3.3</v>
      </c>
      <c r="B24" s="56" t="s">
        <v>28</v>
      </c>
      <c r="C24" s="22"/>
      <c r="D24" s="22"/>
      <c r="E24" s="16">
        <v>0</v>
      </c>
      <c r="F24" s="22"/>
      <c r="G24" s="22"/>
      <c r="H24" s="46">
        <v>0</v>
      </c>
      <c r="I24" s="48"/>
      <c r="J24" s="48"/>
      <c r="K24" s="48"/>
      <c r="L24" s="48"/>
    </row>
    <row r="25" spans="1:12" x14ac:dyDescent="0.3">
      <c r="A25" s="44">
        <v>4</v>
      </c>
      <c r="B25" s="57" t="s">
        <v>29</v>
      </c>
      <c r="C25" s="16">
        <v>216120.1</v>
      </c>
      <c r="D25" s="16">
        <v>0</v>
      </c>
      <c r="E25" s="16">
        <v>216120.1</v>
      </c>
      <c r="F25" s="16">
        <v>366987</v>
      </c>
      <c r="G25" s="16">
        <v>0</v>
      </c>
      <c r="H25" s="46">
        <v>366987</v>
      </c>
      <c r="I25" s="48"/>
      <c r="J25" s="48"/>
      <c r="K25" s="48"/>
      <c r="L25" s="48"/>
    </row>
    <row r="26" spans="1:12" x14ac:dyDescent="0.3">
      <c r="A26" s="44">
        <v>4.0999999999999996</v>
      </c>
      <c r="B26" s="56" t="s">
        <v>17</v>
      </c>
      <c r="C26" s="22">
        <v>149736.85</v>
      </c>
      <c r="D26" s="22">
        <v>0</v>
      </c>
      <c r="E26" s="16">
        <v>149736.85</v>
      </c>
      <c r="F26" s="22">
        <v>279165</v>
      </c>
      <c r="G26" s="22">
        <v>0</v>
      </c>
      <c r="H26" s="46">
        <v>279165</v>
      </c>
      <c r="I26" s="48"/>
      <c r="J26" s="48"/>
      <c r="K26" s="48"/>
      <c r="L26" s="48"/>
    </row>
    <row r="27" spans="1:12" x14ac:dyDescent="0.3">
      <c r="A27" s="44">
        <v>4.2</v>
      </c>
      <c r="B27" s="56" t="s">
        <v>1</v>
      </c>
      <c r="C27" s="22">
        <v>49</v>
      </c>
      <c r="D27" s="22">
        <v>0</v>
      </c>
      <c r="E27" s="16">
        <v>49</v>
      </c>
      <c r="F27" s="22">
        <v>50</v>
      </c>
      <c r="G27" s="22">
        <v>0</v>
      </c>
      <c r="H27" s="46">
        <v>50</v>
      </c>
      <c r="I27" s="48"/>
      <c r="J27" s="48"/>
      <c r="K27" s="48"/>
      <c r="L27" s="48"/>
    </row>
    <row r="28" spans="1:12" x14ac:dyDescent="0.3">
      <c r="A28" s="44">
        <v>4.3</v>
      </c>
      <c r="B28" s="56" t="s">
        <v>30</v>
      </c>
      <c r="C28" s="22">
        <v>66334.25</v>
      </c>
      <c r="D28" s="22">
        <v>0</v>
      </c>
      <c r="E28" s="16">
        <v>66334.25</v>
      </c>
      <c r="F28" s="22">
        <v>87772</v>
      </c>
      <c r="G28" s="22">
        <v>0</v>
      </c>
      <c r="H28" s="46">
        <v>87772</v>
      </c>
      <c r="I28" s="48"/>
      <c r="J28" s="48"/>
      <c r="K28" s="48"/>
      <c r="L28" s="48"/>
    </row>
    <row r="29" spans="1:12" x14ac:dyDescent="0.3">
      <c r="A29" s="44">
        <v>5</v>
      </c>
      <c r="B29" s="55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6">
        <v>0</v>
      </c>
      <c r="I29" s="48"/>
      <c r="J29" s="48"/>
      <c r="K29" s="48"/>
      <c r="L29" s="48"/>
    </row>
    <row r="30" spans="1:12" x14ac:dyDescent="0.3">
      <c r="A30" s="44">
        <v>5.0999999999999996</v>
      </c>
      <c r="B30" s="56" t="s">
        <v>31</v>
      </c>
      <c r="C30" s="22"/>
      <c r="D30" s="22"/>
      <c r="E30" s="16">
        <v>0</v>
      </c>
      <c r="F30" s="22"/>
      <c r="G30" s="22"/>
      <c r="H30" s="46">
        <v>0</v>
      </c>
      <c r="I30" s="48"/>
      <c r="J30" s="48"/>
      <c r="K30" s="48"/>
      <c r="L30" s="48"/>
    </row>
    <row r="31" spans="1:12" s="63" customFormat="1" x14ac:dyDescent="0.2">
      <c r="A31" s="43">
        <v>5.2</v>
      </c>
      <c r="B31" s="58" t="s">
        <v>114</v>
      </c>
      <c r="C31" s="59"/>
      <c r="D31" s="59"/>
      <c r="E31" s="60">
        <v>0</v>
      </c>
      <c r="F31" s="59"/>
      <c r="G31" s="59"/>
      <c r="H31" s="61">
        <v>0</v>
      </c>
      <c r="I31" s="62"/>
      <c r="J31" s="62"/>
      <c r="K31" s="62"/>
      <c r="L31" s="62"/>
    </row>
    <row r="32" spans="1:12" s="63" customFormat="1" x14ac:dyDescent="0.2">
      <c r="A32" s="43">
        <v>5.3</v>
      </c>
      <c r="B32" s="58" t="s">
        <v>6</v>
      </c>
      <c r="C32" s="59"/>
      <c r="D32" s="59"/>
      <c r="E32" s="60">
        <v>0</v>
      </c>
      <c r="F32" s="59"/>
      <c r="G32" s="59"/>
      <c r="H32" s="61">
        <v>0</v>
      </c>
      <c r="I32" s="62"/>
      <c r="J32" s="62"/>
      <c r="K32" s="62"/>
      <c r="L32" s="62"/>
    </row>
    <row r="33" spans="1:12" x14ac:dyDescent="0.3">
      <c r="A33" s="44">
        <v>5.4</v>
      </c>
      <c r="B33" s="56" t="s">
        <v>14</v>
      </c>
      <c r="C33" s="22"/>
      <c r="D33" s="22"/>
      <c r="E33" s="16">
        <v>0</v>
      </c>
      <c r="F33" s="22"/>
      <c r="G33" s="22"/>
      <c r="H33" s="46">
        <v>0</v>
      </c>
      <c r="I33" s="48"/>
      <c r="J33" s="48"/>
      <c r="K33" s="48"/>
      <c r="L33" s="48"/>
    </row>
    <row r="34" spans="1:12" x14ac:dyDescent="0.3">
      <c r="A34" s="44">
        <v>6</v>
      </c>
      <c r="B34" s="57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6">
        <v>0</v>
      </c>
      <c r="I34" s="48"/>
      <c r="J34" s="48"/>
      <c r="K34" s="48"/>
      <c r="L34" s="48"/>
    </row>
    <row r="35" spans="1:12" x14ac:dyDescent="0.3">
      <c r="A35" s="44">
        <v>6.1</v>
      </c>
      <c r="B35" s="56" t="s">
        <v>33</v>
      </c>
      <c r="C35" s="22"/>
      <c r="D35" s="22"/>
      <c r="E35" s="16">
        <v>0</v>
      </c>
      <c r="F35" s="22"/>
      <c r="G35" s="22"/>
      <c r="H35" s="46">
        <v>0</v>
      </c>
      <c r="I35" s="48"/>
      <c r="J35" s="48"/>
      <c r="K35" s="48"/>
      <c r="L35" s="48"/>
    </row>
    <row r="36" spans="1:12" x14ac:dyDescent="0.3">
      <c r="A36" s="44">
        <v>6.2</v>
      </c>
      <c r="B36" s="56" t="s">
        <v>115</v>
      </c>
      <c r="C36" s="22"/>
      <c r="D36" s="22"/>
      <c r="E36" s="16">
        <v>0</v>
      </c>
      <c r="F36" s="22"/>
      <c r="G36" s="22"/>
      <c r="H36" s="46">
        <v>0</v>
      </c>
      <c r="I36" s="48"/>
      <c r="J36" s="48"/>
      <c r="K36" s="48"/>
      <c r="L36" s="48"/>
    </row>
    <row r="37" spans="1:12" x14ac:dyDescent="0.3">
      <c r="A37" s="44">
        <v>6.3</v>
      </c>
      <c r="B37" s="56" t="s">
        <v>7</v>
      </c>
      <c r="C37" s="22"/>
      <c r="D37" s="22"/>
      <c r="E37" s="16">
        <v>0</v>
      </c>
      <c r="F37" s="22"/>
      <c r="G37" s="22"/>
      <c r="H37" s="46">
        <v>0</v>
      </c>
      <c r="I37" s="48"/>
      <c r="J37" s="48"/>
      <c r="K37" s="48"/>
      <c r="L37" s="48"/>
    </row>
    <row r="38" spans="1:12" x14ac:dyDescent="0.3">
      <c r="A38" s="44">
        <v>6.4</v>
      </c>
      <c r="B38" s="56" t="s">
        <v>14</v>
      </c>
      <c r="C38" s="22"/>
      <c r="D38" s="22"/>
      <c r="E38" s="16">
        <v>0</v>
      </c>
      <c r="F38" s="22"/>
      <c r="G38" s="22"/>
      <c r="H38" s="46">
        <v>0</v>
      </c>
      <c r="I38" s="48"/>
      <c r="J38" s="48"/>
      <c r="K38" s="48"/>
      <c r="L38" s="48"/>
    </row>
    <row r="39" spans="1:12" x14ac:dyDescent="0.3">
      <c r="A39" s="44">
        <v>7</v>
      </c>
      <c r="B39" s="55" t="s">
        <v>2</v>
      </c>
      <c r="C39" s="45">
        <v>1878724227.8900001</v>
      </c>
      <c r="D39" s="45">
        <v>0</v>
      </c>
      <c r="E39" s="16">
        <v>1878724227.8900001</v>
      </c>
      <c r="F39" s="45">
        <v>1685613990</v>
      </c>
      <c r="G39" s="45">
        <v>0</v>
      </c>
      <c r="H39" s="46">
        <v>1685613990</v>
      </c>
      <c r="I39" s="48"/>
      <c r="J39" s="48"/>
      <c r="K39" s="48"/>
      <c r="L39" s="48"/>
    </row>
    <row r="40" spans="1:12" x14ac:dyDescent="0.3">
      <c r="A40" s="44" t="s">
        <v>119</v>
      </c>
      <c r="B40" s="56" t="s">
        <v>34</v>
      </c>
      <c r="C40" s="22">
        <v>1878724227.8900001</v>
      </c>
      <c r="D40" s="22">
        <v>0</v>
      </c>
      <c r="E40" s="16">
        <v>1878724227.8900001</v>
      </c>
      <c r="F40" s="22">
        <v>1685613990</v>
      </c>
      <c r="G40" s="22">
        <v>0</v>
      </c>
      <c r="H40" s="46">
        <v>1685613990</v>
      </c>
      <c r="I40" s="48"/>
      <c r="J40" s="48"/>
      <c r="K40" s="48"/>
      <c r="L40" s="48"/>
    </row>
    <row r="41" spans="1:12" x14ac:dyDescent="0.3">
      <c r="A41" s="44" t="s">
        <v>120</v>
      </c>
      <c r="B41" s="56" t="s">
        <v>4</v>
      </c>
      <c r="C41" s="22"/>
      <c r="D41" s="22"/>
      <c r="E41" s="16">
        <v>0</v>
      </c>
      <c r="F41" s="22"/>
      <c r="G41" s="22"/>
      <c r="H41" s="46">
        <v>0</v>
      </c>
      <c r="I41" s="48"/>
      <c r="J41" s="48"/>
      <c r="K41" s="48"/>
      <c r="L41" s="48"/>
    </row>
    <row r="42" spans="1:12" x14ac:dyDescent="0.3">
      <c r="A42" s="44" t="s">
        <v>121</v>
      </c>
      <c r="B42" s="56" t="s">
        <v>19</v>
      </c>
      <c r="C42" s="22"/>
      <c r="D42" s="22"/>
      <c r="E42" s="16">
        <v>0</v>
      </c>
      <c r="F42" s="22"/>
      <c r="G42" s="22"/>
      <c r="H42" s="46">
        <v>0</v>
      </c>
      <c r="I42" s="48"/>
      <c r="J42" s="48"/>
      <c r="K42" s="48"/>
      <c r="L42" s="48"/>
    </row>
    <row r="43" spans="1:12" x14ac:dyDescent="0.3">
      <c r="A43" s="44">
        <v>8</v>
      </c>
      <c r="B43" s="55" t="s">
        <v>20</v>
      </c>
      <c r="C43" s="45">
        <v>469680819.93000001</v>
      </c>
      <c r="D43" s="45">
        <v>421763135.75</v>
      </c>
      <c r="E43" s="16">
        <v>891443955.68000007</v>
      </c>
      <c r="F43" s="45">
        <v>282834652</v>
      </c>
      <c r="G43" s="45">
        <v>348688575</v>
      </c>
      <c r="H43" s="46">
        <v>631523227</v>
      </c>
      <c r="I43" s="48"/>
      <c r="J43" s="48"/>
      <c r="K43" s="48"/>
      <c r="L43" s="48"/>
    </row>
    <row r="44" spans="1:12" x14ac:dyDescent="0.3">
      <c r="A44" s="44" t="s">
        <v>122</v>
      </c>
      <c r="B44" s="56" t="s">
        <v>35</v>
      </c>
      <c r="C44" s="22"/>
      <c r="D44" s="22"/>
      <c r="E44" s="16">
        <v>0</v>
      </c>
      <c r="F44" s="22"/>
      <c r="G44" s="22"/>
      <c r="H44" s="46">
        <v>0</v>
      </c>
      <c r="I44" s="48"/>
      <c r="J44" s="48"/>
      <c r="K44" s="48"/>
      <c r="L44" s="48"/>
    </row>
    <row r="45" spans="1:12" x14ac:dyDescent="0.3">
      <c r="A45" s="44" t="s">
        <v>123</v>
      </c>
      <c r="B45" s="56" t="s">
        <v>36</v>
      </c>
      <c r="C45" s="22">
        <v>215505973.13</v>
      </c>
      <c r="D45" s="22">
        <v>175113907.63</v>
      </c>
      <c r="E45" s="16">
        <v>390619880.75999999</v>
      </c>
      <c r="F45" s="22">
        <v>141952698</v>
      </c>
      <c r="G45" s="22">
        <v>137435943</v>
      </c>
      <c r="H45" s="46">
        <v>279388641</v>
      </c>
      <c r="I45" s="48"/>
      <c r="J45" s="48"/>
      <c r="K45" s="48"/>
      <c r="L45" s="48"/>
    </row>
    <row r="46" spans="1:12" x14ac:dyDescent="0.3">
      <c r="A46" s="44" t="s">
        <v>124</v>
      </c>
      <c r="B46" s="56" t="s">
        <v>21</v>
      </c>
      <c r="C46" s="22"/>
      <c r="D46" s="22"/>
      <c r="E46" s="16">
        <v>0</v>
      </c>
      <c r="F46" s="22"/>
      <c r="G46" s="22"/>
      <c r="H46" s="46">
        <v>0</v>
      </c>
      <c r="I46" s="48"/>
      <c r="J46" s="48"/>
      <c r="K46" s="48"/>
      <c r="L46" s="48"/>
    </row>
    <row r="47" spans="1:12" x14ac:dyDescent="0.3">
      <c r="A47" s="44" t="s">
        <v>125</v>
      </c>
      <c r="B47" s="56" t="s">
        <v>22</v>
      </c>
      <c r="C47" s="22">
        <v>251898286.31999999</v>
      </c>
      <c r="D47" s="22">
        <v>246649228.12</v>
      </c>
      <c r="E47" s="16">
        <v>498547514.44</v>
      </c>
      <c r="F47" s="22">
        <v>138776873</v>
      </c>
      <c r="G47" s="22">
        <v>211252633</v>
      </c>
      <c r="H47" s="46">
        <v>350029506</v>
      </c>
      <c r="I47" s="48"/>
      <c r="J47" s="48"/>
      <c r="K47" s="48"/>
      <c r="L47" s="48"/>
    </row>
    <row r="48" spans="1:12" x14ac:dyDescent="0.3">
      <c r="A48" s="44" t="s">
        <v>126</v>
      </c>
      <c r="B48" s="56" t="s">
        <v>37</v>
      </c>
      <c r="C48" s="22">
        <v>2276560.48</v>
      </c>
      <c r="D48" s="22">
        <v>0</v>
      </c>
      <c r="E48" s="16">
        <v>2276560.48</v>
      </c>
      <c r="F48" s="22">
        <v>2105080</v>
      </c>
      <c r="G48" s="22">
        <v>0</v>
      </c>
      <c r="H48" s="46">
        <v>2105080</v>
      </c>
      <c r="I48" s="48"/>
      <c r="J48" s="48"/>
      <c r="K48" s="48"/>
      <c r="L48" s="48"/>
    </row>
    <row r="49" spans="1:12" x14ac:dyDescent="0.3">
      <c r="A49" s="44">
        <v>9</v>
      </c>
      <c r="B49" s="55" t="s">
        <v>38</v>
      </c>
      <c r="C49" s="45">
        <v>1381661.42</v>
      </c>
      <c r="D49" s="45">
        <v>0</v>
      </c>
      <c r="E49" s="16">
        <v>1381661.42</v>
      </c>
      <c r="F49" s="45">
        <v>1379670</v>
      </c>
      <c r="G49" s="45">
        <v>0</v>
      </c>
      <c r="H49" s="46">
        <v>1379670</v>
      </c>
      <c r="I49" s="48"/>
      <c r="J49" s="48"/>
      <c r="K49" s="48"/>
      <c r="L49" s="48"/>
    </row>
    <row r="50" spans="1:12" x14ac:dyDescent="0.3">
      <c r="A50" s="44" t="s">
        <v>127</v>
      </c>
      <c r="B50" s="56" t="s">
        <v>8</v>
      </c>
      <c r="C50" s="22"/>
      <c r="D50" s="22"/>
      <c r="E50" s="16">
        <v>0</v>
      </c>
      <c r="F50" s="22"/>
      <c r="G50" s="22"/>
      <c r="H50" s="46">
        <v>0</v>
      </c>
      <c r="I50" s="48"/>
      <c r="J50" s="48"/>
      <c r="K50" s="48"/>
      <c r="L50" s="48"/>
    </row>
    <row r="51" spans="1:12" x14ac:dyDescent="0.3">
      <c r="A51" s="44" t="s">
        <v>128</v>
      </c>
      <c r="B51" s="56" t="s">
        <v>15</v>
      </c>
      <c r="C51" s="22">
        <v>1316195.42</v>
      </c>
      <c r="D51" s="22">
        <v>0</v>
      </c>
      <c r="E51" s="16">
        <v>1316195.42</v>
      </c>
      <c r="F51" s="22">
        <v>1316281</v>
      </c>
      <c r="G51" s="22">
        <v>0</v>
      </c>
      <c r="H51" s="46">
        <v>1316281</v>
      </c>
      <c r="I51" s="48"/>
      <c r="J51" s="48"/>
      <c r="K51" s="48"/>
      <c r="L51" s="48"/>
    </row>
    <row r="52" spans="1:12" x14ac:dyDescent="0.3">
      <c r="A52" s="44" t="s">
        <v>129</v>
      </c>
      <c r="B52" s="56" t="s">
        <v>39</v>
      </c>
      <c r="C52" s="22">
        <v>65466</v>
      </c>
      <c r="D52" s="22">
        <v>0</v>
      </c>
      <c r="E52" s="16">
        <v>65466</v>
      </c>
      <c r="F52" s="22">
        <v>63389</v>
      </c>
      <c r="G52" s="22">
        <v>0</v>
      </c>
      <c r="H52" s="46">
        <v>63389</v>
      </c>
      <c r="I52" s="48"/>
      <c r="J52" s="48"/>
      <c r="K52" s="48"/>
      <c r="L52" s="48"/>
    </row>
    <row r="53" spans="1:12" x14ac:dyDescent="0.3">
      <c r="A53" s="44" t="s">
        <v>130</v>
      </c>
      <c r="B53" s="56" t="s">
        <v>16</v>
      </c>
      <c r="C53" s="22"/>
      <c r="D53" s="22"/>
      <c r="E53" s="16">
        <v>0</v>
      </c>
      <c r="F53" s="22"/>
      <c r="G53" s="22"/>
      <c r="H53" s="46">
        <v>0</v>
      </c>
      <c r="I53" s="48"/>
      <c r="J53" s="48"/>
      <c r="K53" s="48"/>
      <c r="L53" s="48"/>
    </row>
    <row r="54" spans="1:12" ht="15.75" thickBot="1" x14ac:dyDescent="0.35">
      <c r="A54" s="64">
        <v>10</v>
      </c>
      <c r="B54" s="65" t="s">
        <v>177</v>
      </c>
      <c r="C54" s="47">
        <v>15643471560.23</v>
      </c>
      <c r="D54" s="47">
        <v>68129225768.589127</v>
      </c>
      <c r="E54" s="29">
        <v>83772697328.819122</v>
      </c>
      <c r="F54" s="47">
        <v>5251537135</v>
      </c>
      <c r="G54" s="47">
        <v>78723709959</v>
      </c>
      <c r="H54" s="66">
        <v>83975247094</v>
      </c>
      <c r="I54" s="48"/>
      <c r="J54" s="48"/>
      <c r="K54" s="48"/>
      <c r="L54" s="48"/>
    </row>
    <row r="55" spans="1:12" x14ac:dyDescent="0.3">
      <c r="A55" s="33"/>
      <c r="B55" s="3"/>
      <c r="C55" s="48"/>
      <c r="D55" s="48"/>
      <c r="E55" s="48"/>
      <c r="F55" s="48"/>
      <c r="G55" s="48"/>
      <c r="H55" s="48"/>
      <c r="I55" s="48"/>
    </row>
    <row r="56" spans="1:12" x14ac:dyDescent="0.3">
      <c r="A56" s="33"/>
      <c r="B56" s="146" t="s">
        <v>132</v>
      </c>
      <c r="C56" s="48"/>
      <c r="D56" s="48"/>
      <c r="E56" s="48"/>
      <c r="F56" s="48"/>
      <c r="G56" s="48"/>
      <c r="H56" s="48"/>
      <c r="I56" s="48"/>
    </row>
    <row r="57" spans="1:12" x14ac:dyDescent="0.3">
      <c r="A57" s="48"/>
      <c r="B57" s="48"/>
      <c r="C57" s="48"/>
      <c r="D57" s="48"/>
      <c r="E57" s="48"/>
      <c r="F57" s="48"/>
      <c r="G57" s="48"/>
      <c r="H57" s="48"/>
      <c r="I57" s="48"/>
    </row>
    <row r="58" spans="1:12" x14ac:dyDescent="0.3">
      <c r="A58" s="48"/>
      <c r="B58" s="48"/>
      <c r="C58" s="48"/>
      <c r="D58" s="48"/>
      <c r="E58" s="48"/>
      <c r="F58" s="48"/>
      <c r="G58" s="48"/>
      <c r="H58" s="48"/>
      <c r="I58" s="48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topLeftCell="A13" zoomScaleNormal="100" workbookViewId="0">
      <selection activeCell="B4" sqref="B4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133</v>
      </c>
      <c r="B2" s="38" t="str">
        <f>+'RC'!B2</f>
        <v>სს ”საქართველოს ბანკი”</v>
      </c>
      <c r="C2" s="3"/>
      <c r="D2" s="67"/>
    </row>
    <row r="3" spans="1:4" x14ac:dyDescent="0.3">
      <c r="A3" s="7" t="s">
        <v>145</v>
      </c>
      <c r="B3" s="145">
        <f>+'RC'!B3</f>
        <v>42460</v>
      </c>
      <c r="C3" s="3"/>
      <c r="D3" s="68"/>
    </row>
    <row r="4" spans="1:4" ht="16.5" thickBot="1" x14ac:dyDescent="0.35">
      <c r="B4" s="69" t="s">
        <v>46</v>
      </c>
      <c r="C4" s="3"/>
      <c r="D4" s="70"/>
    </row>
    <row r="5" spans="1:4" ht="54" x14ac:dyDescent="0.35">
      <c r="A5" s="71"/>
      <c r="B5" s="72"/>
      <c r="C5" s="73" t="s">
        <v>148</v>
      </c>
      <c r="D5" s="74" t="s">
        <v>161</v>
      </c>
    </row>
    <row r="6" spans="1:4" x14ac:dyDescent="0.3">
      <c r="A6" s="75"/>
      <c r="B6" s="76" t="s">
        <v>42</v>
      </c>
      <c r="C6" s="77"/>
      <c r="D6" s="78"/>
    </row>
    <row r="7" spans="1:4" x14ac:dyDescent="0.3">
      <c r="A7" s="75">
        <v>1</v>
      </c>
      <c r="B7" s="79" t="s">
        <v>193</v>
      </c>
      <c r="C7" s="80">
        <v>0.10690812469935408</v>
      </c>
      <c r="D7" s="81">
        <v>0.14899999999999999</v>
      </c>
    </row>
    <row r="8" spans="1:4" x14ac:dyDescent="0.3">
      <c r="A8" s="75">
        <v>2</v>
      </c>
      <c r="B8" s="79" t="s">
        <v>194</v>
      </c>
      <c r="C8" s="80">
        <v>0.16337710553945201</v>
      </c>
      <c r="D8" s="81">
        <v>0.1232</v>
      </c>
    </row>
    <row r="9" spans="1:4" x14ac:dyDescent="0.3">
      <c r="A9" s="75">
        <v>3</v>
      </c>
      <c r="B9" s="82" t="s">
        <v>51</v>
      </c>
      <c r="C9" s="80">
        <v>0.92319723655786101</v>
      </c>
      <c r="D9" s="81">
        <v>0.93440000000000001</v>
      </c>
    </row>
    <row r="10" spans="1:4" x14ac:dyDescent="0.3">
      <c r="A10" s="75">
        <v>4</v>
      </c>
      <c r="B10" s="82" t="s">
        <v>47</v>
      </c>
      <c r="C10" s="80">
        <v>0.52037289166168244</v>
      </c>
      <c r="D10" s="81">
        <v>0</v>
      </c>
    </row>
    <row r="11" spans="1:4" x14ac:dyDescent="0.3">
      <c r="A11" s="75"/>
      <c r="B11" s="83" t="s">
        <v>40</v>
      </c>
      <c r="C11" s="80"/>
      <c r="D11" s="81"/>
    </row>
    <row r="12" spans="1:4" ht="30" x14ac:dyDescent="0.3">
      <c r="A12" s="75">
        <v>5</v>
      </c>
      <c r="B12" s="82" t="s">
        <v>48</v>
      </c>
      <c r="C12" s="80">
        <v>9.3471649916908206E-2</v>
      </c>
      <c r="D12" s="81">
        <v>8.3299999999999999E-2</v>
      </c>
    </row>
    <row r="13" spans="1:4" x14ac:dyDescent="0.3">
      <c r="A13" s="75">
        <v>6</v>
      </c>
      <c r="B13" s="82" t="s">
        <v>60</v>
      </c>
      <c r="C13" s="80">
        <v>4.2541496107741314E-2</v>
      </c>
      <c r="D13" s="81">
        <v>3.56E-2</v>
      </c>
    </row>
    <row r="14" spans="1:4" x14ac:dyDescent="0.3">
      <c r="A14" s="75">
        <v>7</v>
      </c>
      <c r="B14" s="82" t="s">
        <v>49</v>
      </c>
      <c r="C14" s="80">
        <v>6.068330286741918E-2</v>
      </c>
      <c r="D14" s="81">
        <v>2.35E-2</v>
      </c>
    </row>
    <row r="15" spans="1:4" x14ac:dyDescent="0.3">
      <c r="A15" s="75">
        <v>8</v>
      </c>
      <c r="B15" s="82" t="s">
        <v>50</v>
      </c>
      <c r="C15" s="80">
        <v>5.0930153809166885E-2</v>
      </c>
      <c r="D15" s="81">
        <v>4.7699999999999999E-2</v>
      </c>
    </row>
    <row r="16" spans="1:4" x14ac:dyDescent="0.3">
      <c r="A16" s="75">
        <v>9</v>
      </c>
      <c r="B16" s="82" t="s">
        <v>44</v>
      </c>
      <c r="C16" s="84">
        <v>1.2613037412572248E-2</v>
      </c>
      <c r="D16" s="81">
        <v>1.24E-2</v>
      </c>
    </row>
    <row r="17" spans="1:4" x14ac:dyDescent="0.3">
      <c r="A17" s="75">
        <v>10</v>
      </c>
      <c r="B17" s="82" t="s">
        <v>45</v>
      </c>
      <c r="C17" s="84">
        <v>0.11200712769169599</v>
      </c>
      <c r="D17" s="81">
        <v>7.5700000000000003E-2</v>
      </c>
    </row>
    <row r="18" spans="1:4" x14ac:dyDescent="0.3">
      <c r="A18" s="75"/>
      <c r="B18" s="83" t="s">
        <v>52</v>
      </c>
      <c r="C18" s="80"/>
      <c r="D18" s="81"/>
    </row>
    <row r="19" spans="1:4" x14ac:dyDescent="0.3">
      <c r="A19" s="75">
        <v>11</v>
      </c>
      <c r="B19" s="82" t="s">
        <v>53</v>
      </c>
      <c r="C19" s="80">
        <v>0.11359023252638846</v>
      </c>
      <c r="D19" s="81">
        <v>8.5599999999999996E-2</v>
      </c>
    </row>
    <row r="20" spans="1:4" x14ac:dyDescent="0.3">
      <c r="A20" s="75">
        <v>12</v>
      </c>
      <c r="B20" s="82" t="s">
        <v>54</v>
      </c>
      <c r="C20" s="80">
        <v>7.5595158780985133E-2</v>
      </c>
      <c r="D20" s="81">
        <v>5.3100000000000001E-2</v>
      </c>
    </row>
    <row r="21" spans="1:4" x14ac:dyDescent="0.3">
      <c r="A21" s="75">
        <v>13</v>
      </c>
      <c r="B21" s="82" t="s">
        <v>55</v>
      </c>
      <c r="C21" s="80">
        <v>0.70376363387672669</v>
      </c>
      <c r="D21" s="81">
        <v>0.70079999999999998</v>
      </c>
    </row>
    <row r="22" spans="1:4" x14ac:dyDescent="0.3">
      <c r="A22" s="75">
        <v>14</v>
      </c>
      <c r="B22" s="82" t="s">
        <v>56</v>
      </c>
      <c r="C22" s="80">
        <v>0.63340961973082888</v>
      </c>
      <c r="D22" s="81">
        <v>0.57369999999999999</v>
      </c>
    </row>
    <row r="23" spans="1:4" x14ac:dyDescent="0.3">
      <c r="A23" s="75">
        <v>15</v>
      </c>
      <c r="B23" s="82" t="s">
        <v>57</v>
      </c>
      <c r="C23" s="80">
        <v>5.6544052358025671E-3</v>
      </c>
      <c r="D23" s="81">
        <v>0.12690000000000001</v>
      </c>
    </row>
    <row r="24" spans="1:4" x14ac:dyDescent="0.3">
      <c r="A24" s="75"/>
      <c r="B24" s="83" t="s">
        <v>41</v>
      </c>
      <c r="C24" s="80"/>
      <c r="D24" s="81"/>
    </row>
    <row r="25" spans="1:4" x14ac:dyDescent="0.3">
      <c r="A25" s="75">
        <v>16</v>
      </c>
      <c r="B25" s="82" t="s">
        <v>43</v>
      </c>
      <c r="C25" s="80">
        <v>0.26700538146272346</v>
      </c>
      <c r="D25" s="81">
        <v>0.18640000000000001</v>
      </c>
    </row>
    <row r="26" spans="1:4" ht="30" x14ac:dyDescent="0.3">
      <c r="A26" s="75">
        <v>17</v>
      </c>
      <c r="B26" s="82" t="s">
        <v>58</v>
      </c>
      <c r="C26" s="80">
        <v>0.75664805483842323</v>
      </c>
      <c r="D26" s="81">
        <v>0.70599999999999996</v>
      </c>
    </row>
    <row r="27" spans="1:4" ht="15.75" thickBot="1" x14ac:dyDescent="0.35">
      <c r="A27" s="85">
        <v>18</v>
      </c>
      <c r="B27" s="86" t="s">
        <v>59</v>
      </c>
      <c r="C27" s="87">
        <v>0.2701029395065459</v>
      </c>
      <c r="D27" s="88">
        <v>0.21229999999999999</v>
      </c>
    </row>
    <row r="28" spans="1:4" x14ac:dyDescent="0.3">
      <c r="A28" s="89"/>
      <c r="B28" s="90"/>
      <c r="C28" s="89"/>
      <c r="D28" s="89"/>
    </row>
    <row r="29" spans="1:4" x14ac:dyDescent="0.3">
      <c r="A29" s="146" t="s">
        <v>132</v>
      </c>
      <c r="B29" s="89"/>
      <c r="C29" s="89"/>
    </row>
    <row r="30" spans="1:4" x14ac:dyDescent="0.3">
      <c r="A30" s="89"/>
      <c r="B30" s="33"/>
      <c r="C30" s="89"/>
      <c r="D30" s="89"/>
    </row>
    <row r="31" spans="1:4" x14ac:dyDescent="0.3">
      <c r="A31" s="89"/>
      <c r="B31" s="33"/>
      <c r="C31" s="91"/>
      <c r="D31" s="89"/>
    </row>
    <row r="32" spans="1:4" x14ac:dyDescent="0.3">
      <c r="A32" s="89"/>
      <c r="B32" s="90"/>
      <c r="C32" s="89"/>
      <c r="D32" s="89"/>
    </row>
    <row r="33" spans="1:5" x14ac:dyDescent="0.3">
      <c r="A33" s="89"/>
      <c r="B33" s="90"/>
      <c r="C33" s="89"/>
      <c r="D33" s="89"/>
    </row>
    <row r="34" spans="1:5" x14ac:dyDescent="0.3">
      <c r="A34" s="89"/>
      <c r="B34" s="90"/>
      <c r="C34" s="89"/>
      <c r="D34" s="89"/>
    </row>
    <row r="35" spans="1:5" x14ac:dyDescent="0.3">
      <c r="A35" s="89"/>
      <c r="B35" s="90"/>
      <c r="C35" s="89"/>
      <c r="D35" s="89"/>
    </row>
    <row r="36" spans="1:5" x14ac:dyDescent="0.3">
      <c r="A36" s="89"/>
      <c r="B36" s="90"/>
      <c r="C36" s="89"/>
      <c r="D36" s="89"/>
    </row>
    <row r="37" spans="1:5" x14ac:dyDescent="0.3">
      <c r="A37" s="89"/>
      <c r="B37" s="90"/>
      <c r="C37" s="91"/>
      <c r="D37" s="89"/>
    </row>
    <row r="38" spans="1:5" x14ac:dyDescent="0.3">
      <c r="C38" s="89"/>
      <c r="D38" s="89"/>
      <c r="E38" s="89"/>
    </row>
    <row r="39" spans="1:5" x14ac:dyDescent="0.3">
      <c r="C39" s="91"/>
      <c r="D39" s="89"/>
      <c r="E39" s="89"/>
    </row>
    <row r="40" spans="1:5" x14ac:dyDescent="0.3">
      <c r="C40" s="89"/>
      <c r="D40" s="89"/>
      <c r="E40" s="89"/>
    </row>
    <row r="41" spans="1:5" x14ac:dyDescent="0.3">
      <c r="B41" s="92"/>
      <c r="C41" s="91"/>
      <c r="D41" s="89"/>
      <c r="E41" s="89"/>
    </row>
    <row r="42" spans="1:5" x14ac:dyDescent="0.3">
      <c r="B42" s="93"/>
      <c r="C42" s="89"/>
      <c r="D42" s="89"/>
      <c r="E42" s="89"/>
    </row>
    <row r="43" spans="1:5" x14ac:dyDescent="0.3">
      <c r="C43" s="89"/>
      <c r="D43" s="89"/>
      <c r="E43" s="89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>
      <selection activeCell="B7" sqref="B7:C7"/>
    </sheetView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B1" s="7" t="s">
        <v>133</v>
      </c>
      <c r="C1" s="38" t="str">
        <f>+'RC'!B2</f>
        <v>სს ”საქართველოს ბანკი”</v>
      </c>
    </row>
    <row r="2" spans="1:3" x14ac:dyDescent="0.3">
      <c r="B2" s="7" t="s">
        <v>145</v>
      </c>
      <c r="C2" s="145">
        <f>+'RC'!B3</f>
        <v>42460</v>
      </c>
    </row>
    <row r="3" spans="1:3" ht="31.5" thickBot="1" x14ac:dyDescent="0.35">
      <c r="A3" s="90"/>
      <c r="B3" s="94" t="s">
        <v>64</v>
      </c>
      <c r="C3" s="95"/>
    </row>
    <row r="4" spans="1:3" x14ac:dyDescent="0.3">
      <c r="A4" s="71"/>
      <c r="B4" s="158" t="s">
        <v>62</v>
      </c>
      <c r="C4" s="159"/>
    </row>
    <row r="5" spans="1:3" x14ac:dyDescent="0.3">
      <c r="A5" s="75">
        <v>1</v>
      </c>
      <c r="B5" s="160" t="s">
        <v>215</v>
      </c>
      <c r="C5" s="161"/>
    </row>
    <row r="6" spans="1:3" x14ac:dyDescent="0.3">
      <c r="A6" s="75">
        <v>2</v>
      </c>
      <c r="B6" s="160" t="s">
        <v>197</v>
      </c>
      <c r="C6" s="161"/>
    </row>
    <row r="7" spans="1:3" x14ac:dyDescent="0.3">
      <c r="A7" s="75">
        <v>3</v>
      </c>
      <c r="B7" s="160" t="s">
        <v>198</v>
      </c>
      <c r="C7" s="161"/>
    </row>
    <row r="8" spans="1:3" x14ac:dyDescent="0.3">
      <c r="A8" s="75">
        <v>4</v>
      </c>
      <c r="B8" s="160" t="s">
        <v>199</v>
      </c>
      <c r="C8" s="161"/>
    </row>
    <row r="9" spans="1:3" x14ac:dyDescent="0.3">
      <c r="A9" s="75">
        <v>5</v>
      </c>
      <c r="B9" s="160" t="s">
        <v>200</v>
      </c>
      <c r="C9" s="161"/>
    </row>
    <row r="10" spans="1:3" x14ac:dyDescent="0.3">
      <c r="A10" s="75">
        <v>6</v>
      </c>
      <c r="B10" s="160" t="s">
        <v>201</v>
      </c>
      <c r="C10" s="161"/>
    </row>
    <row r="11" spans="1:3" x14ac:dyDescent="0.3">
      <c r="A11" s="75">
        <v>7</v>
      </c>
      <c r="B11" s="160" t="s">
        <v>202</v>
      </c>
      <c r="C11" s="161"/>
    </row>
    <row r="12" spans="1:3" x14ac:dyDescent="0.3">
      <c r="A12" s="75">
        <v>8</v>
      </c>
      <c r="B12" s="160" t="s">
        <v>203</v>
      </c>
      <c r="C12" s="161"/>
    </row>
    <row r="13" spans="1:3" x14ac:dyDescent="0.3">
      <c r="A13" s="75">
        <v>9</v>
      </c>
      <c r="B13" s="160" t="s">
        <v>204</v>
      </c>
      <c r="C13" s="161"/>
    </row>
    <row r="14" spans="1:3" x14ac:dyDescent="0.3">
      <c r="A14" s="75"/>
      <c r="B14" s="162" t="s">
        <v>63</v>
      </c>
      <c r="C14" s="163"/>
    </row>
    <row r="15" spans="1:3" x14ac:dyDescent="0.3">
      <c r="A15" s="75">
        <v>1</v>
      </c>
      <c r="B15" s="164" t="s">
        <v>205</v>
      </c>
      <c r="C15" s="165"/>
    </row>
    <row r="16" spans="1:3" x14ac:dyDescent="0.3">
      <c r="A16" s="75">
        <v>2</v>
      </c>
      <c r="B16" s="147" t="s">
        <v>206</v>
      </c>
      <c r="C16" s="148"/>
    </row>
    <row r="17" spans="1:3" x14ac:dyDescent="0.3">
      <c r="A17" s="75">
        <v>3</v>
      </c>
      <c r="B17" s="164" t="s">
        <v>207</v>
      </c>
      <c r="C17" s="165"/>
    </row>
    <row r="18" spans="1:3" x14ac:dyDescent="0.3">
      <c r="A18" s="75">
        <v>4</v>
      </c>
      <c r="B18" s="164" t="s">
        <v>208</v>
      </c>
      <c r="C18" s="165"/>
    </row>
    <row r="19" spans="1:3" x14ac:dyDescent="0.3">
      <c r="A19" s="75">
        <v>5</v>
      </c>
      <c r="B19" s="164" t="s">
        <v>209</v>
      </c>
      <c r="C19" s="165"/>
    </row>
    <row r="20" spans="1:3" x14ac:dyDescent="0.3">
      <c r="A20" s="75">
        <v>6</v>
      </c>
      <c r="B20" s="170" t="s">
        <v>210</v>
      </c>
      <c r="C20" s="163"/>
    </row>
    <row r="21" spans="1:3" x14ac:dyDescent="0.3">
      <c r="A21" s="75">
        <v>7</v>
      </c>
      <c r="B21" s="170" t="s">
        <v>211</v>
      </c>
      <c r="C21" s="163"/>
    </row>
    <row r="22" spans="1:3" ht="36.75" customHeight="1" x14ac:dyDescent="0.3">
      <c r="A22" s="75"/>
      <c r="B22" s="162" t="s">
        <v>61</v>
      </c>
      <c r="C22" s="166"/>
    </row>
    <row r="23" spans="1:3" x14ac:dyDescent="0.3">
      <c r="A23" s="75">
        <v>1</v>
      </c>
      <c r="B23" s="149" t="s">
        <v>212</v>
      </c>
      <c r="C23" s="97">
        <v>0.99514570105383038</v>
      </c>
    </row>
    <row r="24" spans="1:3" x14ac:dyDescent="0.3">
      <c r="A24" s="75"/>
      <c r="B24" s="96"/>
      <c r="C24" s="97"/>
    </row>
    <row r="25" spans="1:3" ht="51.75" customHeight="1" x14ac:dyDescent="0.3">
      <c r="A25" s="75"/>
      <c r="B25" s="167" t="s">
        <v>131</v>
      </c>
      <c r="C25" s="168"/>
    </row>
    <row r="26" spans="1:3" x14ac:dyDescent="0.3">
      <c r="A26" s="75">
        <v>1</v>
      </c>
      <c r="B26" s="96" t="s">
        <v>213</v>
      </c>
      <c r="C26" s="97">
        <v>9.5805377207186446E-2</v>
      </c>
    </row>
    <row r="27" spans="1:3" x14ac:dyDescent="0.3">
      <c r="A27" s="75">
        <v>2</v>
      </c>
      <c r="B27" s="96" t="s">
        <v>214</v>
      </c>
      <c r="C27" s="97">
        <v>9.1448589042785716E-2</v>
      </c>
    </row>
    <row r="28" spans="1:3" ht="15.75" thickBot="1" x14ac:dyDescent="0.35">
      <c r="A28" s="85">
        <v>3</v>
      </c>
      <c r="B28" s="98"/>
      <c r="C28" s="99"/>
    </row>
    <row r="30" spans="1:3" ht="24" customHeight="1" x14ac:dyDescent="0.3">
      <c r="B30" s="169"/>
      <c r="C30" s="169"/>
    </row>
  </sheetData>
  <mergeCells count="20">
    <mergeCell ref="B22:C22"/>
    <mergeCell ref="B25:C25"/>
    <mergeCell ref="B30:C30"/>
    <mergeCell ref="B17:C17"/>
    <mergeCell ref="B18:C18"/>
    <mergeCell ref="B19:C19"/>
    <mergeCell ref="B20:C20"/>
    <mergeCell ref="B21:C21"/>
    <mergeCell ref="B15:C15"/>
    <mergeCell ref="B6:C6"/>
    <mergeCell ref="B7:C7"/>
    <mergeCell ref="B8:C8"/>
    <mergeCell ref="B12:C12"/>
    <mergeCell ref="B4:C4"/>
    <mergeCell ref="B5:C5"/>
    <mergeCell ref="B9:C9"/>
    <mergeCell ref="B10:C10"/>
    <mergeCell ref="B14:C14"/>
    <mergeCell ref="B13:C13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QiPJJVWfVKy+vXRnM2MAaBH5TD0=</DigestValue>
    </Reference>
    <Reference URI="#idOfficeObject" Type="http://www.w3.org/2000/09/xmldsig#Object">
      <DigestMethod Algorithm="http://www.w3.org/2000/09/xmldsig#sha1"/>
      <DigestValue>aVmVYlg/TxIqJJA0yj2SzeHlCUg=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tWGdVWte9fDQ34oXicbzmUFm7Ew=</DigestValue>
    </Reference>
  </SignedInfo>
  <SignatureValue>RW2GBHxnV+W8r49fr2ZN6hyYCeDN9gW7Y0JuWAyHaID3QpB1WQ00tH8Pb6uA2ScGHjv/sfP0mrxr
OnPl2hUdv66SVhIkg1I3T21KZUGGTmR3/bZf9uclb/vN4KA2B3j686rBOqm9btQmK6gGabQDG6zA
9LXjB7HEAu67xtPbke+0nmI6GORdAhv9sIBY0VgWF/6ayphyCWBTuIqlKCexveEpRG5LrmuczR0/
xv/2GPUrt5HVrCm4Xq/lIQ/Neg0YXYvbbsrV/u6rP9vQO1XKFFVlv9rDbVSsb3soGdo5B2frxW2O
IGIQhTqaH/Hk7gDQHb5cjYJNnrHO6AebDDUL8g==</SignatureValue>
  <KeyInfo>
    <X509Data>
      <X509Certificate>MIIGQDCCBSigAwIBAgIKP7I53QABAAAQSDANBgkqhkiG9w0BAQUFADBKMRIwEAYKCZImiZPyLGQB
GRYCZ2UxEzARBgoJkiaJk/IsZAEZFgNuYmcxHzAdBgNVBAMTFk5CRyBDbGFzcyAyIElOVCBTdWIg
Q0EwHhcNMTUwNDE2MDY1MTM2WhcNMTcwMjEyMDkxOTIzWjA+MRwwGgYDVQQKExNKU0MgQmFuayBP
ZiBHZW9yZ2lhMR4wHAYDVQQDExVCQkcgLSBUYXRvIFRvbWFzaHZpbGkwggEiMA0GCSqGSIb3DQEB
AQUAA4IBDwAwggEKAoIBAQDtrLS8KkuR0mcVLPzm54zVKW1qm9w1FiROW08cgTr97vgF4YxCFQf8
u5d2FShOPaLAyZ5cgoLSNgCEvaQYqTUDK4V7if8J3HFntAvRvhZrEbrvCz+AIEv08aEiZQfPzEzp
Gc2MEBHJ+vISQK4O9LmPfY4lrmCiDLtKiuFVcujkgW9z0jelAxfRkaFVwWGIqBEZ+dhpdTQG+5yG
V2UdZ6IZ1SVkw7bPRhQiPAAlb1fWe0fPUFL3D3SRemJQlS7+vnm+jn9cv6jQpSW3kP7X4abD0WBj
hJa7fzhZvVW+AFaLX8UB02D18XwVYqax4fP5v0EUH+wP+K1BX29MdKnspvDdAgMBAAGjggMyMIID
LjA8BgkrBgEEAYI3FQcELzAtBiUrBgEEAYI3FQjmsmCDjfVEhoGZCYO4oUqDvoRxBIPEkTOEg4hd
AgFkAgEbMB0GA1UdJQQWMBQGCCsGAQUFBwMCBggrBgEFBQcDBDALBgNVHQ8EBAMCB4AwJwYJKwYB
BAGCNxUKBBowGDAKBggrBgEFBQcDAjAKBggrBgEFBQcDBDAdBgNVHQ4EFgQUWb8ZOn4ryMVI/wBU
H6xfR5laGd4wHwYDVR0jBBgwFoAUwy7SL/BMLxnCJ4L89i6sarBJz8EwggElBgNVHR8EggEcMIIB
GDCCARSgggEQoIIBDIaBx2xkYXA6Ly8vQ049TkJHJTIwQ2xhc3MlMjAyJTIwSU5UJTIwU3ViJTIw
Q0EoMSksQ049bmJnLXN1YkNBLENOPUNEUCxDTj1QdWJsaWMlMjBLZXklMjBTZXJ2aWNlcyxDTj1T
ZXJ2aWNlcyxDTj1Db25maWd1cmF0aW9uLERDPW5iZyxEQz1nZT9jZXJ0aWZpY2F0ZVJldm9jYXRp
b25MaXN0P2Jhc2U/b2JqZWN0Q2xhc3M9Y1JMRGlzdHJpYnV0aW9uUG9pbnSGQGh0dHA6Ly9jcmwu
bmJnLmdvdi5nZS9jYS9OQkclMjBDbGFzcyUyMDIlMjBJTlQlMjBTdWIlMjBDQSgxKS5jcmwwggEu
BggrBgEFBQcBAQSCASAwggEcMIG6BggrBgEFBQcwAoaBrWxkYXA6Ly8vQ049TkJHJTIwQ2xhc3Ml
MjAyJTIwSU5UJTIwU3ViJTIwQ0EsQ049QUlBLENOPVB1YmxpYyUyMEtleSUyMFNlcnZpY2VzLENO
PVNlcnZpY2VzLENOPUNvbmZpZ3VyYXRpb24sREM9bmJnLERDPWdlP2NBQ2VydGlmaWNhdGU/YmFz
ZT9vYmplY3RDbGFzcz1jZXJ0aWZpY2F0aW9uQXV0aG9yaXR5MF0GCCsGAQUFBzAChlFodHRwOi8v
Y3JsLm5iZy5nb3YuZ2UvY2EvbmJnLXN1YkNBLm5iZy5nZV9OQkclMjBDbGFzcyUyMDIlMjBJTlQl
MjBTdWIlMjBDQSgxKS5jcnQwDQYJKoZIhvcNAQEFBQADggEBAA0nZu6lIfCa77p+GpeIWby1PcMx
JGh5+CIEd9Ybeu76tcYxCQomQYkyiUDv27h9rB26Yelj9rk5rfMFHYSrkPCcZSy3UCHSgZh7ZdgP
5wBInR7HWSUvcFNw2q4cimAOqiLjWq6Qnsy9y3BPq1kFY5eSdhCrdnz8VGNiacEi1DO+4HzAMf5D
PHmRsGTu/EjRoPkZMLgajSLUoO1KOTEcZUkmhpcVFTrRNHiGlz6u2CHvN7tbFhNlWLdGNwke07WY
9PvwzsRpYju5KHYM/zJQfBGcvvXgVmoIFhgyEEBKiiW13YzIZ0edE3LJGL8k5IttdHwgvHjAK0tU
u9DXiX8O/9w=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En9TGCP4GQrY1JpQBkK8ImqDMD4=</DigestValue>
      </Reference>
      <Reference URI="/xl/worksheets/sheet1.xml?ContentType=application/vnd.openxmlformats-officedocument.spreadsheetml.worksheet+xml">
        <DigestMethod Algorithm="http://www.w3.org/2000/09/xmldsig#sha1"/>
        <DigestValue>WUcvJ3KU8R0ccZNP/mua+S0Stu4=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fuqZw0Y54Kn4h2yHRChnzWF/OUY=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0vJtsOHCIJcifsNsrl8mPqFfCnM=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1oiw4Xn67A1VskEwS8yevNvauBY=</DigestValue>
      </Reference>
      <Reference URI="/xl/calcChain.xml?ContentType=application/vnd.openxmlformats-officedocument.spreadsheetml.calcChain+xml">
        <DigestMethod Algorithm="http://www.w3.org/2000/09/xmldsig#sha1"/>
        <DigestValue>TpswKj+QWOoTFmXxVTOBNmS/1T0=</DigestValue>
      </Reference>
      <Reference URI="/xl/worksheets/sheet4.xml?ContentType=application/vnd.openxmlformats-officedocument.spreadsheetml.worksheet+xml">
        <DigestMethod Algorithm="http://www.w3.org/2000/09/xmldsig#sha1"/>
        <DigestValue>wV7DzGW1yHs8A5wj4p1i2uKDQp0=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daURFFD8eHLDapwzdFdKD2cDq8s=</DigestValue>
      </Reference>
      <Reference URI="/xl/sharedStrings.xml?ContentType=application/vnd.openxmlformats-officedocument.spreadsheetml.sharedStrings+xml">
        <DigestMethod Algorithm="http://www.w3.org/2000/09/xmldsig#sha1"/>
        <DigestValue>V5CrIffhXvOTWxhjsoLvJw7q4CI=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2016-05-03T12:48:22Z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TRG-BBG-QQ-20160331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2016-05-03T12:48:22Z</xd:SigningTime>
          <xd:SigningCertificate>
            <xd:Cert>
              <xd:CertDigest>
                <DigestMethod Algorithm="http://www.w3.org/2000/09/xmldsig#sha1"/>
                <DigestValue>pPlSycaL3nzVF/ehuIkpkIQ9jns=</DigestValue>
              </xd:CertDigest>
              <xd:IssuerSerial>
                <X509IssuerName>CN=NBG Class 2 INT Sub CA, DC=nbg, DC=ge</X509IssuerName>
                <X509SerialNumber>300796778354742258569288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ECN2ufmH2bP26kKJXdJL/rC8kfg=</DigestValue>
    </Reference>
    <Reference URI="#idOfficeObject" Type="http://www.w3.org/2000/09/xmldsig#Object">
      <DigestMethod Algorithm="http://www.w3.org/2000/09/xmldsig#sha1"/>
      <DigestValue>aVmVYlg/TxIqJJA0yj2SzeHlCUg=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L37p1gt0xUuypbWbeii/PFfIknU=</DigestValue>
    </Reference>
  </SignedInfo>
  <SignatureValue>LX0q6yjy/baDgQualdZ/V8uYUI7MZ0h+Iy98NQXJO+48YyCK4P0nDDmUNSM6S5rpxzOTXiS9oKh3
m5hZr8rbrwFrjn949eK9yP1cZHR1LNIs8VIt9wDgxyv8MTW7tc8KK5saVY2FGzPoy86aMsidqdYi
9gAqGNsxeWyo3TPCn8dxLM67Bq5BXxfZMW+ke2AMwdhqGLCnCkqDELyruQJA/py+guXueisrNV4B
AVlr5lG2WMkEjcOJwBrUilVrD+IsSUy6M0k7fkUWtcc3lTuAcf4y641uC82ED9q5DfmhHixDrwjL
ZezITd12DWi+TWCnFWW1lp8tlB0nw7apc5NPIA==</SignatureValue>
  <KeyInfo>
    <X509Data>
      <X509Certificate>MIIGJzCCBQ+gAwIBAgIKcrfTTQABAAASHjANBgkqhkiG9w0BAQUFADBKMRIwEAYKCZImiZPyLGQB
GRYCZ2UxEzARBgoJkiaJk/IsZAEZFgNuYmcxHzAdBgNVBAMTFk5CRyBDbGFzcyAyIElOVCBTdWIg
Q0EwHhcNMTUwOTI0MTMzNjQ5WhcNMTcwMjEyMDkxOTIzWjAlMSMwIQYDVQQDExpCQkcgLSBMZXZh
biBLdWxpamFuaXNodmlsaTCCASIwDQYJKoZIhvcNAQEBBQADggEPADCCAQoCggEBANlodEHa9yl2
LogfjB7OW7GBv3lI5bmnc8XyQtL+L52clHWvMBiEXNpx1KCAmnF59bEcmb7C+Vn8aXLQLDec6ANF
bDt/ZlsnCbf2xudrSeCjtNfcT3IHfiz0cNfkzXnDeUvXzqSM5gJdLhqaMlhQq3YM7t1beRdocWUY
dZt2zbTfdwUtwMDqGpPuvpN7yANFvVI09IOjfaItRGm//6rm3KHWXRMCLbUhNvtULAv7W6VNRpoy
DRr0krw9tUyAzNl+bXfdfjpeVcKQMzZHpO5O4pZMQ0fKpEAT81apOlpExjuw3SLh5k27Id1YXTYD
6PDptsTeGkjz4EFWZtN8bgOjp+0CAwEAAaOCAzIwggMuMDwGCSsGAQQBgjcVBwQvMC0GJSsGAQQB
gjcVCOayYION9USGgZkJg7ihSoO+hHEEg8SRM4SDiF0CAWQCARswHQYDVR0lBBYwFAYIKwYBBQUH
AwIGCCsGAQUFBwMEMAsGA1UdDwQEAwIHgDAnBgkrBgEEAYI3FQoEGjAYMAoGCCsGAQUFBwMCMAoG
CCsGAQUFBwMEMB0GA1UdDgQWBBSFsy2ZmmIV6SuNLuUavRfvtFC0QzAfBgNVHSMEGDAWgBTDLtIv
8EwvGcIngvz2LqxqsEnPwTCCASUGA1UdHwSCARwwggEYMIIBFKCCARCgggEMhoHHbGRhcDovLy9D
Tj1OQkclMjBDbGFzcyUyMDIlMjBJTlQlMjBTdWIlMjBDQSgxKSxDTj1uYmctc3ViQ0EsQ049Q0RQ
LENOPVB1YmxpYyUyMEtleSUyMFNlcnZpY2VzLENOPVNlcnZpY2VzLENOPUNvbmZpZ3VyYXRpb24s
REM9bmJnLERDPWdlP2NlcnRpZmljYXRlUmV2b2NhdGlvbkxpc3Q/YmFzZT9vYmplY3RDbGFzcz1j
UkxEaXN0cmlidXRpb25Qb2ludIZAaHR0cDovL2NybC5uYmcuZ292LmdlL2NhL05CRyUyMENsYXNz
JTIwMiUyMElOVCUyMFN1YiUyMENBKDEpLmNybDCCAS4GCCsGAQUFBwEBBIIBIDCCARwwgboGCCsG
AQUFBzAChoGtbGRhcDovLy9DTj1OQkclMjBDbGFzcyUyMDIlMjBJTlQlMjBTdWIlMjBDQSxDTj1B
SUEsQ049UHVibGljJTIwS2V5JTIwU2VydmljZXMsQ049U2VydmljZXMsQ049Q29uZmlndXJhdGlv
bixEQz1uYmcsREM9Z2U/Y0FDZXJ0aWZpY2F0ZT9iYXNlP29iamVjdENsYXNzPWNlcnRpZmljYXRp
b25BdXRob3JpdHkwXQYIKwYBBQUHMAKGUWh0dHA6Ly9jcmwubmJnLmdvdi5nZS9jYS9uYmctc3Vi
Q0EubmJnLmdlX05CRyUyMENsYXNzJTIwMiUyMElOVCUyMFN1YiUyMENBKDEpLmNydDANBgkqhkiG
9w0BAQUFAAOCAQEADdi8E0kiACGqrCYV2hAWfBLwr5QSFhypaSORRhSz3rKsxmBfgVAtHytUAp0e
Xsp7tbUSlvwAQcvTxX6kiuioQF3MP/3alDafqu8FgyBlN8zEnd08F2paqPkw67LR2yUqK8TB7XDu
MWn5AF1VfcvotP6hyGva4ZS07ahUip/zPvgaSrjY4HGRpPqDUJh4Cy/sUxwQS/R1cNzf8OBsP35T
TzWWr4Awrc1wkQBD201EKtiGA984AyaG6/vwmxBgsC8iorP6fZk1RLHYXQkegE1GtUUm6Lkynpt4
ofOObnWR2MyF+KrDHzSR+PbqJVegq+g9Mf0boPVqbMQY+Ojwk0IKtg==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En9TGCP4GQrY1JpQBkK8ImqDMD4=</DigestValue>
      </Reference>
      <Reference URI="/xl/worksheets/sheet1.xml?ContentType=application/vnd.openxmlformats-officedocument.spreadsheetml.worksheet+xml">
        <DigestMethod Algorithm="http://www.w3.org/2000/09/xmldsig#sha1"/>
        <DigestValue>WUcvJ3KU8R0ccZNP/mua+S0Stu4=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fuqZw0Y54Kn4h2yHRChnzWF/OUY=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0vJtsOHCIJcifsNsrl8mPqFfCnM=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1oiw4Xn67A1VskEwS8yevNvauBY=</DigestValue>
      </Reference>
      <Reference URI="/xl/calcChain.xml?ContentType=application/vnd.openxmlformats-officedocument.spreadsheetml.calcChain+xml">
        <DigestMethod Algorithm="http://www.w3.org/2000/09/xmldsig#sha1"/>
        <DigestValue>TpswKj+QWOoTFmXxVTOBNmS/1T0=</DigestValue>
      </Reference>
      <Reference URI="/xl/worksheets/sheet4.xml?ContentType=application/vnd.openxmlformats-officedocument.spreadsheetml.worksheet+xml">
        <DigestMethod Algorithm="http://www.w3.org/2000/09/xmldsig#sha1"/>
        <DigestValue>wV7DzGW1yHs8A5wj4p1i2uKDQp0=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daURFFD8eHLDapwzdFdKD2cDq8s=</DigestValue>
      </Reference>
      <Reference URI="/xl/sharedStrings.xml?ContentType=application/vnd.openxmlformats-officedocument.spreadsheetml.sharedStrings+xml">
        <DigestMethod Algorithm="http://www.w3.org/2000/09/xmldsig#sha1"/>
        <DigestValue>V5CrIffhXvOTWxhjsoLvJw7q4CI=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2016-05-03T13:40:30Z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TRG-BBG-QQ-20160331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2016-05-03T13:40:30Z</xd:SigningTime>
          <xd:SigningCertificate>
            <xd:Cert>
              <xd:CertDigest>
                <DigestMethod Algorithm="http://www.w3.org/2000/09/xmldsig#sha1"/>
                <DigestValue>4KfsDJqYYqIDDiK1TyUlTYcjzhw=</DigestValue>
              </xd:CertDigest>
              <xd:IssuerSerial>
                <X509IssuerName>CN=NBG Class 2 INT Sub CA, DC=nbg, DC=ge</X509IssuerName>
                <X509SerialNumber>541740759038547906794014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Maia Kipiani</cp:lastModifiedBy>
  <cp:lastPrinted>2009-04-27T12:27:12Z</cp:lastPrinted>
  <dcterms:created xsi:type="dcterms:W3CDTF">2006-03-24T12:21:33Z</dcterms:created>
  <dcterms:modified xsi:type="dcterms:W3CDTF">2016-04-26T12:33:43Z</dcterms:modified>
  <cp:category>Banking Supervision</cp:category>
</cp:coreProperties>
</file>