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eporting Department\Share\External Reporting\NBG\finansuri gamchvirvaloba\2016\3q2016\"/>
    </mc:Choice>
  </mc:AlternateContent>
  <bookViews>
    <workbookView xWindow="0" yWindow="45" windowWidth="15030" windowHeight="8385" activeTab="4"/>
  </bookViews>
  <sheets>
    <sheet name="RC" sheetId="1" r:id="rId1"/>
    <sheet name="RI" sheetId="3" r:id="rId2"/>
    <sheet name="RC-O" sheetId="2" r:id="rId3"/>
    <sheet name="ratio" sheetId="4" r:id="rId4"/>
    <sheet name="info" sheetId="5" r:id="rId5"/>
  </sheets>
  <definedNames>
    <definedName name="_xlnm.Print_Area" localSheetId="3">ratio!$A$1:$D$29</definedName>
  </definedNames>
  <calcPr calcId="152511"/>
</workbook>
</file>

<file path=xl/calcChain.xml><?xml version="1.0" encoding="utf-8"?>
<calcChain xmlns="http://schemas.openxmlformats.org/spreadsheetml/2006/main">
  <c r="B2" i="5" l="1"/>
  <c r="B1" i="5"/>
  <c r="B3" i="4"/>
  <c r="B2" i="4"/>
  <c r="B2" i="2"/>
  <c r="B1" i="2"/>
  <c r="B3" i="3"/>
  <c r="B2" i="3"/>
  <c r="B29" i="4" l="1"/>
  <c r="A29" i="4"/>
  <c r="B70" i="2"/>
  <c r="A70" i="2"/>
  <c r="B70" i="3"/>
  <c r="A70" i="3"/>
</calcChain>
</file>

<file path=xl/sharedStrings.xml><?xml version="1.0" encoding="utf-8"?>
<sst xmlns="http://schemas.openxmlformats.org/spreadsheetml/2006/main" count="302" uniqueCount="242">
  <si>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</si>
  <si>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</si>
  <si>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</si>
  <si>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</si>
  <si>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</si>
  <si>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</si>
  <si>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</si>
  <si>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</si>
  <si>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</si>
  <si>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</si>
  <si>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</si>
  <si>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</si>
  <si>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</si>
  <si>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</si>
  <si>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</si>
  <si>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</si>
  <si>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</si>
  <si>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</si>
  <si>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</si>
  <si>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</si>
  <si>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გირავნობის უზრუნველყოფის სახით გაცემული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</si>
  <si>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</si>
  <si>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</si>
  <si>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მესამე მხარის კლიენტის ვალდებულება ბანკის მიმართ</t>
  </si>
  <si>
    <t>სხვა ქონება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</si>
  <si>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</si>
  <si>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</si>
  <si>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</si>
  <si>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</si>
  <si>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</si>
  <si>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</si>
  <si>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</si>
  <si>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</si>
  <si>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</si>
  <si>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</si>
  <si>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</si>
  <si>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</si>
  <si>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</si>
  <si>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</si>
  <si>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</si>
  <si>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</si>
  <si>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</si>
  <si>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</si>
  <si>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</si>
  <si>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</si>
  <si>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</si>
  <si>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</si>
  <si>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</si>
  <si>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</si>
  <si>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</si>
  <si>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</si>
  <si>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</si>
  <si>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</si>
  <si>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</si>
  <si>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</si>
  <si>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</si>
  <si>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</si>
  <si>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</si>
  <si>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</si>
  <si>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</si>
  <si>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</si>
  <si>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</si>
  <si>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</si>
  <si>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</si>
  <si>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</si>
  <si>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</si>
  <si>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</si>
  <si>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</si>
  <si>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</si>
  <si>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</si>
  <si>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</si>
  <si>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</si>
  <si>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</si>
  <si>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</si>
  <si>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</si>
  <si>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</si>
  <si>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</si>
  <si>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</si>
  <si>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</si>
  <si>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</si>
  <si>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</si>
  <si>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</si>
  <si>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</si>
  <si>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</si>
  <si>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</si>
  <si>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</si>
  <si>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</si>
  <si>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</si>
  <si>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</si>
  <si>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</si>
  <si>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</si>
  <si>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</si>
  <si>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</si>
  <si>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</si>
  <si>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</si>
  <si>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</si>
  <si>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</si>
  <si>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</si>
  <si>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</si>
  <si>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</si>
  <si>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</si>
  <si>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</si>
  <si>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</si>
  <si>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</si>
  <si>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</si>
  <si>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</si>
  <si>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</si>
  <si>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</si>
  <si>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</si>
  <si>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</si>
  <si>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</si>
  <si>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</si>
  <si>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</si>
  <si>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</si>
  <si>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</si>
  <si>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</si>
  <si>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</si>
  <si>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</si>
  <si>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</si>
  <si>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</si>
  <si>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</si>
  <si>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</si>
  <si>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</si>
  <si>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</si>
  <si>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</si>
  <si>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</si>
  <si>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</si>
  <si>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</si>
  <si>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</si>
  <si>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</si>
  <si>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</si>
  <si>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</si>
  <si>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</si>
  <si>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</si>
  <si>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</si>
  <si>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</si>
  <si>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</si>
  <si>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</si>
  <si>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</si>
  <si>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</si>
  <si>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</si>
  <si>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</si>
  <si>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</si>
  <si>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</si>
  <si>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</si>
  <si>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</si>
  <si>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</si>
  <si>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</si>
  <si>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</si>
  <si>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</si>
  <si>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</si>
  <si>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</si>
  <si>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</si>
  <si>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</si>
  <si>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</si>
  <si>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</si>
  <si>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</si>
  <si>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</si>
  <si>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</si>
  <si>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</si>
  <si>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</si>
  <si>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</si>
  <si>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უცხ.ვალუტა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</si>
  <si>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</si>
  <si>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</si>
  <si>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</si>
  <si>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</si>
  <si>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</si>
  <si>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</si>
  <si>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</si>
  <si>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</si>
  <si>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</si>
  <si>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</si>
  <si>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</si>
  <si>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</si>
  <si>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</si>
  <si>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</si>
  <si>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</si>
  <si>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X</t>
  </si>
  <si>
    <t>პირველადი კაპიტალის კოეფიციენტი ≥ 7.2%</t>
  </si>
  <si>
    <t>საზედამხედველო კაპიტალის კოეფიციენტი ≥ 10.8%</t>
  </si>
  <si>
    <t>1.3.1</t>
  </si>
  <si>
    <t xml:space="preserve">                          თავდებობა, სოლიდარული პასუხისმგებლობა </t>
  </si>
  <si>
    <t>1.3.2</t>
  </si>
  <si>
    <t xml:space="preserve">                          გარანტია </t>
  </si>
  <si>
    <t>1.5.1</t>
  </si>
  <si>
    <t xml:space="preserve">                          ფულადი სახსრები</t>
  </si>
  <si>
    <t>1.5.2</t>
  </si>
  <si>
    <t xml:space="preserve">                          ძვირფასი ლითონები და ქვები</t>
  </si>
  <si>
    <t>1.5.3</t>
  </si>
  <si>
    <t xml:space="preserve">                          უძრავი ქონება:</t>
  </si>
  <si>
    <t>1.5.3.1</t>
  </si>
  <si>
    <t xml:space="preserve">                                                        საცხოვრებელი</t>
  </si>
  <si>
    <t>1.5.3.2</t>
  </si>
  <si>
    <t xml:space="preserve">                                                        კომერციული</t>
  </si>
  <si>
    <t>1.5.3.3</t>
  </si>
  <si>
    <t xml:space="preserve">                                                            კომპლექსური ტიპის უძრავი ქონება</t>
  </si>
  <si>
    <t>1.5.3.4</t>
  </si>
  <si>
    <t xml:space="preserve">                                                       მიწის ნაკვეთები (შენობა ნაგებობების გარეშე)</t>
  </si>
  <si>
    <t>1.5.3.5</t>
  </si>
  <si>
    <t xml:space="preserve">                                                       სხვა</t>
  </si>
  <si>
    <t>1.5.4</t>
  </si>
  <si>
    <t xml:space="preserve">                         მოძრავი ქონება</t>
  </si>
  <si>
    <t>1.5.5</t>
  </si>
  <si>
    <t xml:space="preserve">                         წილის გირავნობა</t>
  </si>
  <si>
    <t>1.5.6</t>
  </si>
  <si>
    <t xml:space="preserve">                         ფასიანი ქაღალდები  </t>
  </si>
  <si>
    <t>1.5.7</t>
  </si>
  <si>
    <t xml:space="preserve">                         სხვა</t>
  </si>
  <si>
    <t>ვალდებულებები ბანკში შესანახად განთავსებულ ქონებაზე</t>
  </si>
  <si>
    <t>საპროცენტო განაკვეთის სვოპის ძირითადი თანხა</t>
  </si>
  <si>
    <t>ფინანსურ ინსტრუმენტებზე დადებული ფიუძერსული კონტრაქტები</t>
  </si>
  <si>
    <t>სესხებზე მიუღებელი პროცენტები 31.12.2000-მდე</t>
  </si>
  <si>
    <t>სესხებზე მიუღებელი პროცენტები 01.01.2001–დან</t>
  </si>
  <si>
    <t>ზარალშ ჩამოწერილი ვალები 01.01.2001-დან</t>
  </si>
  <si>
    <t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t>
  </si>
  <si>
    <t xml:space="preserve"> საბალანსო უწყისი *</t>
  </si>
  <si>
    <t>*</t>
  </si>
  <si>
    <t>მოგება - ზარალის უწყისი *</t>
  </si>
  <si>
    <t>მიღებული გარანტიები: **</t>
  </si>
  <si>
    <t>გირავნობის უზრუნველყოფის სახით მიღებული აქტივები: **</t>
  </si>
  <si>
    <t>**</t>
  </si>
  <si>
    <t>შეიცვალა „მიღებული გარანტიები“ (1.3) და „გირავნობის უზრუნველყოფის სახით მიღებული აქტივები“ (1.5) მუხლების აღრიცხვისა და წარმოდგენის წესი</t>
  </si>
  <si>
    <t>ბალანსგარეშე ანგარიშგების უწყისი *</t>
  </si>
  <si>
    <t>ეკონომიკური მაჩვენებლები *</t>
  </si>
  <si>
    <t>ვასილი ტიტოვი</t>
  </si>
  <si>
    <t>მარია სკოკოვა</t>
  </si>
  <si>
    <t>სერგეი ცარიოვი</t>
  </si>
  <si>
    <t>გრიგოლ ლომიძე</t>
  </si>
  <si>
    <t>ვსევოლოდ სმაკოვი</t>
  </si>
  <si>
    <t>მიხეილ ოსეევსკი</t>
  </si>
  <si>
    <t>ტატიანა მუხინა</t>
  </si>
  <si>
    <t>არჩილ კონცელიძე</t>
  </si>
  <si>
    <t>მამუკა მენთეშაშვილი</t>
  </si>
  <si>
    <t>ნიკო ჩხეტიანი</t>
  </si>
  <si>
    <t>ვალერიან გაბუნია</t>
  </si>
  <si>
    <t>ვლადიმერ რობაქიძე</t>
  </si>
  <si>
    <t>ირაკლი დოლიძე</t>
  </si>
  <si>
    <t>ღსს "ვითიბი ბანკი"</t>
  </si>
  <si>
    <t>შპს "ლაკარპა ენტერპრაიზის ლიმიტედი"</t>
  </si>
  <si>
    <t>რუსეთის ფედერაცია</t>
  </si>
  <si>
    <t>ÓÓ "ÅÉÈÉÁÉ ÁÀÍÊÉ ãÏÒãÉÀ"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</si>
</sst>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[Red]#,##0"/>
    <numFmt numFmtId="165" formatCode="m/d/yy;@"/>
    <numFmt numFmtId="166" formatCode="dd/mm/yy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name val="Geo_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163">
    <xf numFmtId="0" fontId="0" fillId="0" borderId="0" xfId="0"/>
    <xf numFmtId="0" fontId="4" fillId="0" borderId="0" xfId="0" applyFont="1" applyFill="1" applyBorder="1" applyProtection="1"/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38" fontId="4" fillId="0" borderId="0" xfId="0" applyNumberFormat="1" applyFont="1" applyFill="1" applyBorder="1" applyProtection="1">
      <protection locked="0"/>
    </xf>
    <xf numFmtId="10" fontId="4" fillId="0" borderId="0" xfId="3" applyNumberFormat="1" applyFont="1" applyFill="1" applyBorder="1" applyProtection="1">
      <protection locked="0"/>
    </xf>
    <xf numFmtId="0" fontId="5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 vertical="center" indent="3"/>
    </xf>
    <xf numFmtId="0" fontId="7" fillId="0" borderId="0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Protection="1"/>
    <xf numFmtId="0" fontId="5" fillId="0" borderId="5" xfId="0" applyFont="1" applyFill="1" applyBorder="1" applyAlignment="1" applyProtection="1">
      <alignment horizontal="left" indent="1"/>
    </xf>
    <xf numFmtId="0" fontId="6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indent="1"/>
    </xf>
    <xf numFmtId="38" fontId="4" fillId="2" borderId="7" xfId="0" applyNumberFormat="1" applyFont="1" applyFill="1" applyBorder="1" applyAlignment="1" applyProtection="1">
      <alignment horizontal="right"/>
    </xf>
    <xf numFmtId="38" fontId="8" fillId="2" borderId="7" xfId="0" applyNumberFormat="1" applyFont="1" applyFill="1" applyBorder="1" applyAlignment="1" applyProtection="1">
      <alignment horizontal="right"/>
    </xf>
    <xf numFmtId="38" fontId="4" fillId="2" borderId="8" xfId="0" applyNumberFormat="1" applyFont="1" applyFill="1" applyBorder="1" applyAlignment="1" applyProtection="1">
      <alignment horizontal="right"/>
    </xf>
    <xf numFmtId="38" fontId="8" fillId="2" borderId="9" xfId="0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 applyProtection="1">
      <alignment horizontal="left" indent="2"/>
    </xf>
    <xf numFmtId="0" fontId="8" fillId="0" borderId="6" xfId="0" applyFont="1" applyFill="1" applyBorder="1" applyAlignment="1" applyProtection="1"/>
    <xf numFmtId="38" fontId="4" fillId="0" borderId="7" xfId="0" applyNumberFormat="1" applyFont="1" applyFill="1" applyBorder="1" applyAlignment="1" applyProtection="1">
      <alignment horizontal="right"/>
      <protection locked="0"/>
    </xf>
    <xf numFmtId="38" fontId="8" fillId="0" borderId="7" xfId="0" applyNumberFormat="1" applyFont="1" applyFill="1" applyBorder="1" applyAlignment="1" applyProtection="1">
      <alignment horizontal="right"/>
      <protection locked="0"/>
    </xf>
    <xf numFmtId="38" fontId="4" fillId="0" borderId="8" xfId="0" applyNumberFormat="1" applyFont="1" applyFill="1" applyBorder="1" applyAlignment="1" applyProtection="1">
      <alignment horizontal="right"/>
      <protection locked="0"/>
    </xf>
    <xf numFmtId="38" fontId="8" fillId="0" borderId="9" xfId="0" applyNumberFormat="1" applyFont="1" applyFill="1" applyBorder="1" applyAlignment="1" applyProtection="1">
      <alignment horizontal="right"/>
      <protection locked="0"/>
    </xf>
    <xf numFmtId="38" fontId="4" fillId="2" borderId="7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left" indent="1"/>
    </xf>
    <xf numFmtId="0" fontId="8" fillId="0" borderId="11" xfId="0" applyFont="1" applyFill="1" applyBorder="1" applyAlignment="1" applyProtection="1"/>
    <xf numFmtId="38" fontId="4" fillId="2" borderId="12" xfId="0" applyNumberFormat="1" applyFont="1" applyFill="1" applyBorder="1" applyAlignment="1" applyProtection="1">
      <alignment horizontal="right"/>
    </xf>
    <xf numFmtId="38" fontId="8" fillId="2" borderId="12" xfId="0" applyNumberFormat="1" applyFont="1" applyFill="1" applyBorder="1" applyAlignment="1" applyProtection="1">
      <alignment horizontal="right"/>
    </xf>
    <xf numFmtId="38" fontId="4" fillId="2" borderId="13" xfId="0" applyNumberFormat="1" applyFont="1" applyFill="1" applyBorder="1" applyAlignment="1" applyProtection="1">
      <alignment horizontal="right"/>
    </xf>
    <xf numFmtId="38" fontId="8" fillId="2" borderId="14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Protection="1">
      <protection locked="0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left" vertical="center" indent="2"/>
    </xf>
    <xf numFmtId="0" fontId="7" fillId="0" borderId="0" xfId="0" applyFont="1" applyFill="1"/>
    <xf numFmtId="0" fontId="4" fillId="0" borderId="2" xfId="0" applyFont="1" applyFill="1" applyBorder="1"/>
    <xf numFmtId="0" fontId="4" fillId="0" borderId="0" xfId="0" applyFont="1" applyFill="1" applyProtection="1">
      <protection locked="0"/>
    </xf>
    <xf numFmtId="10" fontId="4" fillId="0" borderId="0" xfId="3" applyNumberFormat="1" applyFont="1" applyFill="1" applyProtection="1">
      <protection locked="0"/>
    </xf>
    <xf numFmtId="165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left" indent="2"/>
    </xf>
    <xf numFmtId="0" fontId="8" fillId="0" borderId="1" xfId="1" applyFont="1" applyFill="1" applyBorder="1" applyAlignment="1" applyProtection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4" fillId="0" borderId="1" xfId="0" applyFont="1" applyBorder="1"/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wrapText="1"/>
    </xf>
    <xf numFmtId="0" fontId="9" fillId="0" borderId="4" xfId="0" applyFont="1" applyFill="1" applyBorder="1" applyAlignment="1" applyProtection="1">
      <alignment horizontal="center" wrapText="1"/>
    </xf>
    <xf numFmtId="0" fontId="4" fillId="0" borderId="5" xfId="0" applyFont="1" applyBorder="1"/>
    <xf numFmtId="0" fontId="8" fillId="0" borderId="7" xfId="2" applyFont="1" applyFill="1" applyBorder="1" applyAlignment="1">
      <alignment horizontal="left" vertical="center"/>
    </xf>
    <xf numFmtId="0" fontId="4" fillId="0" borderId="7" xfId="0" applyFont="1" applyBorder="1"/>
    <xf numFmtId="0" fontId="4" fillId="0" borderId="9" xfId="0" applyFont="1" applyBorder="1"/>
    <xf numFmtId="0" fontId="4" fillId="0" borderId="7" xfId="0" applyFont="1" applyFill="1" applyBorder="1" applyAlignment="1">
      <alignment horizontal="left"/>
    </xf>
    <xf numFmtId="10" fontId="4" fillId="0" borderId="7" xfId="3" applyNumberFormat="1" applyFont="1" applyBorder="1"/>
    <xf numFmtId="10" fontId="4" fillId="0" borderId="9" xfId="3" applyNumberFormat="1" applyFont="1" applyBorder="1"/>
    <xf numFmtId="0" fontId="4" fillId="0" borderId="7" xfId="0" applyFont="1" applyBorder="1" applyAlignment="1">
      <alignment wrapText="1"/>
    </xf>
    <xf numFmtId="0" fontId="8" fillId="0" borderId="7" xfId="0" applyFont="1" applyBorder="1" applyAlignment="1">
      <alignment wrapText="1"/>
    </xf>
    <xf numFmtId="10" fontId="4" fillId="0" borderId="7" xfId="3" applyNumberFormat="1" applyFont="1" applyFill="1" applyBorder="1"/>
    <xf numFmtId="0" fontId="4" fillId="0" borderId="10" xfId="0" applyFont="1" applyBorder="1"/>
    <xf numFmtId="0" fontId="4" fillId="0" borderId="12" xfId="0" applyFont="1" applyBorder="1" applyAlignment="1">
      <alignment wrapText="1"/>
    </xf>
    <xf numFmtId="10" fontId="4" fillId="0" borderId="12" xfId="3" applyNumberFormat="1" applyFont="1" applyBorder="1"/>
    <xf numFmtId="10" fontId="4" fillId="0" borderId="14" xfId="3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8" fontId="4" fillId="0" borderId="0" xfId="0" applyNumberFormat="1" applyFont="1" applyBorder="1"/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7" xfId="0" applyFont="1" applyFill="1" applyBorder="1" applyProtection="1">
      <protection locked="0"/>
    </xf>
    <xf numFmtId="10" fontId="4" fillId="0" borderId="9" xfId="3" applyNumberFormat="1" applyFont="1" applyBorder="1" applyAlignment="1"/>
    <xf numFmtId="0" fontId="4" fillId="0" borderId="12" xfId="0" applyFont="1" applyFill="1" applyBorder="1" applyProtection="1">
      <protection locked="0"/>
    </xf>
    <xf numFmtId="10" fontId="4" fillId="0" borderId="14" xfId="3" applyNumberFormat="1" applyFont="1" applyBorder="1" applyAlignment="1"/>
    <xf numFmtId="0" fontId="12" fillId="0" borderId="15" xfId="0" applyFont="1" applyFill="1" applyBorder="1" applyAlignment="1">
      <alignment horizontal="left" vertical="center" indent="1"/>
    </xf>
    <xf numFmtId="0" fontId="12" fillId="0" borderId="16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indent="1"/>
    </xf>
    <xf numFmtId="0" fontId="13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left" wrapText="1" indent="1"/>
    </xf>
    <xf numFmtId="0" fontId="12" fillId="0" borderId="18" xfId="0" applyFont="1" applyFill="1" applyBorder="1" applyAlignment="1">
      <alignment horizontal="left" wrapText="1" indent="2"/>
    </xf>
    <xf numFmtId="0" fontId="13" fillId="0" borderId="18" xfId="0" applyFont="1" applyFill="1" applyBorder="1" applyAlignment="1"/>
    <xf numFmtId="0" fontId="13" fillId="0" borderId="18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 indent="1"/>
    </xf>
    <xf numFmtId="0" fontId="12" fillId="0" borderId="19" xfId="0" applyFont="1" applyFill="1" applyBorder="1" applyAlignment="1">
      <alignment horizontal="left" indent="1"/>
    </xf>
    <xf numFmtId="0" fontId="12" fillId="0" borderId="20" xfId="0" applyFont="1" applyFill="1" applyBorder="1" applyAlignment="1">
      <alignment horizontal="left" wrapText="1" indent="1"/>
    </xf>
    <xf numFmtId="0" fontId="12" fillId="0" borderId="21" xfId="0" applyFont="1" applyFill="1" applyBorder="1" applyAlignment="1">
      <alignment horizontal="left" indent="1"/>
    </xf>
    <xf numFmtId="0" fontId="13" fillId="0" borderId="22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 indent="1"/>
    </xf>
    <xf numFmtId="0" fontId="13" fillId="0" borderId="16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 wrapText="1" indent="1"/>
    </xf>
    <xf numFmtId="0" fontId="13" fillId="0" borderId="18" xfId="0" applyFont="1" applyFill="1" applyBorder="1" applyAlignment="1">
      <alignment horizontal="left" indent="1"/>
    </xf>
    <xf numFmtId="0" fontId="13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indent="1"/>
    </xf>
    <xf numFmtId="0" fontId="12" fillId="0" borderId="21" xfId="0" applyFont="1" applyFill="1" applyBorder="1" applyAlignment="1">
      <alignment horizontal="left" vertical="center" indent="1"/>
    </xf>
    <xf numFmtId="0" fontId="13" fillId="0" borderId="22" xfId="0" applyFont="1" applyFill="1" applyBorder="1" applyAlignment="1"/>
    <xf numFmtId="0" fontId="12" fillId="0" borderId="1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38" fontId="12" fillId="0" borderId="18" xfId="0" applyNumberFormat="1" applyFont="1" applyFill="1" applyBorder="1" applyAlignment="1" applyProtection="1">
      <alignment horizontal="right"/>
      <protection locked="0"/>
    </xf>
    <xf numFmtId="38" fontId="12" fillId="0" borderId="25" xfId="0" applyNumberFormat="1" applyFont="1" applyFill="1" applyBorder="1" applyAlignment="1" applyProtection="1">
      <alignment horizontal="right"/>
      <protection locked="0"/>
    </xf>
    <xf numFmtId="38" fontId="12" fillId="2" borderId="25" xfId="0" applyNumberFormat="1" applyFont="1" applyFill="1" applyBorder="1" applyAlignment="1">
      <alignment horizontal="right"/>
    </xf>
    <xf numFmtId="38" fontId="12" fillId="2" borderId="18" xfId="0" applyNumberFormat="1" applyFont="1" applyFill="1" applyBorder="1" applyAlignment="1">
      <alignment horizontal="right"/>
    </xf>
    <xf numFmtId="38" fontId="12" fillId="2" borderId="25" xfId="0" applyNumberFormat="1" applyFont="1" applyFill="1" applyBorder="1" applyAlignment="1" applyProtection="1">
      <alignment horizontal="right"/>
    </xf>
    <xf numFmtId="38" fontId="12" fillId="3" borderId="25" xfId="0" applyNumberFormat="1" applyFont="1" applyFill="1" applyBorder="1" applyAlignment="1" applyProtection="1">
      <alignment horizontal="right"/>
      <protection locked="0"/>
    </xf>
    <xf numFmtId="38" fontId="12" fillId="2" borderId="18" xfId="0" applyNumberFormat="1" applyFont="1" applyFill="1" applyBorder="1" applyAlignment="1" applyProtection="1">
      <alignment horizontal="right"/>
      <protection locked="0"/>
    </xf>
    <xf numFmtId="38" fontId="12" fillId="2" borderId="25" xfId="0" applyNumberFormat="1" applyFont="1" applyFill="1" applyBorder="1" applyAlignment="1" applyProtection="1">
      <alignment horizontal="right"/>
      <protection locked="0"/>
    </xf>
    <xf numFmtId="38" fontId="12" fillId="0" borderId="20" xfId="0" applyNumberFormat="1" applyFont="1" applyFill="1" applyBorder="1" applyAlignment="1" applyProtection="1">
      <alignment horizontal="right"/>
      <protection locked="0"/>
    </xf>
    <xf numFmtId="38" fontId="12" fillId="2" borderId="26" xfId="0" applyNumberFormat="1" applyFont="1" applyFill="1" applyBorder="1" applyAlignment="1">
      <alignment horizontal="right"/>
    </xf>
    <xf numFmtId="38" fontId="12" fillId="2" borderId="22" xfId="0" applyNumberFormat="1" applyFont="1" applyFill="1" applyBorder="1" applyAlignment="1">
      <alignment horizontal="right"/>
    </xf>
    <xf numFmtId="38" fontId="12" fillId="2" borderId="27" xfId="0" applyNumberFormat="1" applyFont="1" applyFill="1" applyBorder="1" applyAlignment="1">
      <alignment horizontal="right"/>
    </xf>
    <xf numFmtId="38" fontId="12" fillId="0" borderId="16" xfId="0" applyNumberFormat="1" applyFont="1" applyFill="1" applyBorder="1" applyAlignment="1" applyProtection="1">
      <alignment horizontal="right"/>
      <protection locked="0"/>
    </xf>
    <xf numFmtId="38" fontId="12" fillId="3" borderId="24" xfId="0" applyNumberFormat="1" applyFont="1" applyFill="1" applyBorder="1" applyAlignment="1" applyProtection="1">
      <alignment horizontal="right"/>
      <protection locked="0"/>
    </xf>
    <xf numFmtId="38" fontId="12" fillId="0" borderId="23" xfId="0" applyNumberFormat="1" applyFont="1" applyFill="1" applyBorder="1" applyAlignment="1" applyProtection="1">
      <alignment horizontal="right"/>
      <protection locked="0"/>
    </xf>
    <xf numFmtId="38" fontId="12" fillId="2" borderId="28" xfId="0" applyNumberFormat="1" applyFont="1" applyFill="1" applyBorder="1" applyAlignment="1">
      <alignment horizontal="right"/>
    </xf>
    <xf numFmtId="38" fontId="12" fillId="0" borderId="18" xfId="0" applyNumberFormat="1" applyFont="1" applyFill="1" applyBorder="1" applyAlignment="1">
      <alignment horizontal="right"/>
    </xf>
    <xf numFmtId="38" fontId="12" fillId="0" borderId="25" xfId="0" applyNumberFormat="1" applyFont="1" applyFill="1" applyBorder="1" applyAlignment="1">
      <alignment horizontal="right"/>
    </xf>
    <xf numFmtId="38" fontId="12" fillId="2" borderId="20" xfId="0" applyNumberFormat="1" applyFont="1" applyFill="1" applyBorder="1" applyAlignment="1">
      <alignment horizontal="right"/>
    </xf>
    <xf numFmtId="38" fontId="12" fillId="0" borderId="18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/>
    <xf numFmtId="0" fontId="12" fillId="0" borderId="0" xfId="0" applyFont="1" applyFill="1" applyBorder="1" applyAlignment="1">
      <alignment vertical="center"/>
    </xf>
    <xf numFmtId="38" fontId="12" fillId="2" borderId="7" xfId="0" applyNumberFormat="1" applyFont="1" applyFill="1" applyBorder="1" applyAlignment="1" applyProtection="1">
      <alignment horizontal="right"/>
    </xf>
    <xf numFmtId="38" fontId="12" fillId="0" borderId="7" xfId="0" applyNumberFormat="1" applyFont="1" applyFill="1" applyBorder="1" applyAlignment="1" applyProtection="1">
      <alignment horizontal="right"/>
      <protection locked="0"/>
    </xf>
    <xf numFmtId="38" fontId="12" fillId="2" borderId="7" xfId="0" applyNumberFormat="1" applyFont="1" applyFill="1" applyBorder="1" applyAlignment="1">
      <alignment horizontal="right"/>
    </xf>
    <xf numFmtId="0" fontId="12" fillId="0" borderId="7" xfId="0" applyFont="1" applyFill="1" applyBorder="1" applyAlignment="1">
      <alignment horizontal="left" indent="1"/>
    </xf>
    <xf numFmtId="0" fontId="14" fillId="0" borderId="7" xfId="0" applyFont="1" applyFill="1" applyBorder="1" applyAlignment="1">
      <alignment horizontal="center"/>
    </xf>
    <xf numFmtId="0" fontId="13" fillId="0" borderId="7" xfId="0" applyFont="1" applyFill="1" applyBorder="1" applyAlignment="1" applyProtection="1">
      <alignment horizontal="left"/>
      <protection locked="0"/>
    </xf>
    <xf numFmtId="0" fontId="15" fillId="0" borderId="7" xfId="0" applyFont="1" applyFill="1" applyBorder="1" applyAlignment="1">
      <alignment horizontal="left" indent="1"/>
    </xf>
    <xf numFmtId="0" fontId="15" fillId="0" borderId="7" xfId="0" applyFont="1" applyFill="1" applyBorder="1" applyAlignment="1" applyProtection="1">
      <alignment horizontal="left" indent="1"/>
      <protection locked="0"/>
    </xf>
    <xf numFmtId="0" fontId="15" fillId="0" borderId="7" xfId="0" applyFont="1" applyFill="1" applyBorder="1" applyAlignment="1" applyProtection="1">
      <alignment horizontal="left" vertical="center" indent="1"/>
      <protection locked="0"/>
    </xf>
    <xf numFmtId="0" fontId="12" fillId="0" borderId="7" xfId="0" applyFont="1" applyFill="1" applyBorder="1" applyAlignment="1" applyProtection="1">
      <alignment horizontal="left" vertical="center" indent="1"/>
      <protection locked="0"/>
    </xf>
    <xf numFmtId="0" fontId="15" fillId="0" borderId="7" xfId="0" applyFont="1" applyFill="1" applyBorder="1" applyAlignment="1" applyProtection="1">
      <alignment horizontal="left" vertical="center"/>
      <protection locked="0"/>
    </xf>
    <xf numFmtId="0" fontId="12" fillId="0" borderId="7" xfId="0" applyFont="1" applyFill="1" applyBorder="1" applyAlignment="1" applyProtection="1">
      <alignment horizontal="left" indent="1"/>
      <protection locked="0"/>
    </xf>
    <xf numFmtId="0" fontId="16" fillId="0" borderId="7" xfId="0" applyFont="1" applyFill="1" applyBorder="1" applyAlignment="1" applyProtection="1">
      <alignment horizontal="left" indent="1"/>
      <protection locked="0"/>
    </xf>
    <xf numFmtId="0" fontId="16" fillId="0" borderId="7" xfId="0" applyFont="1" applyFill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Protection="1">
      <protection locked="0"/>
    </xf>
    <xf numFmtId="166" fontId="17" fillId="0" borderId="0" xfId="0" applyNumberFormat="1" applyFont="1" applyFill="1" applyBorder="1" applyAlignment="1" applyProtection="1">
      <alignment horizontal="left"/>
      <protection locked="0"/>
    </xf>
    <xf numFmtId="0" fontId="9" fillId="0" borderId="3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center"/>
    </xf>
    <xf numFmtId="0" fontId="10" fillId="0" borderId="0" xfId="0" applyFont="1" applyFill="1" applyAlignment="1"/>
    <xf numFmtId="0" fontId="4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4" fillId="0" borderId="4" xfId="0" applyFont="1" applyBorder="1" applyAlignment="1"/>
    <xf numFmtId="0" fontId="4" fillId="0" borderId="6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4" fillId="0" borderId="9" xfId="0" applyFont="1" applyBorder="1" applyAlignment="1"/>
    <xf numFmtId="0" fontId="4" fillId="0" borderId="9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7" xfId="0" applyFont="1" applyBorder="1" applyAlignment="1">
      <alignment wrapText="1"/>
    </xf>
  </cellXfs>
  <cellStyles count="4">
    <cellStyle name="Hyperlink" xfId="1" builtinId="8"/>
    <cellStyle name="Normal" xfId="0" builtinId="0"/>
    <cellStyle name="Normal_Casestdy draft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3"/>
  <sheetViews>
    <sheetView zoomScale="80" zoomScaleNormal="80" workbookViewId="0">
      <selection activeCell="D21" sqref="D21"/>
    </sheetView>
  </sheetViews>
  <sheetFormatPr defaultRowHeight="15" x14ac:dyDescent="0.3"/>
  <cols>
    <col min="1" max="1" width="5.7109375" style="1" customWidth="1"/>
    <col min="2" max="2" width="55.5703125" style="1" bestFit="1" customWidth="1"/>
    <col min="3" max="3" width="14.140625" style="1" customWidth="1"/>
    <col min="4" max="4" width="15.5703125" style="1" customWidth="1"/>
    <col min="5" max="5" width="17" style="1" bestFit="1" customWidth="1"/>
    <col min="6" max="6" width="14.85546875" style="1" bestFit="1" customWidth="1"/>
    <col min="7" max="7" width="14.42578125" style="1" bestFit="1" customWidth="1"/>
    <col min="8" max="8" width="17" style="1" bestFit="1" customWidth="1"/>
    <col min="9" max="16384" width="9.140625" style="1"/>
  </cols>
  <sheetData>
    <row r="1" spans="1:26" x14ac:dyDescent="0.3">
      <c r="A1" s="2" t="s">
        <v>120</v>
      </c>
      <c r="B1" s="143" t="s">
        <v>241</v>
      </c>
      <c r="C1" s="3"/>
      <c r="D1" s="3"/>
      <c r="E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3">
      <c r="A2" s="2" t="s">
        <v>132</v>
      </c>
      <c r="B2" s="144">
        <v>42643</v>
      </c>
      <c r="C2" s="3"/>
      <c r="D2" s="4"/>
      <c r="E2" s="4"/>
      <c r="F2" s="5"/>
      <c r="G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thickBot="1" x14ac:dyDescent="0.35">
      <c r="A3" s="6"/>
      <c r="B3" s="7" t="s">
        <v>216</v>
      </c>
      <c r="D3" s="5"/>
      <c r="E3" s="5"/>
      <c r="F3" s="3"/>
      <c r="G3" s="3"/>
      <c r="H3" s="8" t="s">
        <v>121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 x14ac:dyDescent="0.35">
      <c r="A4" s="9"/>
      <c r="B4" s="10"/>
      <c r="C4" s="145" t="s">
        <v>135</v>
      </c>
      <c r="D4" s="145"/>
      <c r="E4" s="145"/>
      <c r="F4" s="146" t="s">
        <v>147</v>
      </c>
      <c r="G4" s="146"/>
      <c r="H4" s="147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3">
      <c r="A5" s="11" t="s">
        <v>106</v>
      </c>
      <c r="B5" s="12" t="s">
        <v>129</v>
      </c>
      <c r="C5" s="13" t="s">
        <v>161</v>
      </c>
      <c r="D5" s="13" t="s">
        <v>162</v>
      </c>
      <c r="E5" s="13" t="s">
        <v>163</v>
      </c>
      <c r="F5" s="13" t="s">
        <v>161</v>
      </c>
      <c r="G5" s="13" t="s">
        <v>162</v>
      </c>
      <c r="H5" s="13" t="s">
        <v>163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3">
      <c r="A6" s="11">
        <v>1</v>
      </c>
      <c r="B6" s="14" t="s">
        <v>133</v>
      </c>
      <c r="C6" s="15">
        <v>28182871</v>
      </c>
      <c r="D6" s="15">
        <v>22559056</v>
      </c>
      <c r="E6" s="16">
        <v>50741927</v>
      </c>
      <c r="F6" s="17">
        <v>25526757</v>
      </c>
      <c r="G6" s="15">
        <v>34326414</v>
      </c>
      <c r="H6" s="18">
        <v>59853171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3">
      <c r="A7" s="11">
        <v>2</v>
      </c>
      <c r="B7" s="14" t="s">
        <v>150</v>
      </c>
      <c r="C7" s="15">
        <v>24030697</v>
      </c>
      <c r="D7" s="15">
        <v>136089573</v>
      </c>
      <c r="E7" s="16">
        <v>160120270</v>
      </c>
      <c r="F7" s="17">
        <v>33509811</v>
      </c>
      <c r="G7" s="15">
        <v>80157924</v>
      </c>
      <c r="H7" s="18">
        <v>113667735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3">
      <c r="A8" s="11">
        <v>3</v>
      </c>
      <c r="B8" s="14" t="s">
        <v>151</v>
      </c>
      <c r="C8" s="15">
        <v>25657078</v>
      </c>
      <c r="D8" s="15">
        <v>135362576</v>
      </c>
      <c r="E8" s="16">
        <v>161019654</v>
      </c>
      <c r="F8" s="17">
        <v>24549962</v>
      </c>
      <c r="G8" s="15">
        <v>158348416</v>
      </c>
      <c r="H8" s="18">
        <v>182898378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3">
      <c r="A9" s="11">
        <v>4</v>
      </c>
      <c r="B9" s="14" t="s">
        <v>137</v>
      </c>
      <c r="C9" s="15">
        <v>0</v>
      </c>
      <c r="D9" s="15">
        <v>0</v>
      </c>
      <c r="E9" s="16">
        <v>0</v>
      </c>
      <c r="F9" s="17">
        <v>0</v>
      </c>
      <c r="G9" s="15">
        <v>0</v>
      </c>
      <c r="H9" s="18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3">
      <c r="A10" s="11">
        <v>5</v>
      </c>
      <c r="B10" s="14" t="s">
        <v>138</v>
      </c>
      <c r="C10" s="15">
        <v>69168979</v>
      </c>
      <c r="D10" s="15">
        <v>0</v>
      </c>
      <c r="E10" s="16">
        <v>69168979</v>
      </c>
      <c r="F10" s="17">
        <v>51853156</v>
      </c>
      <c r="G10" s="15">
        <v>0</v>
      </c>
      <c r="H10" s="18">
        <v>51853156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3">
      <c r="A11" s="11">
        <v>6.1</v>
      </c>
      <c r="B11" s="19" t="s">
        <v>152</v>
      </c>
      <c r="C11" s="15">
        <v>325687014.05270183</v>
      </c>
      <c r="D11" s="15">
        <v>536874303.29091382</v>
      </c>
      <c r="E11" s="16">
        <v>862561317.34361565</v>
      </c>
      <c r="F11" s="17">
        <v>274015281.41889781</v>
      </c>
      <c r="G11" s="15">
        <v>507161935.08195794</v>
      </c>
      <c r="H11" s="18">
        <v>781177216.50085568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3">
      <c r="A12" s="11">
        <v>6.2</v>
      </c>
      <c r="B12" s="19" t="s">
        <v>153</v>
      </c>
      <c r="C12" s="15">
        <v>-18664829.36219915</v>
      </c>
      <c r="D12" s="15">
        <v>-41277062.192340113</v>
      </c>
      <c r="E12" s="16">
        <v>-59941891.554539263</v>
      </c>
      <c r="F12" s="17">
        <v>-12469609.9610004</v>
      </c>
      <c r="G12" s="15">
        <v>-36960293.6271189</v>
      </c>
      <c r="H12" s="18">
        <v>-49429903.588119298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3">
      <c r="A13" s="11">
        <v>6</v>
      </c>
      <c r="B13" s="14" t="s">
        <v>154</v>
      </c>
      <c r="C13" s="15">
        <v>307022184.6905027</v>
      </c>
      <c r="D13" s="15">
        <v>495597241.09857368</v>
      </c>
      <c r="E13" s="16">
        <v>802619425.78907633</v>
      </c>
      <c r="F13" s="17">
        <v>261545671.45789739</v>
      </c>
      <c r="G13" s="15">
        <v>470201641.45483905</v>
      </c>
      <c r="H13" s="18">
        <v>731747312.91273642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3">
      <c r="A14" s="11">
        <v>7</v>
      </c>
      <c r="B14" s="14" t="s">
        <v>155</v>
      </c>
      <c r="C14" s="15">
        <v>4138284</v>
      </c>
      <c r="D14" s="15">
        <v>3372377</v>
      </c>
      <c r="E14" s="16">
        <v>7510661</v>
      </c>
      <c r="F14" s="17">
        <v>3559822</v>
      </c>
      <c r="G14" s="15">
        <v>2703467</v>
      </c>
      <c r="H14" s="18">
        <v>6263289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3">
      <c r="A15" s="11">
        <v>8</v>
      </c>
      <c r="B15" s="14" t="s">
        <v>145</v>
      </c>
      <c r="C15" s="15">
        <v>3258855.1720000003</v>
      </c>
      <c r="D15" s="15" t="s">
        <v>178</v>
      </c>
      <c r="E15" s="16">
        <v>3258855.1720000003</v>
      </c>
      <c r="F15" s="17">
        <v>10131120.859999999</v>
      </c>
      <c r="G15" s="15" t="s">
        <v>178</v>
      </c>
      <c r="H15" s="18">
        <v>10131120.859999999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3">
      <c r="A16" s="11">
        <v>9</v>
      </c>
      <c r="B16" s="14" t="s">
        <v>148</v>
      </c>
      <c r="C16" s="15">
        <v>54000</v>
      </c>
      <c r="D16" s="15">
        <v>0</v>
      </c>
      <c r="E16" s="16">
        <v>54000</v>
      </c>
      <c r="F16" s="17">
        <v>54200</v>
      </c>
      <c r="G16" s="15">
        <v>0</v>
      </c>
      <c r="H16" s="18">
        <v>54200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3">
      <c r="A17" s="11">
        <v>10</v>
      </c>
      <c r="B17" s="14" t="s">
        <v>146</v>
      </c>
      <c r="C17" s="15">
        <v>36625912</v>
      </c>
      <c r="D17" s="15" t="s">
        <v>178</v>
      </c>
      <c r="E17" s="16">
        <v>36625912</v>
      </c>
      <c r="F17" s="17">
        <v>34343913</v>
      </c>
      <c r="G17" s="15" t="s">
        <v>178</v>
      </c>
      <c r="H17" s="18">
        <v>34343913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3">
      <c r="A18" s="11">
        <v>11</v>
      </c>
      <c r="B18" s="14" t="s">
        <v>156</v>
      </c>
      <c r="C18" s="15">
        <v>10280769.59</v>
      </c>
      <c r="D18" s="15">
        <v>9076919</v>
      </c>
      <c r="E18" s="16">
        <v>19357688.59</v>
      </c>
      <c r="F18" s="17">
        <v>12802659.549999999</v>
      </c>
      <c r="G18" s="15">
        <v>8643676.6667999998</v>
      </c>
      <c r="H18" s="18">
        <v>21446336.216799997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11">
        <v>12</v>
      </c>
      <c r="B19" s="20" t="s">
        <v>130</v>
      </c>
      <c r="C19" s="15">
        <v>508419630.45250267</v>
      </c>
      <c r="D19" s="15">
        <v>802057742.09857368</v>
      </c>
      <c r="E19" s="16">
        <v>1310477372.5510764</v>
      </c>
      <c r="F19" s="17">
        <v>457877072.86789745</v>
      </c>
      <c r="G19" s="15">
        <v>754381539.12163901</v>
      </c>
      <c r="H19" s="18">
        <v>1212258611.9895365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x14ac:dyDescent="0.3">
      <c r="A20" s="11"/>
      <c r="B20" s="12" t="s">
        <v>126</v>
      </c>
      <c r="C20" s="21"/>
      <c r="D20" s="21"/>
      <c r="E20" s="22"/>
      <c r="F20" s="23"/>
      <c r="G20" s="21"/>
      <c r="H20" s="24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3">
      <c r="A21" s="11">
        <v>13</v>
      </c>
      <c r="B21" s="14" t="s">
        <v>123</v>
      </c>
      <c r="C21" s="15">
        <v>196821</v>
      </c>
      <c r="D21" s="15">
        <v>16244316</v>
      </c>
      <c r="E21" s="16">
        <v>16441137</v>
      </c>
      <c r="F21" s="17">
        <v>12226925</v>
      </c>
      <c r="G21" s="15">
        <v>31044107</v>
      </c>
      <c r="H21" s="18">
        <v>43271032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">
      <c r="A22" s="11">
        <v>14</v>
      </c>
      <c r="B22" s="14" t="s">
        <v>136</v>
      </c>
      <c r="C22" s="15">
        <v>257299879</v>
      </c>
      <c r="D22" s="15">
        <v>211063063</v>
      </c>
      <c r="E22" s="16">
        <v>468362942</v>
      </c>
      <c r="F22" s="17">
        <v>204649866</v>
      </c>
      <c r="G22" s="15">
        <v>217041400</v>
      </c>
      <c r="H22" s="18">
        <v>421691266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11">
        <v>15</v>
      </c>
      <c r="B23" s="14" t="s">
        <v>157</v>
      </c>
      <c r="C23" s="15">
        <v>27945062</v>
      </c>
      <c r="D23" s="15">
        <v>79132514</v>
      </c>
      <c r="E23" s="16">
        <v>107077576</v>
      </c>
      <c r="F23" s="17">
        <v>22779321</v>
      </c>
      <c r="G23" s="15">
        <v>65333879</v>
      </c>
      <c r="H23" s="18">
        <v>88113200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">
      <c r="A24" s="11">
        <v>16</v>
      </c>
      <c r="B24" s="14" t="s">
        <v>124</v>
      </c>
      <c r="C24" s="15">
        <v>38397937</v>
      </c>
      <c r="D24" s="15">
        <v>252402113</v>
      </c>
      <c r="E24" s="16">
        <v>290800050</v>
      </c>
      <c r="F24" s="17">
        <v>66424781</v>
      </c>
      <c r="G24" s="15">
        <v>170289201</v>
      </c>
      <c r="H24" s="18">
        <v>236713982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11">
        <v>17</v>
      </c>
      <c r="B25" s="14" t="s">
        <v>134</v>
      </c>
      <c r="C25" s="21"/>
      <c r="D25" s="21"/>
      <c r="E25" s="16">
        <v>0</v>
      </c>
      <c r="F25" s="23"/>
      <c r="G25" s="21"/>
      <c r="H25" s="18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11">
        <v>18</v>
      </c>
      <c r="B26" s="14" t="s">
        <v>158</v>
      </c>
      <c r="C26" s="15">
        <v>3664066.86</v>
      </c>
      <c r="D26" s="15">
        <v>219706925.09</v>
      </c>
      <c r="E26" s="16">
        <v>223370991.95000002</v>
      </c>
      <c r="F26" s="17">
        <v>6106778.0999999996</v>
      </c>
      <c r="G26" s="15">
        <v>241408999.18000001</v>
      </c>
      <c r="H26" s="18">
        <v>247515777.28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11">
        <v>19</v>
      </c>
      <c r="B27" s="14" t="s">
        <v>159</v>
      </c>
      <c r="C27" s="15">
        <v>1519177</v>
      </c>
      <c r="D27" s="15">
        <v>5587542</v>
      </c>
      <c r="E27" s="16">
        <v>7106719</v>
      </c>
      <c r="F27" s="17">
        <v>1616750</v>
      </c>
      <c r="G27" s="15">
        <v>5315001</v>
      </c>
      <c r="H27" s="18">
        <v>6931751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11">
        <v>20</v>
      </c>
      <c r="B28" s="14" t="s">
        <v>160</v>
      </c>
      <c r="C28" s="15">
        <v>13188327.499999993</v>
      </c>
      <c r="D28" s="15">
        <v>4760407.12</v>
      </c>
      <c r="E28" s="16">
        <v>17948734.619999994</v>
      </c>
      <c r="F28" s="17">
        <v>9956733.1199999899</v>
      </c>
      <c r="G28" s="15">
        <v>8703117.2899999991</v>
      </c>
      <c r="H28" s="18">
        <v>18659850.409999989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11">
        <v>21</v>
      </c>
      <c r="B29" s="14" t="s">
        <v>127</v>
      </c>
      <c r="C29" s="15">
        <v>0</v>
      </c>
      <c r="D29" s="15">
        <v>32614240</v>
      </c>
      <c r="E29" s="16">
        <v>32614240</v>
      </c>
      <c r="F29" s="17">
        <v>0</v>
      </c>
      <c r="G29" s="15">
        <v>33130232</v>
      </c>
      <c r="H29" s="18">
        <v>33130232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11">
        <v>22</v>
      </c>
      <c r="B30" s="20" t="s">
        <v>128</v>
      </c>
      <c r="C30" s="15">
        <v>342211270.36000001</v>
      </c>
      <c r="D30" s="15">
        <v>821511120.21000004</v>
      </c>
      <c r="E30" s="16">
        <v>1163722390.5700002</v>
      </c>
      <c r="F30" s="17">
        <v>323761154.22000003</v>
      </c>
      <c r="G30" s="15">
        <v>772265936.47000003</v>
      </c>
      <c r="H30" s="18">
        <v>1096027090.6900001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x14ac:dyDescent="0.3">
      <c r="A31" s="11"/>
      <c r="B31" s="12" t="s">
        <v>139</v>
      </c>
      <c r="C31" s="21"/>
      <c r="D31" s="21"/>
      <c r="E31" s="22"/>
      <c r="F31" s="23"/>
      <c r="G31" s="21"/>
      <c r="H31" s="24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3">
      <c r="A32" s="11">
        <v>23</v>
      </c>
      <c r="B32" s="14" t="s">
        <v>140</v>
      </c>
      <c r="C32" s="15">
        <v>191292701</v>
      </c>
      <c r="D32" s="25" t="s">
        <v>178</v>
      </c>
      <c r="E32" s="16">
        <v>191292701</v>
      </c>
      <c r="F32" s="17">
        <v>171292701</v>
      </c>
      <c r="G32" s="25" t="s">
        <v>178</v>
      </c>
      <c r="H32" s="18">
        <v>171292701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58" x14ac:dyDescent="0.3">
      <c r="A33" s="11">
        <v>24</v>
      </c>
      <c r="B33" s="14" t="s">
        <v>141</v>
      </c>
      <c r="C33" s="15">
        <v>0</v>
      </c>
      <c r="D33" s="25" t="s">
        <v>178</v>
      </c>
      <c r="E33" s="16">
        <v>0</v>
      </c>
      <c r="F33" s="17">
        <v>0</v>
      </c>
      <c r="G33" s="25" t="s">
        <v>178</v>
      </c>
      <c r="H33" s="18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58" x14ac:dyDescent="0.3">
      <c r="A34" s="11">
        <v>25</v>
      </c>
      <c r="B34" s="19" t="s">
        <v>142</v>
      </c>
      <c r="C34" s="15">
        <v>0</v>
      </c>
      <c r="D34" s="25" t="s">
        <v>178</v>
      </c>
      <c r="E34" s="16">
        <v>0</v>
      </c>
      <c r="F34" s="17">
        <v>0</v>
      </c>
      <c r="G34" s="25" t="s">
        <v>178</v>
      </c>
      <c r="H34" s="18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58" x14ac:dyDescent="0.3">
      <c r="A35" s="11">
        <v>26</v>
      </c>
      <c r="B35" s="14" t="s">
        <v>125</v>
      </c>
      <c r="C35" s="15">
        <v>0</v>
      </c>
      <c r="D35" s="25" t="s">
        <v>178</v>
      </c>
      <c r="E35" s="16">
        <v>0</v>
      </c>
      <c r="F35" s="17">
        <v>0</v>
      </c>
      <c r="G35" s="25" t="s">
        <v>178</v>
      </c>
      <c r="H35" s="18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58" x14ac:dyDescent="0.3">
      <c r="A36" s="11">
        <v>27</v>
      </c>
      <c r="B36" s="14" t="s">
        <v>122</v>
      </c>
      <c r="C36" s="15">
        <v>0</v>
      </c>
      <c r="D36" s="25" t="s">
        <v>178</v>
      </c>
      <c r="E36" s="16">
        <v>0</v>
      </c>
      <c r="F36" s="17">
        <v>0</v>
      </c>
      <c r="G36" s="25" t="s">
        <v>178</v>
      </c>
      <c r="H36" s="18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58" x14ac:dyDescent="0.3">
      <c r="A37" s="11">
        <v>28</v>
      </c>
      <c r="B37" s="14" t="s">
        <v>149</v>
      </c>
      <c r="C37" s="15">
        <v>-47227832.999999993</v>
      </c>
      <c r="D37" s="25" t="s">
        <v>178</v>
      </c>
      <c r="E37" s="16">
        <v>-47227832.999999993</v>
      </c>
      <c r="F37" s="17">
        <v>-55963124</v>
      </c>
      <c r="G37" s="25" t="s">
        <v>178</v>
      </c>
      <c r="H37" s="18">
        <v>-55963124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58" x14ac:dyDescent="0.3">
      <c r="A38" s="11">
        <v>29</v>
      </c>
      <c r="B38" s="14" t="s">
        <v>131</v>
      </c>
      <c r="C38" s="15">
        <v>2690114</v>
      </c>
      <c r="D38" s="25" t="s">
        <v>178</v>
      </c>
      <c r="E38" s="16">
        <v>2690114</v>
      </c>
      <c r="F38" s="17">
        <v>901944</v>
      </c>
      <c r="G38" s="25" t="s">
        <v>178</v>
      </c>
      <c r="H38" s="18">
        <v>901944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58" x14ac:dyDescent="0.3">
      <c r="A39" s="11">
        <v>30</v>
      </c>
      <c r="B39" s="20" t="s">
        <v>143</v>
      </c>
      <c r="C39" s="15">
        <v>146754982</v>
      </c>
      <c r="D39" s="25" t="s">
        <v>178</v>
      </c>
      <c r="E39" s="16">
        <v>146754982</v>
      </c>
      <c r="F39" s="17">
        <v>116231521</v>
      </c>
      <c r="G39" s="25" t="s">
        <v>178</v>
      </c>
      <c r="H39" s="18">
        <v>116231521</v>
      </c>
    </row>
    <row r="40" spans="1:58" ht="15.75" thickBot="1" x14ac:dyDescent="0.35">
      <c r="A40" s="26">
        <v>31</v>
      </c>
      <c r="B40" s="27" t="s">
        <v>144</v>
      </c>
      <c r="C40" s="28">
        <v>488966252.36000001</v>
      </c>
      <c r="D40" s="28">
        <v>821511120.21000004</v>
      </c>
      <c r="E40" s="29">
        <v>1310477372.5700002</v>
      </c>
      <c r="F40" s="30">
        <v>439992675.22000003</v>
      </c>
      <c r="G40" s="28">
        <v>772265936.47000003</v>
      </c>
      <c r="H40" s="31">
        <v>1212258611.6900001</v>
      </c>
    </row>
    <row r="41" spans="1:58" x14ac:dyDescent="0.3">
      <c r="A41" s="32"/>
      <c r="B41" s="3"/>
      <c r="C41" s="3"/>
      <c r="D41" s="3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pans="1:58" x14ac:dyDescent="0.3">
      <c r="A42" s="32" t="s">
        <v>217</v>
      </c>
      <c r="B42" s="32" t="s">
        <v>215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x14ac:dyDescent="0.3">
      <c r="A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</sheetData>
  <mergeCells count="2">
    <mergeCell ref="C4:E4"/>
    <mergeCell ref="F4:H4"/>
  </mergeCells>
  <phoneticPr fontId="2" type="noConversion"/>
  <dataValidations count="2">
    <dataValidation type="whole" operator="lessThanOrEqual" allowBlank="1" showInputMessage="1" showErrorMessage="1" sqref="C12:D12 F12:G12">
      <formula1>0</formula1>
    </dataValidation>
    <dataValidation type="date" operator="greaterThanOrEqual" allowBlank="1" showInputMessage="1" showErrorMessage="1" error="Date" promptTitle="Reporting Period" sqref="B2">
      <formula1>36526</formula1>
    </dataValidation>
  </dataValidations>
  <pageMargins left="0.55000000000000004" right="0.26" top="0.33" bottom="0.24" header="0.2" footer="0.17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="80" zoomScaleNormal="80" workbookViewId="0">
      <selection activeCell="B2" sqref="B2:B3"/>
    </sheetView>
  </sheetViews>
  <sheetFormatPr defaultRowHeight="15" x14ac:dyDescent="0.3"/>
  <cols>
    <col min="1" max="1" width="7.7109375" style="35" bestFit="1" customWidth="1"/>
    <col min="2" max="2" width="49.42578125" style="35" customWidth="1"/>
    <col min="3" max="3" width="13.42578125" style="35" bestFit="1" customWidth="1"/>
    <col min="4" max="4" width="12.7109375" style="35" bestFit="1" customWidth="1"/>
    <col min="5" max="5" width="13.42578125" style="35" bestFit="1" customWidth="1"/>
    <col min="6" max="6" width="12.5703125" style="36" bestFit="1" customWidth="1"/>
    <col min="7" max="7" width="12.7109375" style="36" bestFit="1" customWidth="1"/>
    <col min="8" max="8" width="13.28515625" style="36" bestFit="1" customWidth="1"/>
    <col min="9" max="16384" width="9.140625" style="36"/>
  </cols>
  <sheetData>
    <row r="1" spans="1:8" x14ac:dyDescent="0.3">
      <c r="D1" s="148"/>
      <c r="E1" s="149"/>
      <c r="F1" s="149"/>
      <c r="G1" s="149"/>
      <c r="H1" s="149"/>
    </row>
    <row r="2" spans="1:8" x14ac:dyDescent="0.3">
      <c r="A2" s="6" t="s">
        <v>120</v>
      </c>
      <c r="B2" s="143" t="str">
        <f>'RC'!B1</f>
        <v>ÓÓ "ÅÉÈÉÁÉ ÁÀÍÊÉ ãÏÒãÉÀ"</v>
      </c>
      <c r="C2" s="3"/>
      <c r="D2" s="3"/>
      <c r="E2" s="3"/>
      <c r="H2" s="3"/>
    </row>
    <row r="3" spans="1:8" x14ac:dyDescent="0.3">
      <c r="A3" s="6" t="s">
        <v>132</v>
      </c>
      <c r="B3" s="144">
        <f>'RC'!B2</f>
        <v>42643</v>
      </c>
      <c r="C3" s="3"/>
      <c r="D3" s="3"/>
      <c r="E3" s="3"/>
      <c r="H3" s="1"/>
    </row>
    <row r="4" spans="1:8" ht="15.75" thickBot="1" x14ac:dyDescent="0.35">
      <c r="A4" s="38"/>
      <c r="B4" s="39" t="s">
        <v>218</v>
      </c>
      <c r="C4" s="3"/>
      <c r="D4" s="3"/>
      <c r="E4" s="3"/>
      <c r="H4" s="40" t="s">
        <v>121</v>
      </c>
    </row>
    <row r="5" spans="1:8" ht="18" x14ac:dyDescent="0.35">
      <c r="A5" s="84"/>
      <c r="B5" s="85"/>
      <c r="C5" s="146" t="s">
        <v>135</v>
      </c>
      <c r="D5" s="150"/>
      <c r="E5" s="150"/>
      <c r="F5" s="146" t="s">
        <v>147</v>
      </c>
      <c r="G5" s="150"/>
      <c r="H5" s="151"/>
    </row>
    <row r="6" spans="1:8" s="127" customFormat="1" ht="25.5" x14ac:dyDescent="0.2">
      <c r="A6" s="84" t="s">
        <v>106</v>
      </c>
      <c r="B6" s="85"/>
      <c r="C6" s="105" t="s">
        <v>161</v>
      </c>
      <c r="D6" s="105" t="s">
        <v>177</v>
      </c>
      <c r="E6" s="106" t="s">
        <v>163</v>
      </c>
      <c r="F6" s="105" t="s">
        <v>161</v>
      </c>
      <c r="G6" s="105" t="s">
        <v>177</v>
      </c>
      <c r="H6" s="106" t="s">
        <v>163</v>
      </c>
    </row>
    <row r="7" spans="1:8" s="127" customFormat="1" ht="12.75" x14ac:dyDescent="0.2">
      <c r="A7" s="86"/>
      <c r="B7" s="87" t="s">
        <v>57</v>
      </c>
      <c r="C7" s="107"/>
      <c r="D7" s="107"/>
      <c r="E7" s="108"/>
      <c r="F7" s="107"/>
      <c r="G7" s="107"/>
      <c r="H7" s="108"/>
    </row>
    <row r="8" spans="1:8" s="127" customFormat="1" ht="25.5" x14ac:dyDescent="0.2">
      <c r="A8" s="86">
        <v>1</v>
      </c>
      <c r="B8" s="88" t="s">
        <v>66</v>
      </c>
      <c r="C8" s="107">
        <v>1966579</v>
      </c>
      <c r="D8" s="107">
        <v>607555</v>
      </c>
      <c r="E8" s="109">
        <v>2574134</v>
      </c>
      <c r="F8" s="107">
        <v>1350521</v>
      </c>
      <c r="G8" s="107">
        <v>5844</v>
      </c>
      <c r="H8" s="109">
        <v>1356365</v>
      </c>
    </row>
    <row r="9" spans="1:8" s="127" customFormat="1" ht="12.75" x14ac:dyDescent="0.2">
      <c r="A9" s="86">
        <v>2</v>
      </c>
      <c r="B9" s="88" t="s">
        <v>67</v>
      </c>
      <c r="C9" s="110">
        <v>32334032.000000007</v>
      </c>
      <c r="D9" s="110">
        <v>40169572</v>
      </c>
      <c r="E9" s="109">
        <v>72503604</v>
      </c>
      <c r="F9" s="110">
        <v>25618815</v>
      </c>
      <c r="G9" s="110">
        <v>38176264</v>
      </c>
      <c r="H9" s="109">
        <v>63795079</v>
      </c>
    </row>
    <row r="10" spans="1:8" s="127" customFormat="1" ht="12.75" x14ac:dyDescent="0.2">
      <c r="A10" s="86">
        <v>2.1</v>
      </c>
      <c r="B10" s="89" t="s">
        <v>68</v>
      </c>
      <c r="C10" s="107">
        <v>143349</v>
      </c>
      <c r="D10" s="107">
        <v>0</v>
      </c>
      <c r="E10" s="109">
        <v>143349</v>
      </c>
      <c r="F10" s="107">
        <v>143250</v>
      </c>
      <c r="G10" s="107">
        <v>0</v>
      </c>
      <c r="H10" s="109">
        <v>143250</v>
      </c>
    </row>
    <row r="11" spans="1:8" s="127" customFormat="1" ht="25.5" x14ac:dyDescent="0.2">
      <c r="A11" s="86">
        <v>2.2000000000000002</v>
      </c>
      <c r="B11" s="89" t="s">
        <v>164</v>
      </c>
      <c r="C11" s="107">
        <v>6150752.620000001</v>
      </c>
      <c r="D11" s="107">
        <v>15594530.530000001</v>
      </c>
      <c r="E11" s="109">
        <v>21745283.150000002</v>
      </c>
      <c r="F11" s="107">
        <v>3952235.9500000016</v>
      </c>
      <c r="G11" s="107">
        <v>14690582.729999997</v>
      </c>
      <c r="H11" s="109">
        <v>18642818.68</v>
      </c>
    </row>
    <row r="12" spans="1:8" s="127" customFormat="1" ht="12.75" x14ac:dyDescent="0.2">
      <c r="A12" s="86">
        <v>2.2999999999999998</v>
      </c>
      <c r="B12" s="89" t="s">
        <v>69</v>
      </c>
      <c r="C12" s="107">
        <v>204078.15</v>
      </c>
      <c r="D12" s="107">
        <v>917120.05</v>
      </c>
      <c r="E12" s="109">
        <v>1121198.2</v>
      </c>
      <c r="F12" s="107">
        <v>412185.93</v>
      </c>
      <c r="G12" s="107">
        <v>364636.27</v>
      </c>
      <c r="H12" s="109">
        <v>776822.2</v>
      </c>
    </row>
    <row r="13" spans="1:8" s="127" customFormat="1" ht="25.5" x14ac:dyDescent="0.2">
      <c r="A13" s="86">
        <v>2.4</v>
      </c>
      <c r="B13" s="89" t="s">
        <v>165</v>
      </c>
      <c r="C13" s="107">
        <v>882228.56999999983</v>
      </c>
      <c r="D13" s="107">
        <v>3011150.71</v>
      </c>
      <c r="E13" s="109">
        <v>3893379.28</v>
      </c>
      <c r="F13" s="107">
        <v>176006.08</v>
      </c>
      <c r="G13" s="107">
        <v>1198094.8899999999</v>
      </c>
      <c r="H13" s="109">
        <v>1374100.97</v>
      </c>
    </row>
    <row r="14" spans="1:8" s="127" customFormat="1" ht="12.75" x14ac:dyDescent="0.2">
      <c r="A14" s="86">
        <v>2.5</v>
      </c>
      <c r="B14" s="89" t="s">
        <v>70</v>
      </c>
      <c r="C14" s="107">
        <v>330152.49</v>
      </c>
      <c r="D14" s="107">
        <v>2603650.1</v>
      </c>
      <c r="E14" s="109">
        <v>2933802.59</v>
      </c>
      <c r="F14" s="107">
        <v>174221.23</v>
      </c>
      <c r="G14" s="107">
        <v>3180950.61</v>
      </c>
      <c r="H14" s="109">
        <v>3355171.84</v>
      </c>
    </row>
    <row r="15" spans="1:8" s="127" customFormat="1" ht="25.5" x14ac:dyDescent="0.2">
      <c r="A15" s="86">
        <v>2.6</v>
      </c>
      <c r="B15" s="89" t="s">
        <v>71</v>
      </c>
      <c r="C15" s="107">
        <v>805656.85999999987</v>
      </c>
      <c r="D15" s="107">
        <v>3197709.8899999997</v>
      </c>
      <c r="E15" s="109">
        <v>4003366.7499999995</v>
      </c>
      <c r="F15" s="107">
        <v>618970.09999999986</v>
      </c>
      <c r="G15" s="107">
        <v>1560604.0199999993</v>
      </c>
      <c r="H15" s="109">
        <v>2179574.1199999992</v>
      </c>
    </row>
    <row r="16" spans="1:8" s="127" customFormat="1" ht="25.5" x14ac:dyDescent="0.2">
      <c r="A16" s="86">
        <v>2.7</v>
      </c>
      <c r="B16" s="89" t="s">
        <v>72</v>
      </c>
      <c r="C16" s="107">
        <v>113149.08</v>
      </c>
      <c r="D16" s="107">
        <v>627408.37</v>
      </c>
      <c r="E16" s="109">
        <v>740557.45</v>
      </c>
      <c r="F16" s="107">
        <v>88150.94</v>
      </c>
      <c r="G16" s="107">
        <v>560221.33000000007</v>
      </c>
      <c r="H16" s="109">
        <v>648372.27</v>
      </c>
    </row>
    <row r="17" spans="1:8" s="127" customFormat="1" ht="12.75" x14ac:dyDescent="0.2">
      <c r="A17" s="86">
        <v>2.8</v>
      </c>
      <c r="B17" s="89" t="s">
        <v>73</v>
      </c>
      <c r="C17" s="107">
        <v>22389316</v>
      </c>
      <c r="D17" s="107">
        <v>11240311</v>
      </c>
      <c r="E17" s="109">
        <v>33629627</v>
      </c>
      <c r="F17" s="107">
        <v>17606452</v>
      </c>
      <c r="G17" s="107">
        <v>11519338</v>
      </c>
      <c r="H17" s="109">
        <v>29125790</v>
      </c>
    </row>
    <row r="18" spans="1:8" s="127" customFormat="1" ht="12.75" x14ac:dyDescent="0.2">
      <c r="A18" s="86">
        <v>2.9</v>
      </c>
      <c r="B18" s="89" t="s">
        <v>74</v>
      </c>
      <c r="C18" s="107">
        <v>1315349.2300000042</v>
      </c>
      <c r="D18" s="107">
        <v>2977691.3499999959</v>
      </c>
      <c r="E18" s="109">
        <v>4293040.58</v>
      </c>
      <c r="F18" s="107">
        <v>2447342.7699999958</v>
      </c>
      <c r="G18" s="107">
        <v>5101836.1500000041</v>
      </c>
      <c r="H18" s="109">
        <v>7549178.9199999999</v>
      </c>
    </row>
    <row r="19" spans="1:8" s="127" customFormat="1" ht="25.5" x14ac:dyDescent="0.2">
      <c r="A19" s="86">
        <v>3</v>
      </c>
      <c r="B19" s="88" t="s">
        <v>166</v>
      </c>
      <c r="C19" s="107"/>
      <c r="D19" s="107"/>
      <c r="E19" s="109">
        <v>0</v>
      </c>
      <c r="F19" s="107"/>
      <c r="G19" s="107"/>
      <c r="H19" s="109">
        <v>0</v>
      </c>
    </row>
    <row r="20" spans="1:8" s="127" customFormat="1" ht="25.5" x14ac:dyDescent="0.2">
      <c r="A20" s="86">
        <v>4</v>
      </c>
      <c r="B20" s="88" t="s">
        <v>58</v>
      </c>
      <c r="C20" s="107">
        <v>4764233</v>
      </c>
      <c r="D20" s="107">
        <v>0</v>
      </c>
      <c r="E20" s="109">
        <v>4764233</v>
      </c>
      <c r="F20" s="107">
        <v>3100178</v>
      </c>
      <c r="G20" s="107">
        <v>0</v>
      </c>
      <c r="H20" s="109">
        <v>3100178</v>
      </c>
    </row>
    <row r="21" spans="1:8" s="127" customFormat="1" ht="12.75" x14ac:dyDescent="0.2">
      <c r="A21" s="86">
        <v>5</v>
      </c>
      <c r="B21" s="88" t="s">
        <v>75</v>
      </c>
      <c r="C21" s="107">
        <v>188379</v>
      </c>
      <c r="D21" s="107">
        <v>342461</v>
      </c>
      <c r="E21" s="109">
        <v>530840</v>
      </c>
      <c r="F21" s="107">
        <v>344066.5</v>
      </c>
      <c r="G21" s="107">
        <v>327598.8</v>
      </c>
      <c r="H21" s="109">
        <v>671665.3</v>
      </c>
    </row>
    <row r="22" spans="1:8" s="127" customFormat="1" ht="12.75" x14ac:dyDescent="0.2">
      <c r="A22" s="86">
        <v>6</v>
      </c>
      <c r="B22" s="90" t="s">
        <v>167</v>
      </c>
      <c r="C22" s="110">
        <v>39253223.000000007</v>
      </c>
      <c r="D22" s="110">
        <v>41119588</v>
      </c>
      <c r="E22" s="109">
        <v>80372811</v>
      </c>
      <c r="F22" s="110">
        <v>30413580.5</v>
      </c>
      <c r="G22" s="110">
        <v>38509706.799999997</v>
      </c>
      <c r="H22" s="109">
        <v>68923287.299999997</v>
      </c>
    </row>
    <row r="23" spans="1:8" s="127" customFormat="1" ht="12.75" x14ac:dyDescent="0.2">
      <c r="A23" s="86"/>
      <c r="B23" s="87" t="s">
        <v>87</v>
      </c>
      <c r="C23" s="107"/>
      <c r="D23" s="107"/>
      <c r="E23" s="108"/>
      <c r="F23" s="107"/>
      <c r="G23" s="107"/>
      <c r="H23" s="108"/>
    </row>
    <row r="24" spans="1:8" s="127" customFormat="1" ht="25.5" x14ac:dyDescent="0.2">
      <c r="A24" s="86">
        <v>7</v>
      </c>
      <c r="B24" s="88" t="s">
        <v>76</v>
      </c>
      <c r="C24" s="107">
        <v>15218872</v>
      </c>
      <c r="D24" s="107">
        <v>3108064</v>
      </c>
      <c r="E24" s="111">
        <v>18326936</v>
      </c>
      <c r="F24" s="107">
        <v>8071860.1699999999</v>
      </c>
      <c r="G24" s="107">
        <v>2588016.04</v>
      </c>
      <c r="H24" s="111">
        <v>10659876.210000001</v>
      </c>
    </row>
    <row r="25" spans="1:8" s="127" customFormat="1" ht="12.75" x14ac:dyDescent="0.2">
      <c r="A25" s="86">
        <v>8</v>
      </c>
      <c r="B25" s="88" t="s">
        <v>77</v>
      </c>
      <c r="C25" s="107">
        <v>2923995</v>
      </c>
      <c r="D25" s="107">
        <v>8935129</v>
      </c>
      <c r="E25" s="111">
        <v>11859124</v>
      </c>
      <c r="F25" s="107">
        <v>3452519.83</v>
      </c>
      <c r="G25" s="107">
        <v>7572629.96</v>
      </c>
      <c r="H25" s="111">
        <v>11025149.789999999</v>
      </c>
    </row>
    <row r="26" spans="1:8" s="127" customFormat="1" ht="12.75" x14ac:dyDescent="0.2">
      <c r="A26" s="86">
        <v>9</v>
      </c>
      <c r="B26" s="88" t="s">
        <v>168</v>
      </c>
      <c r="C26" s="107">
        <v>67769</v>
      </c>
      <c r="D26" s="107">
        <v>584505</v>
      </c>
      <c r="E26" s="111">
        <v>652274</v>
      </c>
      <c r="F26" s="107">
        <v>154279</v>
      </c>
      <c r="G26" s="107">
        <v>262747</v>
      </c>
      <c r="H26" s="111">
        <v>417026</v>
      </c>
    </row>
    <row r="27" spans="1:8" s="127" customFormat="1" ht="25.5" x14ac:dyDescent="0.2">
      <c r="A27" s="86">
        <v>10</v>
      </c>
      <c r="B27" s="88" t="s">
        <v>169</v>
      </c>
      <c r="C27" s="107">
        <v>0</v>
      </c>
      <c r="D27" s="107">
        <v>0</v>
      </c>
      <c r="E27" s="111">
        <v>0</v>
      </c>
      <c r="F27" s="107">
        <v>0</v>
      </c>
      <c r="G27" s="107">
        <v>0</v>
      </c>
      <c r="H27" s="111">
        <v>0</v>
      </c>
    </row>
    <row r="28" spans="1:8" s="127" customFormat="1" ht="12.75" x14ac:dyDescent="0.2">
      <c r="A28" s="86">
        <v>11</v>
      </c>
      <c r="B28" s="88" t="s">
        <v>78</v>
      </c>
      <c r="C28" s="107">
        <v>667302</v>
      </c>
      <c r="D28" s="107">
        <v>7236420</v>
      </c>
      <c r="E28" s="111">
        <v>7903722</v>
      </c>
      <c r="F28" s="107">
        <v>462382</v>
      </c>
      <c r="G28" s="107">
        <v>8898589</v>
      </c>
      <c r="H28" s="111">
        <v>9360971</v>
      </c>
    </row>
    <row r="29" spans="1:8" s="127" customFormat="1" ht="12.75" x14ac:dyDescent="0.2">
      <c r="A29" s="86">
        <v>12</v>
      </c>
      <c r="B29" s="88" t="s">
        <v>88</v>
      </c>
      <c r="C29" s="107">
        <v>20142</v>
      </c>
      <c r="D29" s="107">
        <v>2214</v>
      </c>
      <c r="E29" s="111">
        <v>22356</v>
      </c>
      <c r="F29" s="107">
        <v>30398</v>
      </c>
      <c r="G29" s="107">
        <v>872792</v>
      </c>
      <c r="H29" s="111">
        <v>903190</v>
      </c>
    </row>
    <row r="30" spans="1:8" s="127" customFormat="1" ht="12.75" x14ac:dyDescent="0.2">
      <c r="A30" s="86">
        <v>13</v>
      </c>
      <c r="B30" s="91" t="s">
        <v>89</v>
      </c>
      <c r="C30" s="110">
        <v>18898080</v>
      </c>
      <c r="D30" s="110">
        <v>19866332</v>
      </c>
      <c r="E30" s="111">
        <v>38764412</v>
      </c>
      <c r="F30" s="110">
        <v>12171439</v>
      </c>
      <c r="G30" s="110">
        <v>20194774</v>
      </c>
      <c r="H30" s="111">
        <v>32366213</v>
      </c>
    </row>
    <row r="31" spans="1:8" s="127" customFormat="1" ht="12.75" x14ac:dyDescent="0.2">
      <c r="A31" s="86">
        <v>14</v>
      </c>
      <c r="B31" s="91" t="s">
        <v>62</v>
      </c>
      <c r="C31" s="110">
        <v>20355143.000000007</v>
      </c>
      <c r="D31" s="110">
        <v>21253256</v>
      </c>
      <c r="E31" s="109">
        <v>41608399.000000007</v>
      </c>
      <c r="F31" s="110">
        <v>18242141.5</v>
      </c>
      <c r="G31" s="110">
        <v>18314932.799999997</v>
      </c>
      <c r="H31" s="109">
        <v>36557074.299999997</v>
      </c>
    </row>
    <row r="32" spans="1:8" s="127" customFormat="1" ht="12.75" x14ac:dyDescent="0.2">
      <c r="A32" s="86"/>
      <c r="B32" s="87"/>
      <c r="C32" s="107"/>
      <c r="D32" s="107"/>
      <c r="E32" s="108"/>
      <c r="F32" s="107"/>
      <c r="G32" s="107"/>
      <c r="H32" s="108"/>
    </row>
    <row r="33" spans="1:8" s="127" customFormat="1" ht="12.75" x14ac:dyDescent="0.2">
      <c r="A33" s="86"/>
      <c r="B33" s="87" t="s">
        <v>59</v>
      </c>
      <c r="C33" s="107"/>
      <c r="D33" s="107"/>
      <c r="E33" s="112"/>
      <c r="F33" s="107"/>
      <c r="G33" s="107"/>
      <c r="H33" s="112"/>
    </row>
    <row r="34" spans="1:8" s="127" customFormat="1" ht="12.75" x14ac:dyDescent="0.2">
      <c r="A34" s="86">
        <v>15</v>
      </c>
      <c r="B34" s="92" t="s">
        <v>170</v>
      </c>
      <c r="C34" s="113">
        <v>9607322</v>
      </c>
      <c r="D34" s="113">
        <v>1742820</v>
      </c>
      <c r="E34" s="114">
        <v>11350142</v>
      </c>
      <c r="F34" s="113">
        <v>8859749.9199999999</v>
      </c>
      <c r="G34" s="113">
        <v>913167.69999999972</v>
      </c>
      <c r="H34" s="114">
        <v>9772917.6199999992</v>
      </c>
    </row>
    <row r="35" spans="1:8" s="127" customFormat="1" ht="25.5" x14ac:dyDescent="0.2">
      <c r="A35" s="86">
        <v>15.1</v>
      </c>
      <c r="B35" s="89" t="s">
        <v>171</v>
      </c>
      <c r="C35" s="107">
        <v>10943069</v>
      </c>
      <c r="D35" s="107">
        <v>5165676</v>
      </c>
      <c r="E35" s="114">
        <v>16108745</v>
      </c>
      <c r="F35" s="107">
        <v>9874144.9199999999</v>
      </c>
      <c r="G35" s="107">
        <v>3865443.3</v>
      </c>
      <c r="H35" s="114">
        <v>13739588.219999999</v>
      </c>
    </row>
    <row r="36" spans="1:8" s="127" customFormat="1" ht="25.5" x14ac:dyDescent="0.2">
      <c r="A36" s="86">
        <v>15.2</v>
      </c>
      <c r="B36" s="89" t="s">
        <v>172</v>
      </c>
      <c r="C36" s="107">
        <v>1335747</v>
      </c>
      <c r="D36" s="107">
        <v>3422856</v>
      </c>
      <c r="E36" s="114">
        <v>4758603</v>
      </c>
      <c r="F36" s="107">
        <v>1014395</v>
      </c>
      <c r="G36" s="107">
        <v>2952275.6</v>
      </c>
      <c r="H36" s="114">
        <v>3966670.6</v>
      </c>
    </row>
    <row r="37" spans="1:8" s="127" customFormat="1" ht="12.75" x14ac:dyDescent="0.2">
      <c r="A37" s="86">
        <v>16</v>
      </c>
      <c r="B37" s="88" t="s">
        <v>55</v>
      </c>
      <c r="C37" s="107">
        <v>678</v>
      </c>
      <c r="D37" s="107">
        <v>0</v>
      </c>
      <c r="E37" s="109">
        <v>678</v>
      </c>
      <c r="F37" s="107">
        <v>19000</v>
      </c>
      <c r="G37" s="107">
        <v>0</v>
      </c>
      <c r="H37" s="109">
        <v>19000</v>
      </c>
    </row>
    <row r="38" spans="1:8" s="127" customFormat="1" ht="25.5" x14ac:dyDescent="0.2">
      <c r="A38" s="86">
        <v>17</v>
      </c>
      <c r="B38" s="88" t="s">
        <v>56</v>
      </c>
      <c r="C38" s="107">
        <v>0</v>
      </c>
      <c r="D38" s="107">
        <v>0</v>
      </c>
      <c r="E38" s="109">
        <v>0</v>
      </c>
      <c r="F38" s="107">
        <v>0</v>
      </c>
      <c r="G38" s="107">
        <v>0</v>
      </c>
      <c r="H38" s="109">
        <v>0</v>
      </c>
    </row>
    <row r="39" spans="1:8" s="127" customFormat="1" ht="25.5" x14ac:dyDescent="0.2">
      <c r="A39" s="86">
        <v>18</v>
      </c>
      <c r="B39" s="88" t="s">
        <v>60</v>
      </c>
      <c r="C39" s="107">
        <v>0</v>
      </c>
      <c r="D39" s="107">
        <v>0</v>
      </c>
      <c r="E39" s="109">
        <v>0</v>
      </c>
      <c r="F39" s="107">
        <v>0</v>
      </c>
      <c r="G39" s="107">
        <v>0</v>
      </c>
      <c r="H39" s="109">
        <v>0</v>
      </c>
    </row>
    <row r="40" spans="1:8" s="127" customFormat="1" ht="25.5" x14ac:dyDescent="0.2">
      <c r="A40" s="86">
        <v>19</v>
      </c>
      <c r="B40" s="88" t="s">
        <v>173</v>
      </c>
      <c r="C40" s="107">
        <v>4052257</v>
      </c>
      <c r="D40" s="107">
        <v>0</v>
      </c>
      <c r="E40" s="109">
        <v>4052257</v>
      </c>
      <c r="F40" s="107">
        <v>3079235</v>
      </c>
      <c r="G40" s="107">
        <v>0</v>
      </c>
      <c r="H40" s="109">
        <v>3079235</v>
      </c>
    </row>
    <row r="41" spans="1:8" s="127" customFormat="1" ht="25.5" x14ac:dyDescent="0.2">
      <c r="A41" s="86">
        <v>20</v>
      </c>
      <c r="B41" s="88" t="s">
        <v>79</v>
      </c>
      <c r="C41" s="107">
        <v>1113082</v>
      </c>
      <c r="D41" s="107">
        <v>0</v>
      </c>
      <c r="E41" s="109">
        <v>1113082</v>
      </c>
      <c r="F41" s="107">
        <v>4705197</v>
      </c>
      <c r="G41" s="107">
        <v>0</v>
      </c>
      <c r="H41" s="109">
        <v>4705197</v>
      </c>
    </row>
    <row r="42" spans="1:8" s="127" customFormat="1" ht="12.75" x14ac:dyDescent="0.2">
      <c r="A42" s="86">
        <v>21</v>
      </c>
      <c r="B42" s="88" t="s">
        <v>174</v>
      </c>
      <c r="C42" s="107">
        <v>-8611</v>
      </c>
      <c r="D42" s="107">
        <v>0</v>
      </c>
      <c r="E42" s="109">
        <v>-8611</v>
      </c>
      <c r="F42" s="107">
        <v>96</v>
      </c>
      <c r="G42" s="107">
        <v>0</v>
      </c>
      <c r="H42" s="109">
        <v>96</v>
      </c>
    </row>
    <row r="43" spans="1:8" s="127" customFormat="1" ht="25.5" x14ac:dyDescent="0.2">
      <c r="A43" s="86">
        <v>22</v>
      </c>
      <c r="B43" s="88" t="s">
        <v>175</v>
      </c>
      <c r="C43" s="107">
        <v>409618</v>
      </c>
      <c r="D43" s="107">
        <v>0</v>
      </c>
      <c r="E43" s="109">
        <v>409618</v>
      </c>
      <c r="F43" s="107">
        <v>479357.07999999996</v>
      </c>
      <c r="G43" s="107">
        <v>0</v>
      </c>
      <c r="H43" s="109">
        <v>479357.07999999996</v>
      </c>
    </row>
    <row r="44" spans="1:8" s="127" customFormat="1" ht="12.75" x14ac:dyDescent="0.2">
      <c r="A44" s="93">
        <v>23</v>
      </c>
      <c r="B44" s="94" t="s">
        <v>80</v>
      </c>
      <c r="C44" s="115">
        <v>5205021</v>
      </c>
      <c r="D44" s="115">
        <v>1605357</v>
      </c>
      <c r="E44" s="116">
        <v>6810378</v>
      </c>
      <c r="F44" s="115">
        <v>3215586.5</v>
      </c>
      <c r="G44" s="115">
        <v>2241579.9</v>
      </c>
      <c r="H44" s="116">
        <v>5457166.4000000004</v>
      </c>
    </row>
    <row r="45" spans="1:8" s="127" customFormat="1" ht="12.75" x14ac:dyDescent="0.2">
      <c r="A45" s="95">
        <v>24</v>
      </c>
      <c r="B45" s="96" t="s">
        <v>61</v>
      </c>
      <c r="C45" s="117">
        <v>20379367</v>
      </c>
      <c r="D45" s="117">
        <v>3348177</v>
      </c>
      <c r="E45" s="118">
        <v>23727544</v>
      </c>
      <c r="F45" s="117">
        <v>20358221.5</v>
      </c>
      <c r="G45" s="117">
        <v>3154747.5999999996</v>
      </c>
      <c r="H45" s="118">
        <v>23512969.100000001</v>
      </c>
    </row>
    <row r="46" spans="1:8" s="127" customFormat="1" ht="12.75" x14ac:dyDescent="0.2">
      <c r="A46" s="97"/>
      <c r="B46" s="98" t="s">
        <v>90</v>
      </c>
      <c r="C46" s="119"/>
      <c r="D46" s="119"/>
      <c r="E46" s="120"/>
      <c r="F46" s="119"/>
      <c r="G46" s="119"/>
      <c r="H46" s="120"/>
    </row>
    <row r="47" spans="1:8" s="127" customFormat="1" ht="25.5" x14ac:dyDescent="0.2">
      <c r="A47" s="86">
        <v>25</v>
      </c>
      <c r="B47" s="99" t="s">
        <v>91</v>
      </c>
      <c r="C47" s="121">
        <v>2538158</v>
      </c>
      <c r="D47" s="121">
        <v>1139599</v>
      </c>
      <c r="E47" s="122">
        <v>3677757</v>
      </c>
      <c r="F47" s="121">
        <v>2506067</v>
      </c>
      <c r="G47" s="121">
        <v>1191519.3999999999</v>
      </c>
      <c r="H47" s="122">
        <v>3697586.4</v>
      </c>
    </row>
    <row r="48" spans="1:8" s="127" customFormat="1" ht="25.5" x14ac:dyDescent="0.2">
      <c r="A48" s="86">
        <v>26</v>
      </c>
      <c r="B48" s="88" t="s">
        <v>92</v>
      </c>
      <c r="C48" s="107">
        <v>2775237</v>
      </c>
      <c r="D48" s="107">
        <v>721514</v>
      </c>
      <c r="E48" s="109">
        <v>3496751</v>
      </c>
      <c r="F48" s="107">
        <v>2731186</v>
      </c>
      <c r="G48" s="107">
        <v>650327</v>
      </c>
      <c r="H48" s="109">
        <v>3381513</v>
      </c>
    </row>
    <row r="49" spans="1:8" s="127" customFormat="1" ht="12.75" x14ac:dyDescent="0.2">
      <c r="A49" s="86">
        <v>27</v>
      </c>
      <c r="B49" s="88" t="s">
        <v>93</v>
      </c>
      <c r="C49" s="107">
        <v>26640612</v>
      </c>
      <c r="D49" s="107">
        <v>0</v>
      </c>
      <c r="E49" s="109">
        <v>26640612</v>
      </c>
      <c r="F49" s="107">
        <v>23911750</v>
      </c>
      <c r="G49" s="107">
        <v>0</v>
      </c>
      <c r="H49" s="109">
        <v>23911750</v>
      </c>
    </row>
    <row r="50" spans="1:8" s="127" customFormat="1" ht="25.5" x14ac:dyDescent="0.2">
      <c r="A50" s="86">
        <v>28</v>
      </c>
      <c r="B50" s="88" t="s">
        <v>94</v>
      </c>
      <c r="C50" s="107">
        <v>370995</v>
      </c>
      <c r="D50" s="107">
        <v>0</v>
      </c>
      <c r="E50" s="109">
        <v>370995</v>
      </c>
      <c r="F50" s="107">
        <v>353625</v>
      </c>
      <c r="G50" s="107">
        <v>0</v>
      </c>
      <c r="H50" s="109">
        <v>353625</v>
      </c>
    </row>
    <row r="51" spans="1:8" s="127" customFormat="1" ht="12.75" x14ac:dyDescent="0.2">
      <c r="A51" s="86">
        <v>29</v>
      </c>
      <c r="B51" s="88" t="s">
        <v>95</v>
      </c>
      <c r="C51" s="107">
        <v>3233533</v>
      </c>
      <c r="D51" s="107">
        <v>0</v>
      </c>
      <c r="E51" s="109">
        <v>3233533</v>
      </c>
      <c r="F51" s="107">
        <v>2801776</v>
      </c>
      <c r="G51" s="107">
        <v>0</v>
      </c>
      <c r="H51" s="109">
        <v>2801776</v>
      </c>
    </row>
    <row r="52" spans="1:8" s="127" customFormat="1" ht="12.75" x14ac:dyDescent="0.2">
      <c r="A52" s="86">
        <v>30</v>
      </c>
      <c r="B52" s="88" t="s">
        <v>96</v>
      </c>
      <c r="C52" s="107">
        <v>3950143</v>
      </c>
      <c r="D52" s="107">
        <v>83563</v>
      </c>
      <c r="E52" s="109">
        <v>4033706</v>
      </c>
      <c r="F52" s="107">
        <v>3650239</v>
      </c>
      <c r="G52" s="107">
        <v>78069</v>
      </c>
      <c r="H52" s="109">
        <v>3728308</v>
      </c>
    </row>
    <row r="53" spans="1:8" s="127" customFormat="1" ht="12.75" x14ac:dyDescent="0.2">
      <c r="A53" s="86">
        <v>31</v>
      </c>
      <c r="B53" s="91" t="s">
        <v>97</v>
      </c>
      <c r="C53" s="110">
        <v>39508678</v>
      </c>
      <c r="D53" s="110">
        <v>1944676</v>
      </c>
      <c r="E53" s="109">
        <v>41453354</v>
      </c>
      <c r="F53" s="110">
        <v>35954643</v>
      </c>
      <c r="G53" s="110">
        <v>1919915.4</v>
      </c>
      <c r="H53" s="109">
        <v>37874558.399999999</v>
      </c>
    </row>
    <row r="54" spans="1:8" s="127" customFormat="1" ht="12.75" x14ac:dyDescent="0.2">
      <c r="A54" s="86">
        <v>32</v>
      </c>
      <c r="B54" s="91" t="s">
        <v>63</v>
      </c>
      <c r="C54" s="110">
        <v>-19129311</v>
      </c>
      <c r="D54" s="110">
        <v>1403501</v>
      </c>
      <c r="E54" s="109">
        <v>-17725810</v>
      </c>
      <c r="F54" s="110">
        <v>-15596421.5</v>
      </c>
      <c r="G54" s="110">
        <v>1234832.1999999997</v>
      </c>
      <c r="H54" s="109">
        <v>-14361589.300000001</v>
      </c>
    </row>
    <row r="55" spans="1:8" s="127" customFormat="1" ht="12.75" x14ac:dyDescent="0.2">
      <c r="A55" s="86"/>
      <c r="B55" s="87"/>
      <c r="C55" s="123"/>
      <c r="D55" s="123"/>
      <c r="E55" s="124"/>
      <c r="F55" s="123"/>
      <c r="G55" s="123"/>
      <c r="H55" s="124"/>
    </row>
    <row r="56" spans="1:8" s="127" customFormat="1" ht="12.75" x14ac:dyDescent="0.2">
      <c r="A56" s="86">
        <v>33</v>
      </c>
      <c r="B56" s="91" t="s">
        <v>64</v>
      </c>
      <c r="C56" s="110">
        <v>1225832.0000000075</v>
      </c>
      <c r="D56" s="110">
        <v>22656757</v>
      </c>
      <c r="E56" s="109">
        <v>23882589.000000007</v>
      </c>
      <c r="F56" s="110">
        <v>2645720</v>
      </c>
      <c r="G56" s="110">
        <v>19549764.999999996</v>
      </c>
      <c r="H56" s="109">
        <v>22195484.999999996</v>
      </c>
    </row>
    <row r="57" spans="1:8" s="127" customFormat="1" ht="12.75" x14ac:dyDescent="0.2">
      <c r="A57" s="86"/>
      <c r="B57" s="87"/>
      <c r="C57" s="123"/>
      <c r="D57" s="123"/>
      <c r="E57" s="124"/>
      <c r="F57" s="123"/>
      <c r="G57" s="123"/>
      <c r="H57" s="124"/>
    </row>
    <row r="58" spans="1:8" s="127" customFormat="1" ht="25.5" x14ac:dyDescent="0.2">
      <c r="A58" s="86">
        <v>34</v>
      </c>
      <c r="B58" s="88" t="s">
        <v>81</v>
      </c>
      <c r="C58" s="107">
        <v>6899721</v>
      </c>
      <c r="D58" s="107" t="s">
        <v>178</v>
      </c>
      <c r="E58" s="109">
        <v>6899721</v>
      </c>
      <c r="F58" s="107">
        <v>13451352</v>
      </c>
      <c r="G58" s="107" t="s">
        <v>178</v>
      </c>
      <c r="H58" s="109">
        <v>13451352</v>
      </c>
    </row>
    <row r="59" spans="1:8" s="127" customFormat="1" ht="25.5" x14ac:dyDescent="0.2">
      <c r="A59" s="86">
        <v>35</v>
      </c>
      <c r="B59" s="88" t="s">
        <v>82</v>
      </c>
      <c r="C59" s="107">
        <v>0</v>
      </c>
      <c r="D59" s="107" t="s">
        <v>178</v>
      </c>
      <c r="E59" s="109">
        <v>0</v>
      </c>
      <c r="F59" s="107">
        <v>0</v>
      </c>
      <c r="G59" s="107" t="s">
        <v>178</v>
      </c>
      <c r="H59" s="109">
        <v>0</v>
      </c>
    </row>
    <row r="60" spans="1:8" s="127" customFormat="1" ht="25.5" x14ac:dyDescent="0.2">
      <c r="A60" s="86">
        <v>36</v>
      </c>
      <c r="B60" s="88" t="s">
        <v>83</v>
      </c>
      <c r="C60" s="107">
        <v>-1035663</v>
      </c>
      <c r="D60" s="107" t="s">
        <v>178</v>
      </c>
      <c r="E60" s="109">
        <v>-1035663</v>
      </c>
      <c r="F60" s="107">
        <v>523163</v>
      </c>
      <c r="G60" s="107" t="s">
        <v>178</v>
      </c>
      <c r="H60" s="109">
        <v>523163</v>
      </c>
    </row>
    <row r="61" spans="1:8" s="127" customFormat="1" ht="12.75" x14ac:dyDescent="0.2">
      <c r="A61" s="86">
        <v>37</v>
      </c>
      <c r="B61" s="91" t="s">
        <v>84</v>
      </c>
      <c r="C61" s="110">
        <v>5864058</v>
      </c>
      <c r="D61" s="110">
        <v>0</v>
      </c>
      <c r="E61" s="109">
        <v>5864058</v>
      </c>
      <c r="F61" s="110">
        <v>13974515</v>
      </c>
      <c r="G61" s="110">
        <v>0</v>
      </c>
      <c r="H61" s="109">
        <v>13974515</v>
      </c>
    </row>
    <row r="62" spans="1:8" s="127" customFormat="1" ht="12.75" x14ac:dyDescent="0.2">
      <c r="A62" s="86"/>
      <c r="B62" s="100"/>
      <c r="C62" s="107"/>
      <c r="D62" s="107"/>
      <c r="E62" s="112"/>
      <c r="F62" s="107"/>
      <c r="G62" s="107"/>
      <c r="H62" s="112"/>
    </row>
    <row r="63" spans="1:8" s="127" customFormat="1" ht="25.5" x14ac:dyDescent="0.2">
      <c r="A63" s="93">
        <v>38</v>
      </c>
      <c r="B63" s="101" t="s">
        <v>176</v>
      </c>
      <c r="C63" s="125">
        <v>-4638225.9999999925</v>
      </c>
      <c r="D63" s="125">
        <v>22656757</v>
      </c>
      <c r="E63" s="109">
        <v>18018531.000000007</v>
      </c>
      <c r="F63" s="125">
        <v>-11328795</v>
      </c>
      <c r="G63" s="125">
        <v>19549764.999999996</v>
      </c>
      <c r="H63" s="109">
        <v>8220969.9999999963</v>
      </c>
    </row>
    <row r="64" spans="1:8" s="128" customFormat="1" ht="12.75" x14ac:dyDescent="0.2">
      <c r="A64" s="102">
        <v>39</v>
      </c>
      <c r="B64" s="88" t="s">
        <v>85</v>
      </c>
      <c r="C64" s="126">
        <v>1817737</v>
      </c>
      <c r="D64" s="126"/>
      <c r="E64" s="109">
        <v>1817737</v>
      </c>
      <c r="F64" s="126">
        <v>708575</v>
      </c>
      <c r="G64" s="126">
        <v>0</v>
      </c>
      <c r="H64" s="109">
        <v>708575</v>
      </c>
    </row>
    <row r="65" spans="1:8" s="127" customFormat="1" ht="12.75" x14ac:dyDescent="0.2">
      <c r="A65" s="93">
        <v>40</v>
      </c>
      <c r="B65" s="91" t="s">
        <v>86</v>
      </c>
      <c r="C65" s="110">
        <v>-6455962.9999999925</v>
      </c>
      <c r="D65" s="110">
        <v>22656757</v>
      </c>
      <c r="E65" s="109">
        <v>16200794.000000007</v>
      </c>
      <c r="F65" s="110">
        <v>-12037370</v>
      </c>
      <c r="G65" s="110">
        <v>19549764.999999996</v>
      </c>
      <c r="H65" s="109">
        <v>7512394.9999999963</v>
      </c>
    </row>
    <row r="66" spans="1:8" s="128" customFormat="1" ht="12.75" x14ac:dyDescent="0.2">
      <c r="A66" s="102">
        <v>41</v>
      </c>
      <c r="B66" s="88" t="s">
        <v>98</v>
      </c>
      <c r="C66" s="126"/>
      <c r="D66" s="126"/>
      <c r="E66" s="109">
        <v>0</v>
      </c>
      <c r="F66" s="126"/>
      <c r="G66" s="126"/>
      <c r="H66" s="109">
        <v>0</v>
      </c>
    </row>
    <row r="67" spans="1:8" s="127" customFormat="1" ht="12.75" x14ac:dyDescent="0.2">
      <c r="A67" s="103">
        <v>42</v>
      </c>
      <c r="B67" s="104" t="s">
        <v>65</v>
      </c>
      <c r="C67" s="117">
        <v>-6455962.9999999925</v>
      </c>
      <c r="D67" s="117">
        <v>22656757</v>
      </c>
      <c r="E67" s="118">
        <v>16200794.000000007</v>
      </c>
      <c r="F67" s="117">
        <v>-12037370</v>
      </c>
      <c r="G67" s="117">
        <v>19549764.999999996</v>
      </c>
      <c r="H67" s="118">
        <v>7512394.9999999963</v>
      </c>
    </row>
    <row r="68" spans="1:8" x14ac:dyDescent="0.3">
      <c r="A68" s="32"/>
      <c r="B68" s="34"/>
      <c r="C68" s="42"/>
      <c r="D68" s="42"/>
      <c r="E68" s="42"/>
    </row>
    <row r="69" spans="1:8" x14ac:dyDescent="0.3">
      <c r="A69" s="32"/>
      <c r="B69" s="3"/>
      <c r="C69" s="42"/>
      <c r="D69" s="42"/>
      <c r="E69" s="43"/>
    </row>
    <row r="70" spans="1:8" x14ac:dyDescent="0.3">
      <c r="A70" s="42" t="str">
        <f>'RC'!A42</f>
        <v>*</v>
      </c>
      <c r="B70" s="42" t="str">
        <f>'RC'!B42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  <c r="C70" s="42"/>
      <c r="D70" s="42"/>
      <c r="E70" s="42"/>
    </row>
  </sheetData>
  <mergeCells count="3">
    <mergeCell ref="D1:H1"/>
    <mergeCell ref="C5:E5"/>
    <mergeCell ref="F5:H5"/>
  </mergeCells>
  <phoneticPr fontId="2" type="noConversion"/>
  <pageMargins left="0.39" right="0.25" top="0.27" bottom="0.28000000000000003" header="0.22" footer="0.2"/>
  <pageSetup scale="60" orientation="portrait" r:id="rId1"/>
  <headerFooter alignWithMargins="0"/>
  <ignoredErrors>
    <ignoredError sqref="A70:B7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1"/>
  <sheetViews>
    <sheetView zoomScale="80" zoomScaleNormal="80" workbookViewId="0">
      <selection activeCell="C6" sqref="C6:E68"/>
    </sheetView>
  </sheetViews>
  <sheetFormatPr defaultRowHeight="15" x14ac:dyDescent="0.3"/>
  <cols>
    <col min="1" max="1" width="8" style="35" bestFit="1" customWidth="1"/>
    <col min="2" max="2" width="87.28515625" style="35" bestFit="1" customWidth="1"/>
    <col min="3" max="3" width="14.85546875" style="35" bestFit="1" customWidth="1"/>
    <col min="4" max="4" width="17" style="35" customWidth="1"/>
    <col min="5" max="5" width="15.140625" style="35" bestFit="1" customWidth="1"/>
    <col min="6" max="6" width="14" style="35" bestFit="1" customWidth="1"/>
    <col min="7" max="7" width="15.140625" style="35" bestFit="1" customWidth="1"/>
    <col min="8" max="8" width="15.42578125" style="35" bestFit="1" customWidth="1"/>
    <col min="9" max="16384" width="9.140625" style="35"/>
  </cols>
  <sheetData>
    <row r="1" spans="1:48" x14ac:dyDescent="0.3">
      <c r="A1" s="6" t="s">
        <v>120</v>
      </c>
      <c r="B1" s="143" t="str">
        <f>'RC'!B1</f>
        <v>ÓÓ "ÅÉÈÉÁÉ ÁÀÍÊÉ ãÏÒãÉÀ"</v>
      </c>
      <c r="C1" s="3"/>
      <c r="D1" s="3"/>
      <c r="E1" s="3"/>
      <c r="F1" s="42"/>
      <c r="G1" s="42"/>
      <c r="H1" s="3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</row>
    <row r="2" spans="1:48" x14ac:dyDescent="0.3">
      <c r="A2" s="6" t="s">
        <v>132</v>
      </c>
      <c r="B2" s="144">
        <f>'RC'!B2</f>
        <v>42643</v>
      </c>
      <c r="C2" s="3"/>
      <c r="D2" s="3"/>
      <c r="E2" s="3"/>
      <c r="F2" s="42"/>
      <c r="G2" s="42"/>
      <c r="H2" s="1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</row>
    <row r="3" spans="1:48" ht="16.5" thickBot="1" x14ac:dyDescent="0.35">
      <c r="B3" s="45" t="s">
        <v>223</v>
      </c>
      <c r="C3" s="36"/>
      <c r="D3" s="36"/>
      <c r="E3" s="36"/>
      <c r="H3" s="40" t="s">
        <v>121</v>
      </c>
    </row>
    <row r="4" spans="1:48" ht="18" x14ac:dyDescent="0.35">
      <c r="A4" s="46"/>
      <c r="B4" s="41"/>
      <c r="C4" s="146" t="s">
        <v>135</v>
      </c>
      <c r="D4" s="150"/>
      <c r="E4" s="150"/>
      <c r="F4" s="146" t="s">
        <v>147</v>
      </c>
      <c r="G4" s="150"/>
      <c r="H4" s="151"/>
    </row>
    <row r="5" spans="1:48" s="48" customFormat="1" ht="12.75" x14ac:dyDescent="0.2">
      <c r="A5" s="132" t="s">
        <v>106</v>
      </c>
      <c r="B5" s="133"/>
      <c r="C5" s="13" t="s">
        <v>161</v>
      </c>
      <c r="D5" s="13" t="s">
        <v>162</v>
      </c>
      <c r="E5" s="13" t="s">
        <v>163</v>
      </c>
      <c r="F5" s="13" t="s">
        <v>161</v>
      </c>
      <c r="G5" s="13" t="s">
        <v>162</v>
      </c>
      <c r="H5" s="13" t="s">
        <v>163</v>
      </c>
      <c r="I5" s="47"/>
      <c r="J5" s="47"/>
      <c r="K5" s="47"/>
      <c r="L5" s="47"/>
    </row>
    <row r="6" spans="1:48" x14ac:dyDescent="0.3">
      <c r="A6" s="132">
        <v>1</v>
      </c>
      <c r="B6" s="134" t="s">
        <v>99</v>
      </c>
      <c r="C6" s="129">
        <v>382982409</v>
      </c>
      <c r="D6" s="129">
        <v>20660817737</v>
      </c>
      <c r="E6" s="129">
        <v>21043800146</v>
      </c>
      <c r="F6" s="129">
        <v>378731784.00999999</v>
      </c>
      <c r="G6" s="129">
        <v>16818015335.940201</v>
      </c>
      <c r="H6" s="129">
        <v>17196747119.950199</v>
      </c>
      <c r="I6" s="42"/>
      <c r="J6" s="42"/>
      <c r="K6" s="42"/>
      <c r="L6" s="42"/>
    </row>
    <row r="7" spans="1:48" x14ac:dyDescent="0.3">
      <c r="A7" s="132">
        <v>1.1000000000000001</v>
      </c>
      <c r="B7" s="141" t="s">
        <v>8</v>
      </c>
      <c r="C7" s="130">
        <v>0</v>
      </c>
      <c r="D7" s="130">
        <v>0</v>
      </c>
      <c r="E7" s="129">
        <v>0</v>
      </c>
      <c r="F7" s="130">
        <v>0</v>
      </c>
      <c r="G7" s="130">
        <v>0</v>
      </c>
      <c r="H7" s="129">
        <v>0</v>
      </c>
      <c r="I7" s="42"/>
      <c r="J7" s="42"/>
      <c r="K7" s="42"/>
      <c r="L7" s="42"/>
    </row>
    <row r="8" spans="1:48" x14ac:dyDescent="0.3">
      <c r="A8" s="132">
        <v>1.2</v>
      </c>
      <c r="B8" s="141" t="s">
        <v>9</v>
      </c>
      <c r="C8" s="130">
        <v>31833483</v>
      </c>
      <c r="D8" s="130">
        <v>40318381</v>
      </c>
      <c r="E8" s="129">
        <v>72151864</v>
      </c>
      <c r="F8" s="130">
        <v>22986029</v>
      </c>
      <c r="G8" s="130">
        <v>36893704</v>
      </c>
      <c r="H8" s="129">
        <v>59879733</v>
      </c>
      <c r="I8" s="42"/>
      <c r="J8" s="42"/>
      <c r="K8" s="42"/>
      <c r="L8" s="42"/>
    </row>
    <row r="9" spans="1:48" x14ac:dyDescent="0.3">
      <c r="A9" s="132">
        <v>1.3</v>
      </c>
      <c r="B9" s="141" t="s">
        <v>219</v>
      </c>
      <c r="C9" s="129">
        <v>269500025</v>
      </c>
      <c r="D9" s="129">
        <v>17975959298</v>
      </c>
      <c r="E9" s="129">
        <v>18245459323</v>
      </c>
      <c r="F9" s="129">
        <v>288625806</v>
      </c>
      <c r="G9" s="129">
        <v>14382107427</v>
      </c>
      <c r="H9" s="129">
        <v>14670733233</v>
      </c>
      <c r="I9" s="42"/>
      <c r="J9" s="42"/>
      <c r="K9" s="42"/>
      <c r="L9" s="42"/>
    </row>
    <row r="10" spans="1:48" x14ac:dyDescent="0.3">
      <c r="A10" s="135" t="s">
        <v>181</v>
      </c>
      <c r="B10" s="136" t="s">
        <v>182</v>
      </c>
      <c r="C10" s="130">
        <v>269500025</v>
      </c>
      <c r="D10" s="130">
        <v>17975946115</v>
      </c>
      <c r="E10" s="129">
        <v>18245446140</v>
      </c>
      <c r="F10" s="130">
        <v>288597417.30000001</v>
      </c>
      <c r="G10" s="130">
        <v>14381030761.469999</v>
      </c>
      <c r="H10" s="129">
        <v>14669628178.769999</v>
      </c>
      <c r="I10" s="42"/>
      <c r="J10" s="42"/>
      <c r="K10" s="42"/>
      <c r="L10" s="42"/>
    </row>
    <row r="11" spans="1:48" x14ac:dyDescent="0.3">
      <c r="A11" s="135" t="s">
        <v>183</v>
      </c>
      <c r="B11" s="137" t="s">
        <v>184</v>
      </c>
      <c r="C11" s="130">
        <v>0</v>
      </c>
      <c r="D11" s="130">
        <v>13183</v>
      </c>
      <c r="E11" s="129">
        <v>13183</v>
      </c>
      <c r="F11" s="130">
        <v>28388.7</v>
      </c>
      <c r="G11" s="130">
        <v>1076665.53</v>
      </c>
      <c r="H11" s="129">
        <v>1105054.23</v>
      </c>
      <c r="I11" s="42"/>
      <c r="J11" s="42"/>
      <c r="K11" s="42"/>
      <c r="L11" s="42"/>
    </row>
    <row r="12" spans="1:48" x14ac:dyDescent="0.3">
      <c r="A12" s="132">
        <v>1.4</v>
      </c>
      <c r="B12" s="142" t="s">
        <v>20</v>
      </c>
      <c r="C12" s="130">
        <v>3429000</v>
      </c>
      <c r="D12" s="130">
        <v>0</v>
      </c>
      <c r="E12" s="129">
        <v>3429000</v>
      </c>
      <c r="F12" s="130">
        <v>4145000</v>
      </c>
      <c r="G12" s="130">
        <v>0</v>
      </c>
      <c r="H12" s="129">
        <v>4145000</v>
      </c>
      <c r="I12" s="42"/>
      <c r="J12" s="42"/>
      <c r="K12" s="42"/>
      <c r="L12" s="42"/>
    </row>
    <row r="13" spans="1:48" x14ac:dyDescent="0.3">
      <c r="A13" s="132">
        <v>1.5</v>
      </c>
      <c r="B13" s="142" t="s">
        <v>220</v>
      </c>
      <c r="C13" s="129">
        <v>78118101</v>
      </c>
      <c r="D13" s="129">
        <v>2644540058</v>
      </c>
      <c r="E13" s="129">
        <v>2722658159</v>
      </c>
      <c r="F13" s="129">
        <v>62974949.009999998</v>
      </c>
      <c r="G13" s="129">
        <v>2399014204.9401999</v>
      </c>
      <c r="H13" s="129">
        <v>2461989153.9502001</v>
      </c>
      <c r="I13" s="42"/>
      <c r="J13" s="42"/>
      <c r="K13" s="42"/>
      <c r="L13" s="42"/>
    </row>
    <row r="14" spans="1:48" x14ac:dyDescent="0.3">
      <c r="A14" s="132" t="s">
        <v>185</v>
      </c>
      <c r="B14" s="138" t="s">
        <v>186</v>
      </c>
      <c r="C14" s="130">
        <v>10936820</v>
      </c>
      <c r="D14" s="130">
        <v>47412892</v>
      </c>
      <c r="E14" s="129">
        <v>58349712</v>
      </c>
      <c r="F14" s="130">
        <v>4444427.09</v>
      </c>
      <c r="G14" s="130">
        <v>39931196.784000002</v>
      </c>
      <c r="H14" s="129">
        <v>44375623.873999998</v>
      </c>
      <c r="I14" s="42"/>
      <c r="J14" s="42"/>
      <c r="K14" s="42"/>
      <c r="L14" s="42"/>
    </row>
    <row r="15" spans="1:48" x14ac:dyDescent="0.3">
      <c r="A15" s="132" t="s">
        <v>187</v>
      </c>
      <c r="B15" s="138" t="s">
        <v>188</v>
      </c>
      <c r="C15" s="130">
        <v>1</v>
      </c>
      <c r="D15" s="130">
        <v>18427859</v>
      </c>
      <c r="E15" s="129">
        <v>18427860</v>
      </c>
      <c r="F15" s="130">
        <v>1</v>
      </c>
      <c r="G15" s="130">
        <v>18768336.099399999</v>
      </c>
      <c r="H15" s="129">
        <v>18768337.099399999</v>
      </c>
      <c r="I15" s="42"/>
      <c r="J15" s="42"/>
      <c r="K15" s="42"/>
      <c r="L15" s="42"/>
    </row>
    <row r="16" spans="1:48" x14ac:dyDescent="0.3">
      <c r="A16" s="132" t="s">
        <v>189</v>
      </c>
      <c r="B16" s="138" t="s">
        <v>190</v>
      </c>
      <c r="C16" s="129">
        <v>38904278</v>
      </c>
      <c r="D16" s="129">
        <v>2223502601</v>
      </c>
      <c r="E16" s="129">
        <v>2262406879</v>
      </c>
      <c r="F16" s="129">
        <v>47296231.960000001</v>
      </c>
      <c r="G16" s="129">
        <v>2006550938.9493999</v>
      </c>
      <c r="H16" s="129">
        <v>2053847170.9094</v>
      </c>
      <c r="I16" s="42"/>
      <c r="J16" s="42"/>
      <c r="K16" s="42"/>
      <c r="L16" s="42"/>
    </row>
    <row r="17" spans="1:12" x14ac:dyDescent="0.3">
      <c r="A17" s="132" t="s">
        <v>191</v>
      </c>
      <c r="B17" s="137" t="s">
        <v>192</v>
      </c>
      <c r="C17" s="130">
        <v>7693288</v>
      </c>
      <c r="D17" s="130">
        <v>719766719</v>
      </c>
      <c r="E17" s="129">
        <v>727460007</v>
      </c>
      <c r="F17" s="130">
        <v>14783965.5</v>
      </c>
      <c r="G17" s="130">
        <v>630673354.34500003</v>
      </c>
      <c r="H17" s="129">
        <v>645457319.84500003</v>
      </c>
      <c r="I17" s="42"/>
      <c r="J17" s="42"/>
      <c r="K17" s="42"/>
      <c r="L17" s="42"/>
    </row>
    <row r="18" spans="1:12" x14ac:dyDescent="0.3">
      <c r="A18" s="132" t="s">
        <v>193</v>
      </c>
      <c r="B18" s="137" t="s">
        <v>194</v>
      </c>
      <c r="C18" s="130">
        <v>23787500</v>
      </c>
      <c r="D18" s="130">
        <v>1015826301</v>
      </c>
      <c r="E18" s="129">
        <v>1039613801</v>
      </c>
      <c r="F18" s="130">
        <v>23905484</v>
      </c>
      <c r="G18" s="130">
        <v>941789301.81739998</v>
      </c>
      <c r="H18" s="129">
        <v>965694785.81739998</v>
      </c>
      <c r="I18" s="42"/>
      <c r="J18" s="42"/>
      <c r="K18" s="42"/>
      <c r="L18" s="42"/>
    </row>
    <row r="19" spans="1:12" x14ac:dyDescent="0.3">
      <c r="A19" s="132" t="s">
        <v>195</v>
      </c>
      <c r="B19" s="139" t="s">
        <v>196</v>
      </c>
      <c r="C19" s="130">
        <v>0</v>
      </c>
      <c r="D19" s="130">
        <v>29662111</v>
      </c>
      <c r="E19" s="129">
        <v>29662111</v>
      </c>
      <c r="F19" s="130">
        <v>0</v>
      </c>
      <c r="G19" s="130">
        <v>33550949.567200001</v>
      </c>
      <c r="H19" s="129">
        <v>33550949.567200001</v>
      </c>
      <c r="I19" s="42"/>
      <c r="J19" s="42"/>
      <c r="K19" s="42"/>
      <c r="L19" s="42"/>
    </row>
    <row r="20" spans="1:12" x14ac:dyDescent="0.3">
      <c r="A20" s="132" t="s">
        <v>197</v>
      </c>
      <c r="B20" s="137" t="s">
        <v>198</v>
      </c>
      <c r="C20" s="130">
        <v>7343415</v>
      </c>
      <c r="D20" s="130">
        <v>265408435</v>
      </c>
      <c r="E20" s="129">
        <v>272751850</v>
      </c>
      <c r="F20" s="130">
        <v>8250069.96</v>
      </c>
      <c r="G20" s="130">
        <v>256606663.771</v>
      </c>
      <c r="H20" s="129">
        <v>264856733.73100001</v>
      </c>
      <c r="I20" s="42"/>
      <c r="J20" s="42"/>
      <c r="K20" s="42"/>
      <c r="L20" s="42"/>
    </row>
    <row r="21" spans="1:12" x14ac:dyDescent="0.3">
      <c r="A21" s="132" t="s">
        <v>199</v>
      </c>
      <c r="B21" s="137" t="s">
        <v>200</v>
      </c>
      <c r="C21" s="130">
        <v>80075</v>
      </c>
      <c r="D21" s="130">
        <v>192839035</v>
      </c>
      <c r="E21" s="129">
        <v>192919110</v>
      </c>
      <c r="F21" s="130">
        <v>356712.5</v>
      </c>
      <c r="G21" s="130">
        <v>143930669.4488</v>
      </c>
      <c r="H21" s="129">
        <v>144287381.9488</v>
      </c>
      <c r="I21" s="42"/>
      <c r="J21" s="42"/>
      <c r="K21" s="42"/>
      <c r="L21" s="42"/>
    </row>
    <row r="22" spans="1:12" x14ac:dyDescent="0.3">
      <c r="A22" s="132" t="s">
        <v>201</v>
      </c>
      <c r="B22" s="138" t="s">
        <v>202</v>
      </c>
      <c r="C22" s="130">
        <v>5132808</v>
      </c>
      <c r="D22" s="130">
        <v>216213047</v>
      </c>
      <c r="E22" s="129">
        <v>221345855</v>
      </c>
      <c r="F22" s="130">
        <v>5507014.96</v>
      </c>
      <c r="G22" s="130">
        <v>220891835.29629999</v>
      </c>
      <c r="H22" s="129">
        <v>226398850.2563</v>
      </c>
      <c r="I22" s="42"/>
      <c r="J22" s="42"/>
      <c r="K22" s="42"/>
      <c r="L22" s="42"/>
    </row>
    <row r="23" spans="1:12" x14ac:dyDescent="0.3">
      <c r="A23" s="132" t="s">
        <v>203</v>
      </c>
      <c r="B23" s="138" t="s">
        <v>204</v>
      </c>
      <c r="C23" s="130">
        <v>1</v>
      </c>
      <c r="D23" s="130">
        <v>34945505</v>
      </c>
      <c r="E23" s="129">
        <v>34945506</v>
      </c>
      <c r="F23" s="130">
        <v>1</v>
      </c>
      <c r="G23" s="130">
        <v>15423613.1296</v>
      </c>
      <c r="H23" s="129">
        <v>15423614.1296</v>
      </c>
      <c r="I23" s="42"/>
      <c r="J23" s="42"/>
      <c r="K23" s="42"/>
      <c r="L23" s="42"/>
    </row>
    <row r="24" spans="1:12" x14ac:dyDescent="0.3">
      <c r="A24" s="132" t="s">
        <v>205</v>
      </c>
      <c r="B24" s="138" t="s">
        <v>206</v>
      </c>
      <c r="C24" s="130">
        <v>15680000</v>
      </c>
      <c r="D24" s="130">
        <v>38145993</v>
      </c>
      <c r="E24" s="129">
        <v>53825993</v>
      </c>
      <c r="F24" s="130">
        <v>0</v>
      </c>
      <c r="G24" s="130">
        <v>34432172.3851</v>
      </c>
      <c r="H24" s="129">
        <v>34432172.3851</v>
      </c>
      <c r="I24" s="42"/>
      <c r="J24" s="42"/>
      <c r="K24" s="42"/>
      <c r="L24" s="42"/>
    </row>
    <row r="25" spans="1:12" x14ac:dyDescent="0.3">
      <c r="A25" s="132" t="s">
        <v>207</v>
      </c>
      <c r="B25" s="138" t="s">
        <v>208</v>
      </c>
      <c r="C25" s="130">
        <v>7464193</v>
      </c>
      <c r="D25" s="130">
        <v>65892161</v>
      </c>
      <c r="E25" s="129">
        <v>73356354</v>
      </c>
      <c r="F25" s="130">
        <v>5727273</v>
      </c>
      <c r="G25" s="130">
        <v>63016112.296400003</v>
      </c>
      <c r="H25" s="129">
        <v>68743385.296400011</v>
      </c>
      <c r="I25" s="42"/>
      <c r="J25" s="42"/>
      <c r="K25" s="42"/>
      <c r="L25" s="42"/>
    </row>
    <row r="26" spans="1:12" x14ac:dyDescent="0.3">
      <c r="A26" s="132">
        <v>1.6</v>
      </c>
      <c r="B26" s="141" t="s">
        <v>21</v>
      </c>
      <c r="C26" s="130">
        <v>101800</v>
      </c>
      <c r="D26" s="130">
        <v>0</v>
      </c>
      <c r="E26" s="129">
        <v>101800</v>
      </c>
      <c r="F26" s="130">
        <v>0</v>
      </c>
      <c r="G26" s="130">
        <v>0</v>
      </c>
      <c r="H26" s="129">
        <v>0</v>
      </c>
      <c r="I26" s="42"/>
      <c r="J26" s="42"/>
      <c r="K26" s="42"/>
      <c r="L26" s="42"/>
    </row>
    <row r="27" spans="1:12" x14ac:dyDescent="0.3">
      <c r="A27" s="132">
        <v>2</v>
      </c>
      <c r="B27" s="134" t="s">
        <v>102</v>
      </c>
      <c r="C27" s="129">
        <v>31148989</v>
      </c>
      <c r="D27" s="129">
        <v>72761395</v>
      </c>
      <c r="E27" s="129">
        <v>103910384</v>
      </c>
      <c r="F27" s="129">
        <v>34819523</v>
      </c>
      <c r="G27" s="129">
        <v>132990503</v>
      </c>
      <c r="H27" s="129">
        <v>167810026</v>
      </c>
      <c r="I27" s="42"/>
      <c r="J27" s="42"/>
      <c r="K27" s="42"/>
      <c r="L27" s="42"/>
    </row>
    <row r="28" spans="1:12" x14ac:dyDescent="0.3">
      <c r="A28" s="132">
        <v>2.1</v>
      </c>
      <c r="B28" s="140" t="s">
        <v>105</v>
      </c>
      <c r="C28" s="130">
        <v>30103729</v>
      </c>
      <c r="D28" s="130">
        <v>65225400</v>
      </c>
      <c r="E28" s="129">
        <v>95329129</v>
      </c>
      <c r="F28" s="130">
        <v>34716723</v>
      </c>
      <c r="G28" s="130">
        <v>40878360</v>
      </c>
      <c r="H28" s="129">
        <v>75595083</v>
      </c>
      <c r="I28" s="42"/>
      <c r="J28" s="42"/>
      <c r="K28" s="42"/>
      <c r="L28" s="42"/>
    </row>
    <row r="29" spans="1:12" x14ac:dyDescent="0.3">
      <c r="A29" s="132">
        <v>2.2000000000000002</v>
      </c>
      <c r="B29" s="140" t="s">
        <v>22</v>
      </c>
      <c r="C29" s="130">
        <v>0</v>
      </c>
      <c r="D29" s="130">
        <v>0</v>
      </c>
      <c r="E29" s="129">
        <v>0</v>
      </c>
      <c r="F29" s="130">
        <v>0</v>
      </c>
      <c r="G29" s="130">
        <v>30424108</v>
      </c>
      <c r="H29" s="129">
        <v>30424108</v>
      </c>
      <c r="I29" s="42"/>
      <c r="J29" s="42"/>
      <c r="K29" s="42"/>
      <c r="L29" s="42"/>
    </row>
    <row r="30" spans="1:12" x14ac:dyDescent="0.3">
      <c r="A30" s="132">
        <v>2.2999999999999998</v>
      </c>
      <c r="B30" s="140" t="s">
        <v>0</v>
      </c>
      <c r="C30" s="130">
        <v>0</v>
      </c>
      <c r="D30" s="130">
        <v>8020</v>
      </c>
      <c r="E30" s="129">
        <v>8020</v>
      </c>
      <c r="F30" s="130">
        <v>0</v>
      </c>
      <c r="G30" s="130">
        <v>7975</v>
      </c>
      <c r="H30" s="129">
        <v>7975</v>
      </c>
      <c r="I30" s="42"/>
      <c r="J30" s="42"/>
      <c r="K30" s="42"/>
      <c r="L30" s="42"/>
    </row>
    <row r="31" spans="1:12" s="50" customFormat="1" x14ac:dyDescent="0.2">
      <c r="A31" s="132">
        <v>2.4</v>
      </c>
      <c r="B31" s="140" t="s">
        <v>3</v>
      </c>
      <c r="C31" s="130">
        <v>0</v>
      </c>
      <c r="D31" s="130">
        <v>0</v>
      </c>
      <c r="E31" s="129">
        <v>0</v>
      </c>
      <c r="F31" s="130">
        <v>0</v>
      </c>
      <c r="G31" s="130">
        <v>0</v>
      </c>
      <c r="H31" s="129">
        <v>0</v>
      </c>
      <c r="I31" s="49"/>
      <c r="J31" s="49"/>
      <c r="K31" s="49"/>
      <c r="L31" s="49"/>
    </row>
    <row r="32" spans="1:12" s="50" customFormat="1" x14ac:dyDescent="0.2">
      <c r="A32" s="132">
        <v>2.5</v>
      </c>
      <c r="B32" s="140" t="s">
        <v>10</v>
      </c>
      <c r="C32" s="130">
        <v>1045260</v>
      </c>
      <c r="D32" s="130">
        <v>3300000</v>
      </c>
      <c r="E32" s="129">
        <v>4345260</v>
      </c>
      <c r="F32" s="130">
        <v>102800</v>
      </c>
      <c r="G32" s="130">
        <v>30746400</v>
      </c>
      <c r="H32" s="129">
        <v>30849200</v>
      </c>
      <c r="I32" s="49"/>
      <c r="J32" s="49"/>
      <c r="K32" s="49"/>
      <c r="L32" s="49"/>
    </row>
    <row r="33" spans="1:12" x14ac:dyDescent="0.3">
      <c r="A33" s="132">
        <v>2.6</v>
      </c>
      <c r="B33" s="140" t="s">
        <v>11</v>
      </c>
      <c r="C33" s="130">
        <v>0</v>
      </c>
      <c r="D33" s="130">
        <v>4227975</v>
      </c>
      <c r="E33" s="129">
        <v>4227975</v>
      </c>
      <c r="F33" s="130">
        <v>0</v>
      </c>
      <c r="G33" s="130">
        <v>30933660</v>
      </c>
      <c r="H33" s="129">
        <v>30933660</v>
      </c>
      <c r="I33" s="42"/>
      <c r="J33" s="42"/>
      <c r="K33" s="42"/>
      <c r="L33" s="42"/>
    </row>
    <row r="34" spans="1:12" x14ac:dyDescent="0.3">
      <c r="A34" s="132">
        <v>2.7</v>
      </c>
      <c r="B34" s="140" t="s">
        <v>5</v>
      </c>
      <c r="C34" s="130">
        <v>0</v>
      </c>
      <c r="D34" s="130">
        <v>0</v>
      </c>
      <c r="E34" s="129">
        <v>0</v>
      </c>
      <c r="F34" s="130">
        <v>0</v>
      </c>
      <c r="G34" s="130">
        <v>0</v>
      </c>
      <c r="H34" s="129">
        <v>0</v>
      </c>
      <c r="I34" s="42"/>
      <c r="J34" s="42"/>
      <c r="K34" s="42"/>
      <c r="L34" s="42"/>
    </row>
    <row r="35" spans="1:12" x14ac:dyDescent="0.3">
      <c r="A35" s="132">
        <v>3</v>
      </c>
      <c r="B35" s="134" t="s">
        <v>160</v>
      </c>
      <c r="C35" s="129">
        <v>31833483</v>
      </c>
      <c r="D35" s="129">
        <v>40318381</v>
      </c>
      <c r="E35" s="129">
        <v>72151864</v>
      </c>
      <c r="F35" s="129">
        <v>22986029</v>
      </c>
      <c r="G35" s="129">
        <v>36893704</v>
      </c>
      <c r="H35" s="129">
        <v>59879733</v>
      </c>
      <c r="I35" s="42"/>
      <c r="J35" s="42"/>
      <c r="K35" s="42"/>
      <c r="L35" s="42"/>
    </row>
    <row r="36" spans="1:12" x14ac:dyDescent="0.3">
      <c r="A36" s="132">
        <v>3.1</v>
      </c>
      <c r="B36" s="140" t="s">
        <v>100</v>
      </c>
      <c r="C36" s="130">
        <v>0</v>
      </c>
      <c r="D36" s="130">
        <v>0</v>
      </c>
      <c r="E36" s="129">
        <v>0</v>
      </c>
      <c r="F36" s="130">
        <v>0</v>
      </c>
      <c r="G36" s="130">
        <v>0</v>
      </c>
      <c r="H36" s="129">
        <v>0</v>
      </c>
      <c r="I36" s="42"/>
      <c r="J36" s="42"/>
      <c r="K36" s="42"/>
      <c r="L36" s="42"/>
    </row>
    <row r="37" spans="1:12" x14ac:dyDescent="0.3">
      <c r="A37" s="132">
        <v>3.2</v>
      </c>
      <c r="B37" s="140" t="s">
        <v>101</v>
      </c>
      <c r="C37" s="130">
        <v>31833483</v>
      </c>
      <c r="D37" s="130">
        <v>40318381</v>
      </c>
      <c r="E37" s="129">
        <v>72151864</v>
      </c>
      <c r="F37" s="130">
        <v>22986029</v>
      </c>
      <c r="G37" s="130">
        <v>36893704</v>
      </c>
      <c r="H37" s="129">
        <v>59879733</v>
      </c>
      <c r="I37" s="42"/>
      <c r="J37" s="42"/>
      <c r="K37" s="42"/>
      <c r="L37" s="42"/>
    </row>
    <row r="38" spans="1:12" x14ac:dyDescent="0.3">
      <c r="A38" s="132">
        <v>3.3</v>
      </c>
      <c r="B38" s="140" t="s">
        <v>23</v>
      </c>
      <c r="C38" s="130">
        <v>0</v>
      </c>
      <c r="D38" s="130">
        <v>0</v>
      </c>
      <c r="E38" s="129">
        <v>0</v>
      </c>
      <c r="F38" s="130">
        <v>0</v>
      </c>
      <c r="G38" s="130">
        <v>0</v>
      </c>
      <c r="H38" s="129">
        <v>0</v>
      </c>
      <c r="I38" s="42"/>
      <c r="J38" s="42"/>
      <c r="K38" s="42"/>
      <c r="L38" s="42"/>
    </row>
    <row r="39" spans="1:12" x14ac:dyDescent="0.3">
      <c r="A39" s="132">
        <v>4</v>
      </c>
      <c r="B39" s="134" t="s">
        <v>209</v>
      </c>
      <c r="C39" s="129">
        <v>29647</v>
      </c>
      <c r="D39" s="129">
        <v>328212</v>
      </c>
      <c r="E39" s="129">
        <v>357859</v>
      </c>
      <c r="F39" s="129">
        <v>27141</v>
      </c>
      <c r="G39" s="129">
        <v>353387</v>
      </c>
      <c r="H39" s="129">
        <v>380528</v>
      </c>
      <c r="I39" s="42"/>
      <c r="J39" s="42"/>
      <c r="K39" s="42"/>
      <c r="L39" s="42"/>
    </row>
    <row r="40" spans="1:12" x14ac:dyDescent="0.3">
      <c r="A40" s="132">
        <v>4.0999999999999996</v>
      </c>
      <c r="B40" s="140" t="s">
        <v>16</v>
      </c>
      <c r="C40" s="130">
        <v>0</v>
      </c>
      <c r="D40" s="130">
        <v>0</v>
      </c>
      <c r="E40" s="129">
        <v>0</v>
      </c>
      <c r="F40" s="130">
        <v>0</v>
      </c>
      <c r="G40" s="130">
        <v>0</v>
      </c>
      <c r="H40" s="129">
        <v>0</v>
      </c>
      <c r="I40" s="42"/>
      <c r="J40" s="42"/>
      <c r="K40" s="42"/>
      <c r="L40" s="42"/>
    </row>
    <row r="41" spans="1:12" x14ac:dyDescent="0.3">
      <c r="A41" s="132">
        <v>4.2</v>
      </c>
      <c r="B41" s="140" t="s">
        <v>1</v>
      </c>
      <c r="C41" s="130">
        <v>266</v>
      </c>
      <c r="D41" s="130">
        <v>0</v>
      </c>
      <c r="E41" s="129">
        <v>266</v>
      </c>
      <c r="F41" s="130">
        <v>266</v>
      </c>
      <c r="G41" s="130">
        <v>0</v>
      </c>
      <c r="H41" s="129">
        <v>266</v>
      </c>
      <c r="I41" s="42"/>
      <c r="J41" s="42"/>
      <c r="K41" s="42"/>
      <c r="L41" s="42"/>
    </row>
    <row r="42" spans="1:12" x14ac:dyDescent="0.3">
      <c r="A42" s="132">
        <v>4.3</v>
      </c>
      <c r="B42" s="140" t="s">
        <v>24</v>
      </c>
      <c r="C42" s="130">
        <v>29381</v>
      </c>
      <c r="D42" s="130">
        <v>328212</v>
      </c>
      <c r="E42" s="129">
        <v>357593</v>
      </c>
      <c r="F42" s="130">
        <v>26875</v>
      </c>
      <c r="G42" s="130">
        <v>353387</v>
      </c>
      <c r="H42" s="129">
        <v>380262</v>
      </c>
      <c r="I42" s="42"/>
      <c r="J42" s="42"/>
      <c r="K42" s="42"/>
      <c r="L42" s="42"/>
    </row>
    <row r="43" spans="1:12" x14ac:dyDescent="0.3">
      <c r="A43" s="132">
        <v>5</v>
      </c>
      <c r="B43" s="134" t="s">
        <v>12</v>
      </c>
      <c r="C43" s="129">
        <v>0</v>
      </c>
      <c r="D43" s="129">
        <v>0</v>
      </c>
      <c r="E43" s="129">
        <v>0</v>
      </c>
      <c r="F43" s="129">
        <v>0</v>
      </c>
      <c r="G43" s="129">
        <v>0</v>
      </c>
      <c r="H43" s="129">
        <v>0</v>
      </c>
      <c r="I43" s="42"/>
      <c r="J43" s="42"/>
      <c r="K43" s="42"/>
      <c r="L43" s="42"/>
    </row>
    <row r="44" spans="1:12" x14ac:dyDescent="0.3">
      <c r="A44" s="132">
        <v>5.0999999999999996</v>
      </c>
      <c r="B44" s="140" t="s">
        <v>210</v>
      </c>
      <c r="C44" s="130"/>
      <c r="D44" s="130"/>
      <c r="E44" s="129">
        <v>0</v>
      </c>
      <c r="F44" s="130">
        <v>0</v>
      </c>
      <c r="G44" s="130">
        <v>0</v>
      </c>
      <c r="H44" s="129">
        <v>0</v>
      </c>
      <c r="I44" s="42"/>
      <c r="J44" s="42"/>
      <c r="K44" s="42"/>
      <c r="L44" s="42"/>
    </row>
    <row r="45" spans="1:12" x14ac:dyDescent="0.3">
      <c r="A45" s="132">
        <v>5.2</v>
      </c>
      <c r="B45" s="140" t="s">
        <v>103</v>
      </c>
      <c r="C45" s="130"/>
      <c r="D45" s="130"/>
      <c r="E45" s="129">
        <v>0</v>
      </c>
      <c r="F45" s="130">
        <v>0</v>
      </c>
      <c r="G45" s="130">
        <v>0</v>
      </c>
      <c r="H45" s="129">
        <v>0</v>
      </c>
      <c r="I45" s="42"/>
      <c r="J45" s="42"/>
      <c r="K45" s="42"/>
      <c r="L45" s="42"/>
    </row>
    <row r="46" spans="1:12" x14ac:dyDescent="0.3">
      <c r="A46" s="132">
        <v>5.3</v>
      </c>
      <c r="B46" s="140" t="s">
        <v>211</v>
      </c>
      <c r="C46" s="130"/>
      <c r="D46" s="130"/>
      <c r="E46" s="129">
        <v>0</v>
      </c>
      <c r="F46" s="130">
        <v>0</v>
      </c>
      <c r="G46" s="130">
        <v>0</v>
      </c>
      <c r="H46" s="129">
        <v>0</v>
      </c>
      <c r="I46" s="42"/>
      <c r="J46" s="42"/>
      <c r="K46" s="42"/>
      <c r="L46" s="42"/>
    </row>
    <row r="47" spans="1:12" x14ac:dyDescent="0.3">
      <c r="A47" s="132">
        <v>5.4</v>
      </c>
      <c r="B47" s="140" t="s">
        <v>13</v>
      </c>
      <c r="C47" s="130"/>
      <c r="D47" s="130"/>
      <c r="E47" s="129">
        <v>0</v>
      </c>
      <c r="F47" s="130">
        <v>0</v>
      </c>
      <c r="G47" s="130">
        <v>0</v>
      </c>
      <c r="H47" s="129">
        <v>0</v>
      </c>
      <c r="I47" s="42"/>
      <c r="J47" s="42"/>
      <c r="K47" s="42"/>
      <c r="L47" s="42"/>
    </row>
    <row r="48" spans="1:12" x14ac:dyDescent="0.3">
      <c r="A48" s="132">
        <v>6</v>
      </c>
      <c r="B48" s="134" t="s">
        <v>25</v>
      </c>
      <c r="C48" s="129">
        <v>0</v>
      </c>
      <c r="D48" s="129">
        <v>0</v>
      </c>
      <c r="E48" s="129">
        <v>0</v>
      </c>
      <c r="F48" s="129">
        <v>0</v>
      </c>
      <c r="G48" s="129">
        <v>0</v>
      </c>
      <c r="H48" s="129">
        <v>0</v>
      </c>
      <c r="I48" s="42"/>
      <c r="J48" s="42"/>
      <c r="K48" s="42"/>
      <c r="L48" s="42"/>
    </row>
    <row r="49" spans="1:12" x14ac:dyDescent="0.3">
      <c r="A49" s="132">
        <v>6.1</v>
      </c>
      <c r="B49" s="140" t="s">
        <v>26</v>
      </c>
      <c r="C49" s="130"/>
      <c r="D49" s="130"/>
      <c r="E49" s="129">
        <v>0</v>
      </c>
      <c r="F49" s="130">
        <v>0</v>
      </c>
      <c r="G49" s="130">
        <v>0</v>
      </c>
      <c r="H49" s="129">
        <v>0</v>
      </c>
      <c r="I49" s="42"/>
      <c r="J49" s="42"/>
      <c r="K49" s="42"/>
      <c r="L49" s="42"/>
    </row>
    <row r="50" spans="1:12" x14ac:dyDescent="0.3">
      <c r="A50" s="132">
        <v>6.2</v>
      </c>
      <c r="B50" s="140" t="s">
        <v>104</v>
      </c>
      <c r="C50" s="130"/>
      <c r="D50" s="130"/>
      <c r="E50" s="129">
        <v>0</v>
      </c>
      <c r="F50" s="130">
        <v>0</v>
      </c>
      <c r="G50" s="130">
        <v>0</v>
      </c>
      <c r="H50" s="129">
        <v>0</v>
      </c>
      <c r="I50" s="42"/>
      <c r="J50" s="42"/>
      <c r="K50" s="42"/>
      <c r="L50" s="42"/>
    </row>
    <row r="51" spans="1:12" x14ac:dyDescent="0.3">
      <c r="A51" s="132">
        <v>6.3</v>
      </c>
      <c r="B51" s="140" t="s">
        <v>6</v>
      </c>
      <c r="C51" s="130"/>
      <c r="D51" s="130"/>
      <c r="E51" s="129">
        <v>0</v>
      </c>
      <c r="F51" s="130">
        <v>0</v>
      </c>
      <c r="G51" s="130">
        <v>0</v>
      </c>
      <c r="H51" s="129">
        <v>0</v>
      </c>
      <c r="I51" s="42"/>
      <c r="J51" s="42"/>
      <c r="K51" s="42"/>
      <c r="L51" s="42"/>
    </row>
    <row r="52" spans="1:12" x14ac:dyDescent="0.3">
      <c r="A52" s="132">
        <v>6.4</v>
      </c>
      <c r="B52" s="140" t="s">
        <v>13</v>
      </c>
      <c r="C52" s="130"/>
      <c r="D52" s="130"/>
      <c r="E52" s="129">
        <v>0</v>
      </c>
      <c r="F52" s="130">
        <v>0</v>
      </c>
      <c r="G52" s="130">
        <v>0</v>
      </c>
      <c r="H52" s="129">
        <v>0</v>
      </c>
      <c r="I52" s="42"/>
      <c r="J52" s="42"/>
      <c r="K52" s="42"/>
      <c r="L52" s="42"/>
    </row>
    <row r="53" spans="1:12" x14ac:dyDescent="0.3">
      <c r="A53" s="132">
        <v>7</v>
      </c>
      <c r="B53" s="134" t="s">
        <v>2</v>
      </c>
      <c r="C53" s="131">
        <v>449822689</v>
      </c>
      <c r="D53" s="131">
        <v>21010278</v>
      </c>
      <c r="E53" s="129">
        <v>470832967</v>
      </c>
      <c r="F53" s="131">
        <v>425937712</v>
      </c>
      <c r="G53" s="131">
        <v>14074671</v>
      </c>
      <c r="H53" s="129">
        <v>440012383</v>
      </c>
      <c r="I53" s="42"/>
      <c r="J53" s="42"/>
      <c r="K53" s="42"/>
      <c r="L53" s="42"/>
    </row>
    <row r="54" spans="1:12" x14ac:dyDescent="0.3">
      <c r="A54" s="132" t="s">
        <v>107</v>
      </c>
      <c r="B54" s="140" t="s">
        <v>27</v>
      </c>
      <c r="C54" s="130">
        <v>449822689</v>
      </c>
      <c r="D54" s="130">
        <v>21010278</v>
      </c>
      <c r="E54" s="129">
        <v>470832967</v>
      </c>
      <c r="F54" s="130">
        <v>425937712</v>
      </c>
      <c r="G54" s="130">
        <v>14074671</v>
      </c>
      <c r="H54" s="129">
        <v>440012383</v>
      </c>
      <c r="I54" s="42"/>
      <c r="J54" s="42"/>
      <c r="K54" s="42"/>
      <c r="L54" s="42"/>
    </row>
    <row r="55" spans="1:12" x14ac:dyDescent="0.3">
      <c r="A55" s="132" t="s">
        <v>108</v>
      </c>
      <c r="B55" s="140" t="s">
        <v>4</v>
      </c>
      <c r="C55" s="130">
        <v>0</v>
      </c>
      <c r="D55" s="130">
        <v>0</v>
      </c>
      <c r="E55" s="129">
        <v>0</v>
      </c>
      <c r="F55" s="130">
        <v>0</v>
      </c>
      <c r="G55" s="130">
        <v>0</v>
      </c>
      <c r="H55" s="129">
        <v>0</v>
      </c>
      <c r="I55" s="42"/>
    </row>
    <row r="56" spans="1:12" x14ac:dyDescent="0.3">
      <c r="A56" s="132" t="s">
        <v>109</v>
      </c>
      <c r="B56" s="140" t="s">
        <v>17</v>
      </c>
      <c r="C56" s="130">
        <v>0</v>
      </c>
      <c r="D56" s="130">
        <v>0</v>
      </c>
      <c r="E56" s="129">
        <v>0</v>
      </c>
      <c r="F56" s="130">
        <v>0</v>
      </c>
      <c r="G56" s="130">
        <v>0</v>
      </c>
      <c r="H56" s="129">
        <v>0</v>
      </c>
      <c r="I56" s="42"/>
    </row>
    <row r="57" spans="1:12" x14ac:dyDescent="0.3">
      <c r="A57" s="132">
        <v>8</v>
      </c>
      <c r="B57" s="134" t="s">
        <v>18</v>
      </c>
      <c r="C57" s="131">
        <v>23035967</v>
      </c>
      <c r="D57" s="131">
        <v>22098934</v>
      </c>
      <c r="E57" s="129">
        <v>45134901</v>
      </c>
      <c r="F57" s="131">
        <v>17246224</v>
      </c>
      <c r="G57" s="131">
        <v>24512102</v>
      </c>
      <c r="H57" s="129">
        <v>41758326</v>
      </c>
      <c r="I57" s="42"/>
    </row>
    <row r="58" spans="1:12" x14ac:dyDescent="0.3">
      <c r="A58" s="132" t="s">
        <v>110</v>
      </c>
      <c r="B58" s="140" t="s">
        <v>212</v>
      </c>
      <c r="C58" s="130">
        <v>8236</v>
      </c>
      <c r="D58" s="130">
        <v>53323</v>
      </c>
      <c r="E58" s="129">
        <v>61559</v>
      </c>
      <c r="F58" s="130">
        <v>9114</v>
      </c>
      <c r="G58" s="130">
        <v>54697</v>
      </c>
      <c r="H58" s="129">
        <v>63811</v>
      </c>
      <c r="I58" s="42"/>
    </row>
    <row r="59" spans="1:12" x14ac:dyDescent="0.3">
      <c r="A59" s="132" t="s">
        <v>111</v>
      </c>
      <c r="B59" s="140" t="s">
        <v>213</v>
      </c>
      <c r="C59" s="130">
        <v>2495978</v>
      </c>
      <c r="D59" s="130">
        <v>7202649</v>
      </c>
      <c r="E59" s="129">
        <v>9698627</v>
      </c>
      <c r="F59" s="130">
        <v>1367117</v>
      </c>
      <c r="G59" s="130">
        <v>7379407</v>
      </c>
      <c r="H59" s="129">
        <v>8746524</v>
      </c>
    </row>
    <row r="60" spans="1:12" x14ac:dyDescent="0.3">
      <c r="A60" s="132" t="s">
        <v>112</v>
      </c>
      <c r="B60" s="140" t="s">
        <v>19</v>
      </c>
      <c r="C60" s="130">
        <v>0</v>
      </c>
      <c r="D60" s="130">
        <v>0</v>
      </c>
      <c r="E60" s="129">
        <v>0</v>
      </c>
      <c r="F60" s="130">
        <v>0</v>
      </c>
      <c r="G60" s="130">
        <v>0</v>
      </c>
      <c r="H60" s="129">
        <v>0</v>
      </c>
    </row>
    <row r="61" spans="1:12" x14ac:dyDescent="0.3">
      <c r="A61" s="132" t="s">
        <v>113</v>
      </c>
      <c r="B61" s="140" t="s">
        <v>214</v>
      </c>
      <c r="C61" s="130">
        <v>4236001</v>
      </c>
      <c r="D61" s="130">
        <v>14469898</v>
      </c>
      <c r="E61" s="129">
        <v>18705899</v>
      </c>
      <c r="F61" s="130">
        <v>5276569</v>
      </c>
      <c r="G61" s="130">
        <v>16730829</v>
      </c>
      <c r="H61" s="129">
        <v>22007398</v>
      </c>
    </row>
    <row r="62" spans="1:12" x14ac:dyDescent="0.3">
      <c r="A62" s="132" t="s">
        <v>114</v>
      </c>
      <c r="B62" s="140" t="s">
        <v>28</v>
      </c>
      <c r="C62" s="130">
        <v>16295752</v>
      </c>
      <c r="D62" s="130">
        <v>373064</v>
      </c>
      <c r="E62" s="129">
        <v>16668816</v>
      </c>
      <c r="F62" s="130">
        <v>10593424</v>
      </c>
      <c r="G62" s="130">
        <v>347169</v>
      </c>
      <c r="H62" s="129">
        <v>10940593</v>
      </c>
    </row>
    <row r="63" spans="1:12" x14ac:dyDescent="0.3">
      <c r="A63" s="132">
        <v>9</v>
      </c>
      <c r="B63" s="134" t="s">
        <v>29</v>
      </c>
      <c r="C63" s="131">
        <v>417477</v>
      </c>
      <c r="D63" s="131">
        <v>4305</v>
      </c>
      <c r="E63" s="129">
        <v>421782</v>
      </c>
      <c r="F63" s="131">
        <v>409478</v>
      </c>
      <c r="G63" s="131">
        <v>4077</v>
      </c>
      <c r="H63" s="129">
        <v>413555</v>
      </c>
    </row>
    <row r="64" spans="1:12" x14ac:dyDescent="0.3">
      <c r="A64" s="132" t="s">
        <v>115</v>
      </c>
      <c r="B64" s="140" t="s">
        <v>7</v>
      </c>
      <c r="C64" s="130">
        <v>15</v>
      </c>
      <c r="D64" s="130">
        <v>0</v>
      </c>
      <c r="E64" s="129">
        <v>15</v>
      </c>
      <c r="F64" s="130">
        <v>3</v>
      </c>
      <c r="G64" s="130">
        <v>0</v>
      </c>
      <c r="H64" s="129">
        <v>3</v>
      </c>
    </row>
    <row r="65" spans="1:8" x14ac:dyDescent="0.3">
      <c r="A65" s="132" t="s">
        <v>116</v>
      </c>
      <c r="B65" s="140" t="s">
        <v>14</v>
      </c>
      <c r="C65" s="130">
        <v>380411</v>
      </c>
      <c r="D65" s="130">
        <v>0</v>
      </c>
      <c r="E65" s="129">
        <v>380411</v>
      </c>
      <c r="F65" s="130">
        <v>346041</v>
      </c>
      <c r="G65" s="130">
        <v>0</v>
      </c>
      <c r="H65" s="129">
        <v>346041</v>
      </c>
    </row>
    <row r="66" spans="1:8" x14ac:dyDescent="0.3">
      <c r="A66" s="132" t="s">
        <v>117</v>
      </c>
      <c r="B66" s="140" t="s">
        <v>30</v>
      </c>
      <c r="C66" s="130">
        <v>37051</v>
      </c>
      <c r="D66" s="130">
        <v>4305</v>
      </c>
      <c r="E66" s="129">
        <v>41356</v>
      </c>
      <c r="F66" s="130">
        <v>63434</v>
      </c>
      <c r="G66" s="130">
        <v>4077</v>
      </c>
      <c r="H66" s="129">
        <v>67511</v>
      </c>
    </row>
    <row r="67" spans="1:8" x14ac:dyDescent="0.3">
      <c r="A67" s="132" t="s">
        <v>118</v>
      </c>
      <c r="B67" s="140" t="s">
        <v>15</v>
      </c>
      <c r="C67" s="130">
        <v>0</v>
      </c>
      <c r="D67" s="130">
        <v>0</v>
      </c>
      <c r="E67" s="129">
        <v>0</v>
      </c>
      <c r="F67" s="130">
        <v>0</v>
      </c>
      <c r="G67" s="130">
        <v>0</v>
      </c>
      <c r="H67" s="129">
        <v>0</v>
      </c>
    </row>
    <row r="68" spans="1:8" x14ac:dyDescent="0.3">
      <c r="A68" s="132">
        <v>10</v>
      </c>
      <c r="B68" s="134" t="s">
        <v>163</v>
      </c>
      <c r="C68" s="131">
        <v>919270661</v>
      </c>
      <c r="D68" s="131">
        <v>20817339242</v>
      </c>
      <c r="E68" s="129">
        <v>21736609903</v>
      </c>
      <c r="F68" s="131">
        <v>880157891.00999999</v>
      </c>
      <c r="G68" s="131">
        <v>17026843779.940201</v>
      </c>
      <c r="H68" s="129">
        <v>17907001670.950199</v>
      </c>
    </row>
    <row r="70" spans="1:8" x14ac:dyDescent="0.3">
      <c r="A70" s="35" t="str">
        <f>'RC'!A42</f>
        <v>*</v>
      </c>
      <c r="B70" s="35" t="str">
        <f>'RC'!B42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</row>
    <row r="71" spans="1:8" x14ac:dyDescent="0.3">
      <c r="A71" s="35" t="s">
        <v>221</v>
      </c>
      <c r="B71" s="35" t="s">
        <v>222</v>
      </c>
    </row>
  </sheetData>
  <mergeCells count="2">
    <mergeCell ref="C4:E4"/>
    <mergeCell ref="F4:H4"/>
  </mergeCells>
  <phoneticPr fontId="2" type="noConversion"/>
  <pageMargins left="0.42" right="0.26" top="0.17" bottom="0.16" header="0.17" footer="0.16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zoomScale="80" zoomScaleNormal="80" workbookViewId="0">
      <selection activeCell="B2" sqref="B2:B3"/>
    </sheetView>
  </sheetViews>
  <sheetFormatPr defaultRowHeight="15" x14ac:dyDescent="0.3"/>
  <cols>
    <col min="1" max="1" width="5.28515625" style="34" customWidth="1"/>
    <col min="2" max="2" width="59.7109375" style="34" customWidth="1"/>
    <col min="3" max="4" width="17.7109375" style="34" customWidth="1"/>
    <col min="5" max="5" width="98.7109375" style="34" customWidth="1"/>
    <col min="6" max="16384" width="9.140625" style="34"/>
  </cols>
  <sheetData>
    <row r="2" spans="1:4" x14ac:dyDescent="0.3">
      <c r="A2" s="6" t="s">
        <v>120</v>
      </c>
      <c r="B2" s="143" t="str">
        <f>'RC'!B1</f>
        <v>ÓÓ "ÅÉÈÉÁÉ ÁÀÍÊÉ ãÏÒãÉÀ"</v>
      </c>
      <c r="C2" s="3"/>
      <c r="D2" s="51"/>
    </row>
    <row r="3" spans="1:4" x14ac:dyDescent="0.3">
      <c r="A3" s="6" t="s">
        <v>132</v>
      </c>
      <c r="B3" s="144">
        <f>'RC'!B2</f>
        <v>42643</v>
      </c>
      <c r="C3" s="3"/>
      <c r="D3" s="52"/>
    </row>
    <row r="4" spans="1:4" ht="16.5" thickBot="1" x14ac:dyDescent="0.35">
      <c r="B4" s="53" t="s">
        <v>224</v>
      </c>
      <c r="C4" s="3"/>
      <c r="D4" s="54"/>
    </row>
    <row r="5" spans="1:4" ht="54" x14ac:dyDescent="0.35">
      <c r="A5" s="55"/>
      <c r="B5" s="56"/>
      <c r="C5" s="57" t="s">
        <v>135</v>
      </c>
      <c r="D5" s="58" t="s">
        <v>147</v>
      </c>
    </row>
    <row r="6" spans="1:4" x14ac:dyDescent="0.3">
      <c r="A6" s="59"/>
      <c r="B6" s="60" t="s">
        <v>33</v>
      </c>
      <c r="C6" s="61"/>
      <c r="D6" s="62"/>
    </row>
    <row r="7" spans="1:4" x14ac:dyDescent="0.3">
      <c r="A7" s="59">
        <v>1</v>
      </c>
      <c r="B7" s="63" t="s">
        <v>179</v>
      </c>
      <c r="C7" s="64">
        <v>9.2505376748252738E-2</v>
      </c>
      <c r="D7" s="65">
        <v>8.5325582243271622E-2</v>
      </c>
    </row>
    <row r="8" spans="1:4" x14ac:dyDescent="0.3">
      <c r="A8" s="59">
        <v>2</v>
      </c>
      <c r="B8" s="63" t="s">
        <v>180</v>
      </c>
      <c r="C8" s="64">
        <v>0.13027778488601288</v>
      </c>
      <c r="D8" s="65">
        <v>0.12359082384241588</v>
      </c>
    </row>
    <row r="9" spans="1:4" x14ac:dyDescent="0.3">
      <c r="A9" s="59">
        <v>3</v>
      </c>
      <c r="B9" s="66" t="s">
        <v>41</v>
      </c>
      <c r="C9" s="64">
        <v>1.0382183869068915</v>
      </c>
      <c r="D9" s="65">
        <v>1.0255440169729417</v>
      </c>
    </row>
    <row r="10" spans="1:4" x14ac:dyDescent="0.3">
      <c r="A10" s="59">
        <v>4</v>
      </c>
      <c r="B10" s="66" t="s">
        <v>37</v>
      </c>
      <c r="C10" s="64">
        <v>0.99989043120665</v>
      </c>
      <c r="D10" s="65"/>
    </row>
    <row r="11" spans="1:4" x14ac:dyDescent="0.3">
      <c r="A11" s="59"/>
      <c r="B11" s="67" t="s">
        <v>31</v>
      </c>
      <c r="C11" s="64"/>
      <c r="D11" s="65"/>
    </row>
    <row r="12" spans="1:4" ht="30" x14ac:dyDescent="0.3">
      <c r="A12" s="59">
        <v>5</v>
      </c>
      <c r="B12" s="66" t="s">
        <v>38</v>
      </c>
      <c r="C12" s="64">
        <v>8.6188793181147236E-2</v>
      </c>
      <c r="D12" s="65">
        <v>8.2979029080496827E-2</v>
      </c>
    </row>
    <row r="13" spans="1:4" x14ac:dyDescent="0.3">
      <c r="A13" s="59">
        <v>6</v>
      </c>
      <c r="B13" s="66" t="s">
        <v>50</v>
      </c>
      <c r="C13" s="64">
        <v>4.1569504003745525E-2</v>
      </c>
      <c r="D13" s="65">
        <v>3.8966756156921648E-2</v>
      </c>
    </row>
    <row r="14" spans="1:4" x14ac:dyDescent="0.3">
      <c r="A14" s="59">
        <v>7</v>
      </c>
      <c r="B14" s="66" t="s">
        <v>39</v>
      </c>
      <c r="C14" s="64">
        <v>2.4426400880240059E-2</v>
      </c>
      <c r="D14" s="65">
        <v>2.1057021617009744E-2</v>
      </c>
    </row>
    <row r="15" spans="1:4" x14ac:dyDescent="0.3">
      <c r="A15" s="59">
        <v>8</v>
      </c>
      <c r="B15" s="66" t="s">
        <v>40</v>
      </c>
      <c r="C15" s="64">
        <v>4.4619289177401725E-2</v>
      </c>
      <c r="D15" s="65">
        <v>4.401227292357518E-2</v>
      </c>
    </row>
    <row r="16" spans="1:4" x14ac:dyDescent="0.3">
      <c r="A16" s="59">
        <v>9</v>
      </c>
      <c r="B16" s="66" t="s">
        <v>35</v>
      </c>
      <c r="C16" s="68">
        <v>1.7373124892152543E-2</v>
      </c>
      <c r="D16" s="65">
        <v>9.04442123394162E-3</v>
      </c>
    </row>
    <row r="17" spans="1:4" x14ac:dyDescent="0.3">
      <c r="A17" s="59">
        <v>10</v>
      </c>
      <c r="B17" s="66" t="s">
        <v>36</v>
      </c>
      <c r="C17" s="68">
        <v>0.15221009858088191</v>
      </c>
      <c r="D17" s="65">
        <v>8.9185965727424932E-2</v>
      </c>
    </row>
    <row r="18" spans="1:4" x14ac:dyDescent="0.3">
      <c r="A18" s="59"/>
      <c r="B18" s="67" t="s">
        <v>42</v>
      </c>
      <c r="C18" s="64"/>
      <c r="D18" s="65"/>
    </row>
    <row r="19" spans="1:4" x14ac:dyDescent="0.3">
      <c r="A19" s="59">
        <v>11</v>
      </c>
      <c r="B19" s="66" t="s">
        <v>43</v>
      </c>
      <c r="C19" s="64">
        <v>7.9718821300338222E-2</v>
      </c>
      <c r="D19" s="65">
        <v>5.3773155824692428E-2</v>
      </c>
    </row>
    <row r="20" spans="1:4" x14ac:dyDescent="0.3">
      <c r="A20" s="59">
        <v>12</v>
      </c>
      <c r="B20" s="66" t="s">
        <v>44</v>
      </c>
      <c r="C20" s="64">
        <v>6.9492904851262208E-2</v>
      </c>
      <c r="D20" s="65">
        <v>6.3276171583103447E-2</v>
      </c>
    </row>
    <row r="21" spans="1:4" x14ac:dyDescent="0.3">
      <c r="A21" s="59">
        <v>13</v>
      </c>
      <c r="B21" s="66" t="s">
        <v>45</v>
      </c>
      <c r="C21" s="64">
        <v>0.62241871099007451</v>
      </c>
      <c r="D21" s="65">
        <v>0.64922776083217015</v>
      </c>
    </row>
    <row r="22" spans="1:4" x14ac:dyDescent="0.3">
      <c r="A22" s="59">
        <v>14</v>
      </c>
      <c r="B22" s="66" t="s">
        <v>46</v>
      </c>
      <c r="C22" s="64">
        <v>0.6120347889236929</v>
      </c>
      <c r="D22" s="65">
        <v>0.62229422968054804</v>
      </c>
    </row>
    <row r="23" spans="1:4" x14ac:dyDescent="0.3">
      <c r="A23" s="59">
        <v>15</v>
      </c>
      <c r="B23" s="66" t="s">
        <v>47</v>
      </c>
      <c r="C23" s="64">
        <v>0.10956095597814629</v>
      </c>
      <c r="D23" s="65">
        <v>0.23749418343896711</v>
      </c>
    </row>
    <row r="24" spans="1:4" x14ac:dyDescent="0.3">
      <c r="A24" s="59"/>
      <c r="B24" s="67" t="s">
        <v>32</v>
      </c>
      <c r="C24" s="64"/>
      <c r="D24" s="65"/>
    </row>
    <row r="25" spans="1:4" x14ac:dyDescent="0.3">
      <c r="A25" s="59">
        <v>16</v>
      </c>
      <c r="B25" s="66" t="s">
        <v>34</v>
      </c>
      <c r="C25" s="64">
        <v>0.3273890124610131</v>
      </c>
      <c r="D25" s="65">
        <v>0.30151352474215676</v>
      </c>
    </row>
    <row r="26" spans="1:4" ht="30" x14ac:dyDescent="0.3">
      <c r="A26" s="59">
        <v>17</v>
      </c>
      <c r="B26" s="66" t="s">
        <v>48</v>
      </c>
      <c r="C26" s="64">
        <v>0.7059339296613667</v>
      </c>
      <c r="D26" s="65">
        <v>0.70460478854023822</v>
      </c>
    </row>
    <row r="27" spans="1:4" ht="30.75" thickBot="1" x14ac:dyDescent="0.35">
      <c r="A27" s="69">
        <v>18</v>
      </c>
      <c r="B27" s="70" t="s">
        <v>49</v>
      </c>
      <c r="C27" s="71">
        <v>0.43910755733218276</v>
      </c>
      <c r="D27" s="72">
        <v>0.42054101406903455</v>
      </c>
    </row>
    <row r="28" spans="1:4" x14ac:dyDescent="0.3">
      <c r="A28" s="73"/>
      <c r="B28" s="74"/>
      <c r="C28" s="73"/>
      <c r="D28" s="73"/>
    </row>
    <row r="29" spans="1:4" x14ac:dyDescent="0.3">
      <c r="A29" s="34" t="str">
        <f>'RC'!A42</f>
        <v>*</v>
      </c>
      <c r="B29" s="34" t="str">
        <f>'RC'!B42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  <c r="C29" s="73"/>
    </row>
    <row r="30" spans="1:4" x14ac:dyDescent="0.3">
      <c r="A30" s="73"/>
      <c r="B30" s="32"/>
      <c r="C30" s="73"/>
      <c r="D30" s="73"/>
    </row>
    <row r="31" spans="1:4" x14ac:dyDescent="0.3">
      <c r="A31" s="73"/>
      <c r="B31" s="32"/>
      <c r="C31" s="75"/>
      <c r="D31" s="73"/>
    </row>
    <row r="32" spans="1:4" x14ac:dyDescent="0.3">
      <c r="A32" s="73"/>
      <c r="B32" s="74"/>
      <c r="C32" s="73"/>
      <c r="D32" s="73"/>
    </row>
    <row r="33" spans="1:5" x14ac:dyDescent="0.3">
      <c r="A33" s="73"/>
      <c r="B33" s="74"/>
      <c r="C33" s="73"/>
      <c r="D33" s="73"/>
    </row>
    <row r="34" spans="1:5" x14ac:dyDescent="0.3">
      <c r="A34" s="73"/>
      <c r="B34" s="74"/>
      <c r="C34" s="73"/>
      <c r="D34" s="73"/>
    </row>
    <row r="35" spans="1:5" x14ac:dyDescent="0.3">
      <c r="A35" s="73"/>
      <c r="B35" s="74"/>
      <c r="C35" s="73"/>
      <c r="D35" s="73"/>
    </row>
    <row r="36" spans="1:5" x14ac:dyDescent="0.3">
      <c r="A36" s="73"/>
      <c r="B36" s="74"/>
      <c r="C36" s="73"/>
      <c r="D36" s="73"/>
    </row>
    <row r="37" spans="1:5" x14ac:dyDescent="0.3">
      <c r="A37" s="73"/>
      <c r="B37" s="74"/>
      <c r="C37" s="75"/>
      <c r="D37" s="73"/>
    </row>
    <row r="38" spans="1:5" x14ac:dyDescent="0.3">
      <c r="C38" s="73"/>
      <c r="D38" s="73"/>
      <c r="E38" s="73"/>
    </row>
    <row r="39" spans="1:5" x14ac:dyDescent="0.3">
      <c r="C39" s="75"/>
      <c r="D39" s="73"/>
      <c r="E39" s="73"/>
    </row>
    <row r="40" spans="1:5" x14ac:dyDescent="0.3">
      <c r="C40" s="73"/>
      <c r="D40" s="73"/>
      <c r="E40" s="73"/>
    </row>
    <row r="41" spans="1:5" x14ac:dyDescent="0.3">
      <c r="B41" s="76"/>
      <c r="C41" s="75"/>
      <c r="D41" s="73"/>
      <c r="E41" s="73"/>
    </row>
    <row r="42" spans="1:5" x14ac:dyDescent="0.3">
      <c r="B42" s="77"/>
      <c r="C42" s="73"/>
      <c r="D42" s="73"/>
      <c r="E42" s="73"/>
    </row>
    <row r="43" spans="1:5" x14ac:dyDescent="0.3">
      <c r="C43" s="73"/>
      <c r="D43" s="73"/>
      <c r="E43" s="73"/>
    </row>
  </sheetData>
  <phoneticPr fontId="2" type="noConversion"/>
  <pageMargins left="0.47" right="0.38" top="0.27" bottom="0.26" header="0.18" footer="0.18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zoomScaleNormal="100" workbookViewId="0">
      <selection activeCell="B1" sqref="B1:B2"/>
    </sheetView>
  </sheetViews>
  <sheetFormatPr defaultRowHeight="15" x14ac:dyDescent="0.3"/>
  <cols>
    <col min="1" max="1" width="7.7109375" style="34" bestFit="1" customWidth="1"/>
    <col min="2" max="2" width="55" style="34" customWidth="1"/>
    <col min="3" max="3" width="21.85546875" style="34" customWidth="1"/>
    <col min="4" max="16384" width="9.140625" style="34"/>
  </cols>
  <sheetData>
    <row r="1" spans="1:3" x14ac:dyDescent="0.3">
      <c r="A1" s="6" t="s">
        <v>120</v>
      </c>
      <c r="B1" s="143" t="str">
        <f>'RC'!B1</f>
        <v>ÓÓ "ÅÉÈÉÁÉ ÁÀÍÊÉ ãÏÒãÉÀ"</v>
      </c>
      <c r="C1" s="37"/>
    </row>
    <row r="2" spans="1:3" x14ac:dyDescent="0.3">
      <c r="A2" s="6" t="s">
        <v>132</v>
      </c>
      <c r="B2" s="144">
        <f>'RC'!B2</f>
        <v>42643</v>
      </c>
      <c r="C2" s="44"/>
    </row>
    <row r="3" spans="1:3" ht="31.5" thickBot="1" x14ac:dyDescent="0.35">
      <c r="A3" s="74"/>
      <c r="B3" s="78" t="s">
        <v>54</v>
      </c>
      <c r="C3" s="79"/>
    </row>
    <row r="4" spans="1:3" x14ac:dyDescent="0.3">
      <c r="A4" s="55"/>
      <c r="B4" s="152" t="s">
        <v>52</v>
      </c>
      <c r="C4" s="153"/>
    </row>
    <row r="5" spans="1:3" x14ac:dyDescent="0.3">
      <c r="A5" s="59">
        <v>1</v>
      </c>
      <c r="B5" s="154" t="s">
        <v>225</v>
      </c>
      <c r="C5" s="155"/>
    </row>
    <row r="6" spans="1:3" x14ac:dyDescent="0.3">
      <c r="A6" s="59">
        <v>2</v>
      </c>
      <c r="B6" s="154" t="s">
        <v>226</v>
      </c>
      <c r="C6" s="155"/>
    </row>
    <row r="7" spans="1:3" x14ac:dyDescent="0.3">
      <c r="A7" s="59">
        <v>3</v>
      </c>
      <c r="B7" s="154" t="s">
        <v>227</v>
      </c>
      <c r="C7" s="155"/>
    </row>
    <row r="8" spans="1:3" x14ac:dyDescent="0.3">
      <c r="A8" s="59">
        <v>4</v>
      </c>
      <c r="B8" s="154" t="s">
        <v>228</v>
      </c>
      <c r="C8" s="155"/>
    </row>
    <row r="9" spans="1:3" x14ac:dyDescent="0.3">
      <c r="A9" s="59">
        <v>5</v>
      </c>
      <c r="B9" s="154" t="s">
        <v>229</v>
      </c>
      <c r="C9" s="155"/>
    </row>
    <row r="10" spans="1:3" x14ac:dyDescent="0.3">
      <c r="A10" s="59">
        <v>6</v>
      </c>
      <c r="B10" s="154" t="s">
        <v>230</v>
      </c>
      <c r="C10" s="155"/>
    </row>
    <row r="11" spans="1:3" x14ac:dyDescent="0.3">
      <c r="A11" s="59">
        <v>7</v>
      </c>
      <c r="B11" s="154" t="s">
        <v>231</v>
      </c>
      <c r="C11" s="155"/>
    </row>
    <row r="12" spans="1:3" x14ac:dyDescent="0.3">
      <c r="A12" s="59"/>
      <c r="B12" s="154"/>
      <c r="C12" s="155"/>
    </row>
    <row r="13" spans="1:3" x14ac:dyDescent="0.3">
      <c r="A13" s="59"/>
      <c r="B13" s="156" t="s">
        <v>53</v>
      </c>
      <c r="C13" s="157"/>
    </row>
    <row r="14" spans="1:3" x14ac:dyDescent="0.3">
      <c r="A14" s="59">
        <v>1</v>
      </c>
      <c r="B14" s="154" t="s">
        <v>232</v>
      </c>
      <c r="C14" s="155"/>
    </row>
    <row r="15" spans="1:3" x14ac:dyDescent="0.3">
      <c r="A15" s="59">
        <v>2</v>
      </c>
      <c r="B15" s="154" t="s">
        <v>233</v>
      </c>
      <c r="C15" s="155"/>
    </row>
    <row r="16" spans="1:3" x14ac:dyDescent="0.3">
      <c r="A16" s="59">
        <v>3</v>
      </c>
      <c r="B16" s="154" t="s">
        <v>234</v>
      </c>
      <c r="C16" s="155"/>
    </row>
    <row r="17" spans="1:3" x14ac:dyDescent="0.3">
      <c r="A17" s="59">
        <v>4</v>
      </c>
      <c r="B17" s="154" t="s">
        <v>235</v>
      </c>
      <c r="C17" s="155"/>
    </row>
    <row r="18" spans="1:3" x14ac:dyDescent="0.3">
      <c r="A18" s="59">
        <v>5</v>
      </c>
      <c r="B18" s="154" t="s">
        <v>236</v>
      </c>
      <c r="C18" s="155"/>
    </row>
    <row r="19" spans="1:3" x14ac:dyDescent="0.3">
      <c r="A19" s="59">
        <v>6</v>
      </c>
      <c r="B19" s="154" t="s">
        <v>237</v>
      </c>
      <c r="C19" s="155"/>
    </row>
    <row r="20" spans="1:3" x14ac:dyDescent="0.3">
      <c r="A20" s="59"/>
      <c r="B20" s="162"/>
      <c r="C20" s="157"/>
    </row>
    <row r="21" spans="1:3" x14ac:dyDescent="0.3">
      <c r="A21" s="59"/>
      <c r="B21" s="162"/>
      <c r="C21" s="157"/>
    </row>
    <row r="22" spans="1:3" ht="36.75" customHeight="1" x14ac:dyDescent="0.3">
      <c r="A22" s="59"/>
      <c r="B22" s="156" t="s">
        <v>51</v>
      </c>
      <c r="C22" s="158"/>
    </row>
    <row r="23" spans="1:3" x14ac:dyDescent="0.3">
      <c r="A23" s="59">
        <v>1</v>
      </c>
      <c r="B23" s="80" t="s">
        <v>238</v>
      </c>
      <c r="C23" s="81">
        <v>0.97142084370485204</v>
      </c>
    </row>
    <row r="24" spans="1:3" x14ac:dyDescent="0.3">
      <c r="A24" s="59">
        <v>2</v>
      </c>
      <c r="B24" s="80" t="s">
        <v>239</v>
      </c>
      <c r="C24" s="81">
        <v>1.6091581037375808E-2</v>
      </c>
    </row>
    <row r="25" spans="1:3" x14ac:dyDescent="0.3">
      <c r="A25" s="59">
        <v>3</v>
      </c>
      <c r="B25" s="80"/>
      <c r="C25" s="81"/>
    </row>
    <row r="26" spans="1:3" x14ac:dyDescent="0.3">
      <c r="A26" s="59">
        <v>4</v>
      </c>
      <c r="B26" s="80"/>
      <c r="C26" s="81"/>
    </row>
    <row r="27" spans="1:3" x14ac:dyDescent="0.3">
      <c r="A27" s="59">
        <v>5</v>
      </c>
      <c r="B27" s="80"/>
      <c r="C27" s="81"/>
    </row>
    <row r="28" spans="1:3" x14ac:dyDescent="0.3">
      <c r="A28" s="59">
        <v>6</v>
      </c>
      <c r="B28" s="80"/>
      <c r="C28" s="81"/>
    </row>
    <row r="29" spans="1:3" ht="51.75" customHeight="1" x14ac:dyDescent="0.3">
      <c r="A29" s="59"/>
      <c r="B29" s="159" t="s">
        <v>119</v>
      </c>
      <c r="C29" s="160"/>
    </row>
    <row r="30" spans="1:3" x14ac:dyDescent="0.3">
      <c r="A30" s="59">
        <v>1</v>
      </c>
      <c r="B30" s="80" t="s">
        <v>240</v>
      </c>
      <c r="C30" s="81">
        <v>0.59193334826986421</v>
      </c>
    </row>
    <row r="31" spans="1:3" x14ac:dyDescent="0.3">
      <c r="A31" s="59">
        <v>2</v>
      </c>
      <c r="B31" s="80"/>
      <c r="C31" s="81"/>
    </row>
    <row r="32" spans="1:3" ht="15.75" thickBot="1" x14ac:dyDescent="0.35">
      <c r="A32" s="69">
        <v>3</v>
      </c>
      <c r="B32" s="82"/>
      <c r="C32" s="83"/>
    </row>
    <row r="34" spans="2:3" ht="24" customHeight="1" x14ac:dyDescent="0.3">
      <c r="B34" s="161"/>
      <c r="C34" s="161"/>
    </row>
  </sheetData>
  <mergeCells count="21">
    <mergeCell ref="B22:C22"/>
    <mergeCell ref="B29:C29"/>
    <mergeCell ref="B34:C34"/>
    <mergeCell ref="B16:C16"/>
    <mergeCell ref="B17:C17"/>
    <mergeCell ref="B18:C18"/>
    <mergeCell ref="B19:C19"/>
    <mergeCell ref="B20:C20"/>
    <mergeCell ref="B21:C21"/>
    <mergeCell ref="B4:C4"/>
    <mergeCell ref="B5:C5"/>
    <mergeCell ref="B6:C6"/>
    <mergeCell ref="B7:C7"/>
    <mergeCell ref="B15:C15"/>
    <mergeCell ref="B13:C13"/>
    <mergeCell ref="B9:C9"/>
    <mergeCell ref="B8:C8"/>
    <mergeCell ref="B14:C14"/>
    <mergeCell ref="B10:C10"/>
    <mergeCell ref="B11:C11"/>
    <mergeCell ref="B12:C12"/>
  </mergeCells>
  <phoneticPr fontId="2" type="noConversion"/>
  <pageMargins left="0.75" right="0.75" top="0.44" bottom="0.31" header="0.28999999999999998" footer="0.18"/>
  <pageSetup scale="88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z7/fTCXNG2rsGrH6MN4uwUrrcPw=</DigestValue>
    </Reference>
    <Reference URI="#idOfficeObject" Type="http://www.w3.org/2000/09/xmldsig#Object">
      <DigestMethod Algorithm="http://www.w3.org/2000/09/xmldsig#sha1"/>
      <DigestValue>0SMnjGqLq9Dgiu5DDZQ1oshyOao=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jz2BGBPWjOxzKtdzgby4NMYh21I=</DigestValue>
    </Reference>
  </SignedInfo>
  <SignatureValue>KRA6gu4zn9OfWkOtyQqWOWjSlmcMn2x0O/7f3gMowhqU1WZ1ygdqhWksZgBiUAgBdimZtwRVexE9
2PuHWyw+WR1QhIccO6PPlGHE9r5iM0oMURo2trzamiuMUYlIJ1dbEK7Gd/GaGVCTmGzJbxTT4GcQ
+jTvnArazvNOksoCdiXl1wl6D+0nTmWXDHCJCYDTxXQ6rvFXBt+GQGpZrb89gOs8tEmNojZnAW2E
NP1Aui8Ghgq4Y6aBzYiWHmM3+lOC8N/+OS57LFtoUo956KEB9n4GV6EKiE93MHe9wwafZ/w/tzaU
NU1hv+bhyB3NAmYJFItaXNTACiv0D8PVRu1hNQ==</SignatureValue>
  <KeyInfo>
    <X509Data>
      <X509Certificate>MIIGRjCCBS6gAwIBAgIKGVwZigABAAAVczANBgkqhkiG9w0BAQUFADBKMRIwEAYKCZImiZPyLGQB
GRYCZ2UxEzARBgoJkiaJk/IsZAEZFgNuYmcxHzAdBgNVBAMTFk5CRyBDbGFzcyAyIElOVCBTdWIg
Q0EwHhcNMTYwNDI4MDYzMDUzWhcNMTcwMjEyMDkxOTIzWjBEMR0wGwYDVQQKExRKU0MgVlRCIEJh
bmsgR2VvcmdpYTEjMCEGA1UEAxMaQlZUIC0gSXJha2xpIENoYWtobmFzaHZpbGkwggEiMA0GCSqG
SIb3DQEBAQUAA4IBDwAwggEKAoIBAQC4a1HqU5MfkTi0t38QW8KZlGOneG4VFmQ2sLKwt6BYK8Ye
E5Gmd0avYjDu8opiGheS5Q5+ZK1o1vQNgTWo6jL1ufcCCuAd6OAdgcjaNkHHopzTO1BnWKLwVIK2
aYMkqdhP+PYpl0j6vmvRCLjncskBPG2BNoXocUY621evhtIN1a0F7zxo7+Lm2TGUnfhWnrnNlGr8
SRl2kyYJUVDDZeufcSny2HFgqvUvYgl2hztM3QjBJVrpYgFMwKnTG93hEnPgO38GHLO4N2cWmfjp
egMDopVpkEcbKI7v4yW4biywOmUP9zCWPGD/TXnhIAEhG8tdEdYC6zMXJK0Zh5gLJTDZAgMBAAGj
ggMyMIIDLjA8BgkrBgEEAYI3FQcELzAtBiUrBgEEAYI3FQjmsmCDjfVEhoGZCYO4oUqDvoRxBIHP
kBGGr54RAgFkAgEbMB0GA1UdJQQWMBQGCCsGAQUFBwMCBggrBgEFBQcDBDALBgNVHQ8EBAMCB4Aw
JwYJKwYBBAGCNxUKBBowGDAKBggrBgEFBQcDAjAKBggrBgEFBQcDBDAdBgNVHQ4EFgQUIyePdcRK
4sVfO6hsJWMWubPRTZAwHwYDVR0jBBgwFoAUwy7SL/BMLxnCJ4L89i6sarBJz8EwggElBgNVHR8E
ggEcMIIBGDCCARSgggEQoIIBDIaBx2xkYXA6Ly8vQ049TkJHJTIwQ2xhc3MlMjAyJTIwSU5UJTIw
U3ViJTIwQ0EoMSksQ049bmJnLXN1YkNBLENOPUNEUCxDTj1QdWJsaWMlMjBLZXklMjBTZXJ2aWNl
cyxDTj1TZXJ2aWNlcyxDTj1Db25maWd1cmF0aW9uLERDPW5iZyxEQz1nZT9jZXJ0aWZpY2F0ZVJl
dm9jYXRpb25MaXN0P2Jhc2U/b2JqZWN0Q2xhc3M9Y1JMRGlzdHJpYnV0aW9uUG9pbnSGQGh0dHA6
Ly9jcmwubmJnLmdvdi5nZS9jYS9OQkclMjBDbGFzcyUyMDIlMjBJTlQlMjBTdWIlMjBDQSgxKS5j
cmwwggEuBggrBgEFBQcBAQSCASAwggEcMIG6BggrBgEFBQcwAoaBrWxkYXA6Ly8vQ049TkJHJTIw
Q2xhc3MlMjAyJTIwSU5UJTIwU3ViJTIwQ0EsQ049QUlBLENOPVB1YmxpYyUyMEtleSUyMFNlcnZp
Y2VzLENOPVNlcnZpY2VzLENOPUNvbmZpZ3VyYXRpb24sREM9bmJnLERDPWdlP2NBQ2VydGlmaWNh
dGU/YmFzZT9vYmplY3RDbGFzcz1jZXJ0aWZpY2F0aW9uQXV0aG9yaXR5MF0GCCsGAQUFBzAChlFo
dHRwOi8vY3JsLm5iZy5nb3YuZ2UvY2EvbmJnLXN1YkNBLm5iZy5nZV9OQkclMjBDbGFzcyUyMDIl
MjBJTlQlMjBTdWIlMjBDQSgxKS5jcnQwDQYJKoZIhvcNAQEFBQADggEBAEoN6webbACHRsGVO7zs
vVewH+tot5nrmbKOysO7KjVhxdYav5gQgPpJUL0Bl+XAZdugXKiGrw7MhbTcnSa6rbQBAqWu0PN3
3sfoFIvWqEFTNabkI1+dffBoYREA8Yk/On3UTk4VKYiuzWMWgjKKKdTujKfYQt+4j7u6m40FKQDd
d46z4npgbH9rpm++5HZiULJHnVp0VcXD7XIlzfEdl5r5n8KCPSnj16tFUnGYJKGvwC+mHS3gIb3G
/jNAgMSRkgq7M+ACPS+Wj4tnidN0UJOrtzJidgSIfeDw1wvo9OpFL5xb4sU9pqRwHE4ffB8Mojft
7OBwZ6caR4kzSBkYz5g=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Sq8CFxfp0jCDwoBNK91z4YZAXp0=</DigestValue>
      </Reference>
      <Reference URI="/xl/worksheets/sheet1.xml?ContentType=application/vnd.openxmlformats-officedocument.spreadsheetml.worksheet+xml">
        <DigestMethod Algorithm="http://www.w3.org/2000/09/xmldsig#sha1"/>
        <DigestValue>LWHF2xFCjRyehoNWDBXShuyITyU=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sheets/sheet5.xml?ContentType=application/vnd.openxmlformats-officedocument.spreadsheetml.worksheet+xml">
        <DigestMethod Algorithm="http://www.w3.org/2000/09/xmldsig#sha1"/>
        <DigestValue>hOSr6k/jW8hBEfU8OEvi+9JZRmQ=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3yinjS5CU/wcmXZBTFp+iwTFgck=</DigestValue>
      </Reference>
      <Reference URI="/xl/worksheets/sheet3.xml?ContentType=application/vnd.openxmlformats-officedocument.spreadsheetml.worksheet+xml">
        <DigestMethod Algorithm="http://www.w3.org/2000/09/xmldsig#sha1"/>
        <DigestValue>atuX8F1vBYADnYrIyHOUYRs2JuU=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book.xml?ContentType=application/vnd.openxmlformats-officedocument.spreadsheetml.sheet.main+xml">
        <DigestMethod Algorithm="http://www.w3.org/2000/09/xmldsig#sha1"/>
        <DigestValue>FICyEGnzDqAa7gUWcKVrVacRD1Y=</DigestValue>
      </Reference>
      <Reference URI="/xl/calcChain.xml?ContentType=application/vnd.openxmlformats-officedocument.spreadsheetml.calcChain+xml">
        <DigestMethod Algorithm="http://www.w3.org/2000/09/xmldsig#sha1"/>
        <DigestValue>tqRJFH6mNhgkt+LNvX4vtgB7gBA=</DigestValue>
      </Reference>
      <Reference URI="/xl/worksheets/sheet4.xml?ContentType=application/vnd.openxmlformats-officedocument.spreadsheetml.worksheet+xml">
        <DigestMethod Algorithm="http://www.w3.org/2000/09/xmldsig#sha1"/>
        <DigestValue>SNXMA4c5dnwzt8M+rCjXT5zSQeI=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TcncswCuV5KOy5SS5k2flQxWnTU=</DigestValue>
      </Reference>
      <Reference URI="/xl/worksheets/sheet2.xml?ContentType=application/vnd.openxmlformats-officedocument.spreadsheetml.worksheet+xml">
        <DigestMethod Algorithm="http://www.w3.org/2000/09/xmldsig#sha1"/>
        <DigestValue>IQWToF9ag26SlnwBNet8/YYg2fs=</DigestValue>
      </Reference>
      <Reference URI="/xl/sharedStrings.xml?ContentType=application/vnd.openxmlformats-officedocument.spreadsheetml.sharedStrings+xml">
        <DigestMethod Algorithm="http://www.w3.org/2000/09/xmldsig#sha1"/>
        <DigestValue>eFBndFnET9fv3PFkR3OD34JmWd4=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2016-10-21T13:52:05Z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გამჭვირვალობა</SignatureComments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2016-10-21T13:52:05Z</xd:SigningTime>
          <xd:SigningCertificate>
            <xd:Cert>
              <xd:CertDigest>
                <DigestMethod Algorithm="http://www.w3.org/2000/09/xmldsig#sha1"/>
                <DigestValue>AxsJqK7v65/RjRKwK2ZmeLkDVa8=</DigestValue>
              </xd:CertDigest>
              <xd:IssuerSerial>
                <X509IssuerName>CN=NBG Class 2 INT Sub CA, DC=nbg, DC=ge</X509IssuerName>
                <X509SerialNumber>119758102809924438332787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BRqpJcGweaNY6V6nuW8QGLtC8Uc=</DigestValue>
    </Reference>
    <Reference URI="#idOfficeObject" Type="http://www.w3.org/2000/09/xmldsig#Object">
      <DigestMethod Algorithm="http://www.w3.org/2000/09/xmldsig#sha1"/>
      <DigestValue>Fz2FyeG1EHcOBVDGaLkNJXYifH8=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DUdtXEOz9rq6BEElx/WuYylPmwM=</DigestValue>
    </Reference>
  </SignedInfo>
  <SignatureValue>JMJZsXMYzxn37rJU1zNKKSBfZIh/XpkFmxdU/zMaDb3XPTDjW/YWUjI0ZwPl4OQFUP+TTEPV+wyK
u+gLX4TqJJete8bZds6uXjNgc9sIS7aIcsj2Y4iqXIB8rdKtgEXtGNGld/gkyyDLoQLwcCVI2NI4
/E5JDkSTQAFOB4+i6N8gZhFgEU+W1zveYNp5LAgJBFqL7ayhhxtGIaVI3qTJzEwyvzUkQb1paj13
zQIO39YEtWFMXOmwv8W+p1NX1yXaZOgsAThsVmBSWglJGGs1WoQzKUy1/bTu2iNw34Wk4ruOoJ/K
8BfTGAm1WR5i56XyMXc3mGkeC5HwRm4gVOOfCg==</SignatureValue>
  <KeyInfo>
    <X509Data>
      <X509Certificate>MIIGRzCCBS+gAwIBAgIKVwyb7AABAAAUkjANBgkqhkiG9w0BAQUFADBKMRIwEAYKCZImiZPyLGQB
GRYCZ2UxEzARBgoJkiaJk/IsZAEZFgNuYmcxHzAdBgNVBAMTFk5CRyBDbGFzcyAyIElOVCBTdWIg
Q0EwHhcNMTYwMzE2MDY1ODIzWhcNMTcwMjEyMDkxOTIzWjBFMR0wGwYDVQQKExRKU0MgVlRCIEJh
bmsgR2VvcmdpYTEkMCIGA1UEAxMbQlZUIC0gTWFtdWthIE1lbnRlc2hhc2h2aWxpMIIBIjANBgkq
hkiG9w0BAQEFAAOCAQ8AMIIBCgKCAQEA4t0Fn5rimex31ufq/jL2E451rfDY1yhZy04Q+HvPVwUG
eQv/LHaj+J+ZiEcOvlr9v2OHqjPmxJTLtDjOb7hbVoM5DORNSn8cyuLYUKj70AMb5TETY4+Kr6qi
YsBuMHZDS+uqXgER1z7vgJM2yQ6udtqAo/GzVsupSYs80AU61GIB7L8ok+kuGtxLlQmVnBpq1HMY
Elgxgdwd77amBUxYlKZ8Fr66CF0I3zuMnPtj/1+MS8XJz7M6YgigATT31j0EtkSHE9BIoaLCCSzI
iHpBYsiz57/JfIJdyJzAt1nb+tE8n5oOsGqTBRAS5sDHCMWaw1DbdVH/6ZY9+n6kQuwn1QIDAQAB
o4IDMjCCAy4wPAYJKwYBBAGCNxUHBC8wLQYlKwYBBAGCNxUI5rJgg431RIaBmQmDuKFKg76EcQSB
z5ARhq+eEQIBZAIBGzAdBgNVHSUEFjAUBggrBgEFBQcDAgYIKwYBBQUHAwQwCwYDVR0PBAQDAgeA
MCcGCSsGAQQBgjcVCgQaMBgwCgYIKwYBBQUHAwIwCgYIKwYBBQUHAwQwHQYDVR0OBBYEFAyEKA7K
Eolb8J6dEcyaUDNZnBprMB8GA1UdIwQYMBaAFMMu0i/wTC8ZwieC/PYurGqwSc/BMIIBJQYDVR0f
BIIBHDCCARgwggEUoIIBEKCCAQyGgcdsZGFwOi8vL0NOPU5CRyUyMENsYXNzJTIwMiUyMElOVCUy
MFN1YiUyMENBKDEpLENOPW5iZy1zdWJDQSxDTj1DRFAsQ049UHVibGljJTIwS2V5JTIwU2Vydmlj
ZXMsQ049U2VydmljZXMsQ049Q29uZmlndXJhdGlvbixEQz1uYmcsREM9Z2U/Y2VydGlmaWNhdGVS
ZXZvY2F0aW9uTGlzdD9iYXNlP29iamVjdENsYXNzPWNSTERpc3RyaWJ1dGlvblBvaW50hkBodHRw
Oi8vY3JsLm5iZy5nb3YuZ2UvY2EvTkJHJTIwQ2xhc3MlMjAyJTIwSU5UJTIwU3ViJTIwQ0EoMSku
Y3JsMIIBLgYIKwYBBQUHAQEEggEgMIIBHDCBugYIKwYBBQUHMAKGga1sZGFwOi8vL0NOPU5CRyUy
MENsYXNzJTIwMiUyMElOVCUyMFN1YiUyMENBLENOPUFJQSxDTj1QdWJsaWMlMjBLZXklMjBTZXJ2
aWNlcyxDTj1TZXJ2aWNlcyxDTj1Db25maWd1cmF0aW9uLERDPW5iZyxEQz1nZT9jQUNlcnRpZmlj
YXRlP2Jhc2U/b2JqZWN0Q2xhc3M9Y2VydGlmaWNhdGlvbkF1dGhvcml0eTBdBggrBgEFBQcwAoZR
aHR0cDovL2NybC5uYmcuZ292LmdlL2NhL25iZy1zdWJDQS5uYmcuZ2VfTkJHJTIwQ2xhc3MlMjAy
JTIwSU5UJTIwU3ViJTIwQ0EoMSkuY3J0MA0GCSqGSIb3DQEBBQUAA4IBAQB26pD9aG1uc+tzjLVH
RnEpHdsmt4Q9VVCVoIDAovD8e0ImFgtGYMeWWqDUjN0yBM8ShaKTewGNllzv0lMIZlmDJg0VPwjd
V9XivsWDEYeUobePp560QO80w4veFJFJlN6VHyxq+DkmOcUSxTQHLPEB3Kv2jsgEFOVIBG+51/lV
4cUs1Z7NmHY6SmBRTOv4Zu7txdre7V1q2M2AGtlGuZ+ojkV5/KzRQgrftFRJfXNBYR4ZDOSfN1BF
sm5NlXEYDmMymWlwky3j6mtNYQwC7fvJA5Z/bcADBNQkJl4Y4KpRgNQBnuAUU8/45qxd4ZlZBk+4
UORRbBVd7hAyHD6gLqpi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Sq8CFxfp0jCDwoBNK91z4YZAXp0=</DigestValue>
      </Reference>
      <Reference URI="/xl/worksheets/sheet1.xml?ContentType=application/vnd.openxmlformats-officedocument.spreadsheetml.worksheet+xml">
        <DigestMethod Algorithm="http://www.w3.org/2000/09/xmldsig#sha1"/>
        <DigestValue>LWHF2xFCjRyehoNWDBXShuyITyU=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sheets/sheet5.xml?ContentType=application/vnd.openxmlformats-officedocument.spreadsheetml.worksheet+xml">
        <DigestMethod Algorithm="http://www.w3.org/2000/09/xmldsig#sha1"/>
        <DigestValue>hOSr6k/jW8hBEfU8OEvi+9JZRmQ=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3yinjS5CU/wcmXZBTFp+iwTFgck=</DigestValue>
      </Reference>
      <Reference URI="/xl/worksheets/sheet3.xml?ContentType=application/vnd.openxmlformats-officedocument.spreadsheetml.worksheet+xml">
        <DigestMethod Algorithm="http://www.w3.org/2000/09/xmldsig#sha1"/>
        <DigestValue>atuX8F1vBYADnYrIyHOUYRs2JuU=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book.xml?ContentType=application/vnd.openxmlformats-officedocument.spreadsheetml.sheet.main+xml">
        <DigestMethod Algorithm="http://www.w3.org/2000/09/xmldsig#sha1"/>
        <DigestValue>FICyEGnzDqAa7gUWcKVrVacRD1Y=</DigestValue>
      </Reference>
      <Reference URI="/xl/calcChain.xml?ContentType=application/vnd.openxmlformats-officedocument.spreadsheetml.calcChain+xml">
        <DigestMethod Algorithm="http://www.w3.org/2000/09/xmldsig#sha1"/>
        <DigestValue>tqRJFH6mNhgkt+LNvX4vtgB7gBA=</DigestValue>
      </Reference>
      <Reference URI="/xl/worksheets/sheet4.xml?ContentType=application/vnd.openxmlformats-officedocument.spreadsheetml.worksheet+xml">
        <DigestMethod Algorithm="http://www.w3.org/2000/09/xmldsig#sha1"/>
        <DigestValue>SNXMA4c5dnwzt8M+rCjXT5zSQeI=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TcncswCuV5KOy5SS5k2flQxWnTU=</DigestValue>
      </Reference>
      <Reference URI="/xl/worksheets/sheet2.xml?ContentType=application/vnd.openxmlformats-officedocument.spreadsheetml.worksheet+xml">
        <DigestMethod Algorithm="http://www.w3.org/2000/09/xmldsig#sha1"/>
        <DigestValue>IQWToF9ag26SlnwBNet8/YYg2fs=</DigestValue>
      </Reference>
      <Reference URI="/xl/sharedStrings.xml?ContentType=application/vnd.openxmlformats-officedocument.spreadsheetml.sharedStrings+xml">
        <DigestMethod Algorithm="http://www.w3.org/2000/09/xmldsig#sha1"/>
        <DigestValue>eFBndFnET9fv3PFkR3OD34JmWd4=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2016-10-21T13:54:24Z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gamchvirvaloba</SignatureComments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2016-10-21T13:54:24Z</xd:SigningTime>
          <xd:SigningCertificate>
            <xd:Cert>
              <xd:CertDigest>
                <DigestMethod Algorithm="http://www.w3.org/2000/09/xmldsig#sha1"/>
                <DigestValue>OfSnUrnSuTbQ174xhMbWWnm14sw=</DigestValue>
              </xd:CertDigest>
              <xd:IssuerSerial>
                <X509IssuerName>CN=NBG Class 2 INT Sub CA, DC=nbg, DC=ge</X509IssuerName>
                <X509SerialNumber>411078480293718325728402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Company>nbg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Mari Tsutskiridze</cp:lastModifiedBy>
  <cp:lastPrinted>2009-04-27T12:27:12Z</cp:lastPrinted>
  <dcterms:created xsi:type="dcterms:W3CDTF">2006-03-24T12:21:33Z</dcterms:created>
  <dcterms:modified xsi:type="dcterms:W3CDTF">2016-10-21T13:29:24Z</dcterms:modified>
  <cp:category>Banking Supervision</cp:category>
</cp:coreProperties>
</file>