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030" windowHeight="8385" activeTab="4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52511"/>
</workbook>
</file>

<file path=xl/calcChain.xml><?xml version="1.0" encoding="utf-8"?>
<calcChain xmlns="http://schemas.openxmlformats.org/spreadsheetml/2006/main">
  <c r="C10" i="4" l="1"/>
  <c r="C2" i="5" l="1"/>
  <c r="B3" i="4"/>
  <c r="B2" i="2"/>
  <c r="B3" i="3"/>
</calcChain>
</file>

<file path=xl/sharedStrings.xml><?xml version="1.0" encoding="utf-8"?>
<sst xmlns="http://schemas.openxmlformats.org/spreadsheetml/2006/main" count="278" uniqueCount="212">
  <si>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</si>
  <si>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</si>
  <si>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</si>
  <si>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</si>
  <si>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</si>
  <si>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</si>
  <si>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ფინანსურ ინსტრუმენტებზე დადებული ფიუჩერსული კონტრაქტები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</si>
  <si>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</si>
  <si>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</si>
  <si>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</si>
  <si>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</si>
  <si>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</si>
  <si>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</si>
  <si>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</si>
  <si>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</si>
  <si>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</si>
  <si>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</si>
  <si>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</si>
  <si>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ბალანსგარეშე ანგარიშგების უწყისი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</si>
  <si>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</si>
  <si>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</si>
  <si>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</si>
  <si>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ზარალში ჩამოწერილი ვალები 01.01.2001-დან</t>
  </si>
  <si>
    <t>გირავნობის უზრუნველყოფის სახით გაცემული აქტივები</t>
  </si>
  <si>
    <t>გირავნობის უზრუნველყოფის სახით მიღებული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</si>
  <si>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</si>
  <si>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</si>
  <si>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სხვა  ვალდებულებები</t>
  </si>
  <si>
    <t>მესამე მხარის კლიენტის ვალდებულება ბანკის მიმართ</t>
  </si>
  <si>
    <t>ვალდებულებები ბანკში შესანახავად განთავსებულ ქონებაზე</t>
  </si>
  <si>
    <t>სხვა ქონება</t>
  </si>
  <si>
    <t>საპროცენტო განაკვეთების სვოპების ძირითადი თანხა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</si>
  <si>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</si>
  <si>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</si>
  <si>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</si>
  <si>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სესხებზე მიღებული პროცენტები 31.12.2000-მდე</t>
  </si>
  <si>
    <t>სესხებზე მიუღებელი პროცენტები 01.01.2001-დან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</si>
  <si>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</si>
  <si>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</si>
  <si>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</si>
  <si>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</si>
  <si>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</si>
  <si>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</si>
  <si>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</si>
  <si>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</si>
  <si>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</si>
  <si>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</si>
  <si>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</si>
  <si>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</si>
  <si>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</si>
  <si>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</si>
  <si>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</si>
  <si>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</si>
  <si>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</si>
  <si>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</si>
  <si>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</si>
  <si>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</si>
  <si>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</si>
  <si>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</si>
  <si>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</si>
  <si>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</si>
  <si>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</si>
  <si>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</si>
  <si>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</si>
  <si>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</si>
  <si>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</si>
  <si>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</si>
  <si>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</si>
  <si>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</si>
  <si>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</si>
  <si>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</si>
  <si>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</si>
  <si>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მოგება - ზარალის უწყისი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</si>
  <si>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</si>
  <si>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</si>
  <si>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</si>
  <si>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</si>
  <si>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</si>
  <si>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</si>
  <si>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</si>
  <si>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</si>
  <si>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</si>
  <si>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</si>
  <si>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</si>
  <si>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</si>
  <si>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</si>
  <si>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</si>
  <si>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</si>
  <si>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</si>
  <si>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</si>
  <si>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</si>
  <si>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</si>
  <si>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</si>
  <si>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</si>
  <si>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</si>
  <si>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</si>
  <si>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</si>
  <si>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</si>
  <si>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</si>
  <si>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</si>
  <si>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</si>
  <si>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</si>
  <si>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</si>
  <si>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</si>
  <si>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</si>
  <si>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</si>
  <si>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</si>
  <si>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</si>
  <si>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</si>
  <si>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</si>
  <si>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</si>
  <si>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</si>
  <si>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</si>
  <si>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</si>
  <si>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</si>
  <si>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</si>
  <si>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მიღებული გარანტიები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</si>
  <si>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</si>
  <si>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</si>
  <si>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</si>
  <si>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</si>
  <si>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</si>
  <si>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</si>
  <si>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</si>
  <si>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</si>
  <si>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</si>
  <si>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</si>
  <si>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</si>
  <si>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</si>
  <si>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</si>
  <si>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</si>
  <si>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</si>
  <si>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 xml:space="preserve"> informacia araaudirebulia, warmodgenilia saqarTvelos erovnuli bankis saangariSgebo moTxovnebis mixedviT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</si>
  <si>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</si>
  <si>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</si>
  <si>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</si>
  <si>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</si>
  <si>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</si>
  <si>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</si>
  <si>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</si>
  <si>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</si>
  <si>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</si>
  <si>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</si>
  <si>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</si>
  <si>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</si>
  <si>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</si>
  <si>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</si>
  <si>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</si>
  <si>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</si>
  <si>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</si>
  <si>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</si>
  <si>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</si>
  <si>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</si>
  <si>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</si>
  <si>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</si>
  <si>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</si>
  <si>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</si>
  <si>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</si>
  <si>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</si>
  <si>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</si>
  <si>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 xml:space="preserve"> საბალანსო უწყისი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</si>
  <si>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</si>
  <si>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</si>
  <si>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</si>
  <si>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</si>
  <si>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</si>
  <si>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</si>
  <si>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</si>
  <si>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</si>
  <si>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</si>
  <si>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</si>
  <si>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</si>
  <si>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</si>
  <si>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</si>
  <si>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</si>
  <si>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</si>
  <si>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</si>
  <si>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</si>
  <si>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</si>
  <si>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</si>
  <si>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</si>
  <si>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</si>
  <si>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</si>
  <si>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</si>
  <si>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</si>
  <si>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</si>
  <si>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</si>
  <si>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</si>
  <si>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</si>
  <si>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</si>
  <si>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</si>
  <si>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</si>
  <si>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</si>
  <si>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</si>
  <si>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</si>
  <si>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ÓÓ "ÅÉÈÉÁÉ ÁÀÍÊÉ ãÏÒãÉÀ"</t>
  </si>
  <si>
    <t>ვასილი ტიტოვი</t>
  </si>
  <si>
    <t>სერგეი ცარიოვი</t>
  </si>
  <si>
    <t>გრიგოლ ლომიძე</t>
  </si>
  <si>
    <t>ვსევოლოდ სმაკოვი</t>
  </si>
  <si>
    <t>მიხეილ ოსეევსკი</t>
  </si>
  <si>
    <t>ტატიანა მუხინა</t>
  </si>
  <si>
    <t>არჩილ კონცელიძე</t>
  </si>
  <si>
    <t>მამუკა მენთეშაშვილი</t>
  </si>
  <si>
    <t>ნიკო ჩხეტიანი</t>
  </si>
  <si>
    <t>ვალერიან გაბუნია</t>
  </si>
  <si>
    <t>ვლადიმერ რობაქიძე</t>
  </si>
  <si>
    <t>ირაკლი დოლიძე</t>
  </si>
  <si>
    <t>ღსს "ვითიბი ბანკი"</t>
  </si>
  <si>
    <t>შპს "ლაკარპა ენტერპრაიზის ლიმიტედი"</t>
  </si>
  <si>
    <t>რუსეთის ფედერაცია</t>
  </si>
  <si>
    <t>მარია სკოკოვა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</si>
</sst>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dd/mm/yy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b/>
      <sz val="14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u/>
      <sz val="8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Geo_Arial"/>
      <family val="2"/>
    </font>
    <font>
      <sz val="11"/>
      <name val="Geo_Arial"/>
      <family val="2"/>
    </font>
    <font>
      <sz val="11"/>
      <color theme="1"/>
      <name val="Geo_Arial"/>
      <family val="2"/>
    </font>
    <font>
      <sz val="10"/>
      <name val="AcadNusx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4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6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 indent="3"/>
    </xf>
    <xf numFmtId="0" fontId="8" fillId="0" borderId="0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6" fillId="0" borderId="5" xfId="0" applyFont="1" applyFill="1" applyBorder="1" applyAlignment="1" applyProtection="1">
      <alignment horizontal="left" indent="1"/>
    </xf>
    <xf numFmtId="0" fontId="7" fillId="0" borderId="6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38" fontId="9" fillId="2" borderId="7" xfId="0" applyNumberFormat="1" applyFont="1" applyFill="1" applyBorder="1" applyAlignment="1" applyProtection="1">
      <alignment horizontal="right"/>
    </xf>
    <xf numFmtId="38" fontId="4" fillId="2" borderId="8" xfId="0" applyNumberFormat="1" applyFont="1" applyFill="1" applyBorder="1" applyAlignment="1" applyProtection="1">
      <alignment horizontal="right"/>
    </xf>
    <xf numFmtId="38" fontId="9" fillId="2" borderId="9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9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9" fillId="0" borderId="7" xfId="0" applyNumberFormat="1" applyFont="1" applyFill="1" applyBorder="1" applyAlignment="1" applyProtection="1">
      <alignment horizontal="right"/>
      <protection locked="0"/>
    </xf>
    <xf numFmtId="38" fontId="4" fillId="0" borderId="8" xfId="0" applyNumberFormat="1" applyFont="1" applyFill="1" applyBorder="1" applyAlignment="1" applyProtection="1">
      <alignment horizontal="right"/>
      <protection locked="0"/>
    </xf>
    <xf numFmtId="38" fontId="9" fillId="0" borderId="9" xfId="0" applyNumberFormat="1" applyFont="1" applyFill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left" indent="1"/>
    </xf>
    <xf numFmtId="0" fontId="9" fillId="0" borderId="11" xfId="0" applyFont="1" applyFill="1" applyBorder="1" applyAlignment="1" applyProtection="1"/>
    <xf numFmtId="38" fontId="4" fillId="2" borderId="12" xfId="0" applyNumberFormat="1" applyFont="1" applyFill="1" applyBorder="1" applyAlignment="1" applyProtection="1">
      <alignment horizontal="right"/>
    </xf>
    <xf numFmtId="38" fontId="9" fillId="2" borderId="12" xfId="0" applyNumberFormat="1" applyFont="1" applyFill="1" applyBorder="1" applyAlignment="1" applyProtection="1">
      <alignment horizontal="right"/>
    </xf>
    <xf numFmtId="38" fontId="4" fillId="2" borderId="13" xfId="0" applyNumberFormat="1" applyFont="1" applyFill="1" applyBorder="1" applyAlignment="1" applyProtection="1">
      <alignment horizontal="right"/>
    </xf>
    <xf numFmtId="38" fontId="9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left" vertical="center" indent="2"/>
    </xf>
    <xf numFmtId="0" fontId="8" fillId="0" borderId="0" xfId="0" applyFont="1" applyFill="1"/>
    <xf numFmtId="0" fontId="4" fillId="0" borderId="2" xfId="0" applyFont="1" applyFill="1" applyBorder="1"/>
    <xf numFmtId="0" fontId="6" fillId="0" borderId="5" xfId="0" applyFont="1" applyFill="1" applyBorder="1" applyAlignment="1">
      <alignment horizontal="left" vertical="center" indent="1"/>
    </xf>
    <xf numFmtId="0" fontId="6" fillId="0" borderId="5" xfId="0" applyFont="1" applyFill="1" applyBorder="1" applyAlignment="1">
      <alignment horizontal="left" indent="1"/>
    </xf>
    <xf numFmtId="38" fontId="4" fillId="2" borderId="7" xfId="0" applyNumberFormat="1" applyFont="1" applyFill="1" applyBorder="1" applyAlignment="1">
      <alignment horizontal="right"/>
    </xf>
    <xf numFmtId="38" fontId="4" fillId="2" borderId="9" xfId="0" applyNumberFormat="1" applyFont="1" applyFill="1" applyBorder="1" applyAlignment="1" applyProtection="1">
      <alignment horizontal="right"/>
    </xf>
    <xf numFmtId="38" fontId="4" fillId="2" borderId="12" xfId="0" applyNumberFormat="1" applyFont="1" applyFill="1" applyBorder="1" applyAlignment="1">
      <alignment horizontal="right"/>
    </xf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0" fontId="7" fillId="0" borderId="0" xfId="0" applyFont="1" applyFill="1" applyBorder="1" applyAlignment="1">
      <alignment horizontal="left" indent="2"/>
    </xf>
    <xf numFmtId="0" fontId="9" fillId="0" borderId="1" xfId="1" applyFont="1" applyFill="1" applyBorder="1" applyAlignment="1" applyProtection="1">
      <alignment horizontal="center"/>
    </xf>
    <xf numFmtId="0" fontId="13" fillId="0" borderId="7" xfId="0" applyFont="1" applyFill="1" applyBorder="1" applyAlignment="1">
      <alignment horizontal="center"/>
    </xf>
    <xf numFmtId="0" fontId="6" fillId="0" borderId="0" xfId="0" applyFont="1" applyFill="1" applyProtection="1">
      <protection locked="0"/>
    </xf>
    <xf numFmtId="0" fontId="6" fillId="0" borderId="0" xfId="0" applyFont="1" applyFill="1"/>
    <xf numFmtId="0" fontId="9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indent="1"/>
    </xf>
    <xf numFmtId="0" fontId="9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vertical="center" wrapText="1" indent="1"/>
    </xf>
    <xf numFmtId="38" fontId="4" fillId="0" borderId="7" xfId="0" applyNumberFormat="1" applyFont="1" applyFill="1" applyBorder="1" applyAlignment="1" applyProtection="1">
      <alignment horizontal="left" vertical="center" indent="1"/>
      <protection locked="0"/>
    </xf>
    <xf numFmtId="38" fontId="4" fillId="2" borderId="7" xfId="0" applyNumberFormat="1" applyFont="1" applyFill="1" applyBorder="1" applyAlignment="1" applyProtection="1">
      <alignment horizontal="left" vertical="center" indent="1"/>
    </xf>
    <xf numFmtId="38" fontId="4" fillId="2" borderId="9" xfId="0" applyNumberFormat="1" applyFont="1" applyFill="1" applyBorder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6" fillId="0" borderId="10" xfId="0" applyFont="1" applyFill="1" applyBorder="1" applyAlignment="1">
      <alignment horizontal="left" indent="1"/>
    </xf>
    <xf numFmtId="0" fontId="9" fillId="0" borderId="12" xfId="0" applyFont="1" applyFill="1" applyBorder="1" applyAlignment="1">
      <alignment horizontal="left"/>
    </xf>
    <xf numFmtId="38" fontId="4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4" fillId="0" borderId="1" xfId="0" applyFont="1" applyBorder="1"/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wrapText="1"/>
    </xf>
    <xf numFmtId="0" fontId="10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9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9" xfId="3" applyNumberFormat="1" applyFont="1" applyBorder="1"/>
    <xf numFmtId="0" fontId="4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10" fontId="4" fillId="0" borderId="7" xfId="3" applyNumberFormat="1" applyFont="1" applyFill="1" applyBorder="1"/>
    <xf numFmtId="0" fontId="4" fillId="0" borderId="10" xfId="0" applyFont="1" applyBorder="1"/>
    <xf numFmtId="0" fontId="4" fillId="0" borderId="12" xfId="0" applyFont="1" applyBorder="1" applyAlignment="1">
      <alignment wrapText="1"/>
    </xf>
    <xf numFmtId="10" fontId="4" fillId="0" borderId="12" xfId="3" applyNumberFormat="1" applyFont="1" applyBorder="1"/>
    <xf numFmtId="10" fontId="4" fillId="0" borderId="14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1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7" xfId="0" applyFont="1" applyFill="1" applyBorder="1" applyProtection="1">
      <protection locked="0"/>
    </xf>
    <xf numFmtId="10" fontId="4" fillId="0" borderId="9" xfId="3" applyNumberFormat="1" applyFont="1" applyBorder="1" applyAlignment="1"/>
    <xf numFmtId="0" fontId="4" fillId="0" borderId="12" xfId="0" applyFont="1" applyFill="1" applyBorder="1" applyProtection="1">
      <protection locked="0"/>
    </xf>
    <xf numFmtId="10" fontId="4" fillId="0" borderId="14" xfId="3" applyNumberFormat="1" applyFont="1" applyBorder="1" applyAlignment="1"/>
    <xf numFmtId="0" fontId="14" fillId="0" borderId="15" xfId="0" applyFont="1" applyFill="1" applyBorder="1" applyAlignment="1">
      <alignment horizontal="left" vertical="center" indent="1"/>
    </xf>
    <xf numFmtId="0" fontId="14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indent="1"/>
    </xf>
    <xf numFmtId="0" fontId="15" fillId="0" borderId="18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left" wrapText="1" indent="1"/>
    </xf>
    <xf numFmtId="0" fontId="14" fillId="0" borderId="18" xfId="0" applyFont="1" applyFill="1" applyBorder="1" applyAlignment="1">
      <alignment horizontal="left" wrapText="1" indent="2"/>
    </xf>
    <xf numFmtId="0" fontId="15" fillId="0" borderId="18" xfId="0" applyFont="1" applyFill="1" applyBorder="1" applyAlignment="1"/>
    <xf numFmtId="0" fontId="15" fillId="0" borderId="18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 indent="1"/>
    </xf>
    <xf numFmtId="0" fontId="14" fillId="0" borderId="19" xfId="0" applyFont="1" applyFill="1" applyBorder="1" applyAlignment="1">
      <alignment horizontal="left" indent="1"/>
    </xf>
    <xf numFmtId="0" fontId="14" fillId="0" borderId="20" xfId="0" applyFont="1" applyFill="1" applyBorder="1" applyAlignment="1">
      <alignment horizontal="left" wrapText="1" indent="1"/>
    </xf>
    <xf numFmtId="0" fontId="14" fillId="0" borderId="21" xfId="0" applyFont="1" applyFill="1" applyBorder="1" applyAlignment="1">
      <alignment horizontal="left" indent="1"/>
    </xf>
    <xf numFmtId="0" fontId="15" fillId="0" borderId="22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 indent="1"/>
    </xf>
    <xf numFmtId="0" fontId="15" fillId="0" borderId="16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 wrapText="1" indent="1"/>
    </xf>
    <xf numFmtId="0" fontId="15" fillId="0" borderId="18" xfId="0" applyFont="1" applyFill="1" applyBorder="1" applyAlignment="1">
      <alignment horizontal="left" indent="1"/>
    </xf>
    <xf numFmtId="0" fontId="15" fillId="0" borderId="2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indent="1"/>
    </xf>
    <xf numFmtId="0" fontId="14" fillId="0" borderId="21" xfId="0" applyFont="1" applyFill="1" applyBorder="1" applyAlignment="1">
      <alignment horizontal="left" vertical="center" indent="1"/>
    </xf>
    <xf numFmtId="0" fontId="15" fillId="0" borderId="22" xfId="0" applyFont="1" applyFill="1" applyBorder="1" applyAlignment="1"/>
    <xf numFmtId="0" fontId="14" fillId="0" borderId="1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38" fontId="14" fillId="0" borderId="18" xfId="0" applyNumberFormat="1" applyFont="1" applyFill="1" applyBorder="1" applyAlignment="1" applyProtection="1">
      <alignment horizontal="right"/>
      <protection locked="0"/>
    </xf>
    <xf numFmtId="38" fontId="14" fillId="0" borderId="25" xfId="0" applyNumberFormat="1" applyFont="1" applyFill="1" applyBorder="1" applyAlignment="1" applyProtection="1">
      <alignment horizontal="right"/>
      <protection locked="0"/>
    </xf>
    <xf numFmtId="38" fontId="14" fillId="2" borderId="25" xfId="0" applyNumberFormat="1" applyFont="1" applyFill="1" applyBorder="1" applyAlignment="1">
      <alignment horizontal="right"/>
    </xf>
    <xf numFmtId="38" fontId="14" fillId="2" borderId="18" xfId="0" applyNumberFormat="1" applyFont="1" applyFill="1" applyBorder="1" applyAlignment="1">
      <alignment horizontal="right"/>
    </xf>
    <xf numFmtId="38" fontId="14" fillId="2" borderId="25" xfId="0" applyNumberFormat="1" applyFont="1" applyFill="1" applyBorder="1" applyAlignment="1" applyProtection="1">
      <alignment horizontal="right"/>
    </xf>
    <xf numFmtId="38" fontId="14" fillId="3" borderId="25" xfId="0" applyNumberFormat="1" applyFont="1" applyFill="1" applyBorder="1" applyAlignment="1" applyProtection="1">
      <alignment horizontal="right"/>
      <protection locked="0"/>
    </xf>
    <xf numFmtId="38" fontId="14" fillId="2" borderId="18" xfId="0" applyNumberFormat="1" applyFont="1" applyFill="1" applyBorder="1" applyAlignment="1" applyProtection="1">
      <alignment horizontal="right"/>
      <protection locked="0"/>
    </xf>
    <xf numFmtId="38" fontId="14" fillId="2" borderId="25" xfId="0" applyNumberFormat="1" applyFont="1" applyFill="1" applyBorder="1" applyAlignment="1" applyProtection="1">
      <alignment horizontal="right"/>
      <protection locked="0"/>
    </xf>
    <xf numFmtId="38" fontId="14" fillId="0" borderId="20" xfId="0" applyNumberFormat="1" applyFont="1" applyFill="1" applyBorder="1" applyAlignment="1" applyProtection="1">
      <alignment horizontal="right"/>
      <protection locked="0"/>
    </xf>
    <xf numFmtId="38" fontId="14" fillId="2" borderId="26" xfId="0" applyNumberFormat="1" applyFont="1" applyFill="1" applyBorder="1" applyAlignment="1">
      <alignment horizontal="right"/>
    </xf>
    <xf numFmtId="38" fontId="14" fillId="2" borderId="22" xfId="0" applyNumberFormat="1" applyFont="1" applyFill="1" applyBorder="1" applyAlignment="1">
      <alignment horizontal="right"/>
    </xf>
    <xf numFmtId="38" fontId="14" fillId="2" borderId="27" xfId="0" applyNumberFormat="1" applyFont="1" applyFill="1" applyBorder="1" applyAlignment="1">
      <alignment horizontal="right"/>
    </xf>
    <xf numFmtId="38" fontId="14" fillId="0" borderId="16" xfId="0" applyNumberFormat="1" applyFont="1" applyFill="1" applyBorder="1" applyAlignment="1" applyProtection="1">
      <alignment horizontal="right"/>
      <protection locked="0"/>
    </xf>
    <xf numFmtId="38" fontId="14" fillId="3" borderId="24" xfId="0" applyNumberFormat="1" applyFont="1" applyFill="1" applyBorder="1" applyAlignment="1" applyProtection="1">
      <alignment horizontal="right"/>
      <protection locked="0"/>
    </xf>
    <xf numFmtId="38" fontId="14" fillId="0" borderId="23" xfId="0" applyNumberFormat="1" applyFont="1" applyFill="1" applyBorder="1" applyAlignment="1" applyProtection="1">
      <alignment horizontal="right"/>
      <protection locked="0"/>
    </xf>
    <xf numFmtId="38" fontId="14" fillId="2" borderId="28" xfId="0" applyNumberFormat="1" applyFont="1" applyFill="1" applyBorder="1" applyAlignment="1">
      <alignment horizontal="right"/>
    </xf>
    <xf numFmtId="38" fontId="14" fillId="0" borderId="18" xfId="0" applyNumberFormat="1" applyFont="1" applyFill="1" applyBorder="1" applyAlignment="1">
      <alignment horizontal="right"/>
    </xf>
    <xf numFmtId="38" fontId="14" fillId="0" borderId="25" xfId="0" applyNumberFormat="1" applyFont="1" applyFill="1" applyBorder="1" applyAlignment="1">
      <alignment horizontal="right"/>
    </xf>
    <xf numFmtId="38" fontId="14" fillId="2" borderId="20" xfId="0" applyNumberFormat="1" applyFont="1" applyFill="1" applyBorder="1" applyAlignment="1">
      <alignment horizontal="right"/>
    </xf>
    <xf numFmtId="38" fontId="14" fillId="0" borderId="18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Protection="1">
      <protection locked="0"/>
    </xf>
    <xf numFmtId="165" fontId="16" fillId="0" borderId="0" xfId="0" applyNumberFormat="1" applyFont="1" applyFill="1" applyBorder="1" applyAlignment="1" applyProtection="1">
      <alignment horizontal="left"/>
      <protection locked="0"/>
    </xf>
    <xf numFmtId="0" fontId="4" fillId="0" borderId="6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19" fillId="0" borderId="0" xfId="0" applyFont="1"/>
    <xf numFmtId="0" fontId="6" fillId="0" borderId="0" xfId="0" applyFont="1" applyFill="1" applyBorder="1" applyAlignment="1" applyProtection="1">
      <alignment horizontal="left"/>
    </xf>
    <xf numFmtId="0" fontId="17" fillId="0" borderId="6" xfId="0" applyFont="1" applyFill="1" applyBorder="1" applyAlignment="1">
      <alignment wrapText="1"/>
    </xf>
    <xf numFmtId="0" fontId="10" fillId="0" borderId="3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Fill="1" applyAlignme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18" fillId="0" borderId="6" xfId="0" applyFont="1" applyFill="1" applyBorder="1" applyAlignment="1">
      <alignment horizontal="left" wrapText="1"/>
    </xf>
    <xf numFmtId="0" fontId="18" fillId="0" borderId="6" xfId="0" applyFont="1" applyFill="1" applyBorder="1" applyAlignment="1">
      <alignment wrapText="1"/>
    </xf>
    <xf numFmtId="0" fontId="17" fillId="0" borderId="6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9" xfId="0" applyFont="1" applyBorder="1" applyAlignment="1"/>
    <xf numFmtId="0" fontId="9" fillId="0" borderId="2" xfId="0" applyFont="1" applyBorder="1" applyAlignment="1">
      <alignment wrapText="1"/>
    </xf>
    <xf numFmtId="0" fontId="4" fillId="0" borderId="4" xfId="0" applyFont="1" applyBorder="1" applyAlignment="1"/>
    <xf numFmtId="0" fontId="4" fillId="0" borderId="6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18" fillId="0" borderId="29" xfId="0" applyFont="1" applyFill="1" applyBorder="1" applyAlignment="1">
      <alignment horizontal="left" wrapText="1"/>
    </xf>
    <xf numFmtId="0" fontId="18" fillId="0" borderId="29" xfId="0" applyFont="1" applyFill="1" applyBorder="1" applyAlignment="1">
      <alignment wrapText="1"/>
    </xf>
    <xf numFmtId="0" fontId="17" fillId="0" borderId="29" xfId="0" applyFont="1" applyFill="1" applyBorder="1" applyAlignment="1">
      <alignment wrapText="1"/>
    </xf>
    <xf numFmtId="0" fontId="17" fillId="0" borderId="29" xfId="0" applyFont="1" applyFill="1" applyBorder="1" applyAlignment="1">
      <alignment wrapText="1"/>
    </xf>
  </cellXfs>
  <cellStyles count="4">
    <cellStyle name="Hyperlink" xfId="1" builtinId="8"/>
    <cellStyle name="Normal" xfId="0" builtinId="0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"/>
  <sheetViews>
    <sheetView zoomScaleNormal="100" workbookViewId="0">
      <selection activeCell="C7" sqref="C7:H41"/>
    </sheetView>
  </sheetViews>
  <sheetFormatPr defaultRowHeight="15" x14ac:dyDescent="0.3"/>
  <cols>
    <col min="1" max="1" width="5.7109375" style="1" customWidth="1"/>
    <col min="2" max="2" width="52.85546875" style="1" customWidth="1"/>
    <col min="3" max="3" width="14.140625" style="1" customWidth="1"/>
    <col min="4" max="4" width="15.5703125" style="1" customWidth="1"/>
    <col min="5" max="5" width="24.7109375" style="1" customWidth="1"/>
    <col min="6" max="6" width="14.85546875" style="1" bestFit="1" customWidth="1"/>
    <col min="7" max="7" width="14.42578125" style="1" bestFit="1" customWidth="1"/>
    <col min="8" max="8" width="22" style="1" customWidth="1"/>
    <col min="9" max="16384" width="9.140625" style="1"/>
  </cols>
  <sheetData>
    <row r="1" spans="1:26" ht="19.5" x14ac:dyDescent="0.35">
      <c r="B1" s="153"/>
      <c r="C1" s="153"/>
      <c r="D1" s="153"/>
      <c r="E1" s="153"/>
      <c r="F1" s="153"/>
      <c r="G1" s="153"/>
      <c r="H1" s="153"/>
    </row>
    <row r="2" spans="1:26" x14ac:dyDescent="0.3">
      <c r="A2" s="2" t="s">
        <v>133</v>
      </c>
      <c r="B2" s="143" t="s">
        <v>195</v>
      </c>
      <c r="C2" s="3"/>
      <c r="D2" s="3"/>
      <c r="E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3">
      <c r="A3" s="2" t="s">
        <v>145</v>
      </c>
      <c r="B3" s="144">
        <v>42551</v>
      </c>
      <c r="C3" s="3"/>
      <c r="D3" s="4"/>
      <c r="E3" s="4"/>
      <c r="F3" s="5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thickBot="1" x14ac:dyDescent="0.35">
      <c r="A4" s="6"/>
      <c r="B4" s="7" t="s">
        <v>160</v>
      </c>
      <c r="D4" s="5"/>
      <c r="E4" s="5"/>
      <c r="F4" s="3"/>
      <c r="G4" s="3"/>
      <c r="H4" s="8" t="s">
        <v>134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x14ac:dyDescent="0.35">
      <c r="A5" s="9"/>
      <c r="B5" s="10"/>
      <c r="C5" s="150" t="s">
        <v>148</v>
      </c>
      <c r="D5" s="150"/>
      <c r="E5" s="150"/>
      <c r="F5" s="151" t="s">
        <v>161</v>
      </c>
      <c r="G5" s="151"/>
      <c r="H5" s="15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x14ac:dyDescent="0.3">
      <c r="A6" s="11" t="s">
        <v>118</v>
      </c>
      <c r="B6" s="12" t="s">
        <v>142</v>
      </c>
      <c r="C6" s="13" t="s">
        <v>175</v>
      </c>
      <c r="D6" s="13" t="s">
        <v>176</v>
      </c>
      <c r="E6" s="13" t="s">
        <v>177</v>
      </c>
      <c r="F6" s="13" t="s">
        <v>175</v>
      </c>
      <c r="G6" s="13" t="s">
        <v>176</v>
      </c>
      <c r="H6" s="13" t="s">
        <v>177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1">
        <v>1</v>
      </c>
      <c r="B7" s="14" t="s">
        <v>146</v>
      </c>
      <c r="C7" s="15">
        <v>22980319</v>
      </c>
      <c r="D7" s="15">
        <v>21769613</v>
      </c>
      <c r="E7" s="16">
        <v>44749932</v>
      </c>
      <c r="F7" s="17">
        <v>20903739</v>
      </c>
      <c r="G7" s="15">
        <v>25101583</v>
      </c>
      <c r="H7" s="18">
        <v>46005322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1">
        <v>2</v>
      </c>
      <c r="B8" s="14" t="s">
        <v>164</v>
      </c>
      <c r="C8" s="15">
        <v>81978057</v>
      </c>
      <c r="D8" s="15">
        <v>115499032</v>
      </c>
      <c r="E8" s="16">
        <v>197477089</v>
      </c>
      <c r="F8" s="17">
        <v>62506326</v>
      </c>
      <c r="G8" s="15">
        <v>78139506</v>
      </c>
      <c r="H8" s="18">
        <v>140645832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1">
        <v>3</v>
      </c>
      <c r="B9" s="14" t="s">
        <v>165</v>
      </c>
      <c r="C9" s="15">
        <v>3289330</v>
      </c>
      <c r="D9" s="15">
        <v>148932666</v>
      </c>
      <c r="E9" s="16">
        <v>152221996</v>
      </c>
      <c r="F9" s="17">
        <v>10819032</v>
      </c>
      <c r="G9" s="15">
        <v>100037838</v>
      </c>
      <c r="H9" s="18">
        <v>110856870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1">
        <v>4</v>
      </c>
      <c r="B10" s="14" t="s">
        <v>150</v>
      </c>
      <c r="C10" s="15">
        <v>0</v>
      </c>
      <c r="D10" s="15">
        <v>0</v>
      </c>
      <c r="E10" s="16">
        <v>0</v>
      </c>
      <c r="F10" s="17">
        <v>0</v>
      </c>
      <c r="G10" s="15">
        <v>0</v>
      </c>
      <c r="H10" s="18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1">
        <v>5</v>
      </c>
      <c r="B11" s="14" t="s">
        <v>151</v>
      </c>
      <c r="C11" s="15">
        <v>57771108</v>
      </c>
      <c r="D11" s="15">
        <v>0</v>
      </c>
      <c r="E11" s="16">
        <v>57771108</v>
      </c>
      <c r="F11" s="17">
        <v>50239482</v>
      </c>
      <c r="G11" s="15">
        <v>0</v>
      </c>
      <c r="H11" s="18">
        <v>50239482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1">
        <v>6.1</v>
      </c>
      <c r="B12" s="19" t="s">
        <v>166</v>
      </c>
      <c r="C12" s="15">
        <v>303943274.03319991</v>
      </c>
      <c r="D12" s="15">
        <v>563388192.02490377</v>
      </c>
      <c r="E12" s="16">
        <v>867331466.05810368</v>
      </c>
      <c r="F12" s="17">
        <v>261885139.97999531</v>
      </c>
      <c r="G12" s="15">
        <v>481307063.19951391</v>
      </c>
      <c r="H12" s="18">
        <v>743192203.17950916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1">
        <v>6.2</v>
      </c>
      <c r="B13" s="19" t="s">
        <v>167</v>
      </c>
      <c r="C13" s="15">
        <v>-16172807.619599871</v>
      </c>
      <c r="D13" s="15">
        <v>-39462335.669078507</v>
      </c>
      <c r="E13" s="16">
        <v>-55635143.288678378</v>
      </c>
      <c r="F13" s="17">
        <v>-11022330.462200211</v>
      </c>
      <c r="G13" s="15">
        <v>-31279990.558690168</v>
      </c>
      <c r="H13" s="18">
        <v>-42302321.020890377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1">
        <v>6</v>
      </c>
      <c r="B14" s="14" t="s">
        <v>168</v>
      </c>
      <c r="C14" s="15">
        <v>287770466.41360003</v>
      </c>
      <c r="D14" s="15">
        <v>523925856.35582525</v>
      </c>
      <c r="E14" s="16">
        <v>811696322.76942527</v>
      </c>
      <c r="F14" s="17">
        <v>250862809.51779509</v>
      </c>
      <c r="G14" s="15">
        <v>450027072.64082372</v>
      </c>
      <c r="H14" s="18">
        <v>700889882.15861881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1">
        <v>7</v>
      </c>
      <c r="B15" s="14" t="s">
        <v>169</v>
      </c>
      <c r="C15" s="15">
        <v>4361724</v>
      </c>
      <c r="D15" s="15">
        <v>2790622</v>
      </c>
      <c r="E15" s="16">
        <v>7152346</v>
      </c>
      <c r="F15" s="17">
        <v>3523719</v>
      </c>
      <c r="G15" s="15">
        <v>2535321</v>
      </c>
      <c r="H15" s="18">
        <v>6059040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1">
        <v>8</v>
      </c>
      <c r="B16" s="14" t="s">
        <v>158</v>
      </c>
      <c r="C16" s="15">
        <v>7243437.0999999996</v>
      </c>
      <c r="D16" s="15" t="s">
        <v>192</v>
      </c>
      <c r="E16" s="16">
        <v>7243437.0999999996</v>
      </c>
      <c r="F16" s="17">
        <v>9518869.9800000004</v>
      </c>
      <c r="G16" s="15" t="s">
        <v>192</v>
      </c>
      <c r="H16" s="18">
        <v>9518869.9800000004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1">
        <v>9</v>
      </c>
      <c r="B17" s="14" t="s">
        <v>162</v>
      </c>
      <c r="C17" s="15">
        <v>54000</v>
      </c>
      <c r="D17" s="15">
        <v>0</v>
      </c>
      <c r="E17" s="16">
        <v>54000</v>
      </c>
      <c r="F17" s="17">
        <v>54200</v>
      </c>
      <c r="G17" s="15">
        <v>0</v>
      </c>
      <c r="H17" s="18">
        <v>54200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1">
        <v>10</v>
      </c>
      <c r="B18" s="14" t="s">
        <v>159</v>
      </c>
      <c r="C18" s="15">
        <v>37191493</v>
      </c>
      <c r="D18" s="15" t="s">
        <v>192</v>
      </c>
      <c r="E18" s="16">
        <v>37191493</v>
      </c>
      <c r="F18" s="17">
        <v>33560672</v>
      </c>
      <c r="G18" s="15" t="s">
        <v>192</v>
      </c>
      <c r="H18" s="18">
        <v>33560672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1">
        <v>11</v>
      </c>
      <c r="B19" s="14" t="s">
        <v>170</v>
      </c>
      <c r="C19" s="15">
        <v>13083342.420000002</v>
      </c>
      <c r="D19" s="15">
        <v>7841654.0959000001</v>
      </c>
      <c r="E19" s="16">
        <v>20924996.515900001</v>
      </c>
      <c r="F19" s="17">
        <v>12951268.029999999</v>
      </c>
      <c r="G19" s="15">
        <v>8378621.21</v>
      </c>
      <c r="H19" s="18">
        <v>21329889.239999998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11">
        <v>12</v>
      </c>
      <c r="B20" s="20" t="s">
        <v>143</v>
      </c>
      <c r="C20" s="15">
        <v>515723276.93360007</v>
      </c>
      <c r="D20" s="15">
        <v>820759443.45172524</v>
      </c>
      <c r="E20" s="16">
        <v>1336482720.3853254</v>
      </c>
      <c r="F20" s="17">
        <v>454940117.52779508</v>
      </c>
      <c r="G20" s="15">
        <v>664219941.85082376</v>
      </c>
      <c r="H20" s="18">
        <v>1119160059.3786187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x14ac:dyDescent="0.3">
      <c r="A21" s="11"/>
      <c r="B21" s="12" t="s">
        <v>139</v>
      </c>
      <c r="C21" s="21"/>
      <c r="D21" s="21"/>
      <c r="E21" s="22"/>
      <c r="F21" s="23"/>
      <c r="G21" s="21"/>
      <c r="H21" s="2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1">
        <v>13</v>
      </c>
      <c r="B22" s="14" t="s">
        <v>136</v>
      </c>
      <c r="C22" s="15">
        <v>25433123</v>
      </c>
      <c r="D22" s="15">
        <v>16035956</v>
      </c>
      <c r="E22" s="16">
        <v>41469079</v>
      </c>
      <c r="F22" s="17">
        <v>11039065</v>
      </c>
      <c r="G22" s="15">
        <v>43535374</v>
      </c>
      <c r="H22" s="18">
        <v>54574439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1">
        <v>14</v>
      </c>
      <c r="B23" s="14" t="s">
        <v>149</v>
      </c>
      <c r="C23" s="15">
        <v>227594102</v>
      </c>
      <c r="D23" s="15">
        <v>105251375</v>
      </c>
      <c r="E23" s="16">
        <v>332845477</v>
      </c>
      <c r="F23" s="17">
        <v>183281698</v>
      </c>
      <c r="G23" s="15">
        <v>83339184</v>
      </c>
      <c r="H23" s="18">
        <v>266620882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1">
        <v>15</v>
      </c>
      <c r="B24" s="14" t="s">
        <v>171</v>
      </c>
      <c r="C24" s="15">
        <v>29273531</v>
      </c>
      <c r="D24" s="15">
        <v>69186013</v>
      </c>
      <c r="E24" s="16">
        <v>98459544</v>
      </c>
      <c r="F24" s="17">
        <v>22369145</v>
      </c>
      <c r="G24" s="15">
        <v>57639849</v>
      </c>
      <c r="H24" s="18">
        <v>80008994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1">
        <v>16</v>
      </c>
      <c r="B25" s="14" t="s">
        <v>137</v>
      </c>
      <c r="C25" s="15">
        <v>41388677</v>
      </c>
      <c r="D25" s="15">
        <v>266252585</v>
      </c>
      <c r="E25" s="16">
        <v>307641262</v>
      </c>
      <c r="F25" s="17">
        <v>71491196</v>
      </c>
      <c r="G25" s="15">
        <v>237404124</v>
      </c>
      <c r="H25" s="18">
        <v>308895320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1">
        <v>17</v>
      </c>
      <c r="B26" s="14" t="s">
        <v>147</v>
      </c>
      <c r="C26" s="21"/>
      <c r="D26" s="21"/>
      <c r="E26" s="16">
        <v>0</v>
      </c>
      <c r="F26" s="23"/>
      <c r="G26" s="21"/>
      <c r="H26" s="18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1">
        <v>18</v>
      </c>
      <c r="B27" s="14" t="s">
        <v>172</v>
      </c>
      <c r="C27" s="15">
        <v>49885422.480000004</v>
      </c>
      <c r="D27" s="15">
        <v>310608050.93000001</v>
      </c>
      <c r="E27" s="16">
        <v>360493473.41000003</v>
      </c>
      <c r="F27" s="17">
        <v>14676778.100000001</v>
      </c>
      <c r="G27" s="15">
        <v>222098386.26000002</v>
      </c>
      <c r="H27" s="18">
        <v>236775164.36000001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1">
        <v>19</v>
      </c>
      <c r="B28" s="14" t="s">
        <v>173</v>
      </c>
      <c r="C28" s="15">
        <v>1683360</v>
      </c>
      <c r="D28" s="15">
        <v>5281927</v>
      </c>
      <c r="E28" s="16">
        <v>6965287</v>
      </c>
      <c r="F28" s="17">
        <v>1997385</v>
      </c>
      <c r="G28" s="15">
        <v>5047136</v>
      </c>
      <c r="H28" s="18">
        <v>7044521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1">
        <v>20</v>
      </c>
      <c r="B29" s="14" t="s">
        <v>174</v>
      </c>
      <c r="C29" s="15">
        <v>12246140.000000056</v>
      </c>
      <c r="D29" s="15">
        <v>4153453.1</v>
      </c>
      <c r="E29" s="16">
        <v>16399593.100000056</v>
      </c>
      <c r="F29" s="17">
        <v>8092877.2599999718</v>
      </c>
      <c r="G29" s="15">
        <v>9964825.0899999999</v>
      </c>
      <c r="H29" s="18">
        <v>18057702.349999972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1">
        <v>21</v>
      </c>
      <c r="B30" s="14" t="s">
        <v>140</v>
      </c>
      <c r="C30" s="15">
        <v>0</v>
      </c>
      <c r="D30" s="15">
        <v>32727772.800000001</v>
      </c>
      <c r="E30" s="16">
        <v>32727772.800000001</v>
      </c>
      <c r="F30" s="17">
        <v>0</v>
      </c>
      <c r="G30" s="15">
        <v>32094123.199999999</v>
      </c>
      <c r="H30" s="18">
        <v>32094123.199999999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11">
        <v>22</v>
      </c>
      <c r="B31" s="20" t="s">
        <v>141</v>
      </c>
      <c r="C31" s="15">
        <v>387504355.48000008</v>
      </c>
      <c r="D31" s="15">
        <v>809497132.83000004</v>
      </c>
      <c r="E31" s="16">
        <v>1197001488.3100002</v>
      </c>
      <c r="F31" s="17">
        <v>312948144.36000001</v>
      </c>
      <c r="G31" s="15">
        <v>691123001.55000007</v>
      </c>
      <c r="H31" s="18">
        <v>1004071145.9100001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x14ac:dyDescent="0.3">
      <c r="A32" s="11"/>
      <c r="B32" s="12" t="s">
        <v>152</v>
      </c>
      <c r="C32" s="21"/>
      <c r="D32" s="21"/>
      <c r="E32" s="22"/>
      <c r="F32" s="23"/>
      <c r="G32" s="21"/>
      <c r="H32" s="2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1">
        <v>23</v>
      </c>
      <c r="B33" s="14" t="s">
        <v>153</v>
      </c>
      <c r="C33" s="15">
        <v>191292701</v>
      </c>
      <c r="D33" s="25" t="s">
        <v>192</v>
      </c>
      <c r="E33" s="16">
        <v>191292701</v>
      </c>
      <c r="F33" s="17">
        <v>171292701</v>
      </c>
      <c r="G33" s="25" t="s">
        <v>192</v>
      </c>
      <c r="H33" s="18">
        <v>171292701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1">
        <v>24</v>
      </c>
      <c r="B34" s="14" t="s">
        <v>154</v>
      </c>
      <c r="C34" s="15">
        <v>0</v>
      </c>
      <c r="D34" s="25" t="s">
        <v>192</v>
      </c>
      <c r="E34" s="16">
        <v>0</v>
      </c>
      <c r="F34" s="17">
        <v>0</v>
      </c>
      <c r="G34" s="25" t="s">
        <v>192</v>
      </c>
      <c r="H34" s="18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1">
        <v>25</v>
      </c>
      <c r="B35" s="19" t="s">
        <v>155</v>
      </c>
      <c r="C35" s="15">
        <v>0</v>
      </c>
      <c r="D35" s="25" t="s">
        <v>192</v>
      </c>
      <c r="E35" s="16">
        <v>0</v>
      </c>
      <c r="F35" s="17">
        <v>0</v>
      </c>
      <c r="G35" s="25" t="s">
        <v>192</v>
      </c>
      <c r="H35" s="18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1">
        <v>26</v>
      </c>
      <c r="B36" s="14" t="s">
        <v>138</v>
      </c>
      <c r="C36" s="15">
        <v>0</v>
      </c>
      <c r="D36" s="25" t="s">
        <v>192</v>
      </c>
      <c r="E36" s="16">
        <v>0</v>
      </c>
      <c r="F36" s="17">
        <v>0</v>
      </c>
      <c r="G36" s="25" t="s">
        <v>192</v>
      </c>
      <c r="H36" s="18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1">
        <v>27</v>
      </c>
      <c r="B37" s="14" t="s">
        <v>135</v>
      </c>
      <c r="C37" s="15">
        <v>0</v>
      </c>
      <c r="D37" s="25" t="s">
        <v>192</v>
      </c>
      <c r="E37" s="16">
        <v>0</v>
      </c>
      <c r="F37" s="17">
        <v>0</v>
      </c>
      <c r="G37" s="25" t="s">
        <v>192</v>
      </c>
      <c r="H37" s="18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1">
        <v>28</v>
      </c>
      <c r="B38" s="14" t="s">
        <v>163</v>
      </c>
      <c r="C38" s="15">
        <v>-54515261</v>
      </c>
      <c r="D38" s="25" t="s">
        <v>192</v>
      </c>
      <c r="E38" s="16">
        <v>-54515261</v>
      </c>
      <c r="F38" s="17">
        <v>-57110685</v>
      </c>
      <c r="G38" s="25" t="s">
        <v>192</v>
      </c>
      <c r="H38" s="18">
        <v>-57110685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1">
        <v>29</v>
      </c>
      <c r="B39" s="14" t="s">
        <v>144</v>
      </c>
      <c r="C39" s="15">
        <v>2703792</v>
      </c>
      <c r="D39" s="25" t="s">
        <v>192</v>
      </c>
      <c r="E39" s="16">
        <v>2703792</v>
      </c>
      <c r="F39" s="17">
        <v>906897</v>
      </c>
      <c r="G39" s="25" t="s">
        <v>192</v>
      </c>
      <c r="H39" s="18">
        <v>906897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58" x14ac:dyDescent="0.3">
      <c r="A40" s="11">
        <v>30</v>
      </c>
      <c r="B40" s="20" t="s">
        <v>156</v>
      </c>
      <c r="C40" s="15">
        <v>139481232</v>
      </c>
      <c r="D40" s="25" t="s">
        <v>192</v>
      </c>
      <c r="E40" s="16">
        <v>139481232</v>
      </c>
      <c r="F40" s="17">
        <v>115088913</v>
      </c>
      <c r="G40" s="25" t="s">
        <v>192</v>
      </c>
      <c r="H40" s="18">
        <v>115088913</v>
      </c>
    </row>
    <row r="41" spans="1:58" ht="15.75" thickBot="1" x14ac:dyDescent="0.35">
      <c r="A41" s="26">
        <v>31</v>
      </c>
      <c r="B41" s="27" t="s">
        <v>157</v>
      </c>
      <c r="C41" s="28">
        <v>526985587.48000008</v>
      </c>
      <c r="D41" s="28">
        <v>809497132.83000004</v>
      </c>
      <c r="E41" s="29">
        <v>1336482720.3100002</v>
      </c>
      <c r="F41" s="30">
        <v>428037057.36000001</v>
      </c>
      <c r="G41" s="28">
        <v>691123001.55000007</v>
      </c>
      <c r="H41" s="31">
        <v>1119160058.9100001</v>
      </c>
    </row>
    <row r="42" spans="1:58" x14ac:dyDescent="0.3">
      <c r="A42" s="32"/>
      <c r="B42" s="3"/>
      <c r="C42" s="3"/>
      <c r="D42" s="3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32"/>
      <c r="B43" s="147" t="s">
        <v>132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</sheetData>
  <mergeCells count="3">
    <mergeCell ref="C5:E5"/>
    <mergeCell ref="F5:H5"/>
    <mergeCell ref="B1:H1"/>
  </mergeCells>
  <phoneticPr fontId="2" type="noConversion"/>
  <dataValidations count="2">
    <dataValidation type="whole" operator="lessThanOrEqual" allowBlank="1" showInputMessage="1" showErrorMessage="1" sqref="C13:D13 F13:G13">
      <formula1>0</formula1>
    </dataValidation>
    <dataValidation type="date" operator="greaterThanOrEqual" allowBlank="1" showInputMessage="1" showErrorMessage="1" error="Date" promptTitle="Reporting Period" sqref="B3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>
      <selection activeCell="B4" sqref="B4"/>
    </sheetView>
  </sheetViews>
  <sheetFormatPr defaultRowHeight="15" x14ac:dyDescent="0.3"/>
  <cols>
    <col min="1" max="1" width="7.7109375" style="35" bestFit="1" customWidth="1"/>
    <col min="2" max="2" width="49.42578125" style="35" customWidth="1"/>
    <col min="3" max="3" width="13.42578125" style="35" bestFit="1" customWidth="1"/>
    <col min="4" max="4" width="12.7109375" style="35" bestFit="1" customWidth="1"/>
    <col min="5" max="5" width="13.42578125" style="35" bestFit="1" customWidth="1"/>
    <col min="6" max="6" width="12.5703125" style="36" bestFit="1" customWidth="1"/>
    <col min="7" max="7" width="12.7109375" style="36" bestFit="1" customWidth="1"/>
    <col min="8" max="8" width="13.28515625" style="36" bestFit="1" customWidth="1"/>
    <col min="9" max="16384" width="9.140625" style="36"/>
  </cols>
  <sheetData>
    <row r="1" spans="1:8" x14ac:dyDescent="0.3">
      <c r="D1" s="154"/>
      <c r="E1" s="155"/>
      <c r="F1" s="155"/>
      <c r="G1" s="155"/>
      <c r="H1" s="155"/>
    </row>
    <row r="2" spans="1:8" x14ac:dyDescent="0.3">
      <c r="A2" s="6" t="s">
        <v>133</v>
      </c>
      <c r="B2" s="143" t="s">
        <v>195</v>
      </c>
      <c r="C2" s="3"/>
      <c r="D2" s="3"/>
      <c r="E2" s="3"/>
      <c r="H2" s="3"/>
    </row>
    <row r="3" spans="1:8" x14ac:dyDescent="0.3">
      <c r="A3" s="6" t="s">
        <v>145</v>
      </c>
      <c r="B3" s="144">
        <f>'RC'!B3</f>
        <v>42551</v>
      </c>
      <c r="C3" s="3"/>
      <c r="D3" s="3"/>
      <c r="E3" s="3"/>
      <c r="H3" s="1"/>
    </row>
    <row r="4" spans="1:8" ht="15.75" thickBot="1" x14ac:dyDescent="0.35">
      <c r="A4" s="37"/>
      <c r="B4" s="38" t="s">
        <v>72</v>
      </c>
      <c r="C4" s="3"/>
      <c r="D4" s="3"/>
      <c r="E4" s="3"/>
      <c r="H4" s="39" t="s">
        <v>134</v>
      </c>
    </row>
    <row r="5" spans="1:8" ht="18" x14ac:dyDescent="0.35">
      <c r="A5" s="98"/>
      <c r="B5" s="99"/>
      <c r="C5" s="151" t="s">
        <v>148</v>
      </c>
      <c r="D5" s="156"/>
      <c r="E5" s="156"/>
      <c r="F5" s="151" t="s">
        <v>161</v>
      </c>
      <c r="G5" s="156"/>
      <c r="H5" s="157"/>
    </row>
    <row r="6" spans="1:8" s="141" customFormat="1" ht="12.75" x14ac:dyDescent="0.2">
      <c r="A6" s="98" t="s">
        <v>118</v>
      </c>
      <c r="B6" s="99"/>
      <c r="C6" s="119" t="s">
        <v>175</v>
      </c>
      <c r="D6" s="119" t="s">
        <v>191</v>
      </c>
      <c r="E6" s="120" t="s">
        <v>177</v>
      </c>
      <c r="F6" s="119" t="s">
        <v>175</v>
      </c>
      <c r="G6" s="119" t="s">
        <v>191</v>
      </c>
      <c r="H6" s="120" t="s">
        <v>177</v>
      </c>
    </row>
    <row r="7" spans="1:8" s="141" customFormat="1" ht="12.75" x14ac:dyDescent="0.2">
      <c r="A7" s="100"/>
      <c r="B7" s="101" t="s">
        <v>67</v>
      </c>
      <c r="C7" s="121"/>
      <c r="D7" s="121"/>
      <c r="E7" s="122"/>
      <c r="F7" s="121"/>
      <c r="G7" s="121"/>
      <c r="H7" s="122"/>
    </row>
    <row r="8" spans="1:8" s="141" customFormat="1" ht="25.5" x14ac:dyDescent="0.2">
      <c r="A8" s="100">
        <v>1</v>
      </c>
      <c r="B8" s="102" t="s">
        <v>77</v>
      </c>
      <c r="C8" s="121">
        <v>1322038</v>
      </c>
      <c r="D8" s="121">
        <v>143678</v>
      </c>
      <c r="E8" s="123">
        <v>1465716</v>
      </c>
      <c r="F8" s="121">
        <v>735275</v>
      </c>
      <c r="G8" s="121">
        <v>3659</v>
      </c>
      <c r="H8" s="123">
        <v>738934</v>
      </c>
    </row>
    <row r="9" spans="1:8" s="141" customFormat="1" ht="12.75" x14ac:dyDescent="0.2">
      <c r="A9" s="100">
        <v>2</v>
      </c>
      <c r="B9" s="102" t="s">
        <v>78</v>
      </c>
      <c r="C9" s="124">
        <v>21219139</v>
      </c>
      <c r="D9" s="124">
        <v>26494459</v>
      </c>
      <c r="E9" s="123">
        <v>47713598</v>
      </c>
      <c r="F9" s="124">
        <v>16471566.999999998</v>
      </c>
      <c r="G9" s="124">
        <v>24698699</v>
      </c>
      <c r="H9" s="123">
        <v>41170266</v>
      </c>
    </row>
    <row r="10" spans="1:8" s="141" customFormat="1" ht="12.75" x14ac:dyDescent="0.2">
      <c r="A10" s="100">
        <v>2.1</v>
      </c>
      <c r="B10" s="103" t="s">
        <v>79</v>
      </c>
      <c r="C10" s="121">
        <v>100598</v>
      </c>
      <c r="D10" s="121">
        <v>0</v>
      </c>
      <c r="E10" s="123">
        <v>100598</v>
      </c>
      <c r="F10" s="121">
        <v>140834</v>
      </c>
      <c r="G10" s="121">
        <v>0</v>
      </c>
      <c r="H10" s="123">
        <v>140834</v>
      </c>
    </row>
    <row r="11" spans="1:8" s="141" customFormat="1" ht="25.5" x14ac:dyDescent="0.2">
      <c r="A11" s="100">
        <v>2.2000000000000002</v>
      </c>
      <c r="B11" s="103" t="s">
        <v>178</v>
      </c>
      <c r="C11" s="121">
        <v>3931952.1900000004</v>
      </c>
      <c r="D11" s="121">
        <v>11164378.529999999</v>
      </c>
      <c r="E11" s="123">
        <v>15096330.719999999</v>
      </c>
      <c r="F11" s="121">
        <v>2530933.6700000004</v>
      </c>
      <c r="G11" s="121">
        <v>9348764.0600000024</v>
      </c>
      <c r="H11" s="123">
        <v>11879697.730000002</v>
      </c>
    </row>
    <row r="12" spans="1:8" s="141" customFormat="1" ht="12.75" x14ac:dyDescent="0.2">
      <c r="A12" s="100">
        <v>2.2999999999999998</v>
      </c>
      <c r="B12" s="103" t="s">
        <v>80</v>
      </c>
      <c r="C12" s="121">
        <v>201563.93</v>
      </c>
      <c r="D12" s="121">
        <v>520902.32</v>
      </c>
      <c r="E12" s="123">
        <v>722466.25</v>
      </c>
      <c r="F12" s="121">
        <v>188661.82</v>
      </c>
      <c r="G12" s="121">
        <v>146881.34999999998</v>
      </c>
      <c r="H12" s="123">
        <v>335543.17</v>
      </c>
    </row>
    <row r="13" spans="1:8" s="141" customFormat="1" ht="25.5" x14ac:dyDescent="0.2">
      <c r="A13" s="100">
        <v>2.4</v>
      </c>
      <c r="B13" s="103" t="s">
        <v>179</v>
      </c>
      <c r="C13" s="121">
        <v>597222.1100000001</v>
      </c>
      <c r="D13" s="121">
        <v>1993298.4600000002</v>
      </c>
      <c r="E13" s="123">
        <v>2590520.5700000003</v>
      </c>
      <c r="F13" s="121">
        <v>117303.14</v>
      </c>
      <c r="G13" s="121">
        <v>703915.85</v>
      </c>
      <c r="H13" s="123">
        <v>821218.99</v>
      </c>
    </row>
    <row r="14" spans="1:8" s="141" customFormat="1" ht="12.75" x14ac:dyDescent="0.2">
      <c r="A14" s="100">
        <v>2.5</v>
      </c>
      <c r="B14" s="103" t="s">
        <v>81</v>
      </c>
      <c r="C14" s="121">
        <v>217466.57000000004</v>
      </c>
      <c r="D14" s="121">
        <v>1724266.82</v>
      </c>
      <c r="E14" s="123">
        <v>1941733.3900000001</v>
      </c>
      <c r="F14" s="121">
        <v>96145.079999999987</v>
      </c>
      <c r="G14" s="121">
        <v>2230850.73</v>
      </c>
      <c r="H14" s="123">
        <v>2326995.81</v>
      </c>
    </row>
    <row r="15" spans="1:8" s="141" customFormat="1" ht="25.5" x14ac:dyDescent="0.2">
      <c r="A15" s="100">
        <v>2.6</v>
      </c>
      <c r="B15" s="103" t="s">
        <v>82</v>
      </c>
      <c r="C15" s="121">
        <v>1042608.3400000002</v>
      </c>
      <c r="D15" s="121">
        <v>1230292.58</v>
      </c>
      <c r="E15" s="123">
        <v>2272900.9200000004</v>
      </c>
      <c r="F15" s="121">
        <v>360907.88000000006</v>
      </c>
      <c r="G15" s="121">
        <v>983920.23</v>
      </c>
      <c r="H15" s="123">
        <v>1344828.11</v>
      </c>
    </row>
    <row r="16" spans="1:8" s="141" customFormat="1" ht="25.5" x14ac:dyDescent="0.2">
      <c r="A16" s="100">
        <v>2.7</v>
      </c>
      <c r="B16" s="103" t="s">
        <v>83</v>
      </c>
      <c r="C16" s="121">
        <v>79438.600000000006</v>
      </c>
      <c r="D16" s="121">
        <v>419563.80000000005</v>
      </c>
      <c r="E16" s="123">
        <v>499002.4</v>
      </c>
      <c r="F16" s="121">
        <v>56911.81</v>
      </c>
      <c r="G16" s="121">
        <v>336298.19</v>
      </c>
      <c r="H16" s="123">
        <v>393210</v>
      </c>
    </row>
    <row r="17" spans="1:8" s="141" customFormat="1" ht="12.75" x14ac:dyDescent="0.2">
      <c r="A17" s="100">
        <v>2.8</v>
      </c>
      <c r="B17" s="103" t="s">
        <v>84</v>
      </c>
      <c r="C17" s="121">
        <v>14341615</v>
      </c>
      <c r="D17" s="121">
        <v>7471448</v>
      </c>
      <c r="E17" s="123">
        <v>21813063</v>
      </c>
      <c r="F17" s="121">
        <v>11456402</v>
      </c>
      <c r="G17" s="121">
        <v>7669890</v>
      </c>
      <c r="H17" s="123">
        <v>19126292</v>
      </c>
    </row>
    <row r="18" spans="1:8" s="141" customFormat="1" ht="12.75" x14ac:dyDescent="0.2">
      <c r="A18" s="100">
        <v>2.9</v>
      </c>
      <c r="B18" s="103" t="s">
        <v>85</v>
      </c>
      <c r="C18" s="121">
        <v>706674.25999999978</v>
      </c>
      <c r="D18" s="121">
        <v>1970308.4899999984</v>
      </c>
      <c r="E18" s="123">
        <v>2676982.7499999981</v>
      </c>
      <c r="F18" s="121">
        <v>1523467.5999999978</v>
      </c>
      <c r="G18" s="121">
        <v>3278178.589999998</v>
      </c>
      <c r="H18" s="123">
        <v>4801646.1899999958</v>
      </c>
    </row>
    <row r="19" spans="1:8" s="141" customFormat="1" ht="25.5" x14ac:dyDescent="0.2">
      <c r="A19" s="100">
        <v>3</v>
      </c>
      <c r="B19" s="102" t="s">
        <v>180</v>
      </c>
      <c r="C19" s="121"/>
      <c r="D19" s="121"/>
      <c r="E19" s="123">
        <v>0</v>
      </c>
      <c r="F19" s="121"/>
      <c r="G19" s="121"/>
      <c r="H19" s="123">
        <v>0</v>
      </c>
    </row>
    <row r="20" spans="1:8" s="141" customFormat="1" ht="25.5" x14ac:dyDescent="0.2">
      <c r="A20" s="100">
        <v>4</v>
      </c>
      <c r="B20" s="102" t="s">
        <v>68</v>
      </c>
      <c r="C20" s="121">
        <v>3150255</v>
      </c>
      <c r="D20" s="121">
        <v>0</v>
      </c>
      <c r="E20" s="123">
        <v>3150255</v>
      </c>
      <c r="F20" s="121">
        <v>2029349</v>
      </c>
      <c r="G20" s="121">
        <v>0</v>
      </c>
      <c r="H20" s="123">
        <v>2029349</v>
      </c>
    </row>
    <row r="21" spans="1:8" s="141" customFormat="1" ht="12.75" x14ac:dyDescent="0.2">
      <c r="A21" s="100">
        <v>5</v>
      </c>
      <c r="B21" s="102" t="s">
        <v>86</v>
      </c>
      <c r="C21" s="121">
        <v>181151</v>
      </c>
      <c r="D21" s="121">
        <v>227006</v>
      </c>
      <c r="E21" s="123">
        <v>408157</v>
      </c>
      <c r="F21" s="121">
        <v>216634.06</v>
      </c>
      <c r="G21" s="121">
        <v>238962.80000000002</v>
      </c>
      <c r="H21" s="123">
        <v>455596.86</v>
      </c>
    </row>
    <row r="22" spans="1:8" s="141" customFormat="1" ht="12.75" x14ac:dyDescent="0.2">
      <c r="A22" s="100">
        <v>6</v>
      </c>
      <c r="B22" s="104" t="s">
        <v>181</v>
      </c>
      <c r="C22" s="124">
        <v>25872583</v>
      </c>
      <c r="D22" s="124">
        <v>26865143</v>
      </c>
      <c r="E22" s="123">
        <v>52737726</v>
      </c>
      <c r="F22" s="124">
        <v>19452825.059999999</v>
      </c>
      <c r="G22" s="124">
        <v>24941320.800000001</v>
      </c>
      <c r="H22" s="123">
        <v>44394145.859999999</v>
      </c>
    </row>
    <row r="23" spans="1:8" s="141" customFormat="1" ht="12.75" x14ac:dyDescent="0.2">
      <c r="A23" s="100"/>
      <c r="B23" s="101" t="s">
        <v>98</v>
      </c>
      <c r="C23" s="121"/>
      <c r="D23" s="121"/>
      <c r="E23" s="122"/>
      <c r="F23" s="121"/>
      <c r="G23" s="121"/>
      <c r="H23" s="122"/>
    </row>
    <row r="24" spans="1:8" s="141" customFormat="1" ht="25.5" x14ac:dyDescent="0.2">
      <c r="A24" s="100">
        <v>7</v>
      </c>
      <c r="B24" s="102" t="s">
        <v>87</v>
      </c>
      <c r="C24" s="121">
        <v>10033712.390000001</v>
      </c>
      <c r="D24" s="121">
        <v>1801712.99</v>
      </c>
      <c r="E24" s="125">
        <v>11835425.380000001</v>
      </c>
      <c r="F24" s="121">
        <v>4779786</v>
      </c>
      <c r="G24" s="121">
        <v>1651297</v>
      </c>
      <c r="H24" s="125">
        <v>6431083</v>
      </c>
    </row>
    <row r="25" spans="1:8" s="141" customFormat="1" ht="12.75" x14ac:dyDescent="0.2">
      <c r="A25" s="100">
        <v>8</v>
      </c>
      <c r="B25" s="102" t="s">
        <v>88</v>
      </c>
      <c r="C25" s="121">
        <v>2235929.61</v>
      </c>
      <c r="D25" s="121">
        <v>5831312.0099999998</v>
      </c>
      <c r="E25" s="125">
        <v>8067241.6199999992</v>
      </c>
      <c r="F25" s="121">
        <v>2337654</v>
      </c>
      <c r="G25" s="121">
        <v>5127803</v>
      </c>
      <c r="H25" s="125">
        <v>7465457</v>
      </c>
    </row>
    <row r="26" spans="1:8" s="141" customFormat="1" ht="12.75" x14ac:dyDescent="0.2">
      <c r="A26" s="100">
        <v>9</v>
      </c>
      <c r="B26" s="102" t="s">
        <v>182</v>
      </c>
      <c r="C26" s="121">
        <v>63071</v>
      </c>
      <c r="D26" s="121">
        <v>363972</v>
      </c>
      <c r="E26" s="125">
        <v>427043</v>
      </c>
      <c r="F26" s="121">
        <v>100140</v>
      </c>
      <c r="G26" s="121">
        <v>80134</v>
      </c>
      <c r="H26" s="125">
        <v>180274</v>
      </c>
    </row>
    <row r="27" spans="1:8" s="141" customFormat="1" ht="25.5" x14ac:dyDescent="0.2">
      <c r="A27" s="100">
        <v>10</v>
      </c>
      <c r="B27" s="102" t="s">
        <v>183</v>
      </c>
      <c r="C27" s="121">
        <v>0</v>
      </c>
      <c r="D27" s="121">
        <v>0</v>
      </c>
      <c r="E27" s="125">
        <v>0</v>
      </c>
      <c r="F27" s="121">
        <v>0</v>
      </c>
      <c r="G27" s="121">
        <v>0</v>
      </c>
      <c r="H27" s="125">
        <v>0</v>
      </c>
    </row>
    <row r="28" spans="1:8" s="141" customFormat="1" ht="12.75" x14ac:dyDescent="0.2">
      <c r="A28" s="100">
        <v>11</v>
      </c>
      <c r="B28" s="102" t="s">
        <v>89</v>
      </c>
      <c r="C28" s="121">
        <v>541736</v>
      </c>
      <c r="D28" s="121">
        <v>4467290</v>
      </c>
      <c r="E28" s="125">
        <v>5009026</v>
      </c>
      <c r="F28" s="121">
        <v>320525</v>
      </c>
      <c r="G28" s="121">
        <v>5721590</v>
      </c>
      <c r="H28" s="125">
        <v>6042115</v>
      </c>
    </row>
    <row r="29" spans="1:8" s="141" customFormat="1" ht="12.75" x14ac:dyDescent="0.2">
      <c r="A29" s="100">
        <v>12</v>
      </c>
      <c r="B29" s="102" t="s">
        <v>99</v>
      </c>
      <c r="C29" s="121">
        <v>13434</v>
      </c>
      <c r="D29" s="121">
        <v>0</v>
      </c>
      <c r="E29" s="125">
        <v>13434</v>
      </c>
      <c r="F29" s="121">
        <v>22092</v>
      </c>
      <c r="G29" s="121">
        <v>835795</v>
      </c>
      <c r="H29" s="125">
        <v>857887</v>
      </c>
    </row>
    <row r="30" spans="1:8" s="141" customFormat="1" ht="12.75" x14ac:dyDescent="0.2">
      <c r="A30" s="100">
        <v>13</v>
      </c>
      <c r="B30" s="105" t="s">
        <v>100</v>
      </c>
      <c r="C30" s="124">
        <v>12887883</v>
      </c>
      <c r="D30" s="124">
        <v>12464287</v>
      </c>
      <c r="E30" s="125">
        <v>25352170</v>
      </c>
      <c r="F30" s="124">
        <v>7560197</v>
      </c>
      <c r="G30" s="124">
        <v>13416619</v>
      </c>
      <c r="H30" s="125">
        <v>20976816</v>
      </c>
    </row>
    <row r="31" spans="1:8" s="141" customFormat="1" ht="12.75" x14ac:dyDescent="0.2">
      <c r="A31" s="100">
        <v>14</v>
      </c>
      <c r="B31" s="105" t="s">
        <v>73</v>
      </c>
      <c r="C31" s="124">
        <v>12984700</v>
      </c>
      <c r="D31" s="124">
        <v>14400856</v>
      </c>
      <c r="E31" s="123">
        <v>27385556</v>
      </c>
      <c r="F31" s="124">
        <v>11892628.059999999</v>
      </c>
      <c r="G31" s="124">
        <v>11524701.800000001</v>
      </c>
      <c r="H31" s="123">
        <v>23417329.859999999</v>
      </c>
    </row>
    <row r="32" spans="1:8" s="141" customFormat="1" ht="12.75" x14ac:dyDescent="0.2">
      <c r="A32" s="100"/>
      <c r="B32" s="101"/>
      <c r="C32" s="121"/>
      <c r="D32" s="121"/>
      <c r="E32" s="122"/>
      <c r="F32" s="121"/>
      <c r="G32" s="121"/>
      <c r="H32" s="122"/>
    </row>
    <row r="33" spans="1:8" s="141" customFormat="1" ht="12.75" x14ac:dyDescent="0.2">
      <c r="A33" s="100"/>
      <c r="B33" s="101" t="s">
        <v>69</v>
      </c>
      <c r="C33" s="121"/>
      <c r="D33" s="121"/>
      <c r="E33" s="126"/>
      <c r="F33" s="121"/>
      <c r="G33" s="121"/>
      <c r="H33" s="126"/>
    </row>
    <row r="34" spans="1:8" s="141" customFormat="1" ht="12.75" x14ac:dyDescent="0.2">
      <c r="A34" s="100">
        <v>15</v>
      </c>
      <c r="B34" s="106" t="s">
        <v>184</v>
      </c>
      <c r="C34" s="127">
        <v>6291840</v>
      </c>
      <c r="D34" s="127">
        <v>1358083</v>
      </c>
      <c r="E34" s="128">
        <v>7649923</v>
      </c>
      <c r="F34" s="127">
        <v>5749571.8899999997</v>
      </c>
      <c r="G34" s="127">
        <v>748017.29999999981</v>
      </c>
      <c r="H34" s="128">
        <v>6497589.1899999995</v>
      </c>
    </row>
    <row r="35" spans="1:8" s="141" customFormat="1" ht="25.5" x14ac:dyDescent="0.2">
      <c r="A35" s="100">
        <v>15.1</v>
      </c>
      <c r="B35" s="103" t="s">
        <v>185</v>
      </c>
      <c r="C35" s="121">
        <v>7205109</v>
      </c>
      <c r="D35" s="121">
        <v>3341231</v>
      </c>
      <c r="E35" s="128">
        <v>10546340</v>
      </c>
      <c r="F35" s="121">
        <v>6408778.8899999997</v>
      </c>
      <c r="G35" s="121">
        <v>2534421.2999999998</v>
      </c>
      <c r="H35" s="128">
        <v>8943200.1899999995</v>
      </c>
    </row>
    <row r="36" spans="1:8" s="141" customFormat="1" ht="25.5" x14ac:dyDescent="0.2">
      <c r="A36" s="100">
        <v>15.2</v>
      </c>
      <c r="B36" s="103" t="s">
        <v>186</v>
      </c>
      <c r="C36" s="121">
        <v>913269</v>
      </c>
      <c r="D36" s="121">
        <v>1983148</v>
      </c>
      <c r="E36" s="128">
        <v>2896417</v>
      </c>
      <c r="F36" s="121">
        <v>659207</v>
      </c>
      <c r="G36" s="121">
        <v>1786404</v>
      </c>
      <c r="H36" s="128">
        <v>2445611</v>
      </c>
    </row>
    <row r="37" spans="1:8" s="141" customFormat="1" ht="12.75" x14ac:dyDescent="0.2">
      <c r="A37" s="100">
        <v>16</v>
      </c>
      <c r="B37" s="102" t="s">
        <v>65</v>
      </c>
      <c r="C37" s="121">
        <v>678</v>
      </c>
      <c r="D37" s="121">
        <v>0</v>
      </c>
      <c r="E37" s="123">
        <v>678</v>
      </c>
      <c r="F37" s="121">
        <v>19000</v>
      </c>
      <c r="G37" s="121">
        <v>0</v>
      </c>
      <c r="H37" s="123">
        <v>19000</v>
      </c>
    </row>
    <row r="38" spans="1:8" s="141" customFormat="1" ht="25.5" x14ac:dyDescent="0.2">
      <c r="A38" s="100">
        <v>17</v>
      </c>
      <c r="B38" s="102" t="s">
        <v>66</v>
      </c>
      <c r="C38" s="121">
        <v>0</v>
      </c>
      <c r="D38" s="121">
        <v>0</v>
      </c>
      <c r="E38" s="123">
        <v>0</v>
      </c>
      <c r="F38" s="121">
        <v>0</v>
      </c>
      <c r="G38" s="121">
        <v>0</v>
      </c>
      <c r="H38" s="123">
        <v>0</v>
      </c>
    </row>
    <row r="39" spans="1:8" s="141" customFormat="1" ht="25.5" x14ac:dyDescent="0.2">
      <c r="A39" s="100">
        <v>18</v>
      </c>
      <c r="B39" s="102" t="s">
        <v>70</v>
      </c>
      <c r="C39" s="121">
        <v>0</v>
      </c>
      <c r="D39" s="121">
        <v>0</v>
      </c>
      <c r="E39" s="123">
        <v>0</v>
      </c>
      <c r="F39" s="121">
        <v>0</v>
      </c>
      <c r="G39" s="121">
        <v>0</v>
      </c>
      <c r="H39" s="123">
        <v>0</v>
      </c>
    </row>
    <row r="40" spans="1:8" s="141" customFormat="1" ht="25.5" x14ac:dyDescent="0.2">
      <c r="A40" s="100">
        <v>19</v>
      </c>
      <c r="B40" s="102" t="s">
        <v>187</v>
      </c>
      <c r="C40" s="121">
        <v>1204366</v>
      </c>
      <c r="D40" s="121">
        <v>0</v>
      </c>
      <c r="E40" s="123">
        <v>1204366</v>
      </c>
      <c r="F40" s="121">
        <v>1586973</v>
      </c>
      <c r="G40" s="121">
        <v>0</v>
      </c>
      <c r="H40" s="123">
        <v>1586973</v>
      </c>
    </row>
    <row r="41" spans="1:8" s="141" customFormat="1" ht="25.5" x14ac:dyDescent="0.2">
      <c r="A41" s="100">
        <v>20</v>
      </c>
      <c r="B41" s="102" t="s">
        <v>90</v>
      </c>
      <c r="C41" s="121">
        <v>2265438</v>
      </c>
      <c r="D41" s="121">
        <v>0</v>
      </c>
      <c r="E41" s="123">
        <v>2265438</v>
      </c>
      <c r="F41" s="121">
        <v>3486216</v>
      </c>
      <c r="G41" s="121">
        <v>0</v>
      </c>
      <c r="H41" s="123">
        <v>3486216</v>
      </c>
    </row>
    <row r="42" spans="1:8" s="141" customFormat="1" ht="12.75" x14ac:dyDescent="0.2">
      <c r="A42" s="100">
        <v>21</v>
      </c>
      <c r="B42" s="102" t="s">
        <v>188</v>
      </c>
      <c r="C42" s="121">
        <v>-9633</v>
      </c>
      <c r="D42" s="121">
        <v>0</v>
      </c>
      <c r="E42" s="123">
        <v>-9633</v>
      </c>
      <c r="F42" s="121">
        <v>30</v>
      </c>
      <c r="G42" s="121">
        <v>0</v>
      </c>
      <c r="H42" s="123">
        <v>30</v>
      </c>
    </row>
    <row r="43" spans="1:8" s="141" customFormat="1" ht="25.5" x14ac:dyDescent="0.2">
      <c r="A43" s="100">
        <v>22</v>
      </c>
      <c r="B43" s="102" t="s">
        <v>189</v>
      </c>
      <c r="C43" s="121">
        <v>301894</v>
      </c>
      <c r="D43" s="121">
        <v>0</v>
      </c>
      <c r="E43" s="123">
        <v>301894</v>
      </c>
      <c r="F43" s="121">
        <v>304994.11</v>
      </c>
      <c r="G43" s="121">
        <v>0</v>
      </c>
      <c r="H43" s="123">
        <v>304994.11</v>
      </c>
    </row>
    <row r="44" spans="1:8" s="141" customFormat="1" ht="12.75" x14ac:dyDescent="0.2">
      <c r="A44" s="107">
        <v>23</v>
      </c>
      <c r="B44" s="108" t="s">
        <v>91</v>
      </c>
      <c r="C44" s="129">
        <v>2655905</v>
      </c>
      <c r="D44" s="129">
        <v>1024250</v>
      </c>
      <c r="E44" s="130">
        <v>3680155</v>
      </c>
      <c r="F44" s="129">
        <v>2227248.94</v>
      </c>
      <c r="G44" s="129">
        <v>1507953.9</v>
      </c>
      <c r="H44" s="130">
        <v>3735202.84</v>
      </c>
    </row>
    <row r="45" spans="1:8" s="141" customFormat="1" ht="12.75" x14ac:dyDescent="0.2">
      <c r="A45" s="109">
        <v>24</v>
      </c>
      <c r="B45" s="110" t="s">
        <v>71</v>
      </c>
      <c r="C45" s="131">
        <v>12710488</v>
      </c>
      <c r="D45" s="131">
        <v>2382333</v>
      </c>
      <c r="E45" s="132">
        <v>15092821</v>
      </c>
      <c r="F45" s="131">
        <v>13374033.939999999</v>
      </c>
      <c r="G45" s="131">
        <v>2255971.1999999997</v>
      </c>
      <c r="H45" s="132">
        <v>15630005.139999999</v>
      </c>
    </row>
    <row r="46" spans="1:8" s="141" customFormat="1" ht="12.75" x14ac:dyDescent="0.2">
      <c r="A46" s="111"/>
      <c r="B46" s="112" t="s">
        <v>101</v>
      </c>
      <c r="C46" s="133"/>
      <c r="D46" s="133"/>
      <c r="E46" s="134"/>
      <c r="F46" s="133"/>
      <c r="G46" s="133"/>
      <c r="H46" s="134"/>
    </row>
    <row r="47" spans="1:8" s="141" customFormat="1" ht="25.5" x14ac:dyDescent="0.2">
      <c r="A47" s="100">
        <v>25</v>
      </c>
      <c r="B47" s="113" t="s">
        <v>102</v>
      </c>
      <c r="C47" s="135">
        <v>1658508</v>
      </c>
      <c r="D47" s="135">
        <v>739009</v>
      </c>
      <c r="E47" s="136">
        <v>2397517</v>
      </c>
      <c r="F47" s="135">
        <v>1644589</v>
      </c>
      <c r="G47" s="135">
        <v>774707</v>
      </c>
      <c r="H47" s="136">
        <v>2419296</v>
      </c>
    </row>
    <row r="48" spans="1:8" s="141" customFormat="1" ht="25.5" x14ac:dyDescent="0.2">
      <c r="A48" s="100">
        <v>26</v>
      </c>
      <c r="B48" s="102" t="s">
        <v>103</v>
      </c>
      <c r="C48" s="121">
        <v>1808877</v>
      </c>
      <c r="D48" s="121">
        <v>427092</v>
      </c>
      <c r="E48" s="123">
        <v>2235969</v>
      </c>
      <c r="F48" s="121">
        <v>1747016</v>
      </c>
      <c r="G48" s="121">
        <v>432244</v>
      </c>
      <c r="H48" s="123">
        <v>2179260</v>
      </c>
    </row>
    <row r="49" spans="1:8" s="141" customFormat="1" ht="12.75" x14ac:dyDescent="0.2">
      <c r="A49" s="100">
        <v>27</v>
      </c>
      <c r="B49" s="102" t="s">
        <v>104</v>
      </c>
      <c r="C49" s="121">
        <v>17739435</v>
      </c>
      <c r="D49" s="121">
        <v>0</v>
      </c>
      <c r="E49" s="123">
        <v>17739435</v>
      </c>
      <c r="F49" s="121">
        <v>16121036</v>
      </c>
      <c r="G49" s="121">
        <v>0</v>
      </c>
      <c r="H49" s="123">
        <v>16121036</v>
      </c>
    </row>
    <row r="50" spans="1:8" s="141" customFormat="1" ht="25.5" x14ac:dyDescent="0.2">
      <c r="A50" s="100">
        <v>28</v>
      </c>
      <c r="B50" s="102" t="s">
        <v>105</v>
      </c>
      <c r="C50" s="121">
        <v>214606</v>
      </c>
      <c r="D50" s="121">
        <v>0</v>
      </c>
      <c r="E50" s="123">
        <v>214606</v>
      </c>
      <c r="F50" s="121">
        <v>194984</v>
      </c>
      <c r="G50" s="121">
        <v>0</v>
      </c>
      <c r="H50" s="123">
        <v>194984</v>
      </c>
    </row>
    <row r="51" spans="1:8" s="141" customFormat="1" ht="12.75" x14ac:dyDescent="0.2">
      <c r="A51" s="100">
        <v>29</v>
      </c>
      <c r="B51" s="102" t="s">
        <v>106</v>
      </c>
      <c r="C51" s="121">
        <v>2161903</v>
      </c>
      <c r="D51" s="121">
        <v>0</v>
      </c>
      <c r="E51" s="123">
        <v>2161903</v>
      </c>
      <c r="F51" s="121">
        <v>1831856</v>
      </c>
      <c r="G51" s="121">
        <v>0</v>
      </c>
      <c r="H51" s="123">
        <v>1831856</v>
      </c>
    </row>
    <row r="52" spans="1:8" s="141" customFormat="1" ht="12.75" x14ac:dyDescent="0.2">
      <c r="A52" s="100">
        <v>30</v>
      </c>
      <c r="B52" s="102" t="s">
        <v>107</v>
      </c>
      <c r="C52" s="121">
        <v>2570865</v>
      </c>
      <c r="D52" s="121">
        <v>56866</v>
      </c>
      <c r="E52" s="123">
        <v>2627731</v>
      </c>
      <c r="F52" s="121">
        <v>2431528</v>
      </c>
      <c r="G52" s="121">
        <v>51225</v>
      </c>
      <c r="H52" s="123">
        <v>2482753</v>
      </c>
    </row>
    <row r="53" spans="1:8" s="141" customFormat="1" ht="12.75" x14ac:dyDescent="0.2">
      <c r="A53" s="100">
        <v>31</v>
      </c>
      <c r="B53" s="105" t="s">
        <v>108</v>
      </c>
      <c r="C53" s="124">
        <v>26154194</v>
      </c>
      <c r="D53" s="124">
        <v>1222967</v>
      </c>
      <c r="E53" s="123">
        <v>27377161</v>
      </c>
      <c r="F53" s="124">
        <v>23971009</v>
      </c>
      <c r="G53" s="124">
        <v>1258176</v>
      </c>
      <c r="H53" s="123">
        <v>25229185</v>
      </c>
    </row>
    <row r="54" spans="1:8" s="141" customFormat="1" ht="12.75" x14ac:dyDescent="0.2">
      <c r="A54" s="100">
        <v>32</v>
      </c>
      <c r="B54" s="105" t="s">
        <v>74</v>
      </c>
      <c r="C54" s="124">
        <v>-13443706</v>
      </c>
      <c r="D54" s="124">
        <v>1159366</v>
      </c>
      <c r="E54" s="123">
        <v>-12284340</v>
      </c>
      <c r="F54" s="124">
        <v>-10596975.060000001</v>
      </c>
      <c r="G54" s="124">
        <v>997795.19999999972</v>
      </c>
      <c r="H54" s="123">
        <v>-9599179.8600000013</v>
      </c>
    </row>
    <row r="55" spans="1:8" s="141" customFormat="1" ht="12.75" x14ac:dyDescent="0.2">
      <c r="A55" s="100"/>
      <c r="B55" s="101"/>
      <c r="C55" s="137"/>
      <c r="D55" s="137"/>
      <c r="E55" s="138"/>
      <c r="F55" s="137"/>
      <c r="G55" s="137"/>
      <c r="H55" s="138"/>
    </row>
    <row r="56" spans="1:8" s="141" customFormat="1" ht="12.75" x14ac:dyDescent="0.2">
      <c r="A56" s="100">
        <v>33</v>
      </c>
      <c r="B56" s="105" t="s">
        <v>75</v>
      </c>
      <c r="C56" s="124">
        <v>-459006</v>
      </c>
      <c r="D56" s="124">
        <v>15560222</v>
      </c>
      <c r="E56" s="123">
        <v>15101216</v>
      </c>
      <c r="F56" s="124">
        <v>1295652.9999999981</v>
      </c>
      <c r="G56" s="124">
        <v>12522497</v>
      </c>
      <c r="H56" s="123">
        <v>13818149.999999998</v>
      </c>
    </row>
    <row r="57" spans="1:8" s="141" customFormat="1" ht="12.75" x14ac:dyDescent="0.2">
      <c r="A57" s="100"/>
      <c r="B57" s="101"/>
      <c r="C57" s="137"/>
      <c r="D57" s="137"/>
      <c r="E57" s="138"/>
      <c r="F57" s="137"/>
      <c r="G57" s="137"/>
      <c r="H57" s="138"/>
    </row>
    <row r="58" spans="1:8" s="141" customFormat="1" ht="25.5" x14ac:dyDescent="0.2">
      <c r="A58" s="100">
        <v>34</v>
      </c>
      <c r="B58" s="102" t="s">
        <v>92</v>
      </c>
      <c r="C58" s="121">
        <v>2686732</v>
      </c>
      <c r="D58" s="121" t="s">
        <v>192</v>
      </c>
      <c r="E58" s="123">
        <v>2686732</v>
      </c>
      <c r="F58" s="121">
        <v>6653689</v>
      </c>
      <c r="G58" s="121" t="s">
        <v>192</v>
      </c>
      <c r="H58" s="123">
        <v>6653689</v>
      </c>
    </row>
    <row r="59" spans="1:8" s="141" customFormat="1" ht="25.5" x14ac:dyDescent="0.2">
      <c r="A59" s="100">
        <v>35</v>
      </c>
      <c r="B59" s="102" t="s">
        <v>93</v>
      </c>
      <c r="C59" s="121">
        <v>0</v>
      </c>
      <c r="D59" s="121" t="s">
        <v>192</v>
      </c>
      <c r="E59" s="123">
        <v>0</v>
      </c>
      <c r="F59" s="121">
        <v>0</v>
      </c>
      <c r="G59" s="121" t="s">
        <v>192</v>
      </c>
      <c r="H59" s="123">
        <v>0</v>
      </c>
    </row>
    <row r="60" spans="1:8" s="141" customFormat="1" ht="25.5" x14ac:dyDescent="0.2">
      <c r="A60" s="100">
        <v>36</v>
      </c>
      <c r="B60" s="102" t="s">
        <v>94</v>
      </c>
      <c r="C60" s="121">
        <v>2525099</v>
      </c>
      <c r="D60" s="121" t="s">
        <v>192</v>
      </c>
      <c r="E60" s="123">
        <v>2525099</v>
      </c>
      <c r="F60" s="121">
        <v>62259</v>
      </c>
      <c r="G60" s="121" t="s">
        <v>192</v>
      </c>
      <c r="H60" s="123">
        <v>62259</v>
      </c>
    </row>
    <row r="61" spans="1:8" s="141" customFormat="1" ht="12.75" x14ac:dyDescent="0.2">
      <c r="A61" s="100">
        <v>37</v>
      </c>
      <c r="B61" s="105" t="s">
        <v>95</v>
      </c>
      <c r="C61" s="124">
        <v>5211831</v>
      </c>
      <c r="D61" s="124">
        <v>0</v>
      </c>
      <c r="E61" s="123">
        <v>5211831</v>
      </c>
      <c r="F61" s="124">
        <v>6715948</v>
      </c>
      <c r="G61" s="124">
        <v>0</v>
      </c>
      <c r="H61" s="123">
        <v>6715948</v>
      </c>
    </row>
    <row r="62" spans="1:8" s="141" customFormat="1" ht="12.75" x14ac:dyDescent="0.2">
      <c r="A62" s="100"/>
      <c r="B62" s="114"/>
      <c r="C62" s="121"/>
      <c r="D62" s="121"/>
      <c r="E62" s="126"/>
      <c r="F62" s="121"/>
      <c r="G62" s="121"/>
      <c r="H62" s="126"/>
    </row>
    <row r="63" spans="1:8" s="141" customFormat="1" ht="25.5" x14ac:dyDescent="0.2">
      <c r="A63" s="107">
        <v>38</v>
      </c>
      <c r="B63" s="115" t="s">
        <v>190</v>
      </c>
      <c r="C63" s="139">
        <v>-5670837</v>
      </c>
      <c r="D63" s="139">
        <v>15560222</v>
      </c>
      <c r="E63" s="123">
        <v>9889385</v>
      </c>
      <c r="F63" s="139">
        <v>-5420295.0000000019</v>
      </c>
      <c r="G63" s="139">
        <v>12522497</v>
      </c>
      <c r="H63" s="123">
        <v>7102201.9999999981</v>
      </c>
    </row>
    <row r="64" spans="1:8" s="142" customFormat="1" ht="12.75" x14ac:dyDescent="0.2">
      <c r="A64" s="116">
        <v>39</v>
      </c>
      <c r="B64" s="102" t="s">
        <v>96</v>
      </c>
      <c r="C64" s="140">
        <v>962341</v>
      </c>
      <c r="D64" s="140"/>
      <c r="E64" s="123">
        <v>962341</v>
      </c>
      <c r="F64" s="140">
        <v>732415</v>
      </c>
      <c r="G64" s="140"/>
      <c r="H64" s="123">
        <v>732415</v>
      </c>
    </row>
    <row r="65" spans="1:8" s="141" customFormat="1" ht="12.75" x14ac:dyDescent="0.2">
      <c r="A65" s="107">
        <v>40</v>
      </c>
      <c r="B65" s="105" t="s">
        <v>97</v>
      </c>
      <c r="C65" s="124">
        <v>-6633178</v>
      </c>
      <c r="D65" s="124">
        <v>15560222</v>
      </c>
      <c r="E65" s="123">
        <v>8927044</v>
      </c>
      <c r="F65" s="124">
        <v>-6152710.0000000019</v>
      </c>
      <c r="G65" s="124">
        <v>12522497</v>
      </c>
      <c r="H65" s="123">
        <v>6369786.9999999981</v>
      </c>
    </row>
    <row r="66" spans="1:8" s="142" customFormat="1" ht="12.75" x14ac:dyDescent="0.2">
      <c r="A66" s="116">
        <v>41</v>
      </c>
      <c r="B66" s="102" t="s">
        <v>109</v>
      </c>
      <c r="C66" s="140"/>
      <c r="D66" s="140"/>
      <c r="E66" s="123">
        <v>0</v>
      </c>
      <c r="F66" s="140"/>
      <c r="G66" s="140"/>
      <c r="H66" s="123">
        <v>0</v>
      </c>
    </row>
    <row r="67" spans="1:8" s="141" customFormat="1" ht="12.75" x14ac:dyDescent="0.2">
      <c r="A67" s="117">
        <v>42</v>
      </c>
      <c r="B67" s="118" t="s">
        <v>76</v>
      </c>
      <c r="C67" s="131">
        <v>-6633178</v>
      </c>
      <c r="D67" s="131">
        <v>15560222</v>
      </c>
      <c r="E67" s="132">
        <v>8927044</v>
      </c>
      <c r="F67" s="131">
        <v>-6152710.0000000019</v>
      </c>
      <c r="G67" s="131">
        <v>12522497</v>
      </c>
      <c r="H67" s="132">
        <v>6369786.9999999981</v>
      </c>
    </row>
    <row r="68" spans="1:8" x14ac:dyDescent="0.3">
      <c r="A68" s="32"/>
      <c r="B68" s="147" t="s">
        <v>132</v>
      </c>
      <c r="C68" s="46"/>
      <c r="D68" s="46"/>
      <c r="E68" s="46"/>
    </row>
    <row r="69" spans="1:8" x14ac:dyDescent="0.3">
      <c r="A69" s="32"/>
      <c r="B69" s="3"/>
      <c r="C69" s="46"/>
      <c r="D69" s="46"/>
      <c r="E69" s="47"/>
    </row>
    <row r="70" spans="1:8" x14ac:dyDescent="0.3">
      <c r="A70" s="46"/>
      <c r="B70" s="46"/>
      <c r="C70" s="46"/>
      <c r="D70" s="46"/>
      <c r="E70" s="46"/>
    </row>
  </sheetData>
  <mergeCells count="3">
    <mergeCell ref="D1:H1"/>
    <mergeCell ref="C5:E5"/>
    <mergeCell ref="F5:H5"/>
  </mergeCells>
  <phoneticPr fontId="2" type="noConversion"/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39" right="0.25" top="0.27" bottom="0.28000000000000003" header="0.22" footer="0.2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zoomScaleNormal="100" workbookViewId="0">
      <selection activeCell="B3" sqref="B3"/>
    </sheetView>
  </sheetViews>
  <sheetFormatPr defaultRowHeight="15" x14ac:dyDescent="0.3"/>
  <cols>
    <col min="1" max="1" width="8" style="35" customWidth="1"/>
    <col min="2" max="2" width="47.28515625" style="35" customWidth="1"/>
    <col min="3" max="3" width="14.85546875" style="35" bestFit="1" customWidth="1"/>
    <col min="4" max="4" width="17" style="35" customWidth="1"/>
    <col min="5" max="5" width="15.140625" style="35" bestFit="1" customWidth="1"/>
    <col min="6" max="6" width="14" style="35" bestFit="1" customWidth="1"/>
    <col min="7" max="7" width="15.140625" style="35" bestFit="1" customWidth="1"/>
    <col min="8" max="8" width="15.42578125" style="35" bestFit="1" customWidth="1"/>
    <col min="9" max="16384" width="9.140625" style="35"/>
  </cols>
  <sheetData>
    <row r="1" spans="1:48" x14ac:dyDescent="0.3">
      <c r="A1" s="6" t="s">
        <v>133</v>
      </c>
      <c r="B1" s="143" t="s">
        <v>195</v>
      </c>
      <c r="C1" s="3"/>
      <c r="D1" s="3"/>
      <c r="E1" s="3"/>
      <c r="F1" s="46"/>
      <c r="G1" s="46"/>
      <c r="H1" s="3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</row>
    <row r="2" spans="1:48" x14ac:dyDescent="0.3">
      <c r="A2" s="6" t="s">
        <v>145</v>
      </c>
      <c r="B2" s="144">
        <f>RI!B3</f>
        <v>42551</v>
      </c>
      <c r="C2" s="3"/>
      <c r="D2" s="3"/>
      <c r="E2" s="3"/>
      <c r="F2" s="46"/>
      <c r="G2" s="46"/>
      <c r="H2" s="1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</row>
    <row r="3" spans="1:48" ht="16.5" thickBot="1" x14ac:dyDescent="0.35">
      <c r="B3" s="48" t="s">
        <v>18</v>
      </c>
      <c r="C3" s="36"/>
      <c r="D3" s="36"/>
      <c r="E3" s="36"/>
      <c r="H3" s="39" t="s">
        <v>134</v>
      </c>
    </row>
    <row r="4" spans="1:48" ht="18" x14ac:dyDescent="0.35">
      <c r="A4" s="49"/>
      <c r="B4" s="40"/>
      <c r="C4" s="151" t="s">
        <v>148</v>
      </c>
      <c r="D4" s="156"/>
      <c r="E4" s="156"/>
      <c r="F4" s="151" t="s">
        <v>161</v>
      </c>
      <c r="G4" s="156"/>
      <c r="H4" s="157"/>
    </row>
    <row r="5" spans="1:48" s="52" customFormat="1" ht="11.25" x14ac:dyDescent="0.2">
      <c r="A5" s="42" t="s">
        <v>118</v>
      </c>
      <c r="B5" s="50"/>
      <c r="C5" s="13" t="s">
        <v>175</v>
      </c>
      <c r="D5" s="13" t="s">
        <v>176</v>
      </c>
      <c r="E5" s="13" t="s">
        <v>177</v>
      </c>
      <c r="F5" s="13" t="s">
        <v>175</v>
      </c>
      <c r="G5" s="13" t="s">
        <v>176</v>
      </c>
      <c r="H5" s="13" t="s">
        <v>177</v>
      </c>
      <c r="I5" s="51"/>
      <c r="J5" s="51"/>
      <c r="K5" s="51"/>
      <c r="L5" s="51"/>
    </row>
    <row r="6" spans="1:48" x14ac:dyDescent="0.3">
      <c r="A6" s="42">
        <v>1</v>
      </c>
      <c r="B6" s="53" t="s">
        <v>110</v>
      </c>
      <c r="C6" s="15">
        <v>423076780</v>
      </c>
      <c r="D6" s="15">
        <v>19970577335</v>
      </c>
      <c r="E6" s="15">
        <v>20393654115</v>
      </c>
      <c r="F6" s="15">
        <v>401999616</v>
      </c>
      <c r="G6" s="15">
        <v>15341730148</v>
      </c>
      <c r="H6" s="44">
        <v>15743729764</v>
      </c>
      <c r="I6" s="46"/>
      <c r="J6" s="46"/>
      <c r="K6" s="46"/>
      <c r="L6" s="46"/>
    </row>
    <row r="7" spans="1:48" x14ac:dyDescent="0.3">
      <c r="A7" s="42">
        <v>1.1000000000000001</v>
      </c>
      <c r="B7" s="54" t="s">
        <v>9</v>
      </c>
      <c r="C7" s="21">
        <v>0</v>
      </c>
      <c r="D7" s="21">
        <v>0</v>
      </c>
      <c r="E7" s="15">
        <v>0</v>
      </c>
      <c r="F7" s="21">
        <v>0</v>
      </c>
      <c r="G7" s="21">
        <v>0</v>
      </c>
      <c r="H7" s="44">
        <v>0</v>
      </c>
      <c r="I7" s="46"/>
      <c r="J7" s="46"/>
      <c r="K7" s="46"/>
      <c r="L7" s="46"/>
    </row>
    <row r="8" spans="1:48" x14ac:dyDescent="0.3">
      <c r="A8" s="42">
        <v>1.2</v>
      </c>
      <c r="B8" s="54" t="s">
        <v>10</v>
      </c>
      <c r="C8" s="21">
        <v>35449873</v>
      </c>
      <c r="D8" s="21">
        <v>38619733</v>
      </c>
      <c r="E8" s="15">
        <v>74069606</v>
      </c>
      <c r="F8" s="21">
        <v>23940452</v>
      </c>
      <c r="G8" s="21">
        <v>34576071</v>
      </c>
      <c r="H8" s="44">
        <v>58516523</v>
      </c>
      <c r="I8" s="46"/>
      <c r="J8" s="46"/>
      <c r="K8" s="46"/>
      <c r="L8" s="46"/>
    </row>
    <row r="9" spans="1:48" x14ac:dyDescent="0.3">
      <c r="A9" s="42">
        <v>1.3</v>
      </c>
      <c r="B9" s="54" t="s">
        <v>116</v>
      </c>
      <c r="C9" s="21">
        <v>268815216</v>
      </c>
      <c r="D9" s="21">
        <v>17277212854</v>
      </c>
      <c r="E9" s="15">
        <v>17546028070</v>
      </c>
      <c r="F9" s="21">
        <v>297616766</v>
      </c>
      <c r="G9" s="21">
        <v>13015450605</v>
      </c>
      <c r="H9" s="44">
        <v>13313067371</v>
      </c>
      <c r="I9" s="46"/>
      <c r="J9" s="46"/>
      <c r="K9" s="46"/>
      <c r="L9" s="46"/>
    </row>
    <row r="10" spans="1:48" x14ac:dyDescent="0.3">
      <c r="A10" s="42">
        <v>1.4</v>
      </c>
      <c r="B10" s="54" t="s">
        <v>23</v>
      </c>
      <c r="C10" s="21">
        <v>50842000</v>
      </c>
      <c r="D10" s="21">
        <v>0</v>
      </c>
      <c r="E10" s="15">
        <v>50842000</v>
      </c>
      <c r="F10" s="21">
        <v>13230000</v>
      </c>
      <c r="G10" s="21">
        <v>0</v>
      </c>
      <c r="H10" s="44">
        <v>13230000</v>
      </c>
      <c r="I10" s="46"/>
      <c r="J10" s="46"/>
      <c r="K10" s="46"/>
      <c r="L10" s="46"/>
    </row>
    <row r="11" spans="1:48" x14ac:dyDescent="0.3">
      <c r="A11" s="42">
        <v>1.5</v>
      </c>
      <c r="B11" s="54" t="s">
        <v>24</v>
      </c>
      <c r="C11" s="21">
        <v>66425248</v>
      </c>
      <c r="D11" s="21">
        <v>2654744748</v>
      </c>
      <c r="E11" s="15">
        <v>2721169996</v>
      </c>
      <c r="F11" s="21">
        <v>67212398</v>
      </c>
      <c r="G11" s="21">
        <v>2291703472</v>
      </c>
      <c r="H11" s="44">
        <v>2358915870</v>
      </c>
      <c r="I11" s="46"/>
      <c r="J11" s="46"/>
      <c r="K11" s="46"/>
      <c r="L11" s="46"/>
    </row>
    <row r="12" spans="1:48" x14ac:dyDescent="0.3">
      <c r="A12" s="42">
        <v>1.6</v>
      </c>
      <c r="B12" s="54" t="s">
        <v>25</v>
      </c>
      <c r="C12" s="21">
        <v>1544443</v>
      </c>
      <c r="D12" s="21">
        <v>0</v>
      </c>
      <c r="E12" s="15">
        <v>1544443</v>
      </c>
      <c r="F12" s="21">
        <v>0</v>
      </c>
      <c r="G12" s="21">
        <v>0</v>
      </c>
      <c r="H12" s="44">
        <v>0</v>
      </c>
      <c r="I12" s="46"/>
      <c r="J12" s="46"/>
      <c r="K12" s="46"/>
      <c r="L12" s="46"/>
    </row>
    <row r="13" spans="1:48" x14ac:dyDescent="0.3">
      <c r="A13" s="42">
        <v>2</v>
      </c>
      <c r="B13" s="53" t="s">
        <v>113</v>
      </c>
      <c r="C13" s="15">
        <v>68531358</v>
      </c>
      <c r="D13" s="15">
        <v>160268758</v>
      </c>
      <c r="E13" s="15">
        <v>228800116</v>
      </c>
      <c r="F13" s="15">
        <v>30447519</v>
      </c>
      <c r="G13" s="15">
        <v>144528101</v>
      </c>
      <c r="H13" s="44">
        <v>174975620</v>
      </c>
      <c r="I13" s="46"/>
      <c r="J13" s="46"/>
      <c r="K13" s="46"/>
      <c r="L13" s="46"/>
    </row>
    <row r="14" spans="1:48" x14ac:dyDescent="0.3">
      <c r="A14" s="42">
        <v>2.1</v>
      </c>
      <c r="B14" s="54" t="s">
        <v>117</v>
      </c>
      <c r="C14" s="21">
        <v>37856124</v>
      </c>
      <c r="D14" s="21">
        <v>46024474</v>
      </c>
      <c r="E14" s="15">
        <v>83880598</v>
      </c>
      <c r="F14" s="21">
        <v>30447519</v>
      </c>
      <c r="G14" s="21">
        <v>53016289</v>
      </c>
      <c r="H14" s="44">
        <v>83463808</v>
      </c>
      <c r="I14" s="46"/>
      <c r="J14" s="46"/>
      <c r="K14" s="46"/>
      <c r="L14" s="46"/>
    </row>
    <row r="15" spans="1:48" x14ac:dyDescent="0.3">
      <c r="A15" s="42">
        <v>2.2000000000000002</v>
      </c>
      <c r="B15" s="54" t="s">
        <v>26</v>
      </c>
      <c r="C15" s="21">
        <v>0</v>
      </c>
      <c r="D15" s="21">
        <v>6134076</v>
      </c>
      <c r="E15" s="15">
        <v>6134076</v>
      </c>
      <c r="F15" s="21">
        <v>0</v>
      </c>
      <c r="G15" s="21">
        <v>38638785</v>
      </c>
      <c r="H15" s="44">
        <v>38638785</v>
      </c>
      <c r="I15" s="46"/>
      <c r="J15" s="46"/>
      <c r="K15" s="46"/>
      <c r="L15" s="46"/>
    </row>
    <row r="16" spans="1:48" x14ac:dyDescent="0.3">
      <c r="A16" s="42">
        <v>2.2999999999999998</v>
      </c>
      <c r="B16" s="54" t="s">
        <v>0</v>
      </c>
      <c r="C16" s="21">
        <v>0</v>
      </c>
      <c r="D16" s="21">
        <v>7997</v>
      </c>
      <c r="E16" s="15">
        <v>7997</v>
      </c>
      <c r="F16" s="21">
        <v>0</v>
      </c>
      <c r="G16" s="21">
        <v>8398</v>
      </c>
      <c r="H16" s="44">
        <v>8398</v>
      </c>
      <c r="I16" s="46"/>
      <c r="J16" s="46"/>
      <c r="K16" s="46"/>
      <c r="L16" s="46"/>
    </row>
    <row r="17" spans="1:12" x14ac:dyDescent="0.3">
      <c r="A17" s="42">
        <v>2.4</v>
      </c>
      <c r="B17" s="54" t="s">
        <v>3</v>
      </c>
      <c r="C17" s="21">
        <v>0</v>
      </c>
      <c r="D17" s="21">
        <v>0</v>
      </c>
      <c r="E17" s="15">
        <v>0</v>
      </c>
      <c r="F17" s="21">
        <v>0</v>
      </c>
      <c r="G17" s="21">
        <v>0</v>
      </c>
      <c r="H17" s="44">
        <v>0</v>
      </c>
      <c r="I17" s="46"/>
      <c r="J17" s="46"/>
      <c r="K17" s="46"/>
      <c r="L17" s="46"/>
    </row>
    <row r="18" spans="1:12" x14ac:dyDescent="0.3">
      <c r="A18" s="42">
        <v>2.5</v>
      </c>
      <c r="B18" s="54" t="s">
        <v>11</v>
      </c>
      <c r="C18" s="21">
        <v>30675234</v>
      </c>
      <c r="D18" s="21">
        <v>38559520</v>
      </c>
      <c r="E18" s="15">
        <v>69234754</v>
      </c>
      <c r="F18" s="21">
        <v>0</v>
      </c>
      <c r="G18" s="21">
        <v>26458174</v>
      </c>
      <c r="H18" s="44">
        <v>26458174</v>
      </c>
      <c r="I18" s="46"/>
      <c r="J18" s="46"/>
      <c r="K18" s="46"/>
      <c r="L18" s="46"/>
    </row>
    <row r="19" spans="1:12" x14ac:dyDescent="0.3">
      <c r="A19" s="42">
        <v>2.6</v>
      </c>
      <c r="B19" s="54" t="s">
        <v>12</v>
      </c>
      <c r="C19" s="21">
        <v>0</v>
      </c>
      <c r="D19" s="21">
        <v>69542691</v>
      </c>
      <c r="E19" s="15">
        <v>69542691</v>
      </c>
      <c r="F19" s="21">
        <v>0</v>
      </c>
      <c r="G19" s="21">
        <v>26406455</v>
      </c>
      <c r="H19" s="44">
        <v>26406455</v>
      </c>
      <c r="I19" s="46"/>
      <c r="J19" s="46"/>
      <c r="K19" s="46"/>
      <c r="L19" s="46"/>
    </row>
    <row r="20" spans="1:12" x14ac:dyDescent="0.3">
      <c r="A20" s="42">
        <v>2.7</v>
      </c>
      <c r="B20" s="54" t="s">
        <v>5</v>
      </c>
      <c r="C20" s="21">
        <v>0</v>
      </c>
      <c r="D20" s="21">
        <v>0</v>
      </c>
      <c r="E20" s="15">
        <v>0</v>
      </c>
      <c r="F20" s="21">
        <v>0</v>
      </c>
      <c r="G20" s="21">
        <v>0</v>
      </c>
      <c r="H20" s="44">
        <v>0</v>
      </c>
      <c r="I20" s="46"/>
      <c r="J20" s="46"/>
      <c r="K20" s="46"/>
      <c r="L20" s="46"/>
    </row>
    <row r="21" spans="1:12" x14ac:dyDescent="0.3">
      <c r="A21" s="42">
        <v>3</v>
      </c>
      <c r="B21" s="53" t="s">
        <v>27</v>
      </c>
      <c r="C21" s="15">
        <v>35449873</v>
      </c>
      <c r="D21" s="15">
        <v>38619733</v>
      </c>
      <c r="E21" s="15">
        <v>74069606</v>
      </c>
      <c r="F21" s="15">
        <v>23940452</v>
      </c>
      <c r="G21" s="15">
        <v>34576071</v>
      </c>
      <c r="H21" s="44">
        <v>58516523</v>
      </c>
      <c r="I21" s="46"/>
      <c r="J21" s="46"/>
      <c r="K21" s="46"/>
      <c r="L21" s="46"/>
    </row>
    <row r="22" spans="1:12" x14ac:dyDescent="0.3">
      <c r="A22" s="42">
        <v>3.1</v>
      </c>
      <c r="B22" s="54" t="s">
        <v>111</v>
      </c>
      <c r="C22" s="21">
        <v>0</v>
      </c>
      <c r="D22" s="21">
        <v>0</v>
      </c>
      <c r="E22" s="15">
        <v>0</v>
      </c>
      <c r="F22" s="21">
        <v>0</v>
      </c>
      <c r="G22" s="21">
        <v>0</v>
      </c>
      <c r="H22" s="44">
        <v>0</v>
      </c>
      <c r="I22" s="46"/>
      <c r="J22" s="46"/>
      <c r="K22" s="46"/>
      <c r="L22" s="46"/>
    </row>
    <row r="23" spans="1:12" x14ac:dyDescent="0.3">
      <c r="A23" s="42">
        <v>3.2</v>
      </c>
      <c r="B23" s="54" t="s">
        <v>112</v>
      </c>
      <c r="C23" s="21">
        <v>35449873</v>
      </c>
      <c r="D23" s="21">
        <v>38619733</v>
      </c>
      <c r="E23" s="15">
        <v>74069606</v>
      </c>
      <c r="F23" s="21">
        <v>23940452</v>
      </c>
      <c r="G23" s="21">
        <v>34576071</v>
      </c>
      <c r="H23" s="44">
        <v>58516523</v>
      </c>
      <c r="I23" s="46"/>
      <c r="J23" s="46"/>
      <c r="K23" s="46"/>
      <c r="L23" s="46"/>
    </row>
    <row r="24" spans="1:12" x14ac:dyDescent="0.3">
      <c r="A24" s="42">
        <v>3.3</v>
      </c>
      <c r="B24" s="54" t="s">
        <v>28</v>
      </c>
      <c r="C24" s="21">
        <v>0</v>
      </c>
      <c r="D24" s="21">
        <v>0</v>
      </c>
      <c r="E24" s="15">
        <v>0</v>
      </c>
      <c r="F24" s="21">
        <v>0</v>
      </c>
      <c r="G24" s="21">
        <v>0</v>
      </c>
      <c r="H24" s="44">
        <v>0</v>
      </c>
      <c r="I24" s="46"/>
      <c r="J24" s="46"/>
      <c r="K24" s="46"/>
      <c r="L24" s="46"/>
    </row>
    <row r="25" spans="1:12" ht="30" x14ac:dyDescent="0.3">
      <c r="A25" s="42">
        <v>4</v>
      </c>
      <c r="B25" s="55" t="s">
        <v>29</v>
      </c>
      <c r="C25" s="15">
        <v>23638</v>
      </c>
      <c r="D25" s="15">
        <v>326543</v>
      </c>
      <c r="E25" s="15">
        <v>350181</v>
      </c>
      <c r="F25" s="15">
        <v>28952</v>
      </c>
      <c r="G25" s="15">
        <v>304328</v>
      </c>
      <c r="H25" s="44">
        <v>333280</v>
      </c>
      <c r="I25" s="46"/>
      <c r="J25" s="46"/>
      <c r="K25" s="46"/>
      <c r="L25" s="46"/>
    </row>
    <row r="26" spans="1:12" x14ac:dyDescent="0.3">
      <c r="A26" s="42">
        <v>4.0999999999999996</v>
      </c>
      <c r="B26" s="54" t="s">
        <v>17</v>
      </c>
      <c r="C26" s="21">
        <v>0</v>
      </c>
      <c r="D26" s="21">
        <v>0</v>
      </c>
      <c r="E26" s="15">
        <v>0</v>
      </c>
      <c r="F26" s="21">
        <v>0</v>
      </c>
      <c r="G26" s="21">
        <v>0</v>
      </c>
      <c r="H26" s="44">
        <v>0</v>
      </c>
      <c r="I26" s="46"/>
      <c r="J26" s="46"/>
      <c r="K26" s="46"/>
      <c r="L26" s="46"/>
    </row>
    <row r="27" spans="1:12" x14ac:dyDescent="0.3">
      <c r="A27" s="42">
        <v>4.2</v>
      </c>
      <c r="B27" s="54" t="s">
        <v>1</v>
      </c>
      <c r="C27" s="21">
        <v>266</v>
      </c>
      <c r="D27" s="21">
        <v>0</v>
      </c>
      <c r="E27" s="15">
        <v>266</v>
      </c>
      <c r="F27" s="21">
        <v>266</v>
      </c>
      <c r="G27" s="21">
        <v>0</v>
      </c>
      <c r="H27" s="44">
        <v>266</v>
      </c>
      <c r="I27" s="46"/>
      <c r="J27" s="46"/>
      <c r="K27" s="46"/>
      <c r="L27" s="46"/>
    </row>
    <row r="28" spans="1:12" x14ac:dyDescent="0.3">
      <c r="A28" s="42">
        <v>4.3</v>
      </c>
      <c r="B28" s="54" t="s">
        <v>30</v>
      </c>
      <c r="C28" s="21">
        <v>23372</v>
      </c>
      <c r="D28" s="21">
        <v>326543</v>
      </c>
      <c r="E28" s="15">
        <v>349915</v>
      </c>
      <c r="F28" s="21">
        <v>28686</v>
      </c>
      <c r="G28" s="21">
        <v>304328</v>
      </c>
      <c r="H28" s="44">
        <v>333014</v>
      </c>
      <c r="I28" s="46"/>
      <c r="J28" s="46"/>
      <c r="K28" s="46"/>
      <c r="L28" s="46"/>
    </row>
    <row r="29" spans="1:12" x14ac:dyDescent="0.3">
      <c r="A29" s="42">
        <v>5</v>
      </c>
      <c r="B29" s="53" t="s">
        <v>13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44">
        <v>0</v>
      </c>
      <c r="I29" s="46"/>
      <c r="J29" s="46"/>
      <c r="K29" s="46"/>
      <c r="L29" s="46"/>
    </row>
    <row r="30" spans="1:12" x14ac:dyDescent="0.3">
      <c r="A30" s="42">
        <v>5.0999999999999996</v>
      </c>
      <c r="B30" s="54" t="s">
        <v>31</v>
      </c>
      <c r="C30" s="21"/>
      <c r="D30" s="21"/>
      <c r="E30" s="15">
        <v>0</v>
      </c>
      <c r="F30" s="21"/>
      <c r="G30" s="21"/>
      <c r="H30" s="44">
        <v>0</v>
      </c>
      <c r="I30" s="46"/>
      <c r="J30" s="46"/>
      <c r="K30" s="46"/>
      <c r="L30" s="46"/>
    </row>
    <row r="31" spans="1:12" s="61" customFormat="1" ht="30" x14ac:dyDescent="0.2">
      <c r="A31" s="41">
        <v>5.2</v>
      </c>
      <c r="B31" s="56" t="s">
        <v>114</v>
      </c>
      <c r="C31" s="57"/>
      <c r="D31" s="57"/>
      <c r="E31" s="58">
        <v>0</v>
      </c>
      <c r="F31" s="57"/>
      <c r="G31" s="57"/>
      <c r="H31" s="59">
        <v>0</v>
      </c>
      <c r="I31" s="60"/>
      <c r="J31" s="60"/>
      <c r="K31" s="60"/>
      <c r="L31" s="60"/>
    </row>
    <row r="32" spans="1:12" s="61" customFormat="1" ht="30" x14ac:dyDescent="0.2">
      <c r="A32" s="41">
        <v>5.3</v>
      </c>
      <c r="B32" s="56" t="s">
        <v>6</v>
      </c>
      <c r="C32" s="57"/>
      <c r="D32" s="57"/>
      <c r="E32" s="58">
        <v>0</v>
      </c>
      <c r="F32" s="57"/>
      <c r="G32" s="57"/>
      <c r="H32" s="59">
        <v>0</v>
      </c>
      <c r="I32" s="60"/>
      <c r="J32" s="60"/>
      <c r="K32" s="60"/>
      <c r="L32" s="60"/>
    </row>
    <row r="33" spans="1:12" x14ac:dyDescent="0.3">
      <c r="A33" s="42">
        <v>5.4</v>
      </c>
      <c r="B33" s="54" t="s">
        <v>14</v>
      </c>
      <c r="C33" s="21"/>
      <c r="D33" s="21"/>
      <c r="E33" s="15">
        <v>0</v>
      </c>
      <c r="F33" s="21"/>
      <c r="G33" s="21"/>
      <c r="H33" s="44">
        <v>0</v>
      </c>
      <c r="I33" s="46"/>
      <c r="J33" s="46"/>
      <c r="K33" s="46"/>
      <c r="L33" s="46"/>
    </row>
    <row r="34" spans="1:12" ht="30" x14ac:dyDescent="0.3">
      <c r="A34" s="42">
        <v>6</v>
      </c>
      <c r="B34" s="55" t="s">
        <v>32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44">
        <v>0</v>
      </c>
      <c r="I34" s="46"/>
      <c r="J34" s="46"/>
      <c r="K34" s="46"/>
      <c r="L34" s="46"/>
    </row>
    <row r="35" spans="1:12" x14ac:dyDescent="0.3">
      <c r="A35" s="42">
        <v>6.1</v>
      </c>
      <c r="B35" s="54" t="s">
        <v>33</v>
      </c>
      <c r="C35" s="21"/>
      <c r="D35" s="21"/>
      <c r="E35" s="15">
        <v>0</v>
      </c>
      <c r="F35" s="21"/>
      <c r="G35" s="21"/>
      <c r="H35" s="44">
        <v>0</v>
      </c>
      <c r="I35" s="46"/>
      <c r="J35" s="46"/>
      <c r="K35" s="46"/>
      <c r="L35" s="46"/>
    </row>
    <row r="36" spans="1:12" x14ac:dyDescent="0.3">
      <c r="A36" s="42">
        <v>6.2</v>
      </c>
      <c r="B36" s="54" t="s">
        <v>115</v>
      </c>
      <c r="C36" s="21"/>
      <c r="D36" s="21"/>
      <c r="E36" s="15">
        <v>0</v>
      </c>
      <c r="F36" s="21"/>
      <c r="G36" s="21"/>
      <c r="H36" s="44">
        <v>0</v>
      </c>
      <c r="I36" s="46"/>
      <c r="J36" s="46"/>
      <c r="K36" s="46"/>
      <c r="L36" s="46"/>
    </row>
    <row r="37" spans="1:12" x14ac:dyDescent="0.3">
      <c r="A37" s="42">
        <v>6.3</v>
      </c>
      <c r="B37" s="54" t="s">
        <v>7</v>
      </c>
      <c r="C37" s="21"/>
      <c r="D37" s="21"/>
      <c r="E37" s="15">
        <v>0</v>
      </c>
      <c r="F37" s="21"/>
      <c r="G37" s="21"/>
      <c r="H37" s="44">
        <v>0</v>
      </c>
      <c r="I37" s="46"/>
      <c r="J37" s="46"/>
      <c r="K37" s="46"/>
      <c r="L37" s="46"/>
    </row>
    <row r="38" spans="1:12" x14ac:dyDescent="0.3">
      <c r="A38" s="42">
        <v>6.4</v>
      </c>
      <c r="B38" s="54" t="s">
        <v>14</v>
      </c>
      <c r="C38" s="21"/>
      <c r="D38" s="21"/>
      <c r="E38" s="15">
        <v>0</v>
      </c>
      <c r="F38" s="21"/>
      <c r="G38" s="21"/>
      <c r="H38" s="44">
        <v>0</v>
      </c>
      <c r="I38" s="46"/>
      <c r="J38" s="46"/>
      <c r="K38" s="46"/>
      <c r="L38" s="46"/>
    </row>
    <row r="39" spans="1:12" x14ac:dyDescent="0.3">
      <c r="A39" s="42">
        <v>7</v>
      </c>
      <c r="B39" s="53" t="s">
        <v>2</v>
      </c>
      <c r="C39" s="43">
        <v>494476512</v>
      </c>
      <c r="D39" s="43">
        <v>15740435</v>
      </c>
      <c r="E39" s="15">
        <v>510216947</v>
      </c>
      <c r="F39" s="43">
        <v>409264546</v>
      </c>
      <c r="G39" s="43">
        <v>12976875</v>
      </c>
      <c r="H39" s="44">
        <v>422241421</v>
      </c>
      <c r="I39" s="46"/>
      <c r="J39" s="46"/>
      <c r="K39" s="46"/>
      <c r="L39" s="46"/>
    </row>
    <row r="40" spans="1:12" x14ac:dyDescent="0.3">
      <c r="A40" s="42" t="s">
        <v>119</v>
      </c>
      <c r="B40" s="54" t="s">
        <v>34</v>
      </c>
      <c r="C40" s="21">
        <v>494476512</v>
      </c>
      <c r="D40" s="21">
        <v>15740435</v>
      </c>
      <c r="E40" s="15">
        <v>510216947</v>
      </c>
      <c r="F40" s="21">
        <v>409264546</v>
      </c>
      <c r="G40" s="21">
        <v>12976875</v>
      </c>
      <c r="H40" s="44">
        <v>422241421</v>
      </c>
      <c r="I40" s="46"/>
      <c r="J40" s="46"/>
      <c r="K40" s="46"/>
      <c r="L40" s="46"/>
    </row>
    <row r="41" spans="1:12" x14ac:dyDescent="0.3">
      <c r="A41" s="42" t="s">
        <v>120</v>
      </c>
      <c r="B41" s="54" t="s">
        <v>4</v>
      </c>
      <c r="C41" s="21">
        <v>0</v>
      </c>
      <c r="D41" s="21">
        <v>0</v>
      </c>
      <c r="E41" s="15">
        <v>0</v>
      </c>
      <c r="F41" s="21">
        <v>0</v>
      </c>
      <c r="G41" s="21">
        <v>0</v>
      </c>
      <c r="H41" s="44">
        <v>0</v>
      </c>
      <c r="I41" s="46"/>
      <c r="J41" s="46"/>
      <c r="K41" s="46"/>
      <c r="L41" s="46"/>
    </row>
    <row r="42" spans="1:12" x14ac:dyDescent="0.3">
      <c r="A42" s="42" t="s">
        <v>121</v>
      </c>
      <c r="B42" s="54" t="s">
        <v>19</v>
      </c>
      <c r="C42" s="21">
        <v>0</v>
      </c>
      <c r="D42" s="21">
        <v>0</v>
      </c>
      <c r="E42" s="15">
        <v>0</v>
      </c>
      <c r="F42" s="21">
        <v>0</v>
      </c>
      <c r="G42" s="21">
        <v>0</v>
      </c>
      <c r="H42" s="44">
        <v>0</v>
      </c>
      <c r="I42" s="46"/>
      <c r="J42" s="46"/>
      <c r="K42" s="46"/>
      <c r="L42" s="46"/>
    </row>
    <row r="43" spans="1:12" x14ac:dyDescent="0.3">
      <c r="A43" s="42">
        <v>8</v>
      </c>
      <c r="B43" s="53" t="s">
        <v>20</v>
      </c>
      <c r="C43" s="43">
        <v>22151717</v>
      </c>
      <c r="D43" s="43">
        <v>22049978</v>
      </c>
      <c r="E43" s="15">
        <v>44201695</v>
      </c>
      <c r="F43" s="43">
        <v>17209706</v>
      </c>
      <c r="G43" s="43">
        <v>24579002</v>
      </c>
      <c r="H43" s="44">
        <v>41788708</v>
      </c>
      <c r="I43" s="46"/>
      <c r="J43" s="46"/>
      <c r="K43" s="46"/>
      <c r="L43" s="46"/>
    </row>
    <row r="44" spans="1:12" x14ac:dyDescent="0.3">
      <c r="A44" s="42" t="s">
        <v>122</v>
      </c>
      <c r="B44" s="54" t="s">
        <v>35</v>
      </c>
      <c r="C44" s="21">
        <v>7902</v>
      </c>
      <c r="D44" s="21">
        <v>53040</v>
      </c>
      <c r="E44" s="15">
        <v>60942</v>
      </c>
      <c r="F44" s="21">
        <v>8915</v>
      </c>
      <c r="G44" s="21">
        <v>59653</v>
      </c>
      <c r="H44" s="44">
        <v>68568</v>
      </c>
      <c r="I44" s="46"/>
      <c r="J44" s="46"/>
      <c r="K44" s="46"/>
      <c r="L44" s="46"/>
    </row>
    <row r="45" spans="1:12" x14ac:dyDescent="0.3">
      <c r="A45" s="42" t="s">
        <v>123</v>
      </c>
      <c r="B45" s="54" t="s">
        <v>36</v>
      </c>
      <c r="C45" s="21">
        <v>1981822</v>
      </c>
      <c r="D45" s="21">
        <v>7100498</v>
      </c>
      <c r="E45" s="15">
        <v>9082320</v>
      </c>
      <c r="F45" s="21">
        <v>1269041</v>
      </c>
      <c r="G45" s="21">
        <v>7089472</v>
      </c>
      <c r="H45" s="44">
        <v>8358513</v>
      </c>
      <c r="I45" s="46"/>
      <c r="J45" s="46"/>
      <c r="K45" s="46"/>
      <c r="L45" s="46"/>
    </row>
    <row r="46" spans="1:12" x14ac:dyDescent="0.3">
      <c r="A46" s="42" t="s">
        <v>124</v>
      </c>
      <c r="B46" s="54" t="s">
        <v>21</v>
      </c>
      <c r="C46" s="21">
        <v>0</v>
      </c>
      <c r="D46" s="21">
        <v>0</v>
      </c>
      <c r="E46" s="15">
        <v>0</v>
      </c>
      <c r="F46" s="21">
        <v>0</v>
      </c>
      <c r="G46" s="21">
        <v>0</v>
      </c>
      <c r="H46" s="44">
        <v>0</v>
      </c>
      <c r="I46" s="46"/>
      <c r="J46" s="46"/>
      <c r="K46" s="46"/>
      <c r="L46" s="46"/>
    </row>
    <row r="47" spans="1:12" x14ac:dyDescent="0.3">
      <c r="A47" s="42" t="s">
        <v>125</v>
      </c>
      <c r="B47" s="54" t="s">
        <v>22</v>
      </c>
      <c r="C47" s="21">
        <v>4320582</v>
      </c>
      <c r="D47" s="21">
        <v>14521830</v>
      </c>
      <c r="E47" s="15">
        <v>18842412</v>
      </c>
      <c r="F47" s="21">
        <v>5536040</v>
      </c>
      <c r="G47" s="21">
        <v>17118699</v>
      </c>
      <c r="H47" s="44">
        <v>22654739</v>
      </c>
      <c r="I47" s="46"/>
      <c r="J47" s="46"/>
      <c r="K47" s="46"/>
      <c r="L47" s="46"/>
    </row>
    <row r="48" spans="1:12" x14ac:dyDescent="0.3">
      <c r="A48" s="42" t="s">
        <v>126</v>
      </c>
      <c r="B48" s="54" t="s">
        <v>37</v>
      </c>
      <c r="C48" s="21">
        <v>15841411</v>
      </c>
      <c r="D48" s="21">
        <v>374610</v>
      </c>
      <c r="E48" s="15">
        <v>16216021</v>
      </c>
      <c r="F48" s="21">
        <v>10395710</v>
      </c>
      <c r="G48" s="21">
        <v>311178</v>
      </c>
      <c r="H48" s="44">
        <v>10706888</v>
      </c>
      <c r="I48" s="46"/>
      <c r="J48" s="46"/>
      <c r="K48" s="46"/>
      <c r="L48" s="46"/>
    </row>
    <row r="49" spans="1:12" x14ac:dyDescent="0.3">
      <c r="A49" s="42">
        <v>9</v>
      </c>
      <c r="B49" s="53" t="s">
        <v>38</v>
      </c>
      <c r="C49" s="43">
        <v>408733</v>
      </c>
      <c r="D49" s="43">
        <v>4049</v>
      </c>
      <c r="E49" s="15">
        <v>412782</v>
      </c>
      <c r="F49" s="43">
        <v>377467</v>
      </c>
      <c r="G49" s="43">
        <v>5614</v>
      </c>
      <c r="H49" s="44">
        <v>383081</v>
      </c>
      <c r="I49" s="46"/>
      <c r="J49" s="46"/>
      <c r="K49" s="46"/>
      <c r="L49" s="46"/>
    </row>
    <row r="50" spans="1:12" x14ac:dyDescent="0.3">
      <c r="A50" s="42" t="s">
        <v>127</v>
      </c>
      <c r="B50" s="54" t="s">
        <v>8</v>
      </c>
      <c r="C50" s="21">
        <v>15</v>
      </c>
      <c r="D50" s="21">
        <v>0</v>
      </c>
      <c r="E50" s="15">
        <v>15</v>
      </c>
      <c r="F50" s="21">
        <v>5</v>
      </c>
      <c r="G50" s="21">
        <v>0</v>
      </c>
      <c r="H50" s="44">
        <v>5</v>
      </c>
      <c r="I50" s="46"/>
      <c r="J50" s="46"/>
      <c r="K50" s="46"/>
      <c r="L50" s="46"/>
    </row>
    <row r="51" spans="1:12" x14ac:dyDescent="0.3">
      <c r="A51" s="42" t="s">
        <v>128</v>
      </c>
      <c r="B51" s="54" t="s">
        <v>15</v>
      </c>
      <c r="C51" s="21">
        <v>369642</v>
      </c>
      <c r="D51" s="21">
        <v>0</v>
      </c>
      <c r="E51" s="15">
        <v>369642</v>
      </c>
      <c r="F51" s="21">
        <v>315338</v>
      </c>
      <c r="G51" s="21">
        <v>0</v>
      </c>
      <c r="H51" s="44">
        <v>315338</v>
      </c>
      <c r="I51" s="46"/>
      <c r="J51" s="46"/>
      <c r="K51" s="46"/>
      <c r="L51" s="46"/>
    </row>
    <row r="52" spans="1:12" x14ac:dyDescent="0.3">
      <c r="A52" s="42" t="s">
        <v>129</v>
      </c>
      <c r="B52" s="54" t="s">
        <v>39</v>
      </c>
      <c r="C52" s="21">
        <v>39076</v>
      </c>
      <c r="D52" s="21">
        <v>4049</v>
      </c>
      <c r="E52" s="15">
        <v>43125</v>
      </c>
      <c r="F52" s="21">
        <v>62124</v>
      </c>
      <c r="G52" s="21">
        <v>5614</v>
      </c>
      <c r="H52" s="44">
        <v>67738</v>
      </c>
      <c r="I52" s="46"/>
      <c r="J52" s="46"/>
      <c r="K52" s="46"/>
      <c r="L52" s="46"/>
    </row>
    <row r="53" spans="1:12" x14ac:dyDescent="0.3">
      <c r="A53" s="42" t="s">
        <v>130</v>
      </c>
      <c r="B53" s="54" t="s">
        <v>16</v>
      </c>
      <c r="C53" s="21">
        <v>0</v>
      </c>
      <c r="D53" s="21">
        <v>0</v>
      </c>
      <c r="E53" s="15">
        <v>0</v>
      </c>
      <c r="F53" s="21">
        <v>0</v>
      </c>
      <c r="G53" s="21">
        <v>0</v>
      </c>
      <c r="H53" s="44">
        <v>0</v>
      </c>
      <c r="I53" s="46"/>
      <c r="J53" s="46"/>
      <c r="K53" s="46"/>
      <c r="L53" s="46"/>
    </row>
    <row r="54" spans="1:12" ht="15.75" thickBot="1" x14ac:dyDescent="0.35">
      <c r="A54" s="62">
        <v>10</v>
      </c>
      <c r="B54" s="63" t="s">
        <v>177</v>
      </c>
      <c r="C54" s="45">
        <v>1044118611</v>
      </c>
      <c r="D54" s="45">
        <v>20207586831</v>
      </c>
      <c r="E54" s="28">
        <v>21251705442</v>
      </c>
      <c r="F54" s="45">
        <v>883268258</v>
      </c>
      <c r="G54" s="45">
        <v>15558700139</v>
      </c>
      <c r="H54" s="64">
        <v>16441968397</v>
      </c>
      <c r="I54" s="46"/>
      <c r="J54" s="46"/>
      <c r="K54" s="46"/>
      <c r="L54" s="46"/>
    </row>
    <row r="55" spans="1:12" x14ac:dyDescent="0.3">
      <c r="A55" s="32"/>
      <c r="B55" s="3"/>
      <c r="C55" s="46"/>
      <c r="D55" s="46"/>
      <c r="E55" s="46"/>
      <c r="F55" s="46"/>
      <c r="G55" s="46"/>
      <c r="H55" s="46"/>
      <c r="I55" s="46"/>
    </row>
    <row r="56" spans="1:12" x14ac:dyDescent="0.3">
      <c r="A56" s="32"/>
      <c r="B56" s="147" t="s">
        <v>132</v>
      </c>
      <c r="C56" s="46"/>
      <c r="D56" s="46"/>
      <c r="E56" s="46"/>
      <c r="F56" s="46"/>
      <c r="G56" s="46"/>
      <c r="H56" s="46"/>
      <c r="I56" s="46"/>
    </row>
    <row r="57" spans="1:12" x14ac:dyDescent="0.3">
      <c r="A57" s="46"/>
      <c r="B57" s="46"/>
      <c r="C57" s="46"/>
      <c r="D57" s="46"/>
      <c r="E57" s="46"/>
      <c r="F57" s="46"/>
      <c r="G57" s="46"/>
      <c r="H57" s="46"/>
      <c r="I57" s="46"/>
    </row>
    <row r="58" spans="1:12" x14ac:dyDescent="0.3">
      <c r="A58" s="46"/>
      <c r="B58" s="46"/>
      <c r="C58" s="46"/>
      <c r="D58" s="46"/>
      <c r="E58" s="46"/>
      <c r="F58" s="46"/>
      <c r="G58" s="46"/>
      <c r="H58" s="46"/>
      <c r="I58" s="46"/>
    </row>
  </sheetData>
  <mergeCells count="2">
    <mergeCell ref="C4:E4"/>
    <mergeCell ref="F4:H4"/>
  </mergeCells>
  <phoneticPr fontId="2" type="noConversion"/>
  <dataValidations count="1">
    <dataValidation type="date" operator="greaterThanOrEqual" allowBlank="1" showInputMessage="1" showErrorMessage="1" error="Date" promptTitle="Reporting Period" sqref="B2">
      <formula1>36526</formula1>
    </dataValidation>
  </dataValidations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zoomScaleNormal="100" workbookViewId="0">
      <selection activeCell="D11" sqref="D11"/>
    </sheetView>
  </sheetViews>
  <sheetFormatPr defaultRowHeight="15" x14ac:dyDescent="0.3"/>
  <cols>
    <col min="1" max="1" width="5.28515625" style="34" customWidth="1"/>
    <col min="2" max="2" width="59.7109375" style="34" customWidth="1"/>
    <col min="3" max="4" width="17.7109375" style="34" customWidth="1"/>
    <col min="5" max="5" width="98.7109375" style="34" customWidth="1"/>
    <col min="6" max="16384" width="9.140625" style="34"/>
  </cols>
  <sheetData>
    <row r="2" spans="1:4" x14ac:dyDescent="0.3">
      <c r="A2" s="6" t="s">
        <v>133</v>
      </c>
      <c r="B2" s="143" t="s">
        <v>195</v>
      </c>
      <c r="C2" s="3"/>
      <c r="D2" s="65"/>
    </row>
    <row r="3" spans="1:4" x14ac:dyDescent="0.3">
      <c r="A3" s="6" t="s">
        <v>145</v>
      </c>
      <c r="B3" s="144">
        <f>'RC-O'!B2</f>
        <v>42551</v>
      </c>
      <c r="C3" s="3"/>
      <c r="D3" s="66"/>
    </row>
    <row r="4" spans="1:4" ht="16.5" thickBot="1" x14ac:dyDescent="0.35">
      <c r="B4" s="67" t="s">
        <v>46</v>
      </c>
      <c r="C4" s="3"/>
      <c r="D4" s="68"/>
    </row>
    <row r="5" spans="1:4" ht="54" x14ac:dyDescent="0.35">
      <c r="A5" s="69"/>
      <c r="B5" s="70"/>
      <c r="C5" s="71" t="s">
        <v>148</v>
      </c>
      <c r="D5" s="72" t="s">
        <v>161</v>
      </c>
    </row>
    <row r="6" spans="1:4" x14ac:dyDescent="0.3">
      <c r="A6" s="73"/>
      <c r="B6" s="74" t="s">
        <v>42</v>
      </c>
      <c r="C6" s="75"/>
      <c r="D6" s="76"/>
    </row>
    <row r="7" spans="1:4" x14ac:dyDescent="0.3">
      <c r="A7" s="73">
        <v>1</v>
      </c>
      <c r="B7" s="77" t="s">
        <v>193</v>
      </c>
      <c r="C7" s="78">
        <v>9.0714812902754599E-2</v>
      </c>
      <c r="D7" s="79">
        <v>9.086019127169731E-2</v>
      </c>
    </row>
    <row r="8" spans="1:4" x14ac:dyDescent="0.3">
      <c r="A8" s="73">
        <v>2</v>
      </c>
      <c r="B8" s="77" t="s">
        <v>194</v>
      </c>
      <c r="C8" s="78">
        <v>0.12290098955025741</v>
      </c>
      <c r="D8" s="79">
        <v>0.12974236213553136</v>
      </c>
    </row>
    <row r="9" spans="1:4" x14ac:dyDescent="0.3">
      <c r="A9" s="73">
        <v>3</v>
      </c>
      <c r="B9" s="80" t="s">
        <v>51</v>
      </c>
      <c r="C9" s="78">
        <v>1.0370938496343274</v>
      </c>
      <c r="D9" s="79">
        <v>1.0468023877057213</v>
      </c>
    </row>
    <row r="10" spans="1:4" x14ac:dyDescent="0.3">
      <c r="A10" s="73">
        <v>4</v>
      </c>
      <c r="B10" s="80" t="s">
        <v>47</v>
      </c>
      <c r="C10" s="78">
        <f>8231369/8232271</f>
        <v>0.99989043120665</v>
      </c>
      <c r="D10" s="79">
        <v>0</v>
      </c>
    </row>
    <row r="11" spans="1:4" x14ac:dyDescent="0.3">
      <c r="A11" s="73"/>
      <c r="B11" s="81" t="s">
        <v>40</v>
      </c>
      <c r="C11" s="78"/>
      <c r="D11" s="79"/>
    </row>
    <row r="12" spans="1:4" ht="30" x14ac:dyDescent="0.3">
      <c r="A12" s="73">
        <v>5</v>
      </c>
      <c r="B12" s="80" t="s">
        <v>48</v>
      </c>
      <c r="C12" s="78">
        <v>8.8474679492088329E-2</v>
      </c>
      <c r="D12" s="79">
        <v>8.1556748103565266E-2</v>
      </c>
    </row>
    <row r="13" spans="1:4" x14ac:dyDescent="0.3">
      <c r="A13" s="73">
        <v>6</v>
      </c>
      <c r="B13" s="80" t="s">
        <v>60</v>
      </c>
      <c r="C13" s="78">
        <v>4.2531699512014173E-2</v>
      </c>
      <c r="D13" s="79">
        <v>3.8536632823660266E-2</v>
      </c>
    </row>
    <row r="14" spans="1:4" x14ac:dyDescent="0.3">
      <c r="A14" s="73">
        <v>7</v>
      </c>
      <c r="B14" s="80" t="s">
        <v>49</v>
      </c>
      <c r="C14" s="78">
        <v>2.1549917058789107E-2</v>
      </c>
      <c r="D14" s="79">
        <v>1.8980801987170347E-2</v>
      </c>
    </row>
    <row r="15" spans="1:4" x14ac:dyDescent="0.3">
      <c r="A15" s="73">
        <v>8</v>
      </c>
      <c r="B15" s="80" t="s">
        <v>50</v>
      </c>
      <c r="C15" s="78">
        <v>4.5942979980074163E-2</v>
      </c>
      <c r="D15" s="79">
        <v>4.3020115279904993E-2</v>
      </c>
    </row>
    <row r="16" spans="1:4" x14ac:dyDescent="0.3">
      <c r="A16" s="73">
        <v>9</v>
      </c>
      <c r="B16" s="80" t="s">
        <v>44</v>
      </c>
      <c r="C16" s="82">
        <v>1.4976325613883507E-2</v>
      </c>
      <c r="D16" s="79">
        <v>1.1701973396912304E-2</v>
      </c>
    </row>
    <row r="17" spans="1:4" x14ac:dyDescent="0.3">
      <c r="A17" s="73">
        <v>10</v>
      </c>
      <c r="B17" s="80" t="s">
        <v>45</v>
      </c>
      <c r="C17" s="82">
        <v>0.12783994740873503</v>
      </c>
      <c r="D17" s="79">
        <v>0.11518571794001443</v>
      </c>
    </row>
    <row r="18" spans="1:4" x14ac:dyDescent="0.3">
      <c r="A18" s="73"/>
      <c r="B18" s="81" t="s">
        <v>52</v>
      </c>
      <c r="C18" s="78"/>
      <c r="D18" s="79"/>
    </row>
    <row r="19" spans="1:4" x14ac:dyDescent="0.3">
      <c r="A19" s="73">
        <v>11</v>
      </c>
      <c r="B19" s="80" t="s">
        <v>53</v>
      </c>
      <c r="C19" s="78">
        <v>6.4417116686917408E-2</v>
      </c>
      <c r="D19" s="79">
        <v>5.1287607812394408E-2</v>
      </c>
    </row>
    <row r="20" spans="1:4" x14ac:dyDescent="0.3">
      <c r="A20" s="73">
        <v>12</v>
      </c>
      <c r="B20" s="80" t="s">
        <v>54</v>
      </c>
      <c r="C20" s="78">
        <v>6.4145191850967967E-2</v>
      </c>
      <c r="D20" s="79">
        <v>5.6919758899398411E-2</v>
      </c>
    </row>
    <row r="21" spans="1:4" x14ac:dyDescent="0.3">
      <c r="A21" s="73">
        <v>13</v>
      </c>
      <c r="B21" s="80" t="s">
        <v>55</v>
      </c>
      <c r="C21" s="78">
        <v>0.64956503259984533</v>
      </c>
      <c r="D21" s="79">
        <v>0.64762124944314026</v>
      </c>
    </row>
    <row r="22" spans="1:4" x14ac:dyDescent="0.3">
      <c r="A22" s="73">
        <v>14</v>
      </c>
      <c r="B22" s="80" t="s">
        <v>56</v>
      </c>
      <c r="C22" s="78">
        <v>0.61411900874789427</v>
      </c>
      <c r="D22" s="79">
        <v>0.59349861200337395</v>
      </c>
    </row>
    <row r="23" spans="1:4" x14ac:dyDescent="0.3">
      <c r="A23" s="73">
        <v>15</v>
      </c>
      <c r="B23" s="80" t="s">
        <v>57</v>
      </c>
      <c r="C23" s="78">
        <v>0.11569706556407709</v>
      </c>
      <c r="D23" s="79">
        <v>0.17732059919956231</v>
      </c>
    </row>
    <row r="24" spans="1:4" x14ac:dyDescent="0.3">
      <c r="A24" s="73"/>
      <c r="B24" s="81" t="s">
        <v>41</v>
      </c>
      <c r="C24" s="78"/>
      <c r="D24" s="79"/>
    </row>
    <row r="25" spans="1:4" x14ac:dyDescent="0.3">
      <c r="A25" s="73">
        <v>16</v>
      </c>
      <c r="B25" s="80" t="s">
        <v>43</v>
      </c>
      <c r="C25" s="78">
        <v>0.27568005955862551</v>
      </c>
      <c r="D25" s="79">
        <v>0.25513867262073164</v>
      </c>
    </row>
    <row r="26" spans="1:4" ht="30" x14ac:dyDescent="0.3">
      <c r="A26" s="73">
        <v>17</v>
      </c>
      <c r="B26" s="80" t="s">
        <v>58</v>
      </c>
      <c r="C26" s="78">
        <v>0.67627078223010195</v>
      </c>
      <c r="D26" s="79">
        <v>0.688320747354639</v>
      </c>
    </row>
    <row r="27" spans="1:4" ht="15.75" thickBot="1" x14ac:dyDescent="0.35">
      <c r="A27" s="83">
        <v>18</v>
      </c>
      <c r="B27" s="84" t="s">
        <v>59</v>
      </c>
      <c r="C27" s="85">
        <v>0.32271649638361888</v>
      </c>
      <c r="D27" s="86">
        <v>0.30972323672134638</v>
      </c>
    </row>
    <row r="28" spans="1:4" x14ac:dyDescent="0.3">
      <c r="A28" s="87"/>
      <c r="B28" s="88"/>
      <c r="C28" s="87"/>
      <c r="D28" s="87"/>
    </row>
    <row r="29" spans="1:4" x14ac:dyDescent="0.3">
      <c r="A29" s="147" t="s">
        <v>132</v>
      </c>
      <c r="B29" s="87"/>
      <c r="C29" s="87"/>
    </row>
    <row r="30" spans="1:4" x14ac:dyDescent="0.3">
      <c r="A30" s="87"/>
      <c r="B30" s="32"/>
      <c r="C30" s="87"/>
      <c r="D30" s="87"/>
    </row>
    <row r="31" spans="1:4" x14ac:dyDescent="0.3">
      <c r="A31" s="87"/>
      <c r="B31" s="32"/>
      <c r="C31" s="89"/>
      <c r="D31" s="87"/>
    </row>
    <row r="32" spans="1:4" x14ac:dyDescent="0.3">
      <c r="A32" s="87"/>
      <c r="B32" s="88"/>
      <c r="C32" s="87"/>
      <c r="D32" s="87"/>
    </row>
    <row r="33" spans="1:5" x14ac:dyDescent="0.3">
      <c r="A33" s="87"/>
      <c r="B33" s="88"/>
      <c r="C33" s="87"/>
      <c r="D33" s="87"/>
    </row>
    <row r="34" spans="1:5" x14ac:dyDescent="0.3">
      <c r="A34" s="87"/>
      <c r="B34" s="88"/>
      <c r="C34" s="87"/>
      <c r="D34" s="87"/>
    </row>
    <row r="35" spans="1:5" x14ac:dyDescent="0.3">
      <c r="A35" s="87"/>
      <c r="B35" s="88"/>
      <c r="C35" s="87"/>
      <c r="D35" s="87"/>
    </row>
    <row r="36" spans="1:5" x14ac:dyDescent="0.3">
      <c r="A36" s="87"/>
      <c r="B36" s="88"/>
      <c r="C36" s="87"/>
      <c r="D36" s="87"/>
    </row>
    <row r="37" spans="1:5" x14ac:dyDescent="0.3">
      <c r="A37" s="87"/>
      <c r="B37" s="88"/>
      <c r="C37" s="89"/>
      <c r="D37" s="87"/>
    </row>
    <row r="38" spans="1:5" x14ac:dyDescent="0.3">
      <c r="C38" s="87"/>
      <c r="D38" s="87"/>
      <c r="E38" s="87"/>
    </row>
    <row r="39" spans="1:5" x14ac:dyDescent="0.3">
      <c r="C39" s="89"/>
      <c r="D39" s="87"/>
      <c r="E39" s="87"/>
    </row>
    <row r="40" spans="1:5" x14ac:dyDescent="0.3">
      <c r="C40" s="87"/>
      <c r="D40" s="87"/>
      <c r="E40" s="87"/>
    </row>
    <row r="41" spans="1:5" x14ac:dyDescent="0.3">
      <c r="B41" s="90"/>
      <c r="C41" s="89"/>
      <c r="D41" s="87"/>
      <c r="E41" s="87"/>
    </row>
    <row r="42" spans="1:5" x14ac:dyDescent="0.3">
      <c r="B42" s="91"/>
      <c r="C42" s="87"/>
      <c r="D42" s="87"/>
      <c r="E42" s="87"/>
    </row>
    <row r="43" spans="1:5" x14ac:dyDescent="0.3">
      <c r="C43" s="87"/>
      <c r="D43" s="87"/>
      <c r="E43" s="87"/>
    </row>
  </sheetData>
  <phoneticPr fontId="2" type="noConversion"/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zoomScaleNormal="100" workbookViewId="0">
      <selection activeCell="G22" sqref="G22"/>
    </sheetView>
  </sheetViews>
  <sheetFormatPr defaultRowHeight="15" x14ac:dyDescent="0.3"/>
  <cols>
    <col min="1" max="1" width="5.28515625" style="34" customWidth="1"/>
    <col min="2" max="2" width="55" style="34" customWidth="1"/>
    <col min="3" max="3" width="36.85546875" style="34" customWidth="1"/>
    <col min="4" max="16384" width="9.140625" style="34"/>
  </cols>
  <sheetData>
    <row r="1" spans="1:3" x14ac:dyDescent="0.3">
      <c r="B1" s="148" t="s">
        <v>133</v>
      </c>
      <c r="C1" s="143" t="s">
        <v>195</v>
      </c>
    </row>
    <row r="2" spans="1:3" x14ac:dyDescent="0.3">
      <c r="B2" s="148" t="s">
        <v>145</v>
      </c>
      <c r="C2" s="144">
        <f>ratio!B3</f>
        <v>42551</v>
      </c>
    </row>
    <row r="3" spans="1:3" ht="31.5" thickBot="1" x14ac:dyDescent="0.35">
      <c r="A3" s="88"/>
      <c r="B3" s="92" t="s">
        <v>64</v>
      </c>
      <c r="C3" s="93"/>
    </row>
    <row r="4" spans="1:3" x14ac:dyDescent="0.3">
      <c r="A4" s="69"/>
      <c r="B4" s="168" t="s">
        <v>62</v>
      </c>
      <c r="C4" s="169"/>
    </row>
    <row r="5" spans="1:3" x14ac:dyDescent="0.3">
      <c r="A5" s="73">
        <v>1</v>
      </c>
      <c r="B5" s="170" t="s">
        <v>196</v>
      </c>
      <c r="C5" s="171"/>
    </row>
    <row r="6" spans="1:3" x14ac:dyDescent="0.3">
      <c r="A6" s="73">
        <v>2</v>
      </c>
      <c r="B6" s="170" t="s">
        <v>211</v>
      </c>
      <c r="C6" s="171"/>
    </row>
    <row r="7" spans="1:3" x14ac:dyDescent="0.3">
      <c r="A7" s="73">
        <v>3</v>
      </c>
      <c r="B7" s="170" t="s">
        <v>197</v>
      </c>
      <c r="C7" s="171"/>
    </row>
    <row r="8" spans="1:3" x14ac:dyDescent="0.3">
      <c r="A8" s="73">
        <v>4</v>
      </c>
      <c r="B8" s="170" t="s">
        <v>198</v>
      </c>
      <c r="C8" s="171"/>
    </row>
    <row r="9" spans="1:3" x14ac:dyDescent="0.3">
      <c r="A9" s="73">
        <v>5</v>
      </c>
      <c r="B9" s="170" t="s">
        <v>199</v>
      </c>
      <c r="C9" s="171"/>
    </row>
    <row r="10" spans="1:3" x14ac:dyDescent="0.3">
      <c r="A10" s="73">
        <v>6</v>
      </c>
      <c r="B10" s="170" t="s">
        <v>200</v>
      </c>
      <c r="C10" s="171"/>
    </row>
    <row r="11" spans="1:3" x14ac:dyDescent="0.3">
      <c r="A11" s="73">
        <v>7</v>
      </c>
      <c r="B11" s="170" t="s">
        <v>201</v>
      </c>
      <c r="C11" s="171"/>
    </row>
    <row r="12" spans="1:3" x14ac:dyDescent="0.3">
      <c r="A12" s="73"/>
      <c r="B12" s="145"/>
      <c r="C12" s="146"/>
    </row>
    <row r="13" spans="1:3" x14ac:dyDescent="0.3">
      <c r="A13" s="73"/>
      <c r="B13" s="158" t="s">
        <v>63</v>
      </c>
      <c r="C13" s="167"/>
    </row>
    <row r="14" spans="1:3" ht="15.75" x14ac:dyDescent="0.3">
      <c r="A14" s="73">
        <v>1</v>
      </c>
      <c r="B14" s="163" t="s">
        <v>202</v>
      </c>
      <c r="C14" s="172"/>
    </row>
    <row r="15" spans="1:3" ht="15.75" x14ac:dyDescent="0.3">
      <c r="A15" s="73">
        <v>2</v>
      </c>
      <c r="B15" s="163" t="s">
        <v>203</v>
      </c>
      <c r="C15" s="172"/>
    </row>
    <row r="16" spans="1:3" ht="15.75" x14ac:dyDescent="0.3">
      <c r="A16" s="73">
        <v>3</v>
      </c>
      <c r="B16" s="163" t="s">
        <v>204</v>
      </c>
      <c r="C16" s="172"/>
    </row>
    <row r="17" spans="1:3" ht="15.75" x14ac:dyDescent="0.3">
      <c r="A17" s="73">
        <v>4</v>
      </c>
      <c r="B17" s="164" t="s">
        <v>205</v>
      </c>
      <c r="C17" s="173"/>
    </row>
    <row r="18" spans="1:3" ht="15.75" x14ac:dyDescent="0.3">
      <c r="A18" s="73">
        <v>5</v>
      </c>
      <c r="B18" s="165" t="s">
        <v>206</v>
      </c>
      <c r="C18" s="174"/>
    </row>
    <row r="19" spans="1:3" ht="15.75" x14ac:dyDescent="0.3">
      <c r="A19" s="73">
        <v>6</v>
      </c>
      <c r="B19" s="149" t="s">
        <v>207</v>
      </c>
      <c r="C19" s="175"/>
    </row>
    <row r="20" spans="1:3" x14ac:dyDescent="0.3">
      <c r="A20" s="73"/>
      <c r="B20" s="166"/>
      <c r="C20" s="167"/>
    </row>
    <row r="21" spans="1:3" x14ac:dyDescent="0.3">
      <c r="A21" s="73"/>
      <c r="B21" s="166"/>
      <c r="C21" s="167"/>
    </row>
    <row r="22" spans="1:3" ht="36.75" customHeight="1" x14ac:dyDescent="0.3">
      <c r="A22" s="73"/>
      <c r="B22" s="158" t="s">
        <v>61</v>
      </c>
      <c r="C22" s="159"/>
    </row>
    <row r="23" spans="1:3" x14ac:dyDescent="0.3">
      <c r="A23" s="73">
        <v>1</v>
      </c>
      <c r="B23" s="94" t="s">
        <v>208</v>
      </c>
      <c r="C23" s="95">
        <v>0.97142084370485204</v>
      </c>
    </row>
    <row r="24" spans="1:3" x14ac:dyDescent="0.3">
      <c r="A24" s="73">
        <v>2</v>
      </c>
      <c r="B24" s="94" t="s">
        <v>209</v>
      </c>
      <c r="C24" s="95">
        <v>1.6091581037375808E-2</v>
      </c>
    </row>
    <row r="25" spans="1:3" x14ac:dyDescent="0.3">
      <c r="A25" s="73"/>
      <c r="B25" s="94"/>
      <c r="C25" s="95"/>
    </row>
    <row r="26" spans="1:3" x14ac:dyDescent="0.3">
      <c r="A26" s="73"/>
      <c r="B26" s="94"/>
      <c r="C26" s="95"/>
    </row>
    <row r="27" spans="1:3" x14ac:dyDescent="0.3">
      <c r="A27" s="73"/>
      <c r="B27" s="94"/>
      <c r="C27" s="95"/>
    </row>
    <row r="28" spans="1:3" x14ac:dyDescent="0.3">
      <c r="A28" s="73"/>
      <c r="B28" s="94"/>
      <c r="C28" s="95"/>
    </row>
    <row r="29" spans="1:3" ht="51.75" customHeight="1" x14ac:dyDescent="0.3">
      <c r="A29" s="73"/>
      <c r="B29" s="160" t="s">
        <v>131</v>
      </c>
      <c r="C29" s="161"/>
    </row>
    <row r="30" spans="1:3" x14ac:dyDescent="0.3">
      <c r="A30" s="73">
        <v>1</v>
      </c>
      <c r="B30" s="94" t="s">
        <v>210</v>
      </c>
      <c r="C30" s="95">
        <v>0.59193334826986421</v>
      </c>
    </row>
    <row r="31" spans="1:3" x14ac:dyDescent="0.3">
      <c r="A31" s="73"/>
      <c r="B31" s="94"/>
      <c r="C31" s="95"/>
    </row>
    <row r="32" spans="1:3" ht="15.75" thickBot="1" x14ac:dyDescent="0.35">
      <c r="A32" s="83"/>
      <c r="B32" s="96"/>
      <c r="C32" s="97"/>
    </row>
    <row r="34" spans="2:3" ht="24" customHeight="1" x14ac:dyDescent="0.3">
      <c r="B34" s="162"/>
      <c r="C34" s="162"/>
    </row>
  </sheetData>
  <mergeCells count="19">
    <mergeCell ref="B4:C4"/>
    <mergeCell ref="B5:C5"/>
    <mergeCell ref="B6:C6"/>
    <mergeCell ref="B7:C7"/>
    <mergeCell ref="B15:C15"/>
    <mergeCell ref="B13:C13"/>
    <mergeCell ref="B11:C11"/>
    <mergeCell ref="B8:C8"/>
    <mergeCell ref="B14:C14"/>
    <mergeCell ref="B9:C9"/>
    <mergeCell ref="B10:C10"/>
    <mergeCell ref="B22:C22"/>
    <mergeCell ref="B29:C29"/>
    <mergeCell ref="B34:C34"/>
    <mergeCell ref="B16:C16"/>
    <mergeCell ref="B17:C17"/>
    <mergeCell ref="B18:C18"/>
    <mergeCell ref="B20:C20"/>
    <mergeCell ref="B21:C21"/>
  </mergeCells>
  <phoneticPr fontId="2" type="noConversion"/>
  <dataValidations count="1">
    <dataValidation type="date" operator="greaterThanOrEqual" allowBlank="1" showInputMessage="1" showErrorMessage="1" error="Date" promptTitle="Reporting Period" sqref="C2">
      <formula1>36526</formula1>
    </dataValidation>
  </dataValidations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3C2/PqVEeVZ3VVWFePe2TZQwpqA=</DigestValue>
    </Reference>
    <Reference URI="#idOfficeObject" Type="http://www.w3.org/2000/09/xmldsig#Object">
      <DigestMethod Algorithm="http://www.w3.org/2000/09/xmldsig#sha1"/>
      <DigestValue>bJdSA4BLUnMSx3Yk8yb6QvuqEKE=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ic76piPg3D8WkzfWOYcuFKysIdo=</DigestValue>
    </Reference>
  </SignedInfo>
  <SignatureValue>CY/P/gcC22RdUKiqYBolUsy7d6/9W/oqx5f/m5wGst62UODZdx/6wAhYk3mT7FmFay0x6zR346wF
znIa+TH9Wzibm5n2+4gmXvy2ghM383COlGDutANwm1NFIkPRiPlmZ+1mOU11E5pwRH3J76ZO6ZTJ
jGDAa6GW5turEKYnVOXua9L+kqRdob1KcfDJNaN8+qMZrj7Mk56sb3qMm0cGzI2Aya6/OyVvIinx
bBwgmJrZ7+i7iV5xB3DiSXq0RjGuGrh7+bZhjCK0cQXKmzWnn0lMQqFepCPmFZUefuVpMJgOTlbx
+c8iL2yGOjqaWPlUjbWIj4U/QtFyKNFOIVkK4w==</SignatureValue>
  <KeyInfo>
    <X509Data>
      <X509Certificate>MIIGRjCCBS6gAwIBAgIKGVwZigABAAAVczANBgkqhkiG9w0BAQUFADBKMRIwEAYKCZImiZPyLGQB
GRYCZ2UxEzARBgoJkiaJk/IsZAEZFgNuYmcxHzAdBgNVBAMTFk5CRyBDbGFzcyAyIElOVCBTdWIg
Q0EwHhcNMTYwNDI4MDYzMDUzWhcNMTcwMjEyMDkxOTIzWjBEMR0wGwYDVQQKExRKU0MgVlRCIEJh
bmsgR2VvcmdpYTEjMCEGA1UEAxMaQlZUIC0gSXJha2xpIENoYWtobmFzaHZpbGkwggEiMA0GCSqG
SIb3DQEBAQUAA4IBDwAwggEKAoIBAQC4a1HqU5MfkTi0t38QW8KZlGOneG4VFmQ2sLKwt6BYK8Ye
E5Gmd0avYjDu8opiGheS5Q5+ZK1o1vQNgTWo6jL1ufcCCuAd6OAdgcjaNkHHopzTO1BnWKLwVIK2
aYMkqdhP+PYpl0j6vmvRCLjncskBPG2BNoXocUY621evhtIN1a0F7zxo7+Lm2TGUnfhWnrnNlGr8
SRl2kyYJUVDDZeufcSny2HFgqvUvYgl2hztM3QjBJVrpYgFMwKnTG93hEnPgO38GHLO4N2cWmfjp
egMDopVpkEcbKI7v4yW4biywOmUP9zCWPGD/TXnhIAEhG8tdEdYC6zMXJK0Zh5gLJTDZAgMBAAGj
ggMyMIIDLjA8BgkrBgEEAYI3FQcELzAtBiUrBgEEAYI3FQjmsmCDjfVEhoGZCYO4oUqDvoRxBIHP
kBGGr54RAgFkAgEbMB0GA1UdJQQWMBQGCCsGAQUFBwMCBggrBgEFBQcDBDALBgNVHQ8EBAMCB4Aw
JwYJKwYBBAGCNxUKBBowGDAKBggrBgEFBQcDAjAKBggrBgEFBQcDBDAdBgNVHQ4EFgQUIyePdcRK
4sVfO6hsJWMWubPRTZAwHwYDVR0jBBgwFoAUwy7SL/BMLxnCJ4L89i6sarBJz8EwggElBgNVHR8E
ggEcMIIBGDCCARSgggEQoIIBDIaBx2xkYXA6Ly8vQ049TkJHJTIwQ2xhc3MlMjAyJTIwSU5UJTIw
U3ViJTIwQ0EoMSksQ049bmJnLXN1YkNBLENOPUNEUCxDTj1QdWJsaWMlMjBLZXklMjBTZXJ2aWNl
cyxDTj1TZXJ2aWNlcyxDTj1Db25maWd1cmF0aW9uLERDPW5iZyxEQz1nZT9jZXJ0aWZpY2F0ZVJl
dm9jYXRpb25MaXN0P2Jhc2U/b2JqZWN0Q2xhc3M9Y1JMRGlzdHJpYnV0aW9uUG9pbnSGQGh0dHA6
Ly9jcmwubmJnLmdvdi5nZS9jYS9OQkclMjBDbGFzcyUyMDIlMjBJTlQlMjBTdWIlMjBDQSgxKS5j
cmwwggEuBggrBgEFBQcBAQSCASAwggEcMIG6BggrBgEFBQcwAoaBrWxkYXA6Ly8vQ049TkJHJTIw
Q2xhc3MlMjAyJTIwSU5UJTIwU3ViJTIwQ0EsQ049QUlBLENOPVB1YmxpYyUyMEtleSUyMFNlcnZp
Y2VzLENOPVNlcnZpY2VzLENOPUNvbmZpZ3VyYXRpb24sREM9bmJnLERDPWdlP2NBQ2VydGlmaWNh
dGU/YmFzZT9vYmplY3RDbGFzcz1jZXJ0aWZpY2F0aW9uQXV0aG9yaXR5MF0GCCsGAQUFBzAChlFo
dHRwOi8vY3JsLm5iZy5nb3YuZ2UvY2EvbmJnLXN1YkNBLm5iZy5nZV9OQkclMjBDbGFzcyUyMDIl
MjBJTlQlMjBTdWIlMjBDQSgxKS5jcnQwDQYJKoZIhvcNAQEFBQADggEBAEoN6webbACHRsGVO7zs
vVewH+tot5nrmbKOysO7KjVhxdYav5gQgPpJUL0Bl+XAZdugXKiGrw7MhbTcnSa6rbQBAqWu0PN3
3sfoFIvWqEFTNabkI1+dffBoYREA8Yk/On3UTk4VKYiuzWMWgjKKKdTujKfYQt+4j7u6m40FKQDd
d46z4npgbH9rpm++5HZiULJHnVp0VcXD7XIlzfEdl5r5n8KCPSnj16tFUnGYJKGvwC+mHS3gIb3G
/jNAgMSRkgq7M+ACPS+Wj4tnidN0UJOrtzJidgSIfeDw1wvo9OpFL5xb4sU9pqRwHE4ffB8Mojft
7OBwZ6caR4kzSBkYz5g=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UBDRZsNPXFLdL+7crbZ4mYhWM9U=</DigestValue>
      </Reference>
      <Reference URI="/xl/worksheets/sheet1.xml?ContentType=application/vnd.openxmlformats-officedocument.spreadsheetml.worksheet+xml">
        <DigestMethod Algorithm="http://www.w3.org/2000/09/xmldsig#sha1"/>
        <DigestValue>Jhq4Aj0ACeZD+ku0q4D+WT3Fzak=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5.xml?ContentType=application/vnd.openxmlformats-officedocument.spreadsheetml.worksheet+xml">
        <DigestMethod Algorithm="http://www.w3.org/2000/09/xmldsig#sha1"/>
        <DigestValue>9j1tV2eAJqbNQn7VUuG4k40Rdnw=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hdQzQ/p5BM+lll13Scl3aRuhFtY=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worksheets/sheet3.xml?ContentType=application/vnd.openxmlformats-officedocument.spreadsheetml.worksheet+xml">
        <DigestMethod Algorithm="http://www.w3.org/2000/09/xmldsig#sha1"/>
        <DigestValue>LjfFZWhzWEM3+ZmHQUqAaz3zBS8=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book.xml?ContentType=application/vnd.openxmlformats-officedocument.spreadsheetml.sheet.main+xml">
        <DigestMethod Algorithm="http://www.w3.org/2000/09/xmldsig#sha1"/>
        <DigestValue>KxK6Ug7n+WAWUbDaiqJWoe1C2GY=</DigestValue>
      </Reference>
      <Reference URI="/xl/calcChain.xml?ContentType=application/vnd.openxmlformats-officedocument.spreadsheetml.calcChain+xml">
        <DigestMethod Algorithm="http://www.w3.org/2000/09/xmldsig#sha1"/>
        <DigestValue>gHhBQ4pex7Qk2WBTOZhWFw1Yk8k=</DigestValue>
      </Reference>
      <Reference URI="/xl/worksheets/sheet4.xml?ContentType=application/vnd.openxmlformats-officedocument.spreadsheetml.worksheet+xml">
        <DigestMethod Algorithm="http://www.w3.org/2000/09/xmldsig#sha1"/>
        <DigestValue>wE3rPf3Zs0jQFqnyGEJXoptb3W4=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CqmscOVRySC2nY0JLN0bLoW5nQo=</DigestValue>
      </Reference>
      <Reference URI="/xl/worksheets/sheet2.xml?ContentType=application/vnd.openxmlformats-officedocument.spreadsheetml.worksheet+xml">
        <DigestMethod Algorithm="http://www.w3.org/2000/09/xmldsig#sha1"/>
        <DigestValue>VlkoFjhbCyQhFDNGzCI4JPWVnJw=</DigestValue>
      </Reference>
      <Reference URI="/xl/sharedStrings.xml?ContentType=application/vnd.openxmlformats-officedocument.spreadsheetml.sharedStrings+xml">
        <DigestMethod Algorithm="http://www.w3.org/2000/09/xmldsig#sha1"/>
        <DigestValue>0a4mTY12Rkd2sAMX9c2lILMqJkE=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2016-07-22T07:08:07Z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გამჭვირვალობის ანგარიშგება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2016-07-22T07:08:07Z</xd:SigningTime>
          <xd:SigningCertificate>
            <xd:Cert>
              <xd:CertDigest>
                <DigestMethod Algorithm="http://www.w3.org/2000/09/xmldsig#sha1"/>
                <DigestValue>AxsJqK7v65/RjRKwK2ZmeLkDVa8=</DigestValue>
              </xd:CertDigest>
              <xd:IssuerSerial>
                <X509IssuerName>CN=NBG Class 2 INT Sub CA, DC=nbg, DC=ge</X509IssuerName>
                <X509SerialNumber>119758102809924438332787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aa0lrbAtEJaFd3y2JoN6/26K/B4=</DigestValue>
    </Reference>
    <Reference URI="#idOfficeObject" Type="http://www.w3.org/2000/09/xmldsig#Object">
      <DigestMethod Algorithm="http://www.w3.org/2000/09/xmldsig#sha1"/>
      <DigestValue>Fz2FyeG1EHcOBVDGaLkNJXYifH8=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w1jgVUOpEO/AuGWVbECEqzmd43E=</DigestValue>
    </Reference>
  </SignedInfo>
  <SignatureValue>3/SR9eHVzRrWEc5SrQNC3mM1FHmMQtmlcyMUT58L0GwXk0LD/Uunf8zXx8CzE14wV67rN4fut9Ku
yzcTmM6YyvfPOUxJYOjDidL5DKL4smc9X8EOTSMXTzGjDCW6GNgCjRk8C0czFIq/7sa5KvDjSqGq
iI/pFYqQSSp1j6v67rnpK1Qz9pnu7ifL+mTgmCtK3P4heq5uuCEcPpY94WyZ9T391csasJKbm5dm
znr47urntCr1c7EJsks0jXWVxe+uWUonoE/QFwzbraXwcJvQZA7TgUwmrckowANqymHMC9am11lG
SBpUmJIa2hGGVkPND/DI9Jn9W20C77zUV+yLEg==</SignatureValue>
  <KeyInfo>
    <X509Data>
      <X509Certificate>MIIGRzCCBS+gAwIBAgIKVwyb7AABAAAUkjANBgkqhkiG9w0BAQUFADBKMRIwEAYKCZImiZPyLGQB
GRYCZ2UxEzARBgoJkiaJk/IsZAEZFgNuYmcxHzAdBgNVBAMTFk5CRyBDbGFzcyAyIElOVCBTdWIg
Q0EwHhcNMTYwMzE2MDY1ODIzWhcNMTcwMjEyMDkxOTIzWjBFMR0wGwYDVQQKExRKU0MgVlRCIEJh
bmsgR2VvcmdpYTEkMCIGA1UEAxMbQlZUIC0gTWFtdWthIE1lbnRlc2hhc2h2aWxpMIIBIjANBgkq
hkiG9w0BAQEFAAOCAQ8AMIIBCgKCAQEA4t0Fn5rimex31ufq/jL2E451rfDY1yhZy04Q+HvPVwUG
eQv/LHaj+J+ZiEcOvlr9v2OHqjPmxJTLtDjOb7hbVoM5DORNSn8cyuLYUKj70AMb5TETY4+Kr6qi
YsBuMHZDS+uqXgER1z7vgJM2yQ6udtqAo/GzVsupSYs80AU61GIB7L8ok+kuGtxLlQmVnBpq1HMY
Elgxgdwd77amBUxYlKZ8Fr66CF0I3zuMnPtj/1+MS8XJz7M6YgigATT31j0EtkSHE9BIoaLCCSzI
iHpBYsiz57/JfIJdyJzAt1nb+tE8n5oOsGqTBRAS5sDHCMWaw1DbdVH/6ZY9+n6kQuwn1QIDAQAB
o4IDMjCCAy4wPAYJKwYBBAGCNxUHBC8wLQYlKwYBBAGCNxUI5rJgg431RIaBmQmDuKFKg76EcQSB
z5ARhq+eEQIBZAIBGzAdBgNVHSUEFjAUBggrBgEFBQcDAgYIKwYBBQUHAwQwCwYDVR0PBAQDAgeA
MCcGCSsGAQQBgjcVCgQaMBgwCgYIKwYBBQUHAwIwCgYIKwYBBQUHAwQwHQYDVR0OBBYEFAyEKA7K
Eolb8J6dEcyaUDNZnBprMB8GA1UdIwQYMBaAFMMu0i/wTC8ZwieC/PYurGqwSc/BMIIBJQYDVR0f
BIIBHDCCARgwggEUoIIBEKCCAQyGgcdsZGFwOi8vL0NOPU5CRyUyMENsYXNzJTIwMiUyMElOVCUy
MFN1YiUyMENBKDEpLENOPW5iZy1zdWJDQSxDTj1DRFAsQ049UHVibGljJTIwS2V5JTIwU2Vydmlj
ZXMsQ049U2VydmljZXMsQ049Q29uZmlndXJhdGlvbixEQz1uYmcsREM9Z2U/Y2VydGlmaWNhdGVS
ZXZvY2F0aW9uTGlzdD9iYXNlP29iamVjdENsYXNzPWNSTERpc3RyaWJ1dGlvblBvaW50hkBodHRw
Oi8vY3JsLm5iZy5nb3YuZ2UvY2EvTkJHJTIwQ2xhc3MlMjAyJTIwSU5UJTIwU3ViJTIwQ0EoMSku
Y3JsMIIBLgYIKwYBBQUHAQEEggEgMIIBHDCBugYIKwYBBQUHMAKGga1sZGFwOi8vL0NOPU5CRyUy
MENsYXNzJTIwMiUyMElOVCUyMFN1YiUyMENBLENOPUFJQSxDTj1QdWJsaWMlMjBLZXklMjBTZXJ2
aWNlcyxDTj1TZXJ2aWNlcyxDTj1Db25maWd1cmF0aW9uLERDPW5iZyxEQz1nZT9jQUNlcnRpZmlj
YXRlP2Jhc2U/b2JqZWN0Q2xhc3M9Y2VydGlmaWNhdGlvbkF1dGhvcml0eTBdBggrBgEFBQcwAoZR
aHR0cDovL2NybC5uYmcuZ292LmdlL2NhL25iZy1zdWJDQS5uYmcuZ2VfTkJHJTIwQ2xhc3MlMjAy
JTIwSU5UJTIwU3ViJTIwQ0EoMSkuY3J0MA0GCSqGSIb3DQEBBQUAA4IBAQB26pD9aG1uc+tzjLVH
RnEpHdsmt4Q9VVCVoIDAovD8e0ImFgtGYMeWWqDUjN0yBM8ShaKTewGNllzv0lMIZlmDJg0VPwjd
V9XivsWDEYeUobePp560QO80w4veFJFJlN6VHyxq+DkmOcUSxTQHLPEB3Kv2jsgEFOVIBG+51/lV
4cUs1Z7NmHY6SmBRTOv4Zu7txdre7V1q2M2AGtlGuZ+ojkV5/KzRQgrftFRJfXNBYR4ZDOSfN1BF
sm5NlXEYDmMymWlwky3j6mtNYQwC7fvJA5Z/bcADBNQkJl4Y4KpRgNQBnuAUU8/45qxd4ZlZBk+4
UORRbBVd7hAyHD6gLqpi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UBDRZsNPXFLdL+7crbZ4mYhWM9U=</DigestValue>
      </Reference>
      <Reference URI="/xl/worksheets/sheet1.xml?ContentType=application/vnd.openxmlformats-officedocument.spreadsheetml.worksheet+xml">
        <DigestMethod Algorithm="http://www.w3.org/2000/09/xmldsig#sha1"/>
        <DigestValue>Jhq4Aj0ACeZD+ku0q4D+WT3Fzak=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5.xml?ContentType=application/vnd.openxmlformats-officedocument.spreadsheetml.worksheet+xml">
        <DigestMethod Algorithm="http://www.w3.org/2000/09/xmldsig#sha1"/>
        <DigestValue>9j1tV2eAJqbNQn7VUuG4k40Rdnw=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hdQzQ/p5BM+lll13Scl3aRuhFtY=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worksheets/sheet3.xml?ContentType=application/vnd.openxmlformats-officedocument.spreadsheetml.worksheet+xml">
        <DigestMethod Algorithm="http://www.w3.org/2000/09/xmldsig#sha1"/>
        <DigestValue>LjfFZWhzWEM3+ZmHQUqAaz3zBS8=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book.xml?ContentType=application/vnd.openxmlformats-officedocument.spreadsheetml.sheet.main+xml">
        <DigestMethod Algorithm="http://www.w3.org/2000/09/xmldsig#sha1"/>
        <DigestValue>KxK6Ug7n+WAWUbDaiqJWoe1C2GY=</DigestValue>
      </Reference>
      <Reference URI="/xl/calcChain.xml?ContentType=application/vnd.openxmlformats-officedocument.spreadsheetml.calcChain+xml">
        <DigestMethod Algorithm="http://www.w3.org/2000/09/xmldsig#sha1"/>
        <DigestValue>gHhBQ4pex7Qk2WBTOZhWFw1Yk8k=</DigestValue>
      </Reference>
      <Reference URI="/xl/worksheets/sheet4.xml?ContentType=application/vnd.openxmlformats-officedocument.spreadsheetml.worksheet+xml">
        <DigestMethod Algorithm="http://www.w3.org/2000/09/xmldsig#sha1"/>
        <DigestValue>wE3rPf3Zs0jQFqnyGEJXoptb3W4=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CqmscOVRySC2nY0JLN0bLoW5nQo=</DigestValue>
      </Reference>
      <Reference URI="/xl/worksheets/sheet2.xml?ContentType=application/vnd.openxmlformats-officedocument.spreadsheetml.worksheet+xml">
        <DigestMethod Algorithm="http://www.w3.org/2000/09/xmldsig#sha1"/>
        <DigestValue>VlkoFjhbCyQhFDNGzCI4JPWVnJw=</DigestValue>
      </Reference>
      <Reference URI="/xl/sharedStrings.xml?ContentType=application/vnd.openxmlformats-officedocument.spreadsheetml.sharedStrings+xml">
        <DigestMethod Algorithm="http://www.w3.org/2000/09/xmldsig#sha1"/>
        <DigestValue>0a4mTY12Rkd2sAMX9c2lILMqJkE=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2016-07-22T07:09:17Z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gamchvirvaloba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2016-07-22T07:09:17Z</xd:SigningTime>
          <xd:SigningCertificate>
            <xd:Cert>
              <xd:CertDigest>
                <DigestMethod Algorithm="http://www.w3.org/2000/09/xmldsig#sha1"/>
                <DigestValue>OfSnUrnSuTbQ174xhMbWWnm14sw=</DigestValue>
              </xd:CertDigest>
              <xd:IssuerSerial>
                <X509IssuerName>CN=NBG Class 2 INT Sub CA, DC=nbg, DC=ge</X509IssuerName>
                <X509SerialNumber>411078480293718325728402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Irakli Chakhnashvili</cp:lastModifiedBy>
  <cp:lastPrinted>2009-04-27T12:27:12Z</cp:lastPrinted>
  <dcterms:created xsi:type="dcterms:W3CDTF">2006-03-24T12:21:33Z</dcterms:created>
  <dcterms:modified xsi:type="dcterms:W3CDTF">2016-07-22T07:01:23Z</dcterms:modified>
  <cp:category>Banking Supervision</cp:category>
</cp:coreProperties>
</file>