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sb-server\PUBLIC_DIRECTORY\ACCOUNT DEP\SAERTO\WORK\XLS\AHALI.BAL\safinanso zedamxedveloba\QUARTERLY REPORTS\Decree\2016\30.06.2016\xelmocerili\"/>
    </mc:Choice>
  </mc:AlternateContent>
  <bookViews>
    <workbookView xWindow="0" yWindow="45" windowWidth="15030" windowHeight="8385" activeTab="3"/>
  </bookViews>
  <sheets>
    <sheet name="RC" sheetId="1" r:id="rId1"/>
    <sheet name="RI" sheetId="3" r:id="rId2"/>
    <sheet name="RC-O" sheetId="2" r:id="rId3"/>
    <sheet name="ratio" sheetId="4" r:id="rId4"/>
    <sheet name="info" sheetId="5" r:id="rId5"/>
  </sheets>
  <definedNames>
    <definedName name="_xlnm.Print_Area" localSheetId="3">ratio!$A$1:$D$29</definedName>
  </definedNames>
  <calcPr calcId="152511"/>
</workbook>
</file>

<file path=xl/calcChain.xml><?xml version="1.0" encoding="utf-8"?>
<calcChain xmlns="http://schemas.openxmlformats.org/spreadsheetml/2006/main">
  <c r="B3" i="4" l="1"/>
  <c r="C2" i="5"/>
  <c r="B2" i="2"/>
  <c r="B3" i="1"/>
</calcChain>
</file>

<file path=xl/sharedStrings.xml><?xml version="1.0" encoding="utf-8"?>
<sst xmlns="http://schemas.openxmlformats.org/spreadsheetml/2006/main" count="275" uniqueCount="203">
  <si>
    <t>მისაღებად მოსალოდნელი ფასიანი ქაღალდები</t>
  </si>
  <si>
    <t>ფასიანი ქაღალდები</t>
  </si>
  <si>
    <t>გაუნაღდებელი დოკუმენტები</t>
  </si>
  <si>
    <t>გასაყიდად განკუთვნილი ფასიანი ქაღალდები</t>
  </si>
  <si>
    <t>ვადაში გაუნაღდებელი დოკუმენტები ბანკის მიზეზით</t>
  </si>
  <si>
    <t>დანარჩენი ვალდებულებები</t>
  </si>
  <si>
    <t>ფინანსურ ინსტრუმენტებზე დადებული ფიუჩერსული კონტრაქტები</t>
  </si>
  <si>
    <t>ფიუჩერსული კონტრაქტები</t>
  </si>
  <si>
    <t>გაურჩეველი ფულიანი ამანათები</t>
  </si>
  <si>
    <t>აქცეპტები და ინდოსამენტები</t>
  </si>
  <si>
    <t>გაცემული გარანტიები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</si>
  <si>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</si>
  <si>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</si>
  <si>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საპროცენტო განაკვეთის კონტრაქტები</t>
  </si>
  <si>
    <t>ოფციონები</t>
  </si>
  <si>
    <t>მცირეფასიანი ინვენტარი</t>
  </si>
  <si>
    <t>სპეცლატარიის ანაზღაურება</t>
  </si>
  <si>
    <t>ძვირფასი ლითონები</t>
  </si>
  <si>
    <t>ბალანსგარეშე ანგარიშგების უწყისი</t>
  </si>
  <si>
    <t>გაუნაღდებელი საწესდებო ფონდი</t>
  </si>
  <si>
    <t>ზარალში ჩამოწერილი ვალები 31.12.2000-მდე</t>
  </si>
  <si>
    <t>ზარალში ჩამოწერილი ვალები 01.01.2001-დან</t>
  </si>
  <si>
    <t>გირავნობის უზრუნველყოფის სახით გაცემული აქტივები</t>
  </si>
  <si>
    <t>გირავნობის უზრუნველყოფის სახით მიღებული აქტივები</t>
  </si>
  <si>
    <t>სხვა პირობითი ვალდებულებები</t>
  </si>
  <si>
    <t>მესამე მხარის მიერ მიღებული ფინანსური ვალდებულებები</t>
  </si>
  <si>
    <t>სხვა  ვალდებულებები</t>
  </si>
  <si>
    <t>მესამე მხარის კლიენტის ვალდებულება ბანკის მიმართ</t>
  </si>
  <si>
    <t>ვალდებულებები ბანკში შესანახავად განთავსებულ ქონებაზე</t>
  </si>
  <si>
    <t>სხვა ქონება</t>
  </si>
  <si>
    <t>საპროცენტო განაკვეთების სვოპების ძირითადი თანხა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</si>
  <si>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</si>
  <si>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</si>
  <si>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ვადაში გაუნაღდებელი დოკუმენტები გადამხდელის მიზეზით</t>
  </si>
  <si>
    <t>სესხებზე მიუღებელი პროცენტები 01.01.2001-დან</t>
  </si>
  <si>
    <t>ზარალში ჩამოწერილი სხვა აქტივები</t>
  </si>
  <si>
    <t>სხვა ფასეულობა და დოკუმენტები</t>
  </si>
  <si>
    <t>მკაცრი აღრიცხვის ბლანკები</t>
  </si>
  <si>
    <t>მოგება</t>
  </si>
  <si>
    <t>ლიკვიდობა</t>
  </si>
  <si>
    <t>კაპიტალი</t>
  </si>
  <si>
    <t xml:space="preserve">ლიკვიდური აქტივები / მთლიან აქტივებთან 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</si>
  <si>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</si>
  <si>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</si>
  <si>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ეკონომიკური მაჩვენებლები</t>
  </si>
  <si>
    <t>ფულადი დივიდენდები / წმინდა მოგებასთან</t>
  </si>
  <si>
    <t>მთლიანი საპროცენტო შემოსავლები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</si>
  <si>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</si>
  <si>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</si>
  <si>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>რისკის მიხედვით შეწონილი აქტივები / მთლიან აქტივებთან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</si>
  <si>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</si>
  <si>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</si>
  <si>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</si>
  <si>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</si>
  <si>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</si>
  <si>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</si>
  <si>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</si>
  <si>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</si>
  <si>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მთლიანი საპროცენტო ხარჯები / საშუალო წლიურ აქტივებთან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</si>
  <si>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</si>
  <si>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</si>
  <si>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</si>
  <si>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ბანკის სამეთვალყურეო საბჭოს, დირექტორატის და აქციონერთა შესახებ</t>
  </si>
  <si>
    <t>მიღებული დივიდენდები</t>
  </si>
  <si>
    <t>მოგება (ზარალი) დილინგური ფასიანი ქაღალდებიდან</t>
  </si>
  <si>
    <t>საპროცენტო შემოსავლები</t>
  </si>
  <si>
    <t>საპროცენტო და დისკონტური შემოსავლები ფასიანი ქაღალდებიდან</t>
  </si>
  <si>
    <t>არასაპროცენტო შემოსავლები</t>
  </si>
  <si>
    <t>მოგება (ზარალი) საინვესტიციო ფასიანი ქაღალდებიდან</t>
  </si>
  <si>
    <t>მთლიანი არასაპროცენტო შემოსავლები</t>
  </si>
  <si>
    <t>მოგება - ზარალის უწყისი</t>
  </si>
  <si>
    <t>წმინდა საპროცენტო შემოსავალი</t>
  </si>
  <si>
    <t>წმინდა არასაპროცენტო შემოსავალი</t>
  </si>
  <si>
    <t>წმინდა მოგება დარეზერვებამდე</t>
  </si>
  <si>
    <t>წმინდა მოგება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</si>
  <si>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</si>
  <si>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</si>
  <si>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</si>
  <si>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ენერგეტიკის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</si>
  <si>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</si>
  <si>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</si>
  <si>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</si>
  <si>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</si>
  <si>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</si>
  <si>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სხვა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</si>
  <si>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</si>
  <si>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</si>
  <si>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ნასესხებ სახსრებზე გადახდილი პროცენტები</t>
  </si>
  <si>
    <t>მოგება (ზარალი) სავალუტო სახსრების გადაფასებიდან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</si>
  <si>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</si>
  <si>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</si>
  <si>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</si>
  <si>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</si>
  <si>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</si>
  <si>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</si>
  <si>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საპროცენტო ხარჯები</t>
  </si>
  <si>
    <t>სხვა საპროცენტო ხარჯები</t>
  </si>
  <si>
    <t>მთლიანი საპროცენტო ხარჯები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</si>
  <si>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</si>
  <si>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</si>
  <si>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</si>
  <si>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</si>
  <si>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</si>
  <si>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</si>
  <si>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</si>
  <si>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</si>
  <si>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გაუთვალისწინებელი შემოსავლები (ხარჯები)</t>
  </si>
  <si>
    <t>პირობითი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</si>
  <si>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</si>
  <si>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</si>
  <si>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ფორმალური ვალდებულებები</t>
  </si>
  <si>
    <t>ფინანსურ ინსტრუმენტებზე დადებული ფორვარდული კონტრაქტები</t>
  </si>
  <si>
    <t>ფორვარდული კონტრაქტები</t>
  </si>
  <si>
    <t>მიღებული გარანტიები</t>
  </si>
  <si>
    <t>აღებული ფინანსური ვალდებულებები</t>
  </si>
  <si>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</si>
  <si>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</si>
  <si>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</si>
  <si>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</si>
  <si>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</si>
  <si>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</si>
  <si>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</si>
  <si>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</si>
  <si>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</si>
  <si>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</si>
  <si>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</si>
  <si>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</si>
  <si>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</si>
  <si>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</si>
  <si>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>ბანკი:</t>
  </si>
  <si>
    <t>ლარებით</t>
  </si>
  <si>
    <t>საერთო რეზერვები</t>
  </si>
  <si>
    <t>ბანკების დეპოზიტები</t>
  </si>
  <si>
    <t>ვადიანი დეპოზიტები</t>
  </si>
  <si>
    <t>საემისიო კაპიტალი</t>
  </si>
  <si>
    <t>ვალდებულებები</t>
  </si>
  <si>
    <t>სუბორდინირებული ვალდებულებები</t>
  </si>
  <si>
    <t>მთლიანი ვალდებულებები</t>
  </si>
  <si>
    <t>აქტივები</t>
  </si>
  <si>
    <t>მთლიანი აქტივები</t>
  </si>
  <si>
    <t>აქტივების გადაფასების რეზერვები</t>
  </si>
  <si>
    <t>თარიღი:</t>
  </si>
  <si>
    <t>ნაღდი ფული</t>
  </si>
  <si>
    <t>საკუთარი სავალო ფასიანი ქაღალდები</t>
  </si>
  <si>
    <t>საანგარიშგებო პერიოდი</t>
  </si>
  <si>
    <t>მიმდინარე დეპოზიტები (ანგარიშები)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</si>
  <si>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</si>
  <si>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</si>
  <si>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</si>
  <si>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</si>
  <si>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</si>
  <si>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</si>
  <si>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სულ სააქციო კაპიტალი</t>
  </si>
  <si>
    <t>მთლიანი ვალდებულებები და სააქციო კაპიტალი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</si>
  <si>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</si>
  <si>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</si>
  <si>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 xml:space="preserve"> საბალანსო უწყისი</t>
  </si>
  <si>
    <t>წინა წლის შესაბამისი პერიოდი</t>
  </si>
  <si>
    <t>ინვესტიციები საწესდებო კაპიტალში</t>
  </si>
  <si>
    <t>გაუნაწილებელი მოგება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</si>
  <si>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</si>
  <si>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</si>
  <si>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</si>
  <si>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</si>
  <si>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</si>
  <si>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</si>
  <si>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სხვა აქტივები</t>
  </si>
  <si>
    <t>მოთხოვნამდე დეპოზიტები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</si>
  <si>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</si>
  <si>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</si>
  <si>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</si>
  <si>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ლარი</t>
  </si>
  <si>
    <t>უცხ.ვალუტა</t>
  </si>
  <si>
    <t>სულ</t>
  </si>
  <si>
    <t>ვაჭრობისა და მომსახურეობის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</si>
  <si>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</si>
  <si>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</si>
  <si>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მთლიანი საპროცენტო შემოსავლები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</si>
  <si>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</si>
  <si>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</si>
  <si>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</si>
  <si>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</si>
  <si>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</si>
  <si>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მოგება (ზარალი) ვალუტის ყიდვა–გაყიდვის ოპერაციებიდან</t>
  </si>
  <si>
    <t>მოგება (ზარალი) ქონების გაყიდვიდან</t>
  </si>
  <si>
    <t>მოგება გადასახადის გადახდამდე და გაუთვალისწინებელ სემოსავალ–ხარჯებამდე</t>
  </si>
  <si>
    <t>უცხ. ვალუტა</t>
  </si>
  <si>
    <t>X</t>
  </si>
  <si>
    <t>პირველადი კაპიტალის კოეფიციენტი ≥ 7.2%</t>
  </si>
  <si>
    <t>საზედამხედველო კაპიტალის კოეფიციენტი ≥ 10.8%</t>
  </si>
  <si>
    <t>სს "ბაზისბანკი"</t>
  </si>
  <si>
    <t>ჯანგ ძუნი</t>
  </si>
  <si>
    <t>ჟუ ნინგი</t>
  </si>
  <si>
    <t>ზაიქი მი</t>
  </si>
  <si>
    <t>ცაავა დავით</t>
  </si>
  <si>
    <t>ხვეი ლი</t>
  </si>
  <si>
    <t>ასლანიკაშვილი ლია</t>
  </si>
  <si>
    <t>კაკაბაძე დავით</t>
  </si>
  <si>
    <t>გარდაფხაძე ლევან</t>
  </si>
  <si>
    <t>შპს "Xinjiang HuaLing Industry &amp; Trade (Group) Co"</t>
  </si>
  <si>
    <t>მი ზაიქი</t>
  </si>
  <si>
    <t>მი ენხვა</t>
  </si>
  <si>
    <t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</si>
</sst>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m/dd/yy"/>
    <numFmt numFmtId="165" formatCode="#,##0;[Red]#,##0"/>
    <numFmt numFmtId="166" formatCode="0.0%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Sylfaen"/>
      <family val="1"/>
    </font>
    <font>
      <sz val="8"/>
      <name val="Sylfaen"/>
      <family val="1"/>
    </font>
    <font>
      <b/>
      <sz val="11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sz val="12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u/>
      <sz val="8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9"/>
      <name val="Sylfaen"/>
      <family val="1"/>
    </font>
    <font>
      <sz val="10"/>
      <name val="Geo_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56">
    <xf numFmtId="0" fontId="0" fillId="0" borderId="0" xfId="0"/>
    <xf numFmtId="0" fontId="4" fillId="0" borderId="0" xfId="0" applyFont="1" applyFill="1" applyBorder="1" applyProtection="1"/>
    <xf numFmtId="0" fontId="4" fillId="0" borderId="0" xfId="0" applyFont="1" applyFill="1" applyBorder="1" applyProtection="1">
      <protection locked="0"/>
    </xf>
    <xf numFmtId="0" fontId="5" fillId="0" borderId="0" xfId="0" applyFont="1" applyFill="1" applyBorder="1" applyProtection="1"/>
    <xf numFmtId="0" fontId="5" fillId="0" borderId="7" xfId="0" applyFont="1" applyFill="1" applyBorder="1" applyAlignment="1" applyProtection="1">
      <alignment horizontal="center" vertical="center" wrapText="1"/>
    </xf>
    <xf numFmtId="38" fontId="4" fillId="2" borderId="7" xfId="0" applyNumberFormat="1" applyFont="1" applyFill="1" applyBorder="1" applyAlignment="1" applyProtection="1">
      <alignment horizontal="right"/>
    </xf>
    <xf numFmtId="38" fontId="4" fillId="0" borderId="7" xfId="0" applyNumberFormat="1" applyFont="1" applyFill="1" applyBorder="1" applyAlignment="1" applyProtection="1">
      <alignment horizontal="right"/>
      <protection locked="0"/>
    </xf>
    <xf numFmtId="38" fontId="4" fillId="2" borderId="12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 applyAlignment="1">
      <alignment horizontal="left" vertical="center" indent="2"/>
    </xf>
    <xf numFmtId="0" fontId="7" fillId="0" borderId="0" xfId="0" applyFont="1" applyFill="1"/>
    <xf numFmtId="0" fontId="4" fillId="0" borderId="2" xfId="0" applyFont="1" applyFill="1" applyBorder="1"/>
    <xf numFmtId="0" fontId="5" fillId="0" borderId="5" xfId="0" applyFont="1" applyFill="1" applyBorder="1" applyAlignment="1">
      <alignment horizontal="left" vertical="center" indent="1"/>
    </xf>
    <xf numFmtId="0" fontId="5" fillId="0" borderId="5" xfId="0" applyFont="1" applyFill="1" applyBorder="1" applyAlignment="1">
      <alignment horizontal="left" indent="1"/>
    </xf>
    <xf numFmtId="38" fontId="4" fillId="2" borderId="7" xfId="0" applyNumberFormat="1" applyFont="1" applyFill="1" applyBorder="1" applyAlignment="1">
      <alignment horizontal="right"/>
    </xf>
    <xf numFmtId="38" fontId="4" fillId="2" borderId="9" xfId="0" applyNumberFormat="1" applyFont="1" applyFill="1" applyBorder="1" applyAlignment="1" applyProtection="1">
      <alignment horizontal="right"/>
    </xf>
    <xf numFmtId="38" fontId="4" fillId="2" borderId="12" xfId="0" applyNumberFormat="1" applyFont="1" applyFill="1" applyBorder="1" applyAlignment="1">
      <alignment horizontal="right"/>
    </xf>
    <xf numFmtId="0" fontId="4" fillId="0" borderId="0" xfId="0" applyFont="1" applyFill="1" applyProtection="1">
      <protection locked="0"/>
    </xf>
    <xf numFmtId="10" fontId="4" fillId="0" borderId="0" xfId="3" applyNumberFormat="1" applyFont="1" applyFill="1" applyProtection="1">
      <protection locked="0"/>
    </xf>
    <xf numFmtId="0" fontId="6" fillId="0" borderId="0" xfId="0" applyFont="1" applyFill="1" applyBorder="1" applyAlignment="1">
      <alignment horizontal="left" indent="2"/>
    </xf>
    <xf numFmtId="0" fontId="8" fillId="0" borderId="1" xfId="1" applyFont="1" applyFill="1" applyBorder="1" applyAlignment="1" applyProtection="1">
      <alignment horizontal="center"/>
    </xf>
    <xf numFmtId="0" fontId="12" fillId="0" borderId="7" xfId="0" applyFont="1" applyFill="1" applyBorder="1" applyAlignment="1">
      <alignment horizontal="center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8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 indent="1"/>
    </xf>
    <xf numFmtId="0" fontId="8" fillId="0" borderId="7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vertical="center" wrapText="1" indent="1"/>
    </xf>
    <xf numFmtId="38" fontId="4" fillId="0" borderId="7" xfId="0" applyNumberFormat="1" applyFont="1" applyFill="1" applyBorder="1" applyAlignment="1" applyProtection="1">
      <alignment horizontal="left" vertical="center" indent="1"/>
      <protection locked="0"/>
    </xf>
    <xf numFmtId="38" fontId="4" fillId="2" borderId="7" xfId="0" applyNumberFormat="1" applyFont="1" applyFill="1" applyBorder="1" applyAlignment="1" applyProtection="1">
      <alignment horizontal="left" vertical="center" indent="1"/>
    </xf>
    <xf numFmtId="38" fontId="4" fillId="2" borderId="9" xfId="0" applyNumberFormat="1" applyFont="1" applyFill="1" applyBorder="1" applyAlignment="1" applyProtection="1">
      <alignment horizontal="left" vertical="center" indent="1"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left" vertical="center" indent="1"/>
    </xf>
    <xf numFmtId="0" fontId="5" fillId="0" borderId="10" xfId="0" applyFont="1" applyFill="1" applyBorder="1" applyAlignment="1">
      <alignment horizontal="left" indent="1"/>
    </xf>
    <xf numFmtId="0" fontId="8" fillId="0" borderId="12" xfId="0" applyFont="1" applyFill="1" applyBorder="1" applyAlignment="1">
      <alignment horizontal="left"/>
    </xf>
    <xf numFmtId="38" fontId="4" fillId="2" borderId="14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8" fillId="0" borderId="7" xfId="2" applyFont="1" applyFill="1" applyBorder="1" applyAlignment="1">
      <alignment horizontal="left" vertical="center"/>
    </xf>
    <xf numFmtId="0" fontId="4" fillId="0" borderId="7" xfId="0" applyFont="1" applyBorder="1"/>
    <xf numFmtId="0" fontId="4" fillId="0" borderId="7" xfId="0" applyFont="1" applyFill="1" applyBorder="1" applyAlignment="1">
      <alignment horizontal="left"/>
    </xf>
    <xf numFmtId="10" fontId="4" fillId="0" borderId="7" xfId="3" applyNumberFormat="1" applyFont="1" applyBorder="1"/>
    <xf numFmtId="10" fontId="4" fillId="0" borderId="7" xfId="3" applyNumberFormat="1" applyFont="1" applyFill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38" fontId="4" fillId="0" borderId="0" xfId="0" applyNumberFormat="1" applyFont="1" applyBorder="1"/>
    <xf numFmtId="0" fontId="10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7" xfId="0" applyFont="1" applyFill="1" applyBorder="1" applyProtection="1">
      <protection locked="0"/>
    </xf>
    <xf numFmtId="0" fontId="13" fillId="0" borderId="15" xfId="0" applyFont="1" applyFill="1" applyBorder="1" applyAlignment="1">
      <alignment horizontal="left" vertical="center" indent="1"/>
    </xf>
    <xf numFmtId="0" fontId="13" fillId="0" borderId="16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indent="1"/>
    </xf>
    <xf numFmtId="0" fontId="14" fillId="0" borderId="18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left" wrapText="1" indent="1"/>
    </xf>
    <xf numFmtId="0" fontId="13" fillId="0" borderId="18" xfId="0" applyFont="1" applyFill="1" applyBorder="1" applyAlignment="1">
      <alignment horizontal="left" wrapText="1" indent="2"/>
    </xf>
    <xf numFmtId="0" fontId="14" fillId="0" borderId="18" xfId="0" applyFont="1" applyFill="1" applyBorder="1" applyAlignment="1"/>
    <xf numFmtId="0" fontId="14" fillId="0" borderId="18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 indent="1"/>
    </xf>
    <xf numFmtId="0" fontId="13" fillId="0" borderId="19" xfId="0" applyFont="1" applyFill="1" applyBorder="1" applyAlignment="1">
      <alignment horizontal="left" indent="1"/>
    </xf>
    <xf numFmtId="0" fontId="13" fillId="0" borderId="20" xfId="0" applyFont="1" applyFill="1" applyBorder="1" applyAlignment="1">
      <alignment horizontal="left" wrapText="1" indent="1"/>
    </xf>
    <xf numFmtId="0" fontId="13" fillId="0" borderId="21" xfId="0" applyFont="1" applyFill="1" applyBorder="1" applyAlignment="1">
      <alignment horizontal="left" indent="1"/>
    </xf>
    <xf numFmtId="0" fontId="14" fillId="0" borderId="22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left" indent="1"/>
    </xf>
    <xf numFmtId="0" fontId="14" fillId="0" borderId="16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left" wrapText="1" indent="1"/>
    </xf>
    <xf numFmtId="0" fontId="14" fillId="0" borderId="18" xfId="0" applyFont="1" applyFill="1" applyBorder="1" applyAlignment="1">
      <alignment horizontal="left" indent="1"/>
    </xf>
    <xf numFmtId="0" fontId="14" fillId="0" borderId="2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vertical="center" indent="1"/>
    </xf>
    <xf numFmtId="0" fontId="13" fillId="0" borderId="21" xfId="0" applyFont="1" applyFill="1" applyBorder="1" applyAlignment="1">
      <alignment horizontal="left" vertical="center" indent="1"/>
    </xf>
    <xf numFmtId="0" fontId="14" fillId="0" borderId="22" xfId="0" applyFont="1" applyFill="1" applyBorder="1" applyAlignment="1"/>
    <xf numFmtId="0" fontId="13" fillId="0" borderId="16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38" fontId="13" fillId="0" borderId="18" xfId="0" applyNumberFormat="1" applyFont="1" applyFill="1" applyBorder="1" applyAlignment="1" applyProtection="1">
      <alignment horizontal="right"/>
      <protection locked="0"/>
    </xf>
    <xf numFmtId="38" fontId="13" fillId="0" borderId="25" xfId="0" applyNumberFormat="1" applyFont="1" applyFill="1" applyBorder="1" applyAlignment="1" applyProtection="1">
      <alignment horizontal="right"/>
      <protection locked="0"/>
    </xf>
    <xf numFmtId="38" fontId="13" fillId="2" borderId="25" xfId="0" applyNumberFormat="1" applyFont="1" applyFill="1" applyBorder="1" applyAlignment="1">
      <alignment horizontal="right"/>
    </xf>
    <xf numFmtId="38" fontId="13" fillId="2" borderId="18" xfId="0" applyNumberFormat="1" applyFont="1" applyFill="1" applyBorder="1" applyAlignment="1">
      <alignment horizontal="right"/>
    </xf>
    <xf numFmtId="38" fontId="13" fillId="2" borderId="25" xfId="0" applyNumberFormat="1" applyFont="1" applyFill="1" applyBorder="1" applyAlignment="1" applyProtection="1">
      <alignment horizontal="right"/>
    </xf>
    <xf numFmtId="38" fontId="13" fillId="3" borderId="25" xfId="0" applyNumberFormat="1" applyFont="1" applyFill="1" applyBorder="1" applyAlignment="1" applyProtection="1">
      <alignment horizontal="right"/>
      <protection locked="0"/>
    </xf>
    <xf numFmtId="38" fontId="13" fillId="2" borderId="18" xfId="0" applyNumberFormat="1" applyFont="1" applyFill="1" applyBorder="1" applyAlignment="1" applyProtection="1">
      <alignment horizontal="right"/>
      <protection locked="0"/>
    </xf>
    <xf numFmtId="38" fontId="13" fillId="2" borderId="25" xfId="0" applyNumberFormat="1" applyFont="1" applyFill="1" applyBorder="1" applyAlignment="1" applyProtection="1">
      <alignment horizontal="right"/>
      <protection locked="0"/>
    </xf>
    <xf numFmtId="38" fontId="13" fillId="0" borderId="20" xfId="0" applyNumberFormat="1" applyFont="1" applyFill="1" applyBorder="1" applyAlignment="1" applyProtection="1">
      <alignment horizontal="right"/>
      <protection locked="0"/>
    </xf>
    <xf numFmtId="38" fontId="13" fillId="2" borderId="26" xfId="0" applyNumberFormat="1" applyFont="1" applyFill="1" applyBorder="1" applyAlignment="1">
      <alignment horizontal="right"/>
    </xf>
    <xf numFmtId="38" fontId="13" fillId="2" borderId="22" xfId="0" applyNumberFormat="1" applyFont="1" applyFill="1" applyBorder="1" applyAlignment="1">
      <alignment horizontal="right"/>
    </xf>
    <xf numFmtId="38" fontId="13" fillId="2" borderId="27" xfId="0" applyNumberFormat="1" applyFont="1" applyFill="1" applyBorder="1" applyAlignment="1">
      <alignment horizontal="right"/>
    </xf>
    <xf numFmtId="38" fontId="13" fillId="0" borderId="16" xfId="0" applyNumberFormat="1" applyFont="1" applyFill="1" applyBorder="1" applyAlignment="1" applyProtection="1">
      <alignment horizontal="right"/>
      <protection locked="0"/>
    </xf>
    <xf numFmtId="38" fontId="13" fillId="3" borderId="24" xfId="0" applyNumberFormat="1" applyFont="1" applyFill="1" applyBorder="1" applyAlignment="1" applyProtection="1">
      <alignment horizontal="right"/>
      <protection locked="0"/>
    </xf>
    <xf numFmtId="38" fontId="13" fillId="0" borderId="23" xfId="0" applyNumberFormat="1" applyFont="1" applyFill="1" applyBorder="1" applyAlignment="1" applyProtection="1">
      <alignment horizontal="right"/>
      <protection locked="0"/>
    </xf>
    <xf numFmtId="38" fontId="13" fillId="2" borderId="28" xfId="0" applyNumberFormat="1" applyFont="1" applyFill="1" applyBorder="1" applyAlignment="1">
      <alignment horizontal="right"/>
    </xf>
    <xf numFmtId="38" fontId="13" fillId="0" borderId="18" xfId="0" applyNumberFormat="1" applyFont="1" applyFill="1" applyBorder="1" applyAlignment="1">
      <alignment horizontal="right"/>
    </xf>
    <xf numFmtId="38" fontId="13" fillId="0" borderId="25" xfId="0" applyNumberFormat="1" applyFont="1" applyFill="1" applyBorder="1" applyAlignment="1">
      <alignment horizontal="right"/>
    </xf>
    <xf numFmtId="38" fontId="13" fillId="2" borderId="20" xfId="0" applyNumberFormat="1" applyFont="1" applyFill="1" applyBorder="1" applyAlignment="1">
      <alignment horizontal="right"/>
    </xf>
    <xf numFmtId="38" fontId="13" fillId="0" borderId="18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Border="1"/>
    <xf numFmtId="0" fontId="13" fillId="0" borderId="0" xfId="0" applyFont="1" applyFill="1" applyBorder="1" applyAlignment="1">
      <alignment vertical="center"/>
    </xf>
    <xf numFmtId="38" fontId="10" fillId="2" borderId="7" xfId="0" applyNumberFormat="1" applyFont="1" applyFill="1" applyBorder="1" applyAlignment="1" applyProtection="1">
      <alignment horizontal="right"/>
    </xf>
    <xf numFmtId="38" fontId="10" fillId="2" borderId="8" xfId="0" applyNumberFormat="1" applyFont="1" applyFill="1" applyBorder="1" applyAlignment="1" applyProtection="1">
      <alignment horizontal="right"/>
    </xf>
    <xf numFmtId="38" fontId="10" fillId="0" borderId="7" xfId="0" applyNumberFormat="1" applyFont="1" applyFill="1" applyBorder="1" applyAlignment="1" applyProtection="1">
      <alignment horizontal="right"/>
      <protection locked="0"/>
    </xf>
    <xf numFmtId="38" fontId="10" fillId="0" borderId="8" xfId="0" applyNumberFormat="1" applyFont="1" applyFill="1" applyBorder="1" applyAlignment="1" applyProtection="1">
      <alignment horizontal="right"/>
      <protection locked="0"/>
    </xf>
    <xf numFmtId="38" fontId="10" fillId="2" borderId="7" xfId="0" applyNumberFormat="1" applyFont="1" applyFill="1" applyBorder="1" applyAlignment="1" applyProtection="1">
      <alignment horizontal="right"/>
      <protection locked="0"/>
    </xf>
    <xf numFmtId="38" fontId="10" fillId="2" borderId="12" xfId="0" applyNumberFormat="1" applyFont="1" applyFill="1" applyBorder="1" applyAlignment="1" applyProtection="1">
      <alignment horizontal="right"/>
    </xf>
    <xf numFmtId="38" fontId="10" fillId="2" borderId="13" xfId="0" applyNumberFormat="1" applyFont="1" applyFill="1" applyBorder="1" applyAlignment="1" applyProtection="1">
      <alignment horizontal="right"/>
    </xf>
    <xf numFmtId="0" fontId="10" fillId="0" borderId="0" xfId="0" applyFont="1" applyFill="1" applyBorder="1" applyProtection="1"/>
    <xf numFmtId="0" fontId="10" fillId="0" borderId="0" xfId="0" applyFont="1" applyFill="1" applyBorder="1" applyProtection="1">
      <protection locked="0"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38" fontId="10" fillId="0" borderId="0" xfId="0" applyNumberFormat="1" applyFont="1" applyFill="1" applyBorder="1" applyProtection="1">
      <protection locked="0"/>
    </xf>
    <xf numFmtId="10" fontId="10" fillId="0" borderId="0" xfId="3" applyNumberFormat="1" applyFont="1" applyFill="1" applyBorder="1" applyProtection="1">
      <protection locked="0"/>
    </xf>
    <xf numFmtId="0" fontId="11" fillId="0" borderId="0" xfId="0" applyFont="1" applyFill="1" applyBorder="1" applyAlignment="1" applyProtection="1">
      <alignment horizontal="left" vertical="center" indent="3"/>
    </xf>
    <xf numFmtId="0" fontId="15" fillId="0" borderId="0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 vertical="center"/>
    </xf>
    <xf numFmtId="0" fontId="10" fillId="0" borderId="2" xfId="0" applyFont="1" applyFill="1" applyBorder="1" applyProtection="1"/>
    <xf numFmtId="0" fontId="10" fillId="0" borderId="5" xfId="0" applyFont="1" applyFill="1" applyBorder="1" applyAlignment="1" applyProtection="1">
      <alignment horizontal="left" indent="1"/>
    </xf>
    <xf numFmtId="0" fontId="11" fillId="0" borderId="6" xfId="0" applyFont="1" applyFill="1" applyBorder="1" applyAlignment="1" applyProtection="1">
      <alignment horizontal="center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left" indent="1"/>
    </xf>
    <xf numFmtId="0" fontId="10" fillId="0" borderId="6" xfId="0" applyFont="1" applyFill="1" applyBorder="1" applyAlignment="1" applyProtection="1">
      <alignment horizontal="left" indent="2"/>
    </xf>
    <xf numFmtId="0" fontId="11" fillId="0" borderId="6" xfId="0" applyFont="1" applyFill="1" applyBorder="1" applyAlignment="1" applyProtection="1"/>
    <xf numFmtId="0" fontId="10" fillId="0" borderId="10" xfId="0" applyFont="1" applyFill="1" applyBorder="1" applyAlignment="1" applyProtection="1">
      <alignment horizontal="left" indent="1"/>
    </xf>
    <xf numFmtId="0" fontId="11" fillId="0" borderId="11" xfId="0" applyFont="1" applyFill="1" applyBorder="1" applyAlignment="1" applyProtection="1"/>
    <xf numFmtId="0" fontId="10" fillId="0" borderId="0" xfId="0" applyFont="1" applyFill="1" applyBorder="1" applyAlignment="1" applyProtection="1">
      <alignment horizontal="left"/>
      <protection locked="0"/>
    </xf>
    <xf numFmtId="165" fontId="10" fillId="0" borderId="0" xfId="0" applyNumberFormat="1" applyFont="1" applyFill="1" applyBorder="1" applyProtection="1">
      <protection locked="0"/>
    </xf>
    <xf numFmtId="0" fontId="10" fillId="0" borderId="0" xfId="0" applyFont="1"/>
    <xf numFmtId="38" fontId="10" fillId="2" borderId="9" xfId="0" applyNumberFormat="1" applyFont="1" applyFill="1" applyBorder="1" applyAlignment="1" applyProtection="1">
      <alignment horizontal="right"/>
    </xf>
    <xf numFmtId="38" fontId="10" fillId="0" borderId="9" xfId="0" applyNumberFormat="1" applyFont="1" applyFill="1" applyBorder="1" applyAlignment="1" applyProtection="1">
      <alignment horizontal="right"/>
      <protection locked="0"/>
    </xf>
    <xf numFmtId="38" fontId="10" fillId="2" borderId="14" xfId="0" applyNumberFormat="1" applyFont="1" applyFill="1" applyBorder="1" applyAlignment="1" applyProtection="1">
      <alignment horizontal="right"/>
    </xf>
    <xf numFmtId="166" fontId="4" fillId="0" borderId="7" xfId="3" applyNumberFormat="1" applyFont="1" applyBorder="1"/>
    <xf numFmtId="0" fontId="8" fillId="0" borderId="7" xfId="0" applyFont="1" applyBorder="1" applyAlignment="1">
      <alignment wrapText="1"/>
    </xf>
    <xf numFmtId="0" fontId="4" fillId="0" borderId="7" xfId="0" applyFont="1" applyBorder="1" applyAlignment="1">
      <alignment wrapText="1"/>
    </xf>
    <xf numFmtId="10" fontId="4" fillId="0" borderId="7" xfId="0" applyNumberFormat="1" applyFont="1" applyBorder="1"/>
    <xf numFmtId="10" fontId="4" fillId="0" borderId="7" xfId="5" applyNumberFormat="1" applyFont="1" applyBorder="1"/>
    <xf numFmtId="0" fontId="8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 applyProtection="1">
      <alignment horizontal="center" wrapText="1"/>
    </xf>
    <xf numFmtId="10" fontId="4" fillId="0" borderId="7" xfId="3" applyNumberFormat="1" applyFont="1" applyBorder="1" applyAlignment="1"/>
    <xf numFmtId="0" fontId="10" fillId="0" borderId="3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10" fillId="0" borderId="4" xfId="0" applyFont="1" applyFill="1" applyBorder="1" applyAlignment="1" applyProtection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Fill="1" applyAlignment="1"/>
    <xf numFmtId="0" fontId="4" fillId="0" borderId="0" xfId="0" applyFont="1" applyAlignment="1"/>
    <xf numFmtId="0" fontId="9" fillId="0" borderId="2" xfId="0" applyFont="1" applyFill="1" applyBorder="1" applyAlignment="1" applyProtection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7" xfId="0" applyFont="1" applyBorder="1" applyAlignment="1"/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</cellXfs>
  <cellStyles count="6">
    <cellStyle name="Comma" xfId="5" builtinId="3"/>
    <cellStyle name="Hyperlink" xfId="1" builtinId="8"/>
    <cellStyle name="Normal" xfId="0" builtinId="0"/>
    <cellStyle name="Normal_Casestdy draft" xfId="2"/>
    <cellStyle name="Percent" xfId="3" builtinId="5"/>
    <cellStyle name="Percent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4"/>
  <sheetViews>
    <sheetView zoomScaleNormal="100" zoomScaleSheetLayoutView="100" workbookViewId="0">
      <selection activeCell="B1" sqref="B1:H1"/>
    </sheetView>
  </sheetViews>
  <sheetFormatPr defaultRowHeight="15" x14ac:dyDescent="0.3"/>
  <cols>
    <col min="1" max="1" width="8.42578125" style="109" customWidth="1"/>
    <col min="2" max="2" width="50.5703125" style="109" customWidth="1"/>
    <col min="3" max="8" width="13.7109375" style="109" customWidth="1"/>
    <col min="9" max="16384" width="9.140625" style="1"/>
  </cols>
  <sheetData>
    <row r="1" spans="1:26" x14ac:dyDescent="0.3">
      <c r="B1" s="143"/>
      <c r="C1" s="143"/>
      <c r="D1" s="143"/>
      <c r="E1" s="143"/>
      <c r="F1" s="143"/>
      <c r="G1" s="143"/>
      <c r="H1" s="143"/>
    </row>
    <row r="2" spans="1:26" x14ac:dyDescent="0.3">
      <c r="A2" s="110" t="s">
        <v>129</v>
      </c>
      <c r="B2" s="110" t="s">
        <v>190</v>
      </c>
      <c r="C2" s="110"/>
      <c r="D2" s="110"/>
      <c r="E2" s="110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3">
      <c r="A3" s="110" t="s">
        <v>141</v>
      </c>
      <c r="B3" s="111">
        <f>RI!B3</f>
        <v>42551</v>
      </c>
      <c r="C3" s="110"/>
      <c r="D3" s="112"/>
      <c r="E3" s="112"/>
      <c r="F3" s="113"/>
      <c r="G3" s="110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thickBot="1" x14ac:dyDescent="0.35">
      <c r="B4" s="114" t="s">
        <v>156</v>
      </c>
      <c r="D4" s="113"/>
      <c r="E4" s="113"/>
      <c r="F4" s="110"/>
      <c r="G4" s="110"/>
      <c r="H4" s="115" t="s">
        <v>130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3">
      <c r="A5" s="116"/>
      <c r="B5" s="117"/>
      <c r="C5" s="140" t="s">
        <v>144</v>
      </c>
      <c r="D5" s="140"/>
      <c r="E5" s="140"/>
      <c r="F5" s="141" t="s">
        <v>157</v>
      </c>
      <c r="G5" s="141"/>
      <c r="H5" s="14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3">
      <c r="A6" s="118" t="s">
        <v>115</v>
      </c>
      <c r="B6" s="119" t="s">
        <v>138</v>
      </c>
      <c r="C6" s="120" t="s">
        <v>171</v>
      </c>
      <c r="D6" s="120" t="s">
        <v>172</v>
      </c>
      <c r="E6" s="120" t="s">
        <v>173</v>
      </c>
      <c r="F6" s="120" t="s">
        <v>171</v>
      </c>
      <c r="G6" s="120" t="s">
        <v>172</v>
      </c>
      <c r="H6" s="120" t="s">
        <v>173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3">
      <c r="A7" s="118">
        <v>1</v>
      </c>
      <c r="B7" s="121" t="s">
        <v>142</v>
      </c>
      <c r="C7" s="102">
        <v>8148766.3600000003</v>
      </c>
      <c r="D7" s="102">
        <v>13611834.1326</v>
      </c>
      <c r="E7" s="102">
        <v>21760600.492600001</v>
      </c>
      <c r="F7" s="103">
        <v>9071678.8499999996</v>
      </c>
      <c r="G7" s="102">
        <v>11093989.9855</v>
      </c>
      <c r="H7" s="129">
        <v>20165668.835500002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3">
      <c r="A8" s="118">
        <v>2</v>
      </c>
      <c r="B8" s="121" t="s">
        <v>160</v>
      </c>
      <c r="C8" s="102">
        <v>9443197.1699999999</v>
      </c>
      <c r="D8" s="102">
        <v>77784321.942400008</v>
      </c>
      <c r="E8" s="102">
        <v>87227519.11240001</v>
      </c>
      <c r="F8" s="103">
        <v>14216873.68</v>
      </c>
      <c r="G8" s="102">
        <v>40779868.555200003</v>
      </c>
      <c r="H8" s="129">
        <v>54996742.235200003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3">
      <c r="A9" s="118">
        <v>3</v>
      </c>
      <c r="B9" s="121" t="s">
        <v>161</v>
      </c>
      <c r="C9" s="102">
        <v>2094540.41</v>
      </c>
      <c r="D9" s="102">
        <v>25105225.795400001</v>
      </c>
      <c r="E9" s="102">
        <v>27199766.205400001</v>
      </c>
      <c r="F9" s="103">
        <v>70384239.299999997</v>
      </c>
      <c r="G9" s="102">
        <v>5442425.8361999998</v>
      </c>
      <c r="H9" s="129">
        <v>75826665.136199996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3">
      <c r="A10" s="118">
        <v>4</v>
      </c>
      <c r="B10" s="121" t="s">
        <v>146</v>
      </c>
      <c r="C10" s="102">
        <v>0</v>
      </c>
      <c r="D10" s="102">
        <v>0</v>
      </c>
      <c r="E10" s="102">
        <v>0</v>
      </c>
      <c r="F10" s="103">
        <v>0</v>
      </c>
      <c r="G10" s="102">
        <v>0</v>
      </c>
      <c r="H10" s="129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3">
      <c r="A11" s="118">
        <v>5</v>
      </c>
      <c r="B11" s="121" t="s">
        <v>147</v>
      </c>
      <c r="C11" s="102">
        <v>113135783.66999999</v>
      </c>
      <c r="D11" s="102">
        <v>0</v>
      </c>
      <c r="E11" s="102">
        <v>113135783.66999999</v>
      </c>
      <c r="F11" s="103">
        <v>155811259.74000001</v>
      </c>
      <c r="G11" s="102">
        <v>0</v>
      </c>
      <c r="H11" s="129">
        <v>155811259.74000001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3">
      <c r="A12" s="118">
        <v>6.1</v>
      </c>
      <c r="B12" s="122" t="s">
        <v>162</v>
      </c>
      <c r="C12" s="102">
        <v>154947675.41999999</v>
      </c>
      <c r="D12" s="102">
        <v>296482697.58490002</v>
      </c>
      <c r="E12" s="102">
        <v>451430373.00489998</v>
      </c>
      <c r="F12" s="103">
        <v>156833368.80000001</v>
      </c>
      <c r="G12" s="102">
        <v>242929828.69999999</v>
      </c>
      <c r="H12" s="129">
        <v>399763197.5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3">
      <c r="A13" s="118">
        <v>6.2</v>
      </c>
      <c r="B13" s="122" t="s">
        <v>163</v>
      </c>
      <c r="C13" s="102">
        <v>-4816375.4056000002</v>
      </c>
      <c r="D13" s="102">
        <v>-15604158.960166</v>
      </c>
      <c r="E13" s="102">
        <v>-20420534.365766</v>
      </c>
      <c r="F13" s="103">
        <v>-4409201.4684600001</v>
      </c>
      <c r="G13" s="102">
        <v>-12630291.9545912</v>
      </c>
      <c r="H13" s="129">
        <v>-17039493.423051201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3">
      <c r="A14" s="118">
        <v>6</v>
      </c>
      <c r="B14" s="121" t="s">
        <v>164</v>
      </c>
      <c r="C14" s="102">
        <v>150131300.01439998</v>
      </c>
      <c r="D14" s="102">
        <v>280878538.62473404</v>
      </c>
      <c r="E14" s="102">
        <v>431009838.63913405</v>
      </c>
      <c r="F14" s="103">
        <v>152424167.33154002</v>
      </c>
      <c r="G14" s="102">
        <v>230299536.74540877</v>
      </c>
      <c r="H14" s="129">
        <v>382723704.07694876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3">
      <c r="A15" s="118">
        <v>7</v>
      </c>
      <c r="B15" s="121" t="s">
        <v>165</v>
      </c>
      <c r="C15" s="102">
        <v>3598624.9899999998</v>
      </c>
      <c r="D15" s="102">
        <v>1745491.7622</v>
      </c>
      <c r="E15" s="102">
        <v>5344116.7522</v>
      </c>
      <c r="F15" s="103">
        <v>3074553.7899999996</v>
      </c>
      <c r="G15" s="102">
        <v>1778064.8406</v>
      </c>
      <c r="H15" s="129">
        <v>4852618.6305999998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3">
      <c r="A16" s="118">
        <v>8</v>
      </c>
      <c r="B16" s="121" t="s">
        <v>154</v>
      </c>
      <c r="C16" s="102">
        <v>4508947.1909999996</v>
      </c>
      <c r="D16" s="102" t="s">
        <v>187</v>
      </c>
      <c r="E16" s="102">
        <v>4508947.1909999996</v>
      </c>
      <c r="F16" s="103">
        <v>1714146.6439999999</v>
      </c>
      <c r="G16" s="102" t="s">
        <v>187</v>
      </c>
      <c r="H16" s="129">
        <v>1714146.6439999999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3">
      <c r="A17" s="118">
        <v>9</v>
      </c>
      <c r="B17" s="121" t="s">
        <v>158</v>
      </c>
      <c r="C17" s="102">
        <v>5259355.1000000006</v>
      </c>
      <c r="D17" s="102">
        <v>0</v>
      </c>
      <c r="E17" s="102">
        <v>5259355.1000000006</v>
      </c>
      <c r="F17" s="103">
        <v>5259355.1000000006</v>
      </c>
      <c r="G17" s="102">
        <v>0</v>
      </c>
      <c r="H17" s="129">
        <v>5259355.1000000006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3">
      <c r="A18" s="118">
        <v>10</v>
      </c>
      <c r="B18" s="121" t="s">
        <v>155</v>
      </c>
      <c r="C18" s="102">
        <v>22754237.690000001</v>
      </c>
      <c r="D18" s="102" t="s">
        <v>187</v>
      </c>
      <c r="E18" s="102">
        <v>22754237.690000001</v>
      </c>
      <c r="F18" s="103">
        <v>17605033.010000002</v>
      </c>
      <c r="G18" s="102" t="s">
        <v>187</v>
      </c>
      <c r="H18" s="129">
        <v>17605033.010000002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3">
      <c r="A19" s="118">
        <v>11</v>
      </c>
      <c r="B19" s="121" t="s">
        <v>166</v>
      </c>
      <c r="C19" s="102">
        <v>4057563.102</v>
      </c>
      <c r="D19" s="102">
        <v>4797815.7692999998</v>
      </c>
      <c r="E19" s="102">
        <v>8855378.8713000007</v>
      </c>
      <c r="F19" s="103">
        <v>2900525.6089999997</v>
      </c>
      <c r="G19" s="102">
        <v>6127264.7254740009</v>
      </c>
      <c r="H19" s="129">
        <v>9027790.3344740011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3">
      <c r="A20" s="118">
        <v>12</v>
      </c>
      <c r="B20" s="123" t="s">
        <v>139</v>
      </c>
      <c r="C20" s="102">
        <v>323132315.69739997</v>
      </c>
      <c r="D20" s="102">
        <v>403923228.02663404</v>
      </c>
      <c r="E20" s="102">
        <v>727055543.72403407</v>
      </c>
      <c r="F20" s="103">
        <v>432461833.0545401</v>
      </c>
      <c r="G20" s="102">
        <v>295521150.6883828</v>
      </c>
      <c r="H20" s="129">
        <v>727982983.7429229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3">
      <c r="A21" s="118"/>
      <c r="B21" s="119" t="s">
        <v>135</v>
      </c>
      <c r="C21" s="104"/>
      <c r="D21" s="104"/>
      <c r="E21" s="104"/>
      <c r="F21" s="105"/>
      <c r="G21" s="104"/>
      <c r="H21" s="130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3">
      <c r="A22" s="118">
        <v>13</v>
      </c>
      <c r="B22" s="121" t="s">
        <v>132</v>
      </c>
      <c r="C22" s="102">
        <v>4027484.67</v>
      </c>
      <c r="D22" s="102">
        <v>10602095.7061</v>
      </c>
      <c r="E22" s="102">
        <v>14629580.3761</v>
      </c>
      <c r="F22" s="103">
        <v>5528778.4500000002</v>
      </c>
      <c r="G22" s="102">
        <v>67877611.813099995</v>
      </c>
      <c r="H22" s="129">
        <v>73406390.263099998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3">
      <c r="A23" s="118">
        <v>14</v>
      </c>
      <c r="B23" s="121" t="s">
        <v>145</v>
      </c>
      <c r="C23" s="102">
        <v>60485772.870000005</v>
      </c>
      <c r="D23" s="102">
        <v>63123013.198399991</v>
      </c>
      <c r="E23" s="102">
        <v>123608786.0684</v>
      </c>
      <c r="F23" s="103">
        <v>53253078.810000002</v>
      </c>
      <c r="G23" s="102">
        <v>35633470.606899999</v>
      </c>
      <c r="H23" s="129">
        <v>88886549.416900009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3">
      <c r="A24" s="118">
        <v>15</v>
      </c>
      <c r="B24" s="121" t="s">
        <v>167</v>
      </c>
      <c r="C24" s="102">
        <v>28055408.259999998</v>
      </c>
      <c r="D24" s="102">
        <v>43758414.262900002</v>
      </c>
      <c r="E24" s="102">
        <v>71813822.5229</v>
      </c>
      <c r="F24" s="103">
        <v>24209704.129999999</v>
      </c>
      <c r="G24" s="102">
        <v>36856107.503399998</v>
      </c>
      <c r="H24" s="129">
        <v>61065811.633399993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3">
      <c r="A25" s="118">
        <v>16</v>
      </c>
      <c r="B25" s="121" t="s">
        <v>133</v>
      </c>
      <c r="C25" s="102">
        <v>41416304.950000003</v>
      </c>
      <c r="D25" s="102">
        <v>216399955.36470002</v>
      </c>
      <c r="E25" s="102">
        <v>257816260.31470001</v>
      </c>
      <c r="F25" s="103">
        <v>68482690.609999999</v>
      </c>
      <c r="G25" s="102">
        <v>123564284.60350001</v>
      </c>
      <c r="H25" s="129">
        <v>192046975.21350002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3">
      <c r="A26" s="118">
        <v>17</v>
      </c>
      <c r="B26" s="121" t="s">
        <v>143</v>
      </c>
      <c r="C26" s="104"/>
      <c r="D26" s="104"/>
      <c r="E26" s="102">
        <v>0</v>
      </c>
      <c r="F26" s="105"/>
      <c r="G26" s="104"/>
      <c r="H26" s="129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3">
      <c r="A27" s="118">
        <v>18</v>
      </c>
      <c r="B27" s="121" t="s">
        <v>168</v>
      </c>
      <c r="C27" s="102">
        <v>7634462.7699999996</v>
      </c>
      <c r="D27" s="102">
        <v>77562809.207699999</v>
      </c>
      <c r="E27" s="102">
        <v>85197271.977699995</v>
      </c>
      <c r="F27" s="103">
        <v>127988712.83</v>
      </c>
      <c r="G27" s="102">
        <v>34236895.483999997</v>
      </c>
      <c r="H27" s="129">
        <v>162225608.31400001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3">
      <c r="A28" s="118">
        <v>19</v>
      </c>
      <c r="B28" s="121" t="s">
        <v>169</v>
      </c>
      <c r="C28" s="102">
        <v>1099781.6700000002</v>
      </c>
      <c r="D28" s="102">
        <v>6032681.5717999991</v>
      </c>
      <c r="E28" s="102">
        <v>7132463.241799999</v>
      </c>
      <c r="F28" s="103">
        <v>1876393.8199999998</v>
      </c>
      <c r="G28" s="102">
        <v>3142955.6327</v>
      </c>
      <c r="H28" s="129">
        <v>5019349.4527000003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3">
      <c r="A29" s="118">
        <v>20</v>
      </c>
      <c r="B29" s="121" t="s">
        <v>170</v>
      </c>
      <c r="C29" s="102">
        <v>6674541.9232000001</v>
      </c>
      <c r="D29" s="102">
        <v>1137662.8431139998</v>
      </c>
      <c r="E29" s="102">
        <v>7812204.7663139999</v>
      </c>
      <c r="F29" s="103">
        <v>5196387.5959999999</v>
      </c>
      <c r="G29" s="102">
        <v>1273505.9940440001</v>
      </c>
      <c r="H29" s="129">
        <v>6469893.5900440002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3">
      <c r="A30" s="118">
        <v>21</v>
      </c>
      <c r="B30" s="121" t="s">
        <v>136</v>
      </c>
      <c r="C30" s="102">
        <v>0</v>
      </c>
      <c r="D30" s="102">
        <v>0</v>
      </c>
      <c r="E30" s="102">
        <v>0</v>
      </c>
      <c r="F30" s="103">
        <v>0</v>
      </c>
      <c r="G30" s="102">
        <v>4496600</v>
      </c>
      <c r="H30" s="129">
        <v>4496600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3">
      <c r="A31" s="118">
        <v>22</v>
      </c>
      <c r="B31" s="123" t="s">
        <v>137</v>
      </c>
      <c r="C31" s="102">
        <v>149393757.11320001</v>
      </c>
      <c r="D31" s="102">
        <v>418616632.15471405</v>
      </c>
      <c r="E31" s="102">
        <v>568010389.26791406</v>
      </c>
      <c r="F31" s="103">
        <v>286535746.24599999</v>
      </c>
      <c r="G31" s="102">
        <v>307081431.63764405</v>
      </c>
      <c r="H31" s="129">
        <v>593617177.8836441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3">
      <c r="A32" s="118"/>
      <c r="B32" s="119" t="s">
        <v>148</v>
      </c>
      <c r="C32" s="104"/>
      <c r="D32" s="104"/>
      <c r="E32" s="104"/>
      <c r="F32" s="105"/>
      <c r="G32" s="104"/>
      <c r="H32" s="130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58" x14ac:dyDescent="0.3">
      <c r="A33" s="118">
        <v>23</v>
      </c>
      <c r="B33" s="121" t="s">
        <v>149</v>
      </c>
      <c r="C33" s="102">
        <v>16013147</v>
      </c>
      <c r="D33" s="106" t="s">
        <v>187</v>
      </c>
      <c r="E33" s="102">
        <v>16013147</v>
      </c>
      <c r="F33" s="103">
        <v>15975647</v>
      </c>
      <c r="G33" s="106" t="s">
        <v>187</v>
      </c>
      <c r="H33" s="129">
        <v>15975647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58" x14ac:dyDescent="0.3">
      <c r="A34" s="118">
        <v>24</v>
      </c>
      <c r="B34" s="121" t="s">
        <v>150</v>
      </c>
      <c r="C34" s="102">
        <v>0</v>
      </c>
      <c r="D34" s="106" t="s">
        <v>187</v>
      </c>
      <c r="E34" s="102">
        <v>0</v>
      </c>
      <c r="F34" s="103">
        <v>0</v>
      </c>
      <c r="G34" s="106" t="s">
        <v>187</v>
      </c>
      <c r="H34" s="129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58" x14ac:dyDescent="0.3">
      <c r="A35" s="118">
        <v>25</v>
      </c>
      <c r="B35" s="122" t="s">
        <v>151</v>
      </c>
      <c r="C35" s="102">
        <v>0</v>
      </c>
      <c r="D35" s="106" t="s">
        <v>187</v>
      </c>
      <c r="E35" s="102">
        <v>0</v>
      </c>
      <c r="F35" s="103">
        <v>0</v>
      </c>
      <c r="G35" s="106" t="s">
        <v>187</v>
      </c>
      <c r="H35" s="129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58" x14ac:dyDescent="0.3">
      <c r="A36" s="118">
        <v>26</v>
      </c>
      <c r="B36" s="121" t="s">
        <v>134</v>
      </c>
      <c r="C36" s="102">
        <v>74477812.650000006</v>
      </c>
      <c r="D36" s="106" t="s">
        <v>187</v>
      </c>
      <c r="E36" s="102">
        <v>74477812.650000006</v>
      </c>
      <c r="F36" s="103">
        <v>74196872.400000006</v>
      </c>
      <c r="G36" s="106" t="s">
        <v>187</v>
      </c>
      <c r="H36" s="129">
        <v>74196872.400000006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58" x14ac:dyDescent="0.3">
      <c r="A37" s="118">
        <v>27</v>
      </c>
      <c r="B37" s="121" t="s">
        <v>131</v>
      </c>
      <c r="C37" s="102">
        <v>47179133.609999999</v>
      </c>
      <c r="D37" s="106" t="s">
        <v>187</v>
      </c>
      <c r="E37" s="102">
        <v>47179133.609999999</v>
      </c>
      <c r="F37" s="103">
        <v>35303002.939999998</v>
      </c>
      <c r="G37" s="106" t="s">
        <v>187</v>
      </c>
      <c r="H37" s="129">
        <v>35303002.939999998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58" x14ac:dyDescent="0.3">
      <c r="A38" s="118">
        <v>28</v>
      </c>
      <c r="B38" s="121" t="s">
        <v>159</v>
      </c>
      <c r="C38" s="102">
        <v>12773406.006120075</v>
      </c>
      <c r="D38" s="106" t="s">
        <v>187</v>
      </c>
      <c r="E38" s="102">
        <v>12773406.006120075</v>
      </c>
      <c r="F38" s="103">
        <v>5420088.0992788449</v>
      </c>
      <c r="G38" s="106" t="s">
        <v>187</v>
      </c>
      <c r="H38" s="129">
        <v>5420088.0992788449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58" x14ac:dyDescent="0.3">
      <c r="A39" s="118">
        <v>29</v>
      </c>
      <c r="B39" s="121" t="s">
        <v>140</v>
      </c>
      <c r="C39" s="102">
        <v>8601655.1899999995</v>
      </c>
      <c r="D39" s="106" t="s">
        <v>187</v>
      </c>
      <c r="E39" s="102">
        <v>8601655.1899999995</v>
      </c>
      <c r="F39" s="103">
        <v>3470195.42</v>
      </c>
      <c r="G39" s="106" t="s">
        <v>187</v>
      </c>
      <c r="H39" s="129">
        <v>3470195.42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58" x14ac:dyDescent="0.3">
      <c r="A40" s="118">
        <v>30</v>
      </c>
      <c r="B40" s="123" t="s">
        <v>152</v>
      </c>
      <c r="C40" s="102">
        <v>159045154.45612007</v>
      </c>
      <c r="D40" s="106" t="s">
        <v>187</v>
      </c>
      <c r="E40" s="102">
        <v>159045154.45612007</v>
      </c>
      <c r="F40" s="103">
        <v>134365805.85927883</v>
      </c>
      <c r="G40" s="106" t="s">
        <v>187</v>
      </c>
      <c r="H40" s="129">
        <v>134365805.85927883</v>
      </c>
    </row>
    <row r="41" spans="1:58" ht="15.75" thickBot="1" x14ac:dyDescent="0.35">
      <c r="A41" s="124">
        <v>31</v>
      </c>
      <c r="B41" s="125" t="s">
        <v>153</v>
      </c>
      <c r="C41" s="107">
        <v>308438911.56932008</v>
      </c>
      <c r="D41" s="107">
        <v>418616632.15471405</v>
      </c>
      <c r="E41" s="107">
        <v>727055543.72403407</v>
      </c>
      <c r="F41" s="108">
        <v>420901552.10527885</v>
      </c>
      <c r="G41" s="107">
        <v>307081431.63764405</v>
      </c>
      <c r="H41" s="131">
        <v>727982983.7429229</v>
      </c>
    </row>
    <row r="42" spans="1:58" x14ac:dyDescent="0.3">
      <c r="A42" s="126"/>
      <c r="B42" s="110"/>
      <c r="C42" s="110"/>
      <c r="D42" s="127"/>
      <c r="E42" s="110"/>
      <c r="F42" s="110"/>
      <c r="G42" s="110"/>
      <c r="H42" s="110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x14ac:dyDescent="0.3">
      <c r="A43" s="126"/>
      <c r="B43" s="128" t="s">
        <v>202</v>
      </c>
      <c r="C43" s="110"/>
      <c r="D43" s="110"/>
      <c r="E43" s="110"/>
      <c r="F43" s="110"/>
      <c r="G43" s="110"/>
      <c r="H43" s="110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x14ac:dyDescent="0.3">
      <c r="A44" s="110"/>
      <c r="B44" s="110"/>
      <c r="C44" s="110"/>
      <c r="D44" s="110"/>
      <c r="E44" s="110"/>
      <c r="F44" s="110"/>
      <c r="G44" s="110"/>
      <c r="H44" s="110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</sheetData>
  <mergeCells count="3">
    <mergeCell ref="C5:E5"/>
    <mergeCell ref="F5:H5"/>
    <mergeCell ref="B1:H1"/>
  </mergeCells>
  <phoneticPr fontId="2" type="noConversion"/>
  <dataValidations disablePrompts="1" count="2">
    <dataValidation type="whole" operator="lessThanOrEqual" allowBlank="1" showInputMessage="1" showErrorMessage="1" sqref="C13:D13 F13:G13">
      <formula1>0</formula1>
    </dataValidation>
    <dataValidation type="date" operator="greaterThanOrEqual" allowBlank="1" showInputMessage="1" showErrorMessage="1" error="Date" promptTitle="Reporting Period" sqref="B3">
      <formula1>36526</formula1>
    </dataValidation>
  </dataValidations>
  <pageMargins left="0.55000000000000004" right="0.26" top="0.33" bottom="0.24" header="0.2" footer="0.17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opLeftCell="A25" zoomScaleNormal="100" zoomScaleSheetLayoutView="100" workbookViewId="0">
      <selection activeCell="B1" sqref="B1:H1"/>
    </sheetView>
  </sheetViews>
  <sheetFormatPr defaultRowHeight="15" x14ac:dyDescent="0.3"/>
  <cols>
    <col min="1" max="1" width="7.7109375" style="10" bestFit="1" customWidth="1"/>
    <col min="2" max="2" width="49.42578125" style="10" customWidth="1"/>
    <col min="3" max="3" width="13.42578125" style="10" bestFit="1" customWidth="1"/>
    <col min="4" max="4" width="12.7109375" style="10" bestFit="1" customWidth="1"/>
    <col min="5" max="5" width="13.42578125" style="10" bestFit="1" customWidth="1"/>
    <col min="6" max="6" width="12.5703125" style="11" bestFit="1" customWidth="1"/>
    <col min="7" max="7" width="12.7109375" style="11" bestFit="1" customWidth="1"/>
    <col min="8" max="8" width="13.28515625" style="11" bestFit="1" customWidth="1"/>
    <col min="9" max="16384" width="9.140625" style="11"/>
  </cols>
  <sheetData>
    <row r="1" spans="1:8" x14ac:dyDescent="0.3">
      <c r="D1" s="144"/>
      <c r="E1" s="145"/>
      <c r="F1" s="145"/>
      <c r="G1" s="145"/>
      <c r="H1" s="145"/>
    </row>
    <row r="2" spans="1:8" x14ac:dyDescent="0.3">
      <c r="A2" s="3" t="s">
        <v>129</v>
      </c>
      <c r="B2" s="110" t="s">
        <v>190</v>
      </c>
      <c r="C2" s="2"/>
      <c r="D2" s="2"/>
      <c r="E2" s="2"/>
      <c r="H2" s="2"/>
    </row>
    <row r="3" spans="1:8" x14ac:dyDescent="0.3">
      <c r="A3" s="3" t="s">
        <v>141</v>
      </c>
      <c r="B3" s="111">
        <v>42551</v>
      </c>
      <c r="C3" s="2"/>
      <c r="D3" s="2"/>
      <c r="E3" s="2"/>
      <c r="H3" s="1"/>
    </row>
    <row r="4" spans="1:8" ht="15.75" thickBot="1" x14ac:dyDescent="0.35">
      <c r="A4" s="12"/>
      <c r="B4" s="13" t="s">
        <v>70</v>
      </c>
      <c r="C4" s="2"/>
      <c r="D4" s="2"/>
      <c r="E4" s="2"/>
      <c r="H4" s="14" t="s">
        <v>130</v>
      </c>
    </row>
    <row r="5" spans="1:8" ht="18" x14ac:dyDescent="0.35">
      <c r="A5" s="57"/>
      <c r="B5" s="58"/>
      <c r="C5" s="146" t="s">
        <v>144</v>
      </c>
      <c r="D5" s="147"/>
      <c r="E5" s="147"/>
      <c r="F5" s="146" t="s">
        <v>157</v>
      </c>
      <c r="G5" s="147"/>
      <c r="H5" s="148"/>
    </row>
    <row r="6" spans="1:8" s="100" customFormat="1" ht="12.75" x14ac:dyDescent="0.2">
      <c r="A6" s="57" t="s">
        <v>115</v>
      </c>
      <c r="B6" s="58"/>
      <c r="C6" s="78" t="s">
        <v>171</v>
      </c>
      <c r="D6" s="78" t="s">
        <v>186</v>
      </c>
      <c r="E6" s="79" t="s">
        <v>173</v>
      </c>
      <c r="F6" s="78" t="s">
        <v>171</v>
      </c>
      <c r="G6" s="78" t="s">
        <v>186</v>
      </c>
      <c r="H6" s="79" t="s">
        <v>173</v>
      </c>
    </row>
    <row r="7" spans="1:8" s="100" customFormat="1" ht="12.75" x14ac:dyDescent="0.2">
      <c r="A7" s="59"/>
      <c r="B7" s="60" t="s">
        <v>65</v>
      </c>
      <c r="C7" s="80"/>
      <c r="D7" s="80"/>
      <c r="E7" s="81"/>
      <c r="F7" s="80"/>
      <c r="G7" s="80"/>
      <c r="H7" s="81"/>
    </row>
    <row r="8" spans="1:8" s="100" customFormat="1" ht="25.5" x14ac:dyDescent="0.2">
      <c r="A8" s="59">
        <v>1</v>
      </c>
      <c r="B8" s="61" t="s">
        <v>75</v>
      </c>
      <c r="C8" s="80">
        <v>411745.46</v>
      </c>
      <c r="D8" s="80">
        <v>310023.17</v>
      </c>
      <c r="E8" s="82">
        <v>721768.63</v>
      </c>
      <c r="F8" s="80">
        <v>489739.2</v>
      </c>
      <c r="G8" s="80">
        <v>35734.559999999998</v>
      </c>
      <c r="H8" s="82">
        <v>525473.76</v>
      </c>
    </row>
    <row r="9" spans="1:8" s="100" customFormat="1" ht="12.75" x14ac:dyDescent="0.2">
      <c r="A9" s="59">
        <v>2</v>
      </c>
      <c r="B9" s="61" t="s">
        <v>76</v>
      </c>
      <c r="C9" s="83">
        <v>10047212.520000001</v>
      </c>
      <c r="D9" s="83">
        <v>15133818.751</v>
      </c>
      <c r="E9" s="82">
        <v>25181031.271000002</v>
      </c>
      <c r="F9" s="83">
        <v>6730720.2698999997</v>
      </c>
      <c r="G9" s="83">
        <v>12905544.306200001</v>
      </c>
      <c r="H9" s="82">
        <v>19636264.576099999</v>
      </c>
    </row>
    <row r="10" spans="1:8" s="100" customFormat="1" ht="12.75" x14ac:dyDescent="0.2">
      <c r="A10" s="59">
        <v>2.1</v>
      </c>
      <c r="B10" s="62" t="s">
        <v>77</v>
      </c>
      <c r="C10" s="80">
        <v>1114.3</v>
      </c>
      <c r="D10" s="80"/>
      <c r="E10" s="82">
        <v>1114.3</v>
      </c>
      <c r="F10" s="80">
        <v>318302.05</v>
      </c>
      <c r="G10" s="80"/>
      <c r="H10" s="82">
        <v>318302.05</v>
      </c>
    </row>
    <row r="11" spans="1:8" s="100" customFormat="1" ht="25.5" x14ac:dyDescent="0.2">
      <c r="A11" s="59">
        <v>2.2000000000000002</v>
      </c>
      <c r="B11" s="62" t="s">
        <v>174</v>
      </c>
      <c r="C11" s="80">
        <v>2079096.67</v>
      </c>
      <c r="D11" s="80">
        <v>4896268.3137999997</v>
      </c>
      <c r="E11" s="82">
        <v>6975364.9837999996</v>
      </c>
      <c r="F11" s="80">
        <v>1693347.82</v>
      </c>
      <c r="G11" s="80">
        <v>4163811.1340999999</v>
      </c>
      <c r="H11" s="82">
        <v>5857158.9540999997</v>
      </c>
    </row>
    <row r="12" spans="1:8" s="100" customFormat="1" ht="12.75" x14ac:dyDescent="0.2">
      <c r="A12" s="59">
        <v>2.2999999999999998</v>
      </c>
      <c r="B12" s="62" t="s">
        <v>78</v>
      </c>
      <c r="C12" s="80">
        <v>138791.23000000001</v>
      </c>
      <c r="D12" s="80">
        <v>3088.0812999999998</v>
      </c>
      <c r="E12" s="82">
        <v>141879.3113</v>
      </c>
      <c r="F12" s="80">
        <v>80925.279999999999</v>
      </c>
      <c r="G12" s="80">
        <v>5926.5325000000003</v>
      </c>
      <c r="H12" s="82">
        <v>86851.8125</v>
      </c>
    </row>
    <row r="13" spans="1:8" s="100" customFormat="1" ht="25.5" x14ac:dyDescent="0.2">
      <c r="A13" s="59">
        <v>2.4</v>
      </c>
      <c r="B13" s="62" t="s">
        <v>175</v>
      </c>
      <c r="C13" s="80">
        <v>253249.24</v>
      </c>
      <c r="D13" s="80">
        <v>514703.50429999997</v>
      </c>
      <c r="E13" s="82">
        <v>767952.7442999999</v>
      </c>
      <c r="F13" s="80">
        <v>63003.66</v>
      </c>
      <c r="G13" s="80">
        <v>353034.21220000001</v>
      </c>
      <c r="H13" s="82">
        <v>416037.87219999998</v>
      </c>
    </row>
    <row r="14" spans="1:8" s="100" customFormat="1" ht="12.75" x14ac:dyDescent="0.2">
      <c r="A14" s="59">
        <v>2.5</v>
      </c>
      <c r="B14" s="62" t="s">
        <v>79</v>
      </c>
      <c r="C14" s="80">
        <v>527110.77</v>
      </c>
      <c r="D14" s="80">
        <v>1825091.263</v>
      </c>
      <c r="E14" s="82">
        <v>2352202.0329999998</v>
      </c>
      <c r="F14" s="80">
        <v>218267.61</v>
      </c>
      <c r="G14" s="80">
        <v>1480305.8219999999</v>
      </c>
      <c r="H14" s="82">
        <v>1698573.432</v>
      </c>
    </row>
    <row r="15" spans="1:8" s="100" customFormat="1" ht="25.5" x14ac:dyDescent="0.2">
      <c r="A15" s="59">
        <v>2.6</v>
      </c>
      <c r="B15" s="62" t="s">
        <v>80</v>
      </c>
      <c r="C15" s="80">
        <v>522934.48</v>
      </c>
      <c r="D15" s="80">
        <v>571946.57120000001</v>
      </c>
      <c r="E15" s="82">
        <v>1094881.0512000001</v>
      </c>
      <c r="F15" s="80">
        <v>645715.06000000006</v>
      </c>
      <c r="G15" s="80">
        <v>545509.78689999995</v>
      </c>
      <c r="H15" s="82">
        <v>1191224.8469</v>
      </c>
    </row>
    <row r="16" spans="1:8" s="100" customFormat="1" ht="25.5" x14ac:dyDescent="0.2">
      <c r="A16" s="59">
        <v>2.7</v>
      </c>
      <c r="B16" s="62" t="s">
        <v>81</v>
      </c>
      <c r="C16" s="80">
        <v>508.72</v>
      </c>
      <c r="D16" s="80">
        <v>29250.142</v>
      </c>
      <c r="E16" s="82">
        <v>29758.862000000001</v>
      </c>
      <c r="F16" s="80">
        <v>279.81</v>
      </c>
      <c r="G16" s="80">
        <v>24750.718099999998</v>
      </c>
      <c r="H16" s="82">
        <v>25030.5281</v>
      </c>
    </row>
    <row r="17" spans="1:8" s="100" customFormat="1" ht="12.75" x14ac:dyDescent="0.2">
      <c r="A17" s="59">
        <v>2.8</v>
      </c>
      <c r="B17" s="62" t="s">
        <v>82</v>
      </c>
      <c r="C17" s="80">
        <v>3929617.93</v>
      </c>
      <c r="D17" s="80">
        <v>6810462.2011000002</v>
      </c>
      <c r="E17" s="82">
        <v>10740080.131100001</v>
      </c>
      <c r="F17" s="80">
        <v>2881476.9698999999</v>
      </c>
      <c r="G17" s="80">
        <v>5831348.8969999999</v>
      </c>
      <c r="H17" s="82">
        <v>8712825.8669000007</v>
      </c>
    </row>
    <row r="18" spans="1:8" s="100" customFormat="1" ht="12.75" x14ac:dyDescent="0.2">
      <c r="A18" s="59">
        <v>2.9</v>
      </c>
      <c r="B18" s="62" t="s">
        <v>83</v>
      </c>
      <c r="C18" s="80">
        <v>2594789.1800000002</v>
      </c>
      <c r="D18" s="80">
        <v>483008.67430000001</v>
      </c>
      <c r="E18" s="82">
        <v>3077797.8543000002</v>
      </c>
      <c r="F18" s="80">
        <v>829402.01</v>
      </c>
      <c r="G18" s="80">
        <v>500857.2034</v>
      </c>
      <c r="H18" s="82">
        <v>1330259.2134</v>
      </c>
    </row>
    <row r="19" spans="1:8" s="100" customFormat="1" ht="25.5" x14ac:dyDescent="0.2">
      <c r="A19" s="59">
        <v>3</v>
      </c>
      <c r="B19" s="61" t="s">
        <v>176</v>
      </c>
      <c r="C19" s="80">
        <v>175250.19</v>
      </c>
      <c r="D19" s="80">
        <v>572919.52</v>
      </c>
      <c r="E19" s="82">
        <v>748169.71</v>
      </c>
      <c r="F19" s="80">
        <v>128006.93</v>
      </c>
      <c r="G19" s="80">
        <v>347949.85</v>
      </c>
      <c r="H19" s="82">
        <v>475956.77999999997</v>
      </c>
    </row>
    <row r="20" spans="1:8" s="100" customFormat="1" ht="25.5" x14ac:dyDescent="0.2">
      <c r="A20" s="59">
        <v>4</v>
      </c>
      <c r="B20" s="61" t="s">
        <v>66</v>
      </c>
      <c r="C20" s="80">
        <v>4434965.21</v>
      </c>
      <c r="D20" s="80"/>
      <c r="E20" s="82">
        <v>4434965.21</v>
      </c>
      <c r="F20" s="80">
        <v>4910630.3899999997</v>
      </c>
      <c r="G20" s="80"/>
      <c r="H20" s="82">
        <v>4910630.3899999997</v>
      </c>
    </row>
    <row r="21" spans="1:8" s="100" customFormat="1" ht="12.75" x14ac:dyDescent="0.2">
      <c r="A21" s="59">
        <v>5</v>
      </c>
      <c r="B21" s="61" t="s">
        <v>84</v>
      </c>
      <c r="C21" s="80">
        <v>370716.51</v>
      </c>
      <c r="D21" s="80">
        <v>106498.49</v>
      </c>
      <c r="E21" s="82">
        <v>477215</v>
      </c>
      <c r="F21" s="80">
        <v>261334.48</v>
      </c>
      <c r="G21" s="80">
        <v>116756.13</v>
      </c>
      <c r="H21" s="82">
        <v>378090.61</v>
      </c>
    </row>
    <row r="22" spans="1:8" s="100" customFormat="1" ht="12.75" x14ac:dyDescent="0.2">
      <c r="A22" s="59">
        <v>6</v>
      </c>
      <c r="B22" s="63" t="s">
        <v>177</v>
      </c>
      <c r="C22" s="83">
        <v>15439889.890000001</v>
      </c>
      <c r="D22" s="83">
        <v>16123259.931</v>
      </c>
      <c r="E22" s="82">
        <v>31563149.821000002</v>
      </c>
      <c r="F22" s="83">
        <v>12520431.2699</v>
      </c>
      <c r="G22" s="83">
        <v>13405984.846200002</v>
      </c>
      <c r="H22" s="82">
        <v>25926416.116100002</v>
      </c>
    </row>
    <row r="23" spans="1:8" s="100" customFormat="1" ht="12.75" x14ac:dyDescent="0.2">
      <c r="A23" s="59"/>
      <c r="B23" s="60" t="s">
        <v>95</v>
      </c>
      <c r="C23" s="80"/>
      <c r="D23" s="80"/>
      <c r="E23" s="81"/>
      <c r="F23" s="80"/>
      <c r="G23" s="80"/>
      <c r="H23" s="81"/>
    </row>
    <row r="24" spans="1:8" s="100" customFormat="1" ht="25.5" x14ac:dyDescent="0.2">
      <c r="A24" s="59">
        <v>7</v>
      </c>
      <c r="B24" s="61" t="s">
        <v>85</v>
      </c>
      <c r="C24" s="80">
        <v>1783015.82</v>
      </c>
      <c r="D24" s="80">
        <v>672571.07550000004</v>
      </c>
      <c r="E24" s="84">
        <v>2455586.8955000001</v>
      </c>
      <c r="F24" s="80">
        <v>1141183.08</v>
      </c>
      <c r="G24" s="80">
        <v>582481.50309999997</v>
      </c>
      <c r="H24" s="84">
        <v>1723664.5830999999</v>
      </c>
    </row>
    <row r="25" spans="1:8" s="100" customFormat="1" ht="12.75" x14ac:dyDescent="0.2">
      <c r="A25" s="59">
        <v>8</v>
      </c>
      <c r="B25" s="61" t="s">
        <v>86</v>
      </c>
      <c r="C25" s="80">
        <v>1546098.37</v>
      </c>
      <c r="D25" s="80">
        <v>5125172.3607000001</v>
      </c>
      <c r="E25" s="84">
        <v>6671270.7307000002</v>
      </c>
      <c r="F25" s="80">
        <v>1989360.91</v>
      </c>
      <c r="G25" s="80">
        <v>2975998.0380000002</v>
      </c>
      <c r="H25" s="84">
        <v>4965358.9479999999</v>
      </c>
    </row>
    <row r="26" spans="1:8" s="100" customFormat="1" ht="12.75" x14ac:dyDescent="0.2">
      <c r="A26" s="59">
        <v>9</v>
      </c>
      <c r="B26" s="61" t="s">
        <v>178</v>
      </c>
      <c r="C26" s="80">
        <v>692791.7</v>
      </c>
      <c r="D26" s="80">
        <v>29020.68</v>
      </c>
      <c r="E26" s="84">
        <v>721812.38</v>
      </c>
      <c r="F26" s="80">
        <v>209549.05</v>
      </c>
      <c r="G26" s="80">
        <v>165745.45000000001</v>
      </c>
      <c r="H26" s="84">
        <v>375294.5</v>
      </c>
    </row>
    <row r="27" spans="1:8" s="100" customFormat="1" ht="25.5" x14ac:dyDescent="0.2">
      <c r="A27" s="59">
        <v>10</v>
      </c>
      <c r="B27" s="61" t="s">
        <v>179</v>
      </c>
      <c r="C27" s="80">
        <v>32837.199999999997</v>
      </c>
      <c r="D27" s="80"/>
      <c r="E27" s="84">
        <v>32837.199999999997</v>
      </c>
      <c r="F27" s="80">
        <v>37532.86</v>
      </c>
      <c r="G27" s="80"/>
      <c r="H27" s="84">
        <v>37532.86</v>
      </c>
    </row>
    <row r="28" spans="1:8" s="100" customFormat="1" ht="12.75" x14ac:dyDescent="0.2">
      <c r="A28" s="59">
        <v>11</v>
      </c>
      <c r="B28" s="61" t="s">
        <v>87</v>
      </c>
      <c r="C28" s="80">
        <v>1073985.44</v>
      </c>
      <c r="D28" s="80">
        <v>1920947.78</v>
      </c>
      <c r="E28" s="84">
        <v>2994933.2199999997</v>
      </c>
      <c r="F28" s="80">
        <v>1105660.71</v>
      </c>
      <c r="G28" s="80">
        <v>1165977.74</v>
      </c>
      <c r="H28" s="84">
        <v>2271638.4500000002</v>
      </c>
    </row>
    <row r="29" spans="1:8" s="100" customFormat="1" ht="12.75" x14ac:dyDescent="0.2">
      <c r="A29" s="59">
        <v>12</v>
      </c>
      <c r="B29" s="61" t="s">
        <v>96</v>
      </c>
      <c r="C29" s="80"/>
      <c r="D29" s="80"/>
      <c r="E29" s="84">
        <v>0</v>
      </c>
      <c r="F29" s="80"/>
      <c r="G29" s="80"/>
      <c r="H29" s="84">
        <v>0</v>
      </c>
    </row>
    <row r="30" spans="1:8" s="100" customFormat="1" ht="12.75" x14ac:dyDescent="0.2">
      <c r="A30" s="59">
        <v>13</v>
      </c>
      <c r="B30" s="64" t="s">
        <v>97</v>
      </c>
      <c r="C30" s="83">
        <v>5128728.5300000012</v>
      </c>
      <c r="D30" s="83">
        <v>7747711.8962000003</v>
      </c>
      <c r="E30" s="84">
        <v>12876440.426200002</v>
      </c>
      <c r="F30" s="83">
        <v>4483286.6099999994</v>
      </c>
      <c r="G30" s="83">
        <v>4890202.7311000004</v>
      </c>
      <c r="H30" s="84">
        <v>9373489.3410999998</v>
      </c>
    </row>
    <row r="31" spans="1:8" s="100" customFormat="1" ht="12.75" x14ac:dyDescent="0.2">
      <c r="A31" s="59">
        <v>14</v>
      </c>
      <c r="B31" s="64" t="s">
        <v>71</v>
      </c>
      <c r="C31" s="83">
        <v>10311161.359999999</v>
      </c>
      <c r="D31" s="83">
        <v>8375548.0347999996</v>
      </c>
      <c r="E31" s="82">
        <v>18686709.3948</v>
      </c>
      <c r="F31" s="83">
        <v>8037144.6599000003</v>
      </c>
      <c r="G31" s="83">
        <v>8515782.1151000019</v>
      </c>
      <c r="H31" s="82">
        <v>16552926.775000002</v>
      </c>
    </row>
    <row r="32" spans="1:8" s="100" customFormat="1" ht="12.75" x14ac:dyDescent="0.2">
      <c r="A32" s="59"/>
      <c r="B32" s="60"/>
      <c r="C32" s="80"/>
      <c r="D32" s="80"/>
      <c r="E32" s="81"/>
      <c r="F32" s="80"/>
      <c r="G32" s="80"/>
      <c r="H32" s="81"/>
    </row>
    <row r="33" spans="1:8" s="100" customFormat="1" ht="12.75" x14ac:dyDescent="0.2">
      <c r="A33" s="59"/>
      <c r="B33" s="60" t="s">
        <v>67</v>
      </c>
      <c r="C33" s="80"/>
      <c r="D33" s="80"/>
      <c r="E33" s="85"/>
      <c r="F33" s="80"/>
      <c r="G33" s="80"/>
      <c r="H33" s="85"/>
    </row>
    <row r="34" spans="1:8" s="100" customFormat="1" ht="12.75" x14ac:dyDescent="0.2">
      <c r="A34" s="59">
        <v>15</v>
      </c>
      <c r="B34" s="65" t="s">
        <v>180</v>
      </c>
      <c r="C34" s="86">
        <v>674106.43</v>
      </c>
      <c r="D34" s="86">
        <v>76710.639999999898</v>
      </c>
      <c r="E34" s="87">
        <v>750817.07</v>
      </c>
      <c r="F34" s="86">
        <v>989492.30000000016</v>
      </c>
      <c r="G34" s="86">
        <v>80191.139999999898</v>
      </c>
      <c r="H34" s="87">
        <v>1069683.44</v>
      </c>
    </row>
    <row r="35" spans="1:8" s="100" customFormat="1" ht="25.5" x14ac:dyDescent="0.2">
      <c r="A35" s="59">
        <v>15.1</v>
      </c>
      <c r="B35" s="62" t="s">
        <v>181</v>
      </c>
      <c r="C35" s="80">
        <v>1308617.53</v>
      </c>
      <c r="D35" s="80">
        <v>1143464.3899999999</v>
      </c>
      <c r="E35" s="87">
        <v>2452081.92</v>
      </c>
      <c r="F35" s="80">
        <v>1587469.37</v>
      </c>
      <c r="G35" s="80">
        <v>1049484.1499999999</v>
      </c>
      <c r="H35" s="87">
        <v>2636953.52</v>
      </c>
    </row>
    <row r="36" spans="1:8" s="100" customFormat="1" ht="25.5" x14ac:dyDescent="0.2">
      <c r="A36" s="59">
        <v>15.2</v>
      </c>
      <c r="B36" s="62" t="s">
        <v>182</v>
      </c>
      <c r="C36" s="80">
        <v>634511.1</v>
      </c>
      <c r="D36" s="80">
        <v>1066753.75</v>
      </c>
      <c r="E36" s="87">
        <v>1701264.85</v>
      </c>
      <c r="F36" s="80">
        <v>597977.06999999995</v>
      </c>
      <c r="G36" s="80">
        <v>969293.01</v>
      </c>
      <c r="H36" s="87">
        <v>1567270.08</v>
      </c>
    </row>
    <row r="37" spans="1:8" s="100" customFormat="1" ht="12.75" x14ac:dyDescent="0.2">
      <c r="A37" s="59">
        <v>16</v>
      </c>
      <c r="B37" s="61" t="s">
        <v>63</v>
      </c>
      <c r="C37" s="80"/>
      <c r="D37" s="80"/>
      <c r="E37" s="82">
        <v>0</v>
      </c>
      <c r="F37" s="80"/>
      <c r="G37" s="80"/>
      <c r="H37" s="82">
        <v>0</v>
      </c>
    </row>
    <row r="38" spans="1:8" s="100" customFormat="1" ht="25.5" x14ac:dyDescent="0.2">
      <c r="A38" s="59">
        <v>17</v>
      </c>
      <c r="B38" s="61" t="s">
        <v>64</v>
      </c>
      <c r="C38" s="80"/>
      <c r="D38" s="80"/>
      <c r="E38" s="82">
        <v>0</v>
      </c>
      <c r="F38" s="80"/>
      <c r="G38" s="80"/>
      <c r="H38" s="82">
        <v>0</v>
      </c>
    </row>
    <row r="39" spans="1:8" s="100" customFormat="1" ht="25.5" x14ac:dyDescent="0.2">
      <c r="A39" s="59">
        <v>18</v>
      </c>
      <c r="B39" s="61" t="s">
        <v>68</v>
      </c>
      <c r="C39" s="80"/>
      <c r="D39" s="80"/>
      <c r="E39" s="82">
        <v>0</v>
      </c>
      <c r="F39" s="80"/>
      <c r="G39" s="80"/>
      <c r="H39" s="82">
        <v>0</v>
      </c>
    </row>
    <row r="40" spans="1:8" s="100" customFormat="1" ht="25.5" x14ac:dyDescent="0.2">
      <c r="A40" s="59">
        <v>19</v>
      </c>
      <c r="B40" s="61" t="s">
        <v>183</v>
      </c>
      <c r="C40" s="80">
        <v>2043588.48</v>
      </c>
      <c r="D40" s="80"/>
      <c r="E40" s="82">
        <v>2043588.48</v>
      </c>
      <c r="F40" s="80">
        <v>1900232.68</v>
      </c>
      <c r="G40" s="80"/>
      <c r="H40" s="82">
        <v>1900232.68</v>
      </c>
    </row>
    <row r="41" spans="1:8" s="100" customFormat="1" ht="25.5" x14ac:dyDescent="0.2">
      <c r="A41" s="59">
        <v>20</v>
      </c>
      <c r="B41" s="61" t="s">
        <v>88</v>
      </c>
      <c r="C41" s="80">
        <v>-115294.55</v>
      </c>
      <c r="D41" s="80"/>
      <c r="E41" s="82">
        <v>-115294.55</v>
      </c>
      <c r="F41" s="80">
        <v>-25873.93</v>
      </c>
      <c r="G41" s="80"/>
      <c r="H41" s="82">
        <v>-25873.93</v>
      </c>
    </row>
    <row r="42" spans="1:8" s="100" customFormat="1" ht="12.75" x14ac:dyDescent="0.2">
      <c r="A42" s="59">
        <v>21</v>
      </c>
      <c r="B42" s="61" t="s">
        <v>184</v>
      </c>
      <c r="C42" s="80">
        <v>10344.33</v>
      </c>
      <c r="D42" s="80"/>
      <c r="E42" s="82">
        <v>10344.33</v>
      </c>
      <c r="F42" s="80">
        <v>38527.5</v>
      </c>
      <c r="G42" s="80"/>
      <c r="H42" s="82">
        <v>38527.5</v>
      </c>
    </row>
    <row r="43" spans="1:8" s="100" customFormat="1" ht="38.25" x14ac:dyDescent="0.2">
      <c r="A43" s="59">
        <v>22</v>
      </c>
      <c r="B43" s="61" t="s">
        <v>202</v>
      </c>
      <c r="C43" s="80">
        <v>67296.88</v>
      </c>
      <c r="D43" s="80">
        <v>1347.64</v>
      </c>
      <c r="E43" s="82">
        <v>68644.52</v>
      </c>
      <c r="F43" s="80">
        <v>60183.9</v>
      </c>
      <c r="G43" s="80">
        <v>88798.01</v>
      </c>
      <c r="H43" s="82">
        <v>148981.91</v>
      </c>
    </row>
    <row r="44" spans="1:8" s="100" customFormat="1" ht="12.75" x14ac:dyDescent="0.2">
      <c r="A44" s="66">
        <v>23</v>
      </c>
      <c r="B44" s="67"/>
      <c r="C44" s="88">
        <v>282761.96000000002</v>
      </c>
      <c r="D44" s="88">
        <v>928470.13</v>
      </c>
      <c r="E44" s="89">
        <v>1211232.0900000001</v>
      </c>
      <c r="F44" s="88">
        <v>268296.43427884101</v>
      </c>
      <c r="G44" s="88">
        <v>213343.64</v>
      </c>
      <c r="H44" s="89">
        <v>481640.07427884103</v>
      </c>
    </row>
    <row r="45" spans="1:8" s="100" customFormat="1" ht="12.75" x14ac:dyDescent="0.2">
      <c r="A45" s="68">
        <v>24</v>
      </c>
      <c r="B45" s="69" t="s">
        <v>69</v>
      </c>
      <c r="C45" s="90">
        <v>2962803.5300000003</v>
      </c>
      <c r="D45" s="90">
        <v>1006528.4099999999</v>
      </c>
      <c r="E45" s="91">
        <v>3969331.9400000004</v>
      </c>
      <c r="F45" s="90">
        <v>3230858.8842788409</v>
      </c>
      <c r="G45" s="90">
        <v>382332.78999999992</v>
      </c>
      <c r="H45" s="91">
        <v>3613191.6742788409</v>
      </c>
    </row>
    <row r="46" spans="1:8" s="100" customFormat="1" ht="12.75" x14ac:dyDescent="0.2">
      <c r="A46" s="70"/>
      <c r="B46" s="71" t="s">
        <v>98</v>
      </c>
      <c r="C46" s="92"/>
      <c r="D46" s="92"/>
      <c r="E46" s="93"/>
      <c r="F46" s="92"/>
      <c r="G46" s="92"/>
      <c r="H46" s="93"/>
    </row>
    <row r="47" spans="1:8" s="100" customFormat="1" ht="25.5" x14ac:dyDescent="0.2">
      <c r="A47" s="59">
        <v>25</v>
      </c>
      <c r="B47" s="72" t="s">
        <v>99</v>
      </c>
      <c r="C47" s="94">
        <v>435454.89</v>
      </c>
      <c r="D47" s="94">
        <v>24030.35</v>
      </c>
      <c r="E47" s="95">
        <v>459485.24</v>
      </c>
      <c r="F47" s="94">
        <v>413967.54</v>
      </c>
      <c r="G47" s="94">
        <v>74113.679999999993</v>
      </c>
      <c r="H47" s="95">
        <v>488081.22</v>
      </c>
    </row>
    <row r="48" spans="1:8" s="100" customFormat="1" ht="25.5" x14ac:dyDescent="0.2">
      <c r="A48" s="59">
        <v>26</v>
      </c>
      <c r="B48" s="61" t="s">
        <v>100</v>
      </c>
      <c r="C48" s="80">
        <v>719522.38</v>
      </c>
      <c r="D48" s="80">
        <v>43023.42</v>
      </c>
      <c r="E48" s="82">
        <v>762545.8</v>
      </c>
      <c r="F48" s="80">
        <v>773852.51</v>
      </c>
      <c r="G48" s="80">
        <v>33736.400000000001</v>
      </c>
      <c r="H48" s="82">
        <v>807588.91</v>
      </c>
    </row>
    <row r="49" spans="1:8" s="100" customFormat="1" ht="12.75" x14ac:dyDescent="0.2">
      <c r="A49" s="59">
        <v>27</v>
      </c>
      <c r="B49" s="61" t="s">
        <v>101</v>
      </c>
      <c r="C49" s="80">
        <v>4668850.32</v>
      </c>
      <c r="D49" s="80"/>
      <c r="E49" s="82">
        <v>4668850.32</v>
      </c>
      <c r="F49" s="80">
        <v>4091853.31</v>
      </c>
      <c r="G49" s="80"/>
      <c r="H49" s="82">
        <v>4091853.31</v>
      </c>
    </row>
    <row r="50" spans="1:8" s="100" customFormat="1" ht="25.5" x14ac:dyDescent="0.2">
      <c r="A50" s="59">
        <v>28</v>
      </c>
      <c r="B50" s="61" t="s">
        <v>102</v>
      </c>
      <c r="C50" s="80">
        <v>43232.79</v>
      </c>
      <c r="D50" s="80"/>
      <c r="E50" s="82">
        <v>43232.79</v>
      </c>
      <c r="F50" s="80">
        <v>36771.72</v>
      </c>
      <c r="G50" s="80"/>
      <c r="H50" s="82">
        <v>36771.72</v>
      </c>
    </row>
    <row r="51" spans="1:8" s="100" customFormat="1" ht="12.75" x14ac:dyDescent="0.2">
      <c r="A51" s="59">
        <v>29</v>
      </c>
      <c r="B51" s="61" t="s">
        <v>103</v>
      </c>
      <c r="C51" s="80">
        <v>632717.32999999996</v>
      </c>
      <c r="D51" s="80"/>
      <c r="E51" s="82">
        <v>632717.32999999996</v>
      </c>
      <c r="F51" s="80">
        <v>474993.43</v>
      </c>
      <c r="G51" s="80"/>
      <c r="H51" s="82">
        <v>474993.43</v>
      </c>
    </row>
    <row r="52" spans="1:8" s="100" customFormat="1" ht="12.75" x14ac:dyDescent="0.2">
      <c r="A52" s="59">
        <v>30</v>
      </c>
      <c r="B52" s="61" t="s">
        <v>104</v>
      </c>
      <c r="C52" s="80">
        <v>996485.40867992397</v>
      </c>
      <c r="D52" s="80">
        <v>14147.35</v>
      </c>
      <c r="E52" s="82">
        <v>1010632.758679924</v>
      </c>
      <c r="F52" s="80">
        <v>858497.26</v>
      </c>
      <c r="G52" s="80">
        <v>28155.38</v>
      </c>
      <c r="H52" s="82">
        <v>886652.64</v>
      </c>
    </row>
    <row r="53" spans="1:8" s="100" customFormat="1" ht="12.75" x14ac:dyDescent="0.2">
      <c r="A53" s="59">
        <v>31</v>
      </c>
      <c r="B53" s="64" t="s">
        <v>105</v>
      </c>
      <c r="C53" s="83">
        <v>7496263.1186799239</v>
      </c>
      <c r="D53" s="83">
        <v>81201.119999999995</v>
      </c>
      <c r="E53" s="82">
        <v>7577464.238679924</v>
      </c>
      <c r="F53" s="83">
        <v>6649935.7699999996</v>
      </c>
      <c r="G53" s="83">
        <v>136005.46</v>
      </c>
      <c r="H53" s="82">
        <v>6785941.2299999995</v>
      </c>
    </row>
    <row r="54" spans="1:8" s="100" customFormat="1" ht="12.75" x14ac:dyDescent="0.2">
      <c r="A54" s="59">
        <v>32</v>
      </c>
      <c r="B54" s="64" t="s">
        <v>72</v>
      </c>
      <c r="C54" s="83">
        <v>-4533459.5886799237</v>
      </c>
      <c r="D54" s="83">
        <v>925327.28999999992</v>
      </c>
      <c r="E54" s="82">
        <v>-3608132.2986799236</v>
      </c>
      <c r="F54" s="83">
        <v>-3419076.8857211587</v>
      </c>
      <c r="G54" s="83">
        <v>246327.32999999993</v>
      </c>
      <c r="H54" s="82">
        <v>-3172749.5557211586</v>
      </c>
    </row>
    <row r="55" spans="1:8" s="100" customFormat="1" ht="12.75" x14ac:dyDescent="0.2">
      <c r="A55" s="59"/>
      <c r="B55" s="60"/>
      <c r="C55" s="96"/>
      <c r="D55" s="96"/>
      <c r="E55" s="97"/>
      <c r="F55" s="96"/>
      <c r="G55" s="96"/>
      <c r="H55" s="97"/>
    </row>
    <row r="56" spans="1:8" s="100" customFormat="1" ht="12.75" x14ac:dyDescent="0.2">
      <c r="A56" s="59">
        <v>33</v>
      </c>
      <c r="B56" s="64" t="s">
        <v>73</v>
      </c>
      <c r="C56" s="83">
        <v>5777701.7713200757</v>
      </c>
      <c r="D56" s="83">
        <v>9300875.3247999996</v>
      </c>
      <c r="E56" s="82">
        <v>15078577.096120074</v>
      </c>
      <c r="F56" s="83">
        <v>4618067.7741788421</v>
      </c>
      <c r="G56" s="83">
        <v>8762109.445100002</v>
      </c>
      <c r="H56" s="82">
        <v>13380177.219278844</v>
      </c>
    </row>
    <row r="57" spans="1:8" s="100" customFormat="1" ht="12.75" x14ac:dyDescent="0.2">
      <c r="A57" s="59"/>
      <c r="B57" s="60"/>
      <c r="C57" s="96"/>
      <c r="D57" s="96"/>
      <c r="E57" s="97"/>
      <c r="F57" s="96"/>
      <c r="G57" s="96"/>
      <c r="H57" s="97"/>
    </row>
    <row r="58" spans="1:8" s="100" customFormat="1" ht="25.5" x14ac:dyDescent="0.2">
      <c r="A58" s="59">
        <v>34</v>
      </c>
      <c r="B58" s="61" t="s">
        <v>89</v>
      </c>
      <c r="C58" s="80">
        <v>185926.55</v>
      </c>
      <c r="D58" s="80" t="s">
        <v>187</v>
      </c>
      <c r="E58" s="82">
        <v>185926.55</v>
      </c>
      <c r="F58" s="80">
        <v>7447113.0099999998</v>
      </c>
      <c r="G58" s="80" t="s">
        <v>187</v>
      </c>
      <c r="H58" s="82">
        <v>7447113.0099999998</v>
      </c>
    </row>
    <row r="59" spans="1:8" s="100" customFormat="1" ht="25.5" x14ac:dyDescent="0.2">
      <c r="A59" s="59">
        <v>35</v>
      </c>
      <c r="B59" s="61" t="s">
        <v>90</v>
      </c>
      <c r="C59" s="80"/>
      <c r="D59" s="80" t="s">
        <v>187</v>
      </c>
      <c r="E59" s="82">
        <v>0</v>
      </c>
      <c r="F59" s="80"/>
      <c r="G59" s="80" t="s">
        <v>187</v>
      </c>
      <c r="H59" s="82">
        <v>0</v>
      </c>
    </row>
    <row r="60" spans="1:8" s="100" customFormat="1" ht="25.5" x14ac:dyDescent="0.2">
      <c r="A60" s="59">
        <v>36</v>
      </c>
      <c r="B60" s="61" t="s">
        <v>91</v>
      </c>
      <c r="C60" s="80">
        <v>569790.28</v>
      </c>
      <c r="D60" s="80" t="s">
        <v>187</v>
      </c>
      <c r="E60" s="82">
        <v>569790.28</v>
      </c>
      <c r="F60" s="80">
        <v>236224.11</v>
      </c>
      <c r="G60" s="80" t="s">
        <v>187</v>
      </c>
      <c r="H60" s="82">
        <v>236224.11</v>
      </c>
    </row>
    <row r="61" spans="1:8" s="100" customFormat="1" ht="12.75" x14ac:dyDescent="0.2">
      <c r="A61" s="59">
        <v>37</v>
      </c>
      <c r="B61" s="64" t="s">
        <v>92</v>
      </c>
      <c r="C61" s="83">
        <v>755716.83000000007</v>
      </c>
      <c r="D61" s="83">
        <v>0</v>
      </c>
      <c r="E61" s="82">
        <v>755716.83000000007</v>
      </c>
      <c r="F61" s="83">
        <v>7683337.1200000001</v>
      </c>
      <c r="G61" s="83">
        <v>0</v>
      </c>
      <c r="H61" s="82">
        <v>7683337.1200000001</v>
      </c>
    </row>
    <row r="62" spans="1:8" s="100" customFormat="1" ht="12.75" x14ac:dyDescent="0.2">
      <c r="A62" s="59"/>
      <c r="B62" s="73"/>
      <c r="C62" s="80"/>
      <c r="D62" s="80"/>
      <c r="E62" s="85"/>
      <c r="F62" s="80"/>
      <c r="G62" s="80"/>
      <c r="H62" s="85"/>
    </row>
    <row r="63" spans="1:8" s="100" customFormat="1" ht="25.5" x14ac:dyDescent="0.2">
      <c r="A63" s="66">
        <v>38</v>
      </c>
      <c r="B63" s="74" t="s">
        <v>185</v>
      </c>
      <c r="C63" s="98">
        <v>5021984.9413200757</v>
      </c>
      <c r="D63" s="98">
        <v>9300875.3247999996</v>
      </c>
      <c r="E63" s="82">
        <v>14322860.266120076</v>
      </c>
      <c r="F63" s="98">
        <v>-3065269.345821158</v>
      </c>
      <c r="G63" s="98">
        <v>8762109.445100002</v>
      </c>
      <c r="H63" s="82">
        <v>5696840.099278844</v>
      </c>
    </row>
    <row r="64" spans="1:8" s="101" customFormat="1" ht="12.75" x14ac:dyDescent="0.2">
      <c r="A64" s="75">
        <v>39</v>
      </c>
      <c r="B64" s="61" t="s">
        <v>93</v>
      </c>
      <c r="C64" s="99">
        <v>1546454.26</v>
      </c>
      <c r="D64" s="99"/>
      <c r="E64" s="82">
        <v>1546454.26</v>
      </c>
      <c r="F64" s="99">
        <v>259132</v>
      </c>
      <c r="G64" s="99"/>
      <c r="H64" s="82">
        <v>259132</v>
      </c>
    </row>
    <row r="65" spans="1:8" s="100" customFormat="1" ht="12.75" x14ac:dyDescent="0.2">
      <c r="A65" s="66">
        <v>40</v>
      </c>
      <c r="B65" s="64" t="s">
        <v>94</v>
      </c>
      <c r="C65" s="83">
        <v>3475530.6813200759</v>
      </c>
      <c r="D65" s="83">
        <v>9300875.3247999996</v>
      </c>
      <c r="E65" s="82">
        <v>12776406.006120075</v>
      </c>
      <c r="F65" s="83">
        <v>-3324401.345821158</v>
      </c>
      <c r="G65" s="83">
        <v>8762109.445100002</v>
      </c>
      <c r="H65" s="82">
        <v>5437708.099278844</v>
      </c>
    </row>
    <row r="66" spans="1:8" s="101" customFormat="1" ht="12.75" x14ac:dyDescent="0.2">
      <c r="A66" s="75">
        <v>41</v>
      </c>
      <c r="B66" s="61" t="s">
        <v>106</v>
      </c>
      <c r="C66" s="99">
        <v>-3000</v>
      </c>
      <c r="D66" s="99"/>
      <c r="E66" s="82">
        <v>-3000</v>
      </c>
      <c r="F66" s="99">
        <v>-17620</v>
      </c>
      <c r="G66" s="99"/>
      <c r="H66" s="82">
        <v>-17620</v>
      </c>
    </row>
    <row r="67" spans="1:8" s="100" customFormat="1" ht="12.75" x14ac:dyDescent="0.2">
      <c r="A67" s="76">
        <v>42</v>
      </c>
      <c r="B67" s="77" t="s">
        <v>74</v>
      </c>
      <c r="C67" s="90">
        <v>3472530.6813200759</v>
      </c>
      <c r="D67" s="90">
        <v>9300875.3247999996</v>
      </c>
      <c r="E67" s="91">
        <v>12773406.006120075</v>
      </c>
      <c r="F67" s="90">
        <v>-3342021.345821158</v>
      </c>
      <c r="G67" s="90">
        <v>8762109.445100002</v>
      </c>
      <c r="H67" s="91">
        <v>5420088.099278844</v>
      </c>
    </row>
    <row r="68" spans="1:8" x14ac:dyDescent="0.3">
      <c r="A68" s="8"/>
      <c r="B68" s="9"/>
      <c r="C68" s="21"/>
      <c r="D68" s="21"/>
      <c r="E68" s="21"/>
    </row>
    <row r="69" spans="1:8" x14ac:dyDescent="0.3">
      <c r="A69" s="8"/>
      <c r="B69" s="128" t="s">
        <v>202</v>
      </c>
      <c r="C69" s="21"/>
      <c r="D69" s="21"/>
      <c r="E69" s="22"/>
    </row>
    <row r="70" spans="1:8" x14ac:dyDescent="0.3">
      <c r="A70" s="21"/>
      <c r="B70" s="21"/>
      <c r="C70" s="21"/>
      <c r="D70" s="21"/>
      <c r="E70" s="21"/>
    </row>
  </sheetData>
  <mergeCells count="3">
    <mergeCell ref="D1:H1"/>
    <mergeCell ref="C5:E5"/>
    <mergeCell ref="F5:H5"/>
  </mergeCells>
  <phoneticPr fontId="2" type="noConversion"/>
  <dataValidations count="1">
    <dataValidation type="date" operator="greaterThanOrEqual" allowBlank="1" showInputMessage="1" showErrorMessage="1" error="Date" promptTitle="Reporting Period" sqref="B3">
      <formula1>36526</formula1>
    </dataValidation>
  </dataValidations>
  <pageMargins left="0.39" right="0.25" top="0.27" bottom="0.28000000000000003" header="0.22" footer="0.2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8"/>
  <sheetViews>
    <sheetView zoomScaleNormal="100" zoomScaleSheetLayoutView="100" workbookViewId="0">
      <selection activeCell="B1" sqref="B1:H1"/>
    </sheetView>
  </sheetViews>
  <sheetFormatPr defaultRowHeight="15" x14ac:dyDescent="0.3"/>
  <cols>
    <col min="1" max="1" width="7.140625" style="10" customWidth="1"/>
    <col min="2" max="2" width="47.28515625" style="10" customWidth="1"/>
    <col min="3" max="3" width="14.85546875" style="10" bestFit="1" customWidth="1"/>
    <col min="4" max="4" width="17" style="10" customWidth="1"/>
    <col min="5" max="5" width="15.140625" style="10" bestFit="1" customWidth="1"/>
    <col min="6" max="6" width="14" style="10" bestFit="1" customWidth="1"/>
    <col min="7" max="7" width="15.140625" style="10" bestFit="1" customWidth="1"/>
    <col min="8" max="8" width="15.42578125" style="10" bestFit="1" customWidth="1"/>
    <col min="9" max="16384" width="9.140625" style="10"/>
  </cols>
  <sheetData>
    <row r="1" spans="1:48" x14ac:dyDescent="0.3">
      <c r="A1" s="3" t="s">
        <v>129</v>
      </c>
      <c r="B1" s="110" t="s">
        <v>190</v>
      </c>
      <c r="C1" s="2"/>
      <c r="D1" s="2"/>
      <c r="E1" s="2"/>
      <c r="F1" s="21"/>
      <c r="G1" s="21"/>
      <c r="H1" s="2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</row>
    <row r="2" spans="1:48" x14ac:dyDescent="0.3">
      <c r="A2" s="3" t="s">
        <v>141</v>
      </c>
      <c r="B2" s="111">
        <f>RI!B3</f>
        <v>42551</v>
      </c>
      <c r="C2" s="2"/>
      <c r="D2" s="2"/>
      <c r="E2" s="2"/>
      <c r="F2" s="21"/>
      <c r="G2" s="21"/>
      <c r="H2" s="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</row>
    <row r="3" spans="1:48" ht="16.5" thickBot="1" x14ac:dyDescent="0.35">
      <c r="B3" s="23" t="s">
        <v>18</v>
      </c>
      <c r="C3" s="11"/>
      <c r="D3" s="11"/>
      <c r="E3" s="11"/>
      <c r="H3" s="14" t="s">
        <v>130</v>
      </c>
    </row>
    <row r="4" spans="1:48" ht="18" x14ac:dyDescent="0.35">
      <c r="A4" s="24"/>
      <c r="B4" s="15"/>
      <c r="C4" s="146" t="s">
        <v>144</v>
      </c>
      <c r="D4" s="147"/>
      <c r="E4" s="147"/>
      <c r="F4" s="146" t="s">
        <v>157</v>
      </c>
      <c r="G4" s="147"/>
      <c r="H4" s="148"/>
    </row>
    <row r="5" spans="1:48" s="27" customFormat="1" ht="11.25" x14ac:dyDescent="0.2">
      <c r="A5" s="17" t="s">
        <v>115</v>
      </c>
      <c r="B5" s="25"/>
      <c r="C5" s="4" t="s">
        <v>171</v>
      </c>
      <c r="D5" s="4" t="s">
        <v>172</v>
      </c>
      <c r="E5" s="4" t="s">
        <v>173</v>
      </c>
      <c r="F5" s="4" t="s">
        <v>171</v>
      </c>
      <c r="G5" s="4" t="s">
        <v>172</v>
      </c>
      <c r="H5" s="4" t="s">
        <v>173</v>
      </c>
      <c r="I5" s="26"/>
      <c r="J5" s="26"/>
      <c r="K5" s="26"/>
      <c r="L5" s="26"/>
    </row>
    <row r="6" spans="1:48" x14ac:dyDescent="0.3">
      <c r="A6" s="17">
        <v>1</v>
      </c>
      <c r="B6" s="28" t="s">
        <v>107</v>
      </c>
      <c r="C6" s="5">
        <v>186097648.16</v>
      </c>
      <c r="D6" s="5">
        <v>2518542584.2386003</v>
      </c>
      <c r="E6" s="5">
        <v>2704640232.3986001</v>
      </c>
      <c r="F6" s="5">
        <v>343518918.54000002</v>
      </c>
      <c r="G6" s="5">
        <v>2353526551.7769003</v>
      </c>
      <c r="H6" s="19">
        <v>2697045470.3169003</v>
      </c>
      <c r="I6" s="21"/>
      <c r="J6" s="21"/>
      <c r="K6" s="21"/>
      <c r="L6" s="21"/>
    </row>
    <row r="7" spans="1:48" x14ac:dyDescent="0.3">
      <c r="A7" s="17">
        <v>1.1000000000000001</v>
      </c>
      <c r="B7" s="29" t="s">
        <v>9</v>
      </c>
      <c r="C7" s="6"/>
      <c r="D7" s="6"/>
      <c r="E7" s="5">
        <v>0</v>
      </c>
      <c r="F7" s="6"/>
      <c r="G7" s="6"/>
      <c r="H7" s="19">
        <v>0</v>
      </c>
      <c r="I7" s="21"/>
      <c r="J7" s="21"/>
      <c r="K7" s="21"/>
      <c r="L7" s="21"/>
    </row>
    <row r="8" spans="1:48" x14ac:dyDescent="0.3">
      <c r="A8" s="17">
        <v>1.2</v>
      </c>
      <c r="B8" s="29" t="s">
        <v>10</v>
      </c>
      <c r="C8" s="6">
        <v>43188907.600000001</v>
      </c>
      <c r="D8" s="6">
        <v>4739059.9622999998</v>
      </c>
      <c r="E8" s="5">
        <v>47927967.562300004</v>
      </c>
      <c r="F8" s="6">
        <v>35301891.740000002</v>
      </c>
      <c r="G8" s="6">
        <v>4847358.6471999995</v>
      </c>
      <c r="H8" s="19">
        <v>40149250.387199998</v>
      </c>
      <c r="I8" s="21"/>
      <c r="J8" s="21"/>
      <c r="K8" s="21"/>
      <c r="L8" s="21"/>
    </row>
    <row r="9" spans="1:48" x14ac:dyDescent="0.3">
      <c r="A9" s="17">
        <v>1.3</v>
      </c>
      <c r="B9" s="29" t="s">
        <v>113</v>
      </c>
      <c r="C9" s="6">
        <v>75001164.75</v>
      </c>
      <c r="D9" s="6">
        <v>1933136606.1465001</v>
      </c>
      <c r="E9" s="5">
        <v>2008137770.8965001</v>
      </c>
      <c r="F9" s="6">
        <v>91895760</v>
      </c>
      <c r="G9" s="6">
        <v>1708350122.6408999</v>
      </c>
      <c r="H9" s="19">
        <v>1800245882.6408999</v>
      </c>
      <c r="I9" s="21"/>
      <c r="J9" s="21"/>
      <c r="K9" s="21"/>
      <c r="L9" s="21"/>
    </row>
    <row r="10" spans="1:48" x14ac:dyDescent="0.3">
      <c r="A10" s="17">
        <v>1.4</v>
      </c>
      <c r="B10" s="29" t="s">
        <v>22</v>
      </c>
      <c r="C10" s="6">
        <v>18629000</v>
      </c>
      <c r="D10" s="6">
        <v>0</v>
      </c>
      <c r="E10" s="5">
        <v>18629000</v>
      </c>
      <c r="F10" s="6">
        <v>141006487.99000001</v>
      </c>
      <c r="G10" s="6">
        <v>25889885.924699999</v>
      </c>
      <c r="H10" s="19">
        <v>166896373.9147</v>
      </c>
      <c r="I10" s="21"/>
      <c r="J10" s="21"/>
      <c r="K10" s="21"/>
      <c r="L10" s="21"/>
    </row>
    <row r="11" spans="1:48" x14ac:dyDescent="0.3">
      <c r="A11" s="17">
        <v>1.5</v>
      </c>
      <c r="B11" s="29" t="s">
        <v>23</v>
      </c>
      <c r="C11" s="6">
        <v>49278575.810000002</v>
      </c>
      <c r="D11" s="6">
        <v>580666918.12979996</v>
      </c>
      <c r="E11" s="5">
        <v>629945493.93980002</v>
      </c>
      <c r="F11" s="6">
        <v>75314778.810000002</v>
      </c>
      <c r="G11" s="6">
        <v>614439184.56410003</v>
      </c>
      <c r="H11" s="19">
        <v>689753963.37409997</v>
      </c>
      <c r="I11" s="21"/>
      <c r="J11" s="21"/>
      <c r="K11" s="21"/>
      <c r="L11" s="21"/>
    </row>
    <row r="12" spans="1:48" x14ac:dyDescent="0.3">
      <c r="A12" s="17">
        <v>1.6</v>
      </c>
      <c r="B12" s="29" t="s">
        <v>24</v>
      </c>
      <c r="C12" s="6">
        <v>0</v>
      </c>
      <c r="D12" s="6">
        <v>0</v>
      </c>
      <c r="E12" s="5">
        <v>0</v>
      </c>
      <c r="F12" s="6">
        <v>0</v>
      </c>
      <c r="G12" s="6">
        <v>0</v>
      </c>
      <c r="H12" s="19">
        <v>0</v>
      </c>
      <c r="I12" s="21"/>
      <c r="J12" s="21"/>
      <c r="K12" s="21"/>
      <c r="L12" s="21"/>
    </row>
    <row r="13" spans="1:48" x14ac:dyDescent="0.3">
      <c r="A13" s="17">
        <v>2</v>
      </c>
      <c r="B13" s="28" t="s">
        <v>110</v>
      </c>
      <c r="C13" s="5">
        <v>21041597.75</v>
      </c>
      <c r="D13" s="5">
        <v>29139975.060399998</v>
      </c>
      <c r="E13" s="5">
        <v>50181572.810399994</v>
      </c>
      <c r="F13" s="5">
        <v>15700224.380000001</v>
      </c>
      <c r="G13" s="5">
        <v>18980534.031099997</v>
      </c>
      <c r="H13" s="19">
        <v>34680758.4111</v>
      </c>
      <c r="I13" s="21"/>
      <c r="J13" s="21"/>
      <c r="K13" s="21"/>
      <c r="L13" s="21"/>
    </row>
    <row r="14" spans="1:48" x14ac:dyDescent="0.3">
      <c r="A14" s="17">
        <v>2.1</v>
      </c>
      <c r="B14" s="29" t="s">
        <v>114</v>
      </c>
      <c r="C14" s="6">
        <v>12374423.300000001</v>
      </c>
      <c r="D14" s="6">
        <v>24171715.407400001</v>
      </c>
      <c r="E14" s="5">
        <v>36546138.707400002</v>
      </c>
      <c r="F14" s="6">
        <v>14870329.23</v>
      </c>
      <c r="G14" s="6">
        <v>15335735.557</v>
      </c>
      <c r="H14" s="19">
        <v>30206064.787</v>
      </c>
      <c r="I14" s="21"/>
      <c r="J14" s="21"/>
      <c r="K14" s="21"/>
      <c r="L14" s="21"/>
    </row>
    <row r="15" spans="1:48" x14ac:dyDescent="0.3">
      <c r="A15" s="17">
        <v>2.2000000000000002</v>
      </c>
      <c r="B15" s="29" t="s">
        <v>25</v>
      </c>
      <c r="C15" s="6">
        <v>8503200</v>
      </c>
      <c r="D15" s="6">
        <v>4925328.7114000004</v>
      </c>
      <c r="E15" s="5">
        <v>13428528.7114</v>
      </c>
      <c r="F15" s="6">
        <v>807200</v>
      </c>
      <c r="G15" s="6">
        <v>3603517.9084000001</v>
      </c>
      <c r="H15" s="19">
        <v>4410717.9084000001</v>
      </c>
      <c r="I15" s="21"/>
      <c r="J15" s="21"/>
      <c r="K15" s="21"/>
      <c r="L15" s="21"/>
    </row>
    <row r="16" spans="1:48" x14ac:dyDescent="0.3">
      <c r="A16" s="17">
        <v>2.2999999999999998</v>
      </c>
      <c r="B16" s="29" t="s">
        <v>0</v>
      </c>
      <c r="C16" s="6"/>
      <c r="D16" s="6"/>
      <c r="E16" s="5">
        <v>0</v>
      </c>
      <c r="F16" s="6"/>
      <c r="G16" s="6"/>
      <c r="H16" s="19">
        <v>0</v>
      </c>
      <c r="I16" s="21"/>
      <c r="J16" s="21"/>
      <c r="K16" s="21"/>
      <c r="L16" s="21"/>
    </row>
    <row r="17" spans="1:12" x14ac:dyDescent="0.3">
      <c r="A17" s="17">
        <v>2.4</v>
      </c>
      <c r="B17" s="29" t="s">
        <v>3</v>
      </c>
      <c r="C17" s="6"/>
      <c r="D17" s="6"/>
      <c r="E17" s="5">
        <v>0</v>
      </c>
      <c r="F17" s="6"/>
      <c r="G17" s="6"/>
      <c r="H17" s="19">
        <v>0</v>
      </c>
      <c r="I17" s="21"/>
      <c r="J17" s="21"/>
      <c r="K17" s="21"/>
      <c r="L17" s="21"/>
    </row>
    <row r="18" spans="1:12" x14ac:dyDescent="0.3">
      <c r="A18" s="17">
        <v>2.5</v>
      </c>
      <c r="B18" s="29" t="s">
        <v>11</v>
      </c>
      <c r="C18" s="6">
        <v>0</v>
      </c>
      <c r="D18" s="6"/>
      <c r="E18" s="5">
        <v>0</v>
      </c>
      <c r="F18" s="6">
        <v>0</v>
      </c>
      <c r="G18" s="6"/>
      <c r="H18" s="19">
        <v>0</v>
      </c>
      <c r="I18" s="21"/>
      <c r="J18" s="21"/>
      <c r="K18" s="21"/>
      <c r="L18" s="21"/>
    </row>
    <row r="19" spans="1:12" x14ac:dyDescent="0.3">
      <c r="A19" s="17">
        <v>2.6</v>
      </c>
      <c r="B19" s="29" t="s">
        <v>12</v>
      </c>
      <c r="C19" s="6">
        <v>0</v>
      </c>
      <c r="D19" s="6">
        <v>0</v>
      </c>
      <c r="E19" s="5">
        <v>0</v>
      </c>
      <c r="F19" s="6">
        <v>0</v>
      </c>
      <c r="G19" s="6">
        <v>0</v>
      </c>
      <c r="H19" s="19">
        <v>0</v>
      </c>
      <c r="I19" s="21"/>
      <c r="J19" s="21"/>
      <c r="K19" s="21"/>
      <c r="L19" s="21"/>
    </row>
    <row r="20" spans="1:12" x14ac:dyDescent="0.3">
      <c r="A20" s="17">
        <v>2.7</v>
      </c>
      <c r="B20" s="29" t="s">
        <v>5</v>
      </c>
      <c r="C20" s="6">
        <v>163974.45000000001</v>
      </c>
      <c r="D20" s="6">
        <v>42930.941599999998</v>
      </c>
      <c r="E20" s="5">
        <v>206905.3916</v>
      </c>
      <c r="F20" s="6">
        <v>22695.15</v>
      </c>
      <c r="G20" s="6">
        <v>41280.565699999999</v>
      </c>
      <c r="H20" s="19">
        <v>63975.715700000001</v>
      </c>
      <c r="I20" s="21"/>
      <c r="J20" s="21"/>
      <c r="K20" s="21"/>
      <c r="L20" s="21"/>
    </row>
    <row r="21" spans="1:12" x14ac:dyDescent="0.3">
      <c r="A21" s="17">
        <v>3</v>
      </c>
      <c r="B21" s="28" t="s">
        <v>26</v>
      </c>
      <c r="C21" s="5">
        <v>43188907.600000001</v>
      </c>
      <c r="D21" s="5">
        <v>4739059.9622999998</v>
      </c>
      <c r="E21" s="5">
        <v>47927967.562300004</v>
      </c>
      <c r="F21" s="5">
        <v>35301891.740000002</v>
      </c>
      <c r="G21" s="5">
        <v>4847358.6471999995</v>
      </c>
      <c r="H21" s="19">
        <v>40149250.387199998</v>
      </c>
      <c r="I21" s="21"/>
      <c r="J21" s="21"/>
      <c r="K21" s="21"/>
      <c r="L21" s="21"/>
    </row>
    <row r="22" spans="1:12" x14ac:dyDescent="0.3">
      <c r="A22" s="17">
        <v>3.1</v>
      </c>
      <c r="B22" s="29" t="s">
        <v>108</v>
      </c>
      <c r="C22" s="6"/>
      <c r="D22" s="6"/>
      <c r="E22" s="5">
        <v>0</v>
      </c>
      <c r="F22" s="6"/>
      <c r="G22" s="6"/>
      <c r="H22" s="19">
        <v>0</v>
      </c>
      <c r="I22" s="21"/>
      <c r="J22" s="21"/>
      <c r="K22" s="21"/>
      <c r="L22" s="21"/>
    </row>
    <row r="23" spans="1:12" x14ac:dyDescent="0.3">
      <c r="A23" s="17">
        <v>3.2</v>
      </c>
      <c r="B23" s="29" t="s">
        <v>109</v>
      </c>
      <c r="C23" s="6">
        <v>43188907.600000001</v>
      </c>
      <c r="D23" s="6">
        <v>4739059.9622999998</v>
      </c>
      <c r="E23" s="5">
        <v>47927967.562300004</v>
      </c>
      <c r="F23" s="6">
        <v>35301891.740000002</v>
      </c>
      <c r="G23" s="6">
        <v>4847358.6471999995</v>
      </c>
      <c r="H23" s="19">
        <v>40149250.387199998</v>
      </c>
      <c r="I23" s="21"/>
      <c r="J23" s="21"/>
      <c r="K23" s="21"/>
      <c r="L23" s="21"/>
    </row>
    <row r="24" spans="1:12" x14ac:dyDescent="0.3">
      <c r="A24" s="17">
        <v>3.3</v>
      </c>
      <c r="B24" s="29" t="s">
        <v>27</v>
      </c>
      <c r="C24" s="6"/>
      <c r="D24" s="6">
        <v>0</v>
      </c>
      <c r="E24" s="5">
        <v>0</v>
      </c>
      <c r="F24" s="6"/>
      <c r="G24" s="6">
        <v>0</v>
      </c>
      <c r="H24" s="19">
        <v>0</v>
      </c>
      <c r="I24" s="21"/>
      <c r="J24" s="21"/>
      <c r="K24" s="21"/>
      <c r="L24" s="21"/>
    </row>
    <row r="25" spans="1:12" ht="30" x14ac:dyDescent="0.3">
      <c r="A25" s="17">
        <v>4</v>
      </c>
      <c r="B25" s="30" t="s">
        <v>28</v>
      </c>
      <c r="C25" s="5">
        <v>3850000</v>
      </c>
      <c r="D25" s="5">
        <v>0</v>
      </c>
      <c r="E25" s="5">
        <v>3850000</v>
      </c>
      <c r="F25" s="5">
        <v>0</v>
      </c>
      <c r="G25" s="5">
        <v>0</v>
      </c>
      <c r="H25" s="19">
        <v>0</v>
      </c>
      <c r="I25" s="21"/>
      <c r="J25" s="21"/>
      <c r="K25" s="21"/>
      <c r="L25" s="21"/>
    </row>
    <row r="26" spans="1:12" x14ac:dyDescent="0.3">
      <c r="A26" s="17">
        <v>4.0999999999999996</v>
      </c>
      <c r="B26" s="29" t="s">
        <v>17</v>
      </c>
      <c r="C26" s="6"/>
      <c r="D26" s="6"/>
      <c r="E26" s="5">
        <v>0</v>
      </c>
      <c r="F26" s="6"/>
      <c r="G26" s="6"/>
      <c r="H26" s="19">
        <v>0</v>
      </c>
      <c r="I26" s="21"/>
      <c r="J26" s="21"/>
      <c r="K26" s="21"/>
      <c r="L26" s="21"/>
    </row>
    <row r="27" spans="1:12" x14ac:dyDescent="0.3">
      <c r="A27" s="17">
        <v>4.2</v>
      </c>
      <c r="B27" s="29" t="s">
        <v>1</v>
      </c>
      <c r="C27" s="6">
        <v>3850000</v>
      </c>
      <c r="D27" s="6"/>
      <c r="E27" s="5">
        <v>3850000</v>
      </c>
      <c r="F27" s="6"/>
      <c r="G27" s="6"/>
      <c r="H27" s="19">
        <v>0</v>
      </c>
      <c r="I27" s="21"/>
      <c r="J27" s="21"/>
      <c r="K27" s="21"/>
      <c r="L27" s="21"/>
    </row>
    <row r="28" spans="1:12" x14ac:dyDescent="0.3">
      <c r="A28" s="17">
        <v>4.3</v>
      </c>
      <c r="B28" s="29" t="s">
        <v>29</v>
      </c>
      <c r="C28" s="6">
        <v>0</v>
      </c>
      <c r="D28" s="6"/>
      <c r="E28" s="5">
        <v>0</v>
      </c>
      <c r="F28" s="6">
        <v>0</v>
      </c>
      <c r="G28" s="6"/>
      <c r="H28" s="19">
        <v>0</v>
      </c>
      <c r="I28" s="21"/>
      <c r="J28" s="21"/>
      <c r="K28" s="21"/>
      <c r="L28" s="21"/>
    </row>
    <row r="29" spans="1:12" x14ac:dyDescent="0.3">
      <c r="A29" s="17">
        <v>5</v>
      </c>
      <c r="B29" s="28" t="s">
        <v>13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19">
        <v>0</v>
      </c>
      <c r="I29" s="21"/>
      <c r="J29" s="21"/>
      <c r="K29" s="21"/>
      <c r="L29" s="21"/>
    </row>
    <row r="30" spans="1:12" x14ac:dyDescent="0.3">
      <c r="A30" s="17">
        <v>5.0999999999999996</v>
      </c>
      <c r="B30" s="29" t="s">
        <v>30</v>
      </c>
      <c r="C30" s="6"/>
      <c r="D30" s="6"/>
      <c r="E30" s="5">
        <v>0</v>
      </c>
      <c r="F30" s="6"/>
      <c r="G30" s="6"/>
      <c r="H30" s="19">
        <v>0</v>
      </c>
      <c r="I30" s="21"/>
      <c r="J30" s="21"/>
      <c r="K30" s="21"/>
      <c r="L30" s="21"/>
    </row>
    <row r="31" spans="1:12" s="36" customFormat="1" ht="30" x14ac:dyDescent="0.2">
      <c r="A31" s="16">
        <v>5.2</v>
      </c>
      <c r="B31" s="31" t="s">
        <v>111</v>
      </c>
      <c r="C31" s="32"/>
      <c r="D31" s="32"/>
      <c r="E31" s="33">
        <v>0</v>
      </c>
      <c r="F31" s="32"/>
      <c r="G31" s="32"/>
      <c r="H31" s="34">
        <v>0</v>
      </c>
      <c r="I31" s="35"/>
      <c r="J31" s="35"/>
      <c r="K31" s="35"/>
      <c r="L31" s="35"/>
    </row>
    <row r="32" spans="1:12" s="36" customFormat="1" ht="30" x14ac:dyDescent="0.2">
      <c r="A32" s="16">
        <v>5.3</v>
      </c>
      <c r="B32" s="31" t="s">
        <v>6</v>
      </c>
      <c r="C32" s="32"/>
      <c r="D32" s="32"/>
      <c r="E32" s="33">
        <v>0</v>
      </c>
      <c r="F32" s="32"/>
      <c r="G32" s="32"/>
      <c r="H32" s="34">
        <v>0</v>
      </c>
      <c r="I32" s="35"/>
      <c r="J32" s="35"/>
      <c r="K32" s="35"/>
      <c r="L32" s="35"/>
    </row>
    <row r="33" spans="1:12" x14ac:dyDescent="0.3">
      <c r="A33" s="17">
        <v>5.4</v>
      </c>
      <c r="B33" s="29" t="s">
        <v>14</v>
      </c>
      <c r="C33" s="6"/>
      <c r="D33" s="6">
        <v>0</v>
      </c>
      <c r="E33" s="5">
        <v>0</v>
      </c>
      <c r="F33" s="6"/>
      <c r="G33" s="6">
        <v>0</v>
      </c>
      <c r="H33" s="19">
        <v>0</v>
      </c>
      <c r="I33" s="21"/>
      <c r="J33" s="21"/>
      <c r="K33" s="21"/>
      <c r="L33" s="21"/>
    </row>
    <row r="34" spans="1:12" ht="30" x14ac:dyDescent="0.3">
      <c r="A34" s="17">
        <v>6</v>
      </c>
      <c r="B34" s="30" t="s">
        <v>31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19">
        <v>0</v>
      </c>
      <c r="I34" s="21"/>
      <c r="J34" s="21"/>
      <c r="K34" s="21"/>
      <c r="L34" s="21"/>
    </row>
    <row r="35" spans="1:12" x14ac:dyDescent="0.3">
      <c r="A35" s="17">
        <v>6.1</v>
      </c>
      <c r="B35" s="29" t="s">
        <v>32</v>
      </c>
      <c r="C35" s="6"/>
      <c r="D35" s="6"/>
      <c r="E35" s="5">
        <v>0</v>
      </c>
      <c r="F35" s="6"/>
      <c r="G35" s="6"/>
      <c r="H35" s="19">
        <v>0</v>
      </c>
      <c r="I35" s="21"/>
      <c r="J35" s="21"/>
      <c r="K35" s="21"/>
      <c r="L35" s="21"/>
    </row>
    <row r="36" spans="1:12" x14ac:dyDescent="0.3">
      <c r="A36" s="17">
        <v>6.2</v>
      </c>
      <c r="B36" s="29" t="s">
        <v>112</v>
      </c>
      <c r="C36" s="6"/>
      <c r="D36" s="6"/>
      <c r="E36" s="5">
        <v>0</v>
      </c>
      <c r="F36" s="6"/>
      <c r="G36" s="6"/>
      <c r="H36" s="19">
        <v>0</v>
      </c>
      <c r="I36" s="21"/>
      <c r="J36" s="21"/>
      <c r="K36" s="21"/>
      <c r="L36" s="21"/>
    </row>
    <row r="37" spans="1:12" x14ac:dyDescent="0.3">
      <c r="A37" s="17">
        <v>6.3</v>
      </c>
      <c r="B37" s="29" t="s">
        <v>7</v>
      </c>
      <c r="C37" s="6"/>
      <c r="D37" s="6"/>
      <c r="E37" s="5">
        <v>0</v>
      </c>
      <c r="F37" s="6"/>
      <c r="G37" s="6"/>
      <c r="H37" s="19">
        <v>0</v>
      </c>
      <c r="I37" s="21"/>
      <c r="J37" s="21"/>
      <c r="K37" s="21"/>
      <c r="L37" s="21"/>
    </row>
    <row r="38" spans="1:12" x14ac:dyDescent="0.3">
      <c r="A38" s="17">
        <v>6.4</v>
      </c>
      <c r="B38" s="29" t="s">
        <v>14</v>
      </c>
      <c r="C38" s="6"/>
      <c r="D38" s="6"/>
      <c r="E38" s="5">
        <v>0</v>
      </c>
      <c r="F38" s="6"/>
      <c r="G38" s="6"/>
      <c r="H38" s="19">
        <v>0</v>
      </c>
      <c r="I38" s="21"/>
      <c r="J38" s="21"/>
      <c r="K38" s="21"/>
      <c r="L38" s="21"/>
    </row>
    <row r="39" spans="1:12" x14ac:dyDescent="0.3">
      <c r="A39" s="17">
        <v>7</v>
      </c>
      <c r="B39" s="28" t="s">
        <v>2</v>
      </c>
      <c r="C39" s="18">
        <v>379798847.19</v>
      </c>
      <c r="D39" s="18">
        <v>1926622.7784</v>
      </c>
      <c r="E39" s="5">
        <v>381725469.9684</v>
      </c>
      <c r="F39" s="18">
        <v>343631062.25999999</v>
      </c>
      <c r="G39" s="18">
        <v>225998.8224</v>
      </c>
      <c r="H39" s="19">
        <v>343857061.08239996</v>
      </c>
      <c r="I39" s="21"/>
      <c r="J39" s="21"/>
      <c r="K39" s="21"/>
      <c r="L39" s="21"/>
    </row>
    <row r="40" spans="1:12" x14ac:dyDescent="0.3">
      <c r="A40" s="17" t="s">
        <v>116</v>
      </c>
      <c r="B40" s="29" t="s">
        <v>33</v>
      </c>
      <c r="C40" s="6">
        <v>379798847.19</v>
      </c>
      <c r="D40" s="6">
        <v>1926622.7784</v>
      </c>
      <c r="E40" s="5">
        <v>381725469.9684</v>
      </c>
      <c r="F40" s="6">
        <v>343631062.25999999</v>
      </c>
      <c r="G40" s="6">
        <v>225998.8224</v>
      </c>
      <c r="H40" s="19">
        <v>343857061.08239996</v>
      </c>
      <c r="I40" s="21"/>
      <c r="J40" s="21"/>
      <c r="K40" s="21"/>
      <c r="L40" s="21"/>
    </row>
    <row r="41" spans="1:12" x14ac:dyDescent="0.3">
      <c r="A41" s="17" t="s">
        <v>117</v>
      </c>
      <c r="B41" s="29" t="s">
        <v>4</v>
      </c>
      <c r="C41" s="6"/>
      <c r="D41" s="6"/>
      <c r="E41" s="5">
        <v>0</v>
      </c>
      <c r="F41" s="6"/>
      <c r="G41" s="6"/>
      <c r="H41" s="19">
        <v>0</v>
      </c>
      <c r="I41" s="21"/>
      <c r="J41" s="21"/>
      <c r="K41" s="21"/>
      <c r="L41" s="21"/>
    </row>
    <row r="42" spans="1:12" x14ac:dyDescent="0.3">
      <c r="A42" s="17" t="s">
        <v>118</v>
      </c>
      <c r="B42" s="29" t="s">
        <v>19</v>
      </c>
      <c r="C42" s="6"/>
      <c r="D42" s="6"/>
      <c r="E42" s="5">
        <v>0</v>
      </c>
      <c r="F42" s="6"/>
      <c r="G42" s="6"/>
      <c r="H42" s="19">
        <v>0</v>
      </c>
      <c r="I42" s="21"/>
      <c r="J42" s="21"/>
      <c r="K42" s="21"/>
      <c r="L42" s="21"/>
    </row>
    <row r="43" spans="1:12" x14ac:dyDescent="0.3">
      <c r="A43" s="17">
        <v>8</v>
      </c>
      <c r="B43" s="28" t="s">
        <v>202</v>
      </c>
      <c r="C43" s="18">
        <v>3987416.92</v>
      </c>
      <c r="D43" s="18">
        <v>4890957.9382999996</v>
      </c>
      <c r="E43" s="5">
        <v>8878374.8583000004</v>
      </c>
      <c r="F43" s="18">
        <v>3263695.61</v>
      </c>
      <c r="G43" s="18">
        <v>3448934.5971999997</v>
      </c>
      <c r="H43" s="19">
        <v>6712630.2072000001</v>
      </c>
      <c r="I43" s="21"/>
      <c r="J43" s="21"/>
      <c r="K43" s="21"/>
      <c r="L43" s="21"/>
    </row>
    <row r="44" spans="1:12" x14ac:dyDescent="0.3">
      <c r="A44" s="17" t="s">
        <v>119</v>
      </c>
      <c r="B44" s="29"/>
      <c r="C44" s="6">
        <v>0</v>
      </c>
      <c r="D44" s="6">
        <v>0</v>
      </c>
      <c r="E44" s="5">
        <v>0</v>
      </c>
      <c r="F44" s="6">
        <v>0</v>
      </c>
      <c r="G44" s="6">
        <v>0</v>
      </c>
      <c r="H44" s="19">
        <v>0</v>
      </c>
      <c r="I44" s="21"/>
      <c r="J44" s="21"/>
      <c r="K44" s="21"/>
      <c r="L44" s="21"/>
    </row>
    <row r="45" spans="1:12" x14ac:dyDescent="0.3">
      <c r="A45" s="17" t="s">
        <v>120</v>
      </c>
      <c r="B45" s="29" t="s">
        <v>34</v>
      </c>
      <c r="C45" s="6">
        <v>561621.56000000006</v>
      </c>
      <c r="D45" s="6">
        <v>2265788.7996999999</v>
      </c>
      <c r="E45" s="5">
        <v>2827410.3596999999</v>
      </c>
      <c r="F45" s="6">
        <v>285149.58</v>
      </c>
      <c r="G45" s="6">
        <v>1667099.5711999999</v>
      </c>
      <c r="H45" s="19">
        <v>1952249.1512</v>
      </c>
      <c r="I45" s="21"/>
      <c r="J45" s="21"/>
      <c r="K45" s="21"/>
      <c r="L45" s="21"/>
    </row>
    <row r="46" spans="1:12" x14ac:dyDescent="0.3">
      <c r="A46" s="17" t="s">
        <v>121</v>
      </c>
      <c r="B46" s="29" t="s">
        <v>20</v>
      </c>
      <c r="C46" s="6">
        <v>0</v>
      </c>
      <c r="D46" s="6">
        <v>0</v>
      </c>
      <c r="E46" s="5">
        <v>0</v>
      </c>
      <c r="F46" s="6">
        <v>0</v>
      </c>
      <c r="G46" s="6">
        <v>0</v>
      </c>
      <c r="H46" s="19">
        <v>0</v>
      </c>
      <c r="I46" s="21"/>
      <c r="J46" s="21"/>
      <c r="K46" s="21"/>
      <c r="L46" s="21"/>
    </row>
    <row r="47" spans="1:12" x14ac:dyDescent="0.3">
      <c r="A47" s="17" t="s">
        <v>122</v>
      </c>
      <c r="B47" s="29" t="s">
        <v>21</v>
      </c>
      <c r="C47" s="6">
        <v>3425795.36</v>
      </c>
      <c r="D47" s="6">
        <v>2516978.8972</v>
      </c>
      <c r="E47" s="5">
        <v>5942774.2571999999</v>
      </c>
      <c r="F47" s="6">
        <v>2978546.03</v>
      </c>
      <c r="G47" s="6">
        <v>1781835.0260000001</v>
      </c>
      <c r="H47" s="19">
        <v>4760381.0559999999</v>
      </c>
      <c r="I47" s="21"/>
      <c r="J47" s="21"/>
      <c r="K47" s="21"/>
      <c r="L47" s="21"/>
    </row>
    <row r="48" spans="1:12" x14ac:dyDescent="0.3">
      <c r="A48" s="17" t="s">
        <v>123</v>
      </c>
      <c r="B48" s="29" t="s">
        <v>35</v>
      </c>
      <c r="C48" s="6">
        <v>0</v>
      </c>
      <c r="D48" s="6">
        <v>108190.2414</v>
      </c>
      <c r="E48" s="5">
        <v>108190.2414</v>
      </c>
      <c r="F48" s="6">
        <v>0</v>
      </c>
      <c r="G48" s="6">
        <v>0</v>
      </c>
      <c r="H48" s="19">
        <v>0</v>
      </c>
      <c r="I48" s="21"/>
      <c r="J48" s="21"/>
      <c r="K48" s="21"/>
      <c r="L48" s="21"/>
    </row>
    <row r="49" spans="1:12" x14ac:dyDescent="0.3">
      <c r="A49" s="17">
        <v>9</v>
      </c>
      <c r="B49" s="28" t="s">
        <v>36</v>
      </c>
      <c r="C49" s="18">
        <v>762</v>
      </c>
      <c r="D49" s="18">
        <v>0</v>
      </c>
      <c r="E49" s="5">
        <v>762</v>
      </c>
      <c r="F49" s="18">
        <v>653</v>
      </c>
      <c r="G49" s="18">
        <v>0</v>
      </c>
      <c r="H49" s="19">
        <v>653</v>
      </c>
      <c r="I49" s="21"/>
      <c r="J49" s="21"/>
      <c r="K49" s="21"/>
      <c r="L49" s="21"/>
    </row>
    <row r="50" spans="1:12" x14ac:dyDescent="0.3">
      <c r="A50" s="17" t="s">
        <v>124</v>
      </c>
      <c r="B50" s="29" t="s">
        <v>8</v>
      </c>
      <c r="C50" s="6"/>
      <c r="D50" s="6"/>
      <c r="E50" s="5">
        <v>0</v>
      </c>
      <c r="F50" s="6"/>
      <c r="G50" s="6"/>
      <c r="H50" s="19">
        <v>0</v>
      </c>
      <c r="I50" s="21"/>
      <c r="J50" s="21"/>
      <c r="K50" s="21"/>
      <c r="L50" s="21"/>
    </row>
    <row r="51" spans="1:12" x14ac:dyDescent="0.3">
      <c r="A51" s="17" t="s">
        <v>125</v>
      </c>
      <c r="B51" s="29" t="s">
        <v>15</v>
      </c>
      <c r="C51" s="6"/>
      <c r="D51" s="6"/>
      <c r="E51" s="5">
        <v>0</v>
      </c>
      <c r="F51" s="6"/>
      <c r="G51" s="6"/>
      <c r="H51" s="19">
        <v>0</v>
      </c>
      <c r="I51" s="21"/>
      <c r="J51" s="21"/>
      <c r="K51" s="21"/>
      <c r="L51" s="21"/>
    </row>
    <row r="52" spans="1:12" x14ac:dyDescent="0.3">
      <c r="A52" s="17" t="s">
        <v>126</v>
      </c>
      <c r="B52" s="29" t="s">
        <v>37</v>
      </c>
      <c r="C52" s="6">
        <v>762</v>
      </c>
      <c r="D52" s="6">
        <v>0</v>
      </c>
      <c r="E52" s="5">
        <v>762</v>
      </c>
      <c r="F52" s="6">
        <v>653</v>
      </c>
      <c r="G52" s="6">
        <v>0</v>
      </c>
      <c r="H52" s="19">
        <v>653</v>
      </c>
      <c r="I52" s="21"/>
      <c r="J52" s="21"/>
      <c r="K52" s="21"/>
      <c r="L52" s="21"/>
    </row>
    <row r="53" spans="1:12" x14ac:dyDescent="0.3">
      <c r="A53" s="17" t="s">
        <v>127</v>
      </c>
      <c r="B53" s="29" t="s">
        <v>16</v>
      </c>
      <c r="C53" s="6"/>
      <c r="D53" s="6"/>
      <c r="E53" s="5">
        <v>0</v>
      </c>
      <c r="F53" s="6"/>
      <c r="G53" s="6"/>
      <c r="H53" s="19">
        <v>0</v>
      </c>
      <c r="I53" s="21"/>
      <c r="J53" s="21"/>
      <c r="K53" s="21"/>
      <c r="L53" s="21"/>
    </row>
    <row r="54" spans="1:12" ht="15.75" thickBot="1" x14ac:dyDescent="0.35">
      <c r="A54" s="37">
        <v>10</v>
      </c>
      <c r="B54" s="38" t="s">
        <v>173</v>
      </c>
      <c r="C54" s="20">
        <v>637965179.62</v>
      </c>
      <c r="D54" s="20">
        <v>2559239199.9780002</v>
      </c>
      <c r="E54" s="7">
        <v>3197204379.598</v>
      </c>
      <c r="F54" s="20">
        <v>741416445.53000009</v>
      </c>
      <c r="G54" s="20">
        <v>2381029377.8748002</v>
      </c>
      <c r="H54" s="39">
        <v>3122445823.4048004</v>
      </c>
      <c r="I54" s="21"/>
      <c r="J54" s="21"/>
      <c r="K54" s="21"/>
      <c r="L54" s="21"/>
    </row>
    <row r="55" spans="1:12" x14ac:dyDescent="0.3">
      <c r="A55" s="8"/>
      <c r="B55" s="2"/>
      <c r="C55" s="21"/>
      <c r="D55" s="21"/>
      <c r="E55" s="21"/>
      <c r="F55" s="21"/>
      <c r="G55" s="21"/>
      <c r="H55" s="21"/>
      <c r="I55" s="21"/>
    </row>
    <row r="56" spans="1:12" x14ac:dyDescent="0.3">
      <c r="A56" s="8"/>
      <c r="B56" s="128" t="s">
        <v>202</v>
      </c>
      <c r="C56" s="21"/>
      <c r="D56" s="21"/>
      <c r="E56" s="21"/>
      <c r="F56" s="21"/>
      <c r="G56" s="21"/>
      <c r="H56" s="21"/>
      <c r="I56" s="21"/>
    </row>
    <row r="57" spans="1:12" x14ac:dyDescent="0.3">
      <c r="A57" s="21"/>
      <c r="B57" s="21"/>
      <c r="C57" s="21"/>
      <c r="D57" s="21"/>
      <c r="E57" s="21"/>
      <c r="F57" s="21"/>
      <c r="G57" s="21"/>
      <c r="H57" s="21"/>
      <c r="I57" s="21"/>
    </row>
    <row r="58" spans="1:12" x14ac:dyDescent="0.3">
      <c r="A58" s="21"/>
      <c r="B58" s="21"/>
      <c r="C58" s="21"/>
      <c r="D58" s="21"/>
      <c r="E58" s="21"/>
      <c r="F58" s="21"/>
      <c r="G58" s="21"/>
      <c r="H58" s="21"/>
      <c r="I58" s="21"/>
    </row>
  </sheetData>
  <mergeCells count="2">
    <mergeCell ref="C4:E4"/>
    <mergeCell ref="F4:H4"/>
  </mergeCells>
  <phoneticPr fontId="2" type="noConversion"/>
  <dataValidations count="1">
    <dataValidation type="date" operator="greaterThanOrEqual" allowBlank="1" showInputMessage="1" showErrorMessage="1" error="Date" promptTitle="Reporting Period" sqref="B2">
      <formula1>36526</formula1>
    </dataValidation>
  </dataValidations>
  <pageMargins left="0.42" right="0.26" top="0.17" bottom="0.16" header="0.17" footer="0.16"/>
  <pageSetup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3"/>
  <sheetViews>
    <sheetView tabSelected="1" zoomScaleNormal="100" workbookViewId="0">
      <selection activeCell="B1" sqref="B1:H1"/>
    </sheetView>
  </sheetViews>
  <sheetFormatPr defaultRowHeight="15" x14ac:dyDescent="0.3"/>
  <cols>
    <col min="1" max="1" width="7.28515625" style="9" customWidth="1"/>
    <col min="2" max="2" width="59.7109375" style="9" customWidth="1"/>
    <col min="3" max="4" width="17" style="9" customWidth="1"/>
    <col min="5" max="16384" width="9.140625" style="9"/>
  </cols>
  <sheetData>
    <row r="2" spans="1:4" x14ac:dyDescent="0.3">
      <c r="A2" s="3" t="s">
        <v>129</v>
      </c>
      <c r="B2" s="110" t="s">
        <v>190</v>
      </c>
      <c r="C2" s="2"/>
      <c r="D2" s="40"/>
    </row>
    <row r="3" spans="1:4" x14ac:dyDescent="0.3">
      <c r="A3" s="3" t="s">
        <v>141</v>
      </c>
      <c r="B3" s="111">
        <f>RI!B3</f>
        <v>42551</v>
      </c>
      <c r="C3" s="2"/>
      <c r="D3" s="41"/>
    </row>
    <row r="4" spans="1:4" ht="15.75" x14ac:dyDescent="0.3">
      <c r="B4" s="42" t="s">
        <v>44</v>
      </c>
      <c r="C4" s="2"/>
      <c r="D4" s="43"/>
    </row>
    <row r="5" spans="1:4" ht="54" x14ac:dyDescent="0.35">
      <c r="A5" s="45"/>
      <c r="B5" s="137"/>
      <c r="C5" s="138" t="s">
        <v>144</v>
      </c>
      <c r="D5" s="138" t="s">
        <v>157</v>
      </c>
    </row>
    <row r="6" spans="1:4" x14ac:dyDescent="0.3">
      <c r="A6" s="45"/>
      <c r="B6" s="44" t="s">
        <v>40</v>
      </c>
      <c r="C6" s="45"/>
      <c r="D6" s="45"/>
    </row>
    <row r="7" spans="1:4" x14ac:dyDescent="0.3">
      <c r="A7" s="45">
        <v>1</v>
      </c>
      <c r="B7" s="46" t="s">
        <v>188</v>
      </c>
      <c r="C7" s="47">
        <v>0.20442202532316894</v>
      </c>
      <c r="D7" s="135">
        <v>0.2068293050314777</v>
      </c>
    </row>
    <row r="8" spans="1:4" x14ac:dyDescent="0.3">
      <c r="A8" s="45">
        <v>2</v>
      </c>
      <c r="B8" s="46" t="s">
        <v>189</v>
      </c>
      <c r="C8" s="47">
        <v>0.22694985457611364</v>
      </c>
      <c r="D8" s="135">
        <v>0.22734157701831159</v>
      </c>
    </row>
    <row r="9" spans="1:4" x14ac:dyDescent="0.3">
      <c r="A9" s="45">
        <v>3</v>
      </c>
      <c r="B9" s="134" t="s">
        <v>49</v>
      </c>
      <c r="C9" s="132">
        <v>0.92232560186840618</v>
      </c>
      <c r="D9" s="47">
        <v>0.8293162445329324</v>
      </c>
    </row>
    <row r="10" spans="1:4" x14ac:dyDescent="0.3">
      <c r="A10" s="45">
        <v>4</v>
      </c>
      <c r="B10" s="134" t="s">
        <v>45</v>
      </c>
      <c r="C10" s="132">
        <v>0.15562618870723274</v>
      </c>
      <c r="D10" s="48">
        <v>0.10412773128018329</v>
      </c>
    </row>
    <row r="11" spans="1:4" x14ac:dyDescent="0.3">
      <c r="A11" s="45"/>
      <c r="B11" s="133" t="s">
        <v>38</v>
      </c>
      <c r="C11" s="47"/>
      <c r="D11" s="136"/>
    </row>
    <row r="12" spans="1:4" ht="30" x14ac:dyDescent="0.3">
      <c r="A12" s="45">
        <v>5</v>
      </c>
      <c r="B12" s="134" t="s">
        <v>46</v>
      </c>
      <c r="C12" s="47">
        <v>8.6770745317293826E-2</v>
      </c>
      <c r="D12" s="48">
        <v>7.6230210823880387E-2</v>
      </c>
    </row>
    <row r="13" spans="1:4" x14ac:dyDescent="0.3">
      <c r="A13" s="45">
        <v>6</v>
      </c>
      <c r="B13" s="134" t="s">
        <v>58</v>
      </c>
      <c r="C13" s="47">
        <v>3.5398822334003294E-2</v>
      </c>
      <c r="D13" s="48">
        <v>2.7560425838561071E-2</v>
      </c>
    </row>
    <row r="14" spans="1:4" x14ac:dyDescent="0.3">
      <c r="A14" s="45">
        <v>7</v>
      </c>
      <c r="B14" s="134" t="s">
        <v>47</v>
      </c>
      <c r="C14" s="47">
        <v>4.1741270729851634E-2</v>
      </c>
      <c r="D14" s="48">
        <v>3.9303895355785032E-2</v>
      </c>
    </row>
    <row r="15" spans="1:4" x14ac:dyDescent="0.3">
      <c r="A15" s="45">
        <v>8</v>
      </c>
      <c r="B15" s="134" t="s">
        <v>48</v>
      </c>
      <c r="C15" s="47">
        <v>5.137192298329054E-2</v>
      </c>
      <c r="D15" s="48">
        <v>4.866978498531932E-2</v>
      </c>
    </row>
    <row r="16" spans="1:4" x14ac:dyDescent="0.3">
      <c r="A16" s="45">
        <v>9</v>
      </c>
      <c r="B16" s="134" t="s">
        <v>42</v>
      </c>
      <c r="C16" s="48">
        <v>3.5115568809739303E-2</v>
      </c>
      <c r="D16" s="48">
        <v>1.5936427797880438E-2</v>
      </c>
    </row>
    <row r="17" spans="1:4" x14ac:dyDescent="0.3">
      <c r="A17" s="45">
        <v>10</v>
      </c>
      <c r="B17" s="134" t="s">
        <v>43</v>
      </c>
      <c r="C17" s="48">
        <v>0.16666048741635062</v>
      </c>
      <c r="D17" s="48">
        <v>8.1881617937538564E-2</v>
      </c>
    </row>
    <row r="18" spans="1:4" x14ac:dyDescent="0.3">
      <c r="A18" s="45"/>
      <c r="B18" s="133" t="s">
        <v>50</v>
      </c>
      <c r="C18" s="47"/>
      <c r="D18" s="135"/>
    </row>
    <row r="19" spans="1:4" x14ac:dyDescent="0.3">
      <c r="A19" s="45">
        <v>11</v>
      </c>
      <c r="B19" s="134" t="s">
        <v>51</v>
      </c>
      <c r="C19" s="47">
        <v>3.3822016255725611E-2</v>
      </c>
      <c r="D19" s="48">
        <v>3.1952865232423001E-2</v>
      </c>
    </row>
    <row r="20" spans="1:4" x14ac:dyDescent="0.3">
      <c r="A20" s="45">
        <v>12</v>
      </c>
      <c r="B20" s="134" t="s">
        <v>52</v>
      </c>
      <c r="C20" s="47">
        <v>4.5235180410743758E-2</v>
      </c>
      <c r="D20" s="48">
        <v>4.2623967212617665E-2</v>
      </c>
    </row>
    <row r="21" spans="1:4" x14ac:dyDescent="0.3">
      <c r="A21" s="45">
        <v>13</v>
      </c>
      <c r="B21" s="134" t="s">
        <v>53</v>
      </c>
      <c r="C21" s="47">
        <v>0.6567628483023713</v>
      </c>
      <c r="D21" s="48">
        <v>0.60768432466823064</v>
      </c>
    </row>
    <row r="22" spans="1:4" x14ac:dyDescent="0.3">
      <c r="A22" s="45">
        <v>14</v>
      </c>
      <c r="B22" s="134" t="s">
        <v>54</v>
      </c>
      <c r="C22" s="47">
        <v>0.55556034406629839</v>
      </c>
      <c r="D22" s="48">
        <v>0.40594513510324304</v>
      </c>
    </row>
    <row r="23" spans="1:4" x14ac:dyDescent="0.3">
      <c r="A23" s="45">
        <v>15</v>
      </c>
      <c r="B23" s="134" t="s">
        <v>55</v>
      </c>
      <c r="C23" s="47">
        <v>-2.211454997728279E-2</v>
      </c>
      <c r="D23" s="48">
        <v>0.43826265384522034</v>
      </c>
    </row>
    <row r="24" spans="1:4" x14ac:dyDescent="0.3">
      <c r="A24" s="45"/>
      <c r="B24" s="133" t="s">
        <v>39</v>
      </c>
      <c r="C24" s="47"/>
      <c r="D24" s="135"/>
    </row>
    <row r="25" spans="1:4" x14ac:dyDescent="0.3">
      <c r="A25" s="45">
        <v>16</v>
      </c>
      <c r="B25" s="134" t="s">
        <v>41</v>
      </c>
      <c r="C25" s="47">
        <v>0.32834126979012629</v>
      </c>
      <c r="D25" s="48">
        <v>0.2106264783635457</v>
      </c>
    </row>
    <row r="26" spans="1:4" ht="30" x14ac:dyDescent="0.3">
      <c r="A26" s="45">
        <v>17</v>
      </c>
      <c r="B26" s="134" t="s">
        <v>56</v>
      </c>
      <c r="C26" s="47">
        <v>0.73698763273371171</v>
      </c>
      <c r="D26" s="47">
        <v>0.5173055010511094</v>
      </c>
    </row>
    <row r="27" spans="1:4" x14ac:dyDescent="0.3">
      <c r="A27" s="45">
        <v>18</v>
      </c>
      <c r="B27" s="134" t="s">
        <v>57</v>
      </c>
      <c r="C27" s="47">
        <v>0.26878635377749888</v>
      </c>
      <c r="D27" s="48">
        <v>0.20598333257642956</v>
      </c>
    </row>
    <row r="28" spans="1:4" x14ac:dyDescent="0.3">
      <c r="A28" s="49"/>
      <c r="B28" s="50"/>
      <c r="C28" s="49"/>
      <c r="D28" s="49"/>
    </row>
    <row r="29" spans="1:4" x14ac:dyDescent="0.3">
      <c r="A29" s="128" t="s">
        <v>202</v>
      </c>
      <c r="B29" s="49"/>
      <c r="C29" s="49"/>
    </row>
    <row r="30" spans="1:4" x14ac:dyDescent="0.3">
      <c r="A30" s="49"/>
      <c r="B30" s="8"/>
      <c r="C30" s="49"/>
      <c r="D30" s="49"/>
    </row>
    <row r="31" spans="1:4" x14ac:dyDescent="0.3">
      <c r="A31" s="49"/>
      <c r="B31" s="8"/>
      <c r="C31" s="51"/>
      <c r="D31" s="49"/>
    </row>
    <row r="32" spans="1:4" x14ac:dyDescent="0.3">
      <c r="A32" s="49"/>
      <c r="B32" s="50"/>
      <c r="C32" s="49"/>
      <c r="D32" s="49"/>
    </row>
    <row r="33" spans="1:4" x14ac:dyDescent="0.3">
      <c r="A33" s="49"/>
      <c r="B33" s="50"/>
      <c r="C33" s="49"/>
      <c r="D33" s="49"/>
    </row>
    <row r="34" spans="1:4" x14ac:dyDescent="0.3">
      <c r="A34" s="49"/>
      <c r="B34" s="50"/>
      <c r="C34" s="49"/>
      <c r="D34" s="49"/>
    </row>
    <row r="35" spans="1:4" x14ac:dyDescent="0.3">
      <c r="A35" s="49"/>
      <c r="B35" s="50"/>
      <c r="C35" s="49"/>
      <c r="D35" s="49"/>
    </row>
    <row r="36" spans="1:4" x14ac:dyDescent="0.3">
      <c r="A36" s="49"/>
      <c r="B36" s="50"/>
      <c r="C36" s="49"/>
      <c r="D36" s="49"/>
    </row>
    <row r="37" spans="1:4" x14ac:dyDescent="0.3">
      <c r="A37" s="49"/>
      <c r="B37" s="50"/>
      <c r="C37" s="51"/>
      <c r="D37" s="49"/>
    </row>
    <row r="38" spans="1:4" x14ac:dyDescent="0.3">
      <c r="C38" s="49"/>
      <c r="D38" s="49"/>
    </row>
    <row r="39" spans="1:4" x14ac:dyDescent="0.3">
      <c r="C39" s="51"/>
      <c r="D39" s="49"/>
    </row>
    <row r="40" spans="1:4" x14ac:dyDescent="0.3">
      <c r="C40" s="49"/>
      <c r="D40" s="49"/>
    </row>
    <row r="41" spans="1:4" x14ac:dyDescent="0.3">
      <c r="B41" s="52"/>
      <c r="C41" s="51"/>
      <c r="D41" s="49"/>
    </row>
    <row r="42" spans="1:4" x14ac:dyDescent="0.3">
      <c r="B42" s="53"/>
      <c r="C42" s="49"/>
      <c r="D42" s="49"/>
    </row>
    <row r="43" spans="1:4" x14ac:dyDescent="0.3">
      <c r="B43" s="9" t="s">
        <v>202</v>
      </c>
      <c r="C43" s="49"/>
      <c r="D43" s="49"/>
    </row>
  </sheetData>
  <phoneticPr fontId="2" type="noConversion"/>
  <dataValidations count="1">
    <dataValidation type="date" operator="greaterThanOrEqual" allowBlank="1" showInputMessage="1" showErrorMessage="1" error="Date" promptTitle="Reporting Period" sqref="B3">
      <formula1>36526</formula1>
    </dataValidation>
  </dataValidations>
  <pageMargins left="0.47" right="0.38" top="0.27" bottom="0.26" header="0.18" footer="0.18"/>
  <pageSetup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zoomScaleNormal="100" workbookViewId="0">
      <selection activeCell="B1" sqref="B1"/>
    </sheetView>
  </sheetViews>
  <sheetFormatPr defaultRowHeight="15" x14ac:dyDescent="0.3"/>
  <cols>
    <col min="1" max="1" width="5.28515625" style="9" customWidth="1"/>
    <col min="2" max="2" width="55" style="9" customWidth="1"/>
    <col min="3" max="3" width="21.85546875" style="9" customWidth="1"/>
    <col min="4" max="16384" width="9.140625" style="9"/>
  </cols>
  <sheetData>
    <row r="1" spans="1:3" x14ac:dyDescent="0.3">
      <c r="B1" s="3" t="s">
        <v>129</v>
      </c>
      <c r="C1" s="110" t="s">
        <v>190</v>
      </c>
    </row>
    <row r="2" spans="1:3" x14ac:dyDescent="0.3">
      <c r="B2" s="3" t="s">
        <v>141</v>
      </c>
      <c r="C2" s="111">
        <f>RI!B3</f>
        <v>42551</v>
      </c>
    </row>
    <row r="3" spans="1:3" x14ac:dyDescent="0.3">
      <c r="B3" s="3"/>
      <c r="C3" s="111"/>
    </row>
    <row r="4" spans="1:3" ht="30.75" x14ac:dyDescent="0.3">
      <c r="A4" s="50"/>
      <c r="B4" s="54" t="s">
        <v>62</v>
      </c>
      <c r="C4" s="55"/>
    </row>
    <row r="5" spans="1:3" x14ac:dyDescent="0.3">
      <c r="A5" s="45"/>
      <c r="B5" s="149" t="s">
        <v>60</v>
      </c>
      <c r="C5" s="153"/>
    </row>
    <row r="6" spans="1:3" x14ac:dyDescent="0.3">
      <c r="A6" s="45">
        <v>1</v>
      </c>
      <c r="B6" s="150" t="s">
        <v>191</v>
      </c>
      <c r="C6" s="153"/>
    </row>
    <row r="7" spans="1:3" x14ac:dyDescent="0.3">
      <c r="A7" s="45">
        <v>2</v>
      </c>
      <c r="B7" s="150" t="s">
        <v>192</v>
      </c>
      <c r="C7" s="153"/>
    </row>
    <row r="8" spans="1:3" x14ac:dyDescent="0.3">
      <c r="A8" s="45">
        <v>3</v>
      </c>
      <c r="B8" s="150" t="s">
        <v>193</v>
      </c>
      <c r="C8" s="153"/>
    </row>
    <row r="9" spans="1:3" x14ac:dyDescent="0.3">
      <c r="A9" s="45">
        <v>4</v>
      </c>
      <c r="B9" s="150" t="s">
        <v>194</v>
      </c>
      <c r="C9" s="153"/>
    </row>
    <row r="10" spans="1:3" x14ac:dyDescent="0.3">
      <c r="A10" s="45">
        <v>5</v>
      </c>
      <c r="B10" s="150" t="s">
        <v>195</v>
      </c>
      <c r="C10" s="153"/>
    </row>
    <row r="11" spans="1:3" x14ac:dyDescent="0.3">
      <c r="A11" s="45"/>
      <c r="B11" s="154"/>
      <c r="C11" s="155"/>
    </row>
    <row r="12" spans="1:3" x14ac:dyDescent="0.3">
      <c r="A12" s="45"/>
      <c r="B12" s="149" t="s">
        <v>61</v>
      </c>
      <c r="C12" s="153"/>
    </row>
    <row r="13" spans="1:3" x14ac:dyDescent="0.3">
      <c r="A13" s="45">
        <v>1</v>
      </c>
      <c r="B13" s="150" t="s">
        <v>194</v>
      </c>
      <c r="C13" s="153"/>
    </row>
    <row r="14" spans="1:3" x14ac:dyDescent="0.3">
      <c r="A14" s="45">
        <v>2</v>
      </c>
      <c r="B14" s="150" t="s">
        <v>196</v>
      </c>
      <c r="C14" s="153"/>
    </row>
    <row r="15" spans="1:3" x14ac:dyDescent="0.3">
      <c r="A15" s="45">
        <v>3</v>
      </c>
      <c r="B15" s="150" t="s">
        <v>197</v>
      </c>
      <c r="C15" s="153"/>
    </row>
    <row r="16" spans="1:3" x14ac:dyDescent="0.3">
      <c r="A16" s="45">
        <v>4</v>
      </c>
      <c r="B16" s="150" t="s">
        <v>198</v>
      </c>
      <c r="C16" s="153"/>
    </row>
    <row r="17" spans="1:3" x14ac:dyDescent="0.3">
      <c r="A17" s="45">
        <v>5</v>
      </c>
      <c r="B17" s="150" t="s">
        <v>195</v>
      </c>
      <c r="C17" s="153"/>
    </row>
    <row r="18" spans="1:3" x14ac:dyDescent="0.3">
      <c r="A18" s="45"/>
      <c r="B18" s="150"/>
      <c r="C18" s="153"/>
    </row>
    <row r="19" spans="1:3" x14ac:dyDescent="0.3">
      <c r="A19" s="45"/>
      <c r="B19" s="150"/>
      <c r="C19" s="153"/>
    </row>
    <row r="20" spans="1:3" ht="36.75" customHeight="1" x14ac:dyDescent="0.3">
      <c r="A20" s="45"/>
      <c r="B20" s="149" t="s">
        <v>59</v>
      </c>
      <c r="C20" s="150"/>
    </row>
    <row r="21" spans="1:3" x14ac:dyDescent="0.3">
      <c r="A21" s="45">
        <v>1</v>
      </c>
      <c r="B21" s="56" t="s">
        <v>199</v>
      </c>
      <c r="C21" s="139">
        <v>0.92559164041896325</v>
      </c>
    </row>
    <row r="22" spans="1:3" x14ac:dyDescent="0.3">
      <c r="A22" s="45">
        <v>2</v>
      </c>
      <c r="B22" s="56" t="s">
        <v>200</v>
      </c>
      <c r="C22" s="139">
        <v>6.9880829795667274E-2</v>
      </c>
    </row>
    <row r="23" spans="1:3" x14ac:dyDescent="0.3">
      <c r="A23" s="45"/>
      <c r="B23" s="56"/>
      <c r="C23" s="139"/>
    </row>
    <row r="24" spans="1:3" x14ac:dyDescent="0.3">
      <c r="A24" s="45"/>
      <c r="B24" s="56"/>
      <c r="C24" s="139"/>
    </row>
    <row r="25" spans="1:3" x14ac:dyDescent="0.3">
      <c r="A25" s="45"/>
      <c r="B25" s="56"/>
      <c r="C25" s="139"/>
    </row>
    <row r="26" spans="1:3" x14ac:dyDescent="0.3">
      <c r="A26" s="45"/>
      <c r="B26" s="56"/>
      <c r="C26" s="139"/>
    </row>
    <row r="27" spans="1:3" ht="51.75" customHeight="1" x14ac:dyDescent="0.3">
      <c r="A27" s="45"/>
      <c r="B27" s="151" t="s">
        <v>128</v>
      </c>
      <c r="C27" s="151"/>
    </row>
    <row r="28" spans="1:3" x14ac:dyDescent="0.3">
      <c r="A28" s="45">
        <v>1</v>
      </c>
      <c r="B28" s="56" t="s">
        <v>201</v>
      </c>
      <c r="C28" s="139">
        <v>0.92470307244416106</v>
      </c>
    </row>
    <row r="29" spans="1:3" x14ac:dyDescent="0.3">
      <c r="A29" s="45">
        <v>2</v>
      </c>
      <c r="B29" s="56" t="s">
        <v>200</v>
      </c>
      <c r="C29" s="139">
        <v>6.9880829795667274E-2</v>
      </c>
    </row>
    <row r="30" spans="1:3" x14ac:dyDescent="0.3">
      <c r="A30" s="45"/>
      <c r="B30" s="56"/>
      <c r="C30" s="139"/>
    </row>
    <row r="32" spans="1:3" ht="24" customHeight="1" x14ac:dyDescent="0.3">
      <c r="B32" s="152"/>
      <c r="C32" s="152"/>
    </row>
  </sheetData>
  <mergeCells count="18">
    <mergeCell ref="B5:C5"/>
    <mergeCell ref="B6:C6"/>
    <mergeCell ref="B7:C7"/>
    <mergeCell ref="B8:C8"/>
    <mergeCell ref="B14:C14"/>
    <mergeCell ref="B12:C12"/>
    <mergeCell ref="B10:C10"/>
    <mergeCell ref="B9:C9"/>
    <mergeCell ref="B13:C13"/>
    <mergeCell ref="B11:C11"/>
    <mergeCell ref="B20:C20"/>
    <mergeCell ref="B27:C27"/>
    <mergeCell ref="B32:C32"/>
    <mergeCell ref="B15:C15"/>
    <mergeCell ref="B16:C16"/>
    <mergeCell ref="B17:C17"/>
    <mergeCell ref="B18:C18"/>
    <mergeCell ref="B19:C19"/>
  </mergeCells>
  <phoneticPr fontId="2" type="noConversion"/>
  <dataValidations count="1">
    <dataValidation type="date" operator="greaterThanOrEqual" allowBlank="1" showInputMessage="1" showErrorMessage="1" error="Date" promptTitle="Reporting Period" sqref="C2:C3">
      <formula1>36526</formula1>
    </dataValidation>
  </dataValidations>
  <pageMargins left="0.75" right="0.75" top="0.44" bottom="0.31" header="0.28999999999999998" footer="0.18"/>
  <pageSetup scale="88" orientation="portrait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Zg5AYoJXIxXyCm/YQyJaM3U7WpI=</DigestValue>
    </Reference>
    <Reference Type="http://www.w3.org/2000/09/xmldsig#Object" URI="#idOfficeObject">
      <DigestMethod Algorithm="http://www.w3.org/2000/09/xmldsig#sha1"/>
      <DigestValue>I6ls6/AB4RNAXK3kBYq4dzQa0as=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N1Vp9l4YyRwzKmNKiN8LvQDaD5E=</DigestValue>
    </Reference>
  </SignedInfo>
  <SignatureValue>rVaTeAzjmiBeHcw2iHcTDX0gvCxTMAyeIQLVwkc99YdGEU5KODTkm4RFkWvOHOyk78gwlOy90DjO
OeTohXCiLXSl9brkyBjg1PmIyyGz3iV5qYq3ZD3PdeQMLsQ7baKAHHTLxqDiUxMdLokCnGLFKtn+
Kas6eYTiP1A/aISOgT829NxRzQmNKMnpwR8aGxotb/Yhmq9KKjM5w7g/jhr07wZboKRl3C9EMuEd
KXnUBwpEuB6o59V/V2jxLttwDgDcMfTrp6AyjihY/8frab9Ro+vTQDSzww2U6qk25athsqWMjFVw
gHUbEmRmfWoBzFpyKW6YKKMMdLa5nsOLj2yp6A==</SignatureValue>
  <KeyInfo>
    <X509Data>
      <X509Certificate>MIIGOTCCBSGgAwIBAgIKGJpq1gABAAARdDANBgkqhkiG9w0BAQUFADBKMRIwEAYKCZImiZPyLGQBGRYCZ2UxEzARBgoJkiaJk/IsZAEZFgNuYmcxHzAdBgNVBAMTFk5CRyBDbGFzcyAyIElOVCBTdWIgQ0EwHhcNMTUwNzA2MTI0MjUzWhcNMTcwMjEyMDkxOTIzWjA3MRYwFAYDVQQKEw1KU0MgQkFTSVNCQU5LMR0wGwYDVQQDExRCQlMgLSBNYWlhIEthY2hhcmF2YTCCASIwDQYJKoZIhvcNAQEBBQADggEPADCCAQoCggEBAOTEP/aRuElU4gQu0qPx5cO95PhUrX2kqDI1B7c93z2Z/aGKA0ecc6+rfth+3J5U0C4juh3sAslFIHRONkWomGwytxTrRJEU09XjNU4pt68mK5PKI8gSYP39u1YaKE6mMeL8IdLolVo6du1kodZrHlM6rhx47SsOMwTYnSrOelCqI5CW0gKorvCH1q2ce9j6Cu8IkCwzAOOFuCN7bELyj+mYXB44kmXPptQxBCQKU44IZNL4A4d34YG5Vbal5BHiF9kt7DAAn8HP7huLjZ8hb6WFgspJE7YtcfoqtQmdnoeqbyIUUNHlvsCuKbbADEB06m2JQWjO/z05qH3miezp87cCAwEAAaOCAzIwggMuMDwGCSsGAQQBgjcVBwQvMC0GJSsGAQQBgjcVCOayYION9USGgZkJg7ihSoO+hHEEg8SRM4SDiF0CAWQCARswHQYDVR0lBBYwFAYIKwYBBQUHAwIGCCsGAQUFBwMEMAsGA1UdDwQEAwIHgDAnBgkrBgEEAYI3FQoEGjAYMAoGCCsGAQUFBwMCMAoGCCsGAQUFBwMEMB0GA1UdDgQWBBT7XDRJM8JsN2opIhoLPkE0m1o//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EpLmNydDANBgkqhkiG9w0BAQUFAAOCAQEAVu4RZ82P1hc5hj0jgLtBBZT09+tfrVHogGBVn5HXx4+aKTk+F2pQ5jggRgwLMnvnRtjG6JZlyX8LFN/8FLw4mgTT86021uB6CXGFjbtXTvkIUgDhsoDZC6liM33q9WeFxim4bqCl1bkI8J+xuJ17YzTiAUttzcRL5pcY44C79MCY0AUxu6bG1PzGX04QSqtrp6BfBEPI81/iXITADHCgPb7WNkia5O07RsXeJTfcPx7i8pF+ZmqCT4YomA+oDcwnvPUGWIP60kjaZgMOmScWhMUpc1fhFqXd6tnMFXNBAGf3sWMQ8QrrSPJUhAEVuIGaWU9E2lJyDx80FZecFybLU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1iwBHXHeFcYx1Wh6yFe4p/Cuhqg=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oHzp941yO/v0HyZgz8appfN6OgM=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oHzp941yO/v0HyZgz8appfN6OgM=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oHzp941yO/v0HyZgz8appfN6OgM=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oHzp941yO/v0HyZgz8appfN6OgM=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oHzp941yO/v0HyZgz8appfN6OgM=</DigestValue>
      </Reference>
      <Reference URI="/xl/sharedStrings.xml?ContentType=application/vnd.openxmlformats-officedocument.spreadsheetml.sharedStrings+xml">
        <DigestMethod Algorithm="http://www.w3.org/2000/09/xmldsig#sha1"/>
        <DigestValue>UGyJvwWkAn77E6FyWYV9ATf5JzE=</DigestValue>
      </Reference>
      <Reference URI="/xl/styles.xml?ContentType=application/vnd.openxmlformats-officedocument.spreadsheetml.styles+xml">
        <DigestMethod Algorithm="http://www.w3.org/2000/09/xmldsig#sha1"/>
        <DigestValue>8Rg6RqVUP1tI5Ou3Pul4ysydzD0=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r5SM3ANrxCTzU0cGYG9XgXHt+lA=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sheet1.xml?ContentType=application/vnd.openxmlformats-officedocument.spreadsheetml.worksheet+xml">
        <DigestMethod Algorithm="http://www.w3.org/2000/09/xmldsig#sha1"/>
        <DigestValue>/3233t+aRMEIoJtALp+gIoRK0Wk=</DigestValue>
      </Reference>
      <Reference URI="/xl/worksheets/sheet2.xml?ContentType=application/vnd.openxmlformats-officedocument.spreadsheetml.worksheet+xml">
        <DigestMethod Algorithm="http://www.w3.org/2000/09/xmldsig#sha1"/>
        <DigestValue>g/l3Uqy/FDf4W7rIzURBT/cM8bY=</DigestValue>
      </Reference>
      <Reference URI="/xl/worksheets/sheet3.xml?ContentType=application/vnd.openxmlformats-officedocument.spreadsheetml.worksheet+xml">
        <DigestMethod Algorithm="http://www.w3.org/2000/09/xmldsig#sha1"/>
        <DigestValue>UiIaSNtuzy5F899TDaFueF7KAOw=</DigestValue>
      </Reference>
      <Reference URI="/xl/worksheets/sheet4.xml?ContentType=application/vnd.openxmlformats-officedocument.spreadsheetml.worksheet+xml">
        <DigestMethod Algorithm="http://www.w3.org/2000/09/xmldsig#sha1"/>
        <DigestValue>ofPtFHhVMSu0na5oZ5JewhGaoYw=</DigestValue>
      </Reference>
      <Reference URI="/xl/worksheets/sheet5.xml?ContentType=application/vnd.openxmlformats-officedocument.spreadsheetml.worksheet+xml">
        <DigestMethod Algorithm="http://www.w3.org/2000/09/xmldsig#sha1"/>
        <DigestValue>CStgCsXFWY00Rpp6k53h4qrhvPk=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2016-07-25T07:37:31Z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NBG Report</SignatureComments>
          <WindowsVersion>6.1</WindowsVersion>
          <OfficeVersion>15.0</OfficeVersion>
          <ApplicationVersion>15.0</ApplicationVersion>
          <Monitors>2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2016-07-25T07:37:31Z</xd:SigningTime>
          <xd:SigningCertificate>
            <xd:Cert>
              <xd:CertDigest>
                <DigestMethod Algorithm="http://www.w3.org/2000/09/xmldsig#sha1"/>
                <DigestValue>ARcK68e0vuUlxodbxmrFPyJjPyI=</DigestValue>
              </xd:CertDigest>
              <xd:IssuerSerial>
                <X509IssuerName>CN=NBG Class 2 INT Sub CA, DC=nbg, DC=ge</X509IssuerName>
                <X509SerialNumber>116185292516840087490932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NBG Report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bCLKlwAAAAAATjANBgkqhkiG9w0BAQUFADBHMRIwEAYKCZImiZPyLGQBGRYCZ2UxEzARBgoJkiaJk/IsZAEZFgNuYmcxHDAaBgNVBAMTE05CRyBDbGFzcyAxIFJvb3QgQ0EwHhcNMTIwMjE0MDkxOTIzWhcNMTcwMjEyMDkxOTI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BMCMGCSsGAQQBgjcVAgQWBBTDBu980evV/FwHFjxLvhY2hVMcf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UFAAOCAQEAMw4QSdkPRk7YSYOX11Ve4STNzUxuzs6IGchDYQwpoaRsjoZNk/T1JDorVZwqWmaA6T0NWF5drkFB6iks5lr77H9Gz4t9ZsPCbPG2XLjyk+f4k0ap+lxBt1yIF/mSHO7Vfsg7ynGPD0dFPOLSABhRuBKZ0sv4X0WN461dvuIubR/AxeYvsmDTZw3TpXbePfslHQhan76IvMDgN8P7oJBXz9+1SrYG01Bfcg1EoyPCODZngdJbZ/mTQFJKWZmAu+7rbhZB+WFtvFTvIg9K6kN/O0hf2/+YJTUcaAtMtuyz8glHZPMBoNyLS6A4FnPKDQFe6uuLOSzBpO7FPVOewrSHoA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lvNWWKPQOiwEfMycvdQkKQF9s+4=</DigestValue>
    </Reference>
    <Reference Type="http://www.w3.org/2000/09/xmldsig#Object" URI="#idOfficeObject">
      <DigestMethod Algorithm="http://www.w3.org/2000/09/xmldsig#sha1"/>
      <DigestValue>0upJr1kz5jaEAchvdJbVjWAU/Zw=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JRKDWb8iQ1DeDMDzG+p3aykTeoI=</DigestValue>
    </Reference>
  </SignedInfo>
  <SignatureValue>PcXaOy0gr0XfRm9n9aPxICpbcM7/ZVf5cA6bglz8ITp/9n0lPF6fHVqpaS4Ez+vF7gxQ/amTGZnw
RkM68po08mRAMBCrjPj4tYk99iyBWs0aGklcDQk/8AU+VXoaKT9nueucQ1wpukI3Bj0j9uWQ7pHp
4tmzLrHjIYjdhxGALxSmF3MqUWM7rLzhcCJbT3d9hcr7n8H/9KaLLJEf/dRMYoDnpUXcvSMGiVho
OqKAvYZcdFDsEVpIrizt6arNwagDTMyXI3PQa9s6R5UUp2+cD/tbXUonx9Zjl9/nPOXmR2snT6ii
hsJpszJljoGY3LT31MIM+/a2yBG9VR8mnwyNLQ==</SignatureValue>
  <KeyInfo>
    <X509Data>
      <X509Certificate>MIIGPTCCBSWgAwIBAgIKPoWtfQABAAAUhDANBgkqhkiG9w0BAQUFADBKMRIwEAYKCZImiZPyLGQBGRYCZ2UxEzARBgoJkiaJk/IsZAEZFgNuYmcxHzAdBgNVBAMTFk5CRyBDbGFzcyAyIElOVCBTdWIgQ0EwHhcNMTYwMzExMTI0MDA0WhcNMTcwMjEyMDkxOTIzWjA7MRYwFAYDVQQKEw1KU0MgQkFTSVNCQU5LMSEwHwYDVQQDExhCQlMgLSBMaWEgQXNsYW5pa2FzaHZpbGkwggEiMA0GCSqGSIb3DQEBAQUAA4IBDwAwggEKAoIBAQDS/2GQWosxOAD+JBSGU7cCi2mIhDGqktvyl3Xjz968wBozDcsEfmFh91tDIWh79jetXxzXETHHvglpGS8tnX7zf4H86VmLZT6zChRYCukJvUn4mHDx5olgLjX1xKM02Sz6y1QBKHgsm9MZbE7tA4yn2FvUqsYgyCnrzzw4To96BWFPpuBLXqKfcKVVrpDzbmhwn2xelgTJGFyoi7aP1CWNeyInAw8LM/Tp/02dX6Q00Jr8AXdxk57iy7TwsYjc/Xgz+jyzRwwsY8j8uKcUG5uP6P1wMCOmBlKVmNL5ngxlXHOBuNnrRybnlrWYjiqynD/7oRs8yzIHGC9UV+0WXKThAgMBAAGjggMyMIIDLjA8BgkrBgEEAYI3FQcELzAtBiUrBgEEAYI3FQjmsmCDjfVEhoGZCYO4oUqDvoRxBIHPkBGGr54RAgFkAgEbMB0GA1UdJQQWMBQGCCsGAQUFBwMCBggrBgEFBQcDBDALBgNVHQ8EBAMCB4AwJwYJKwYBBAGCNxUKBBowGDAKBggrBgEFBQcDAjAKBggrBgEFBQcDBDAdBgNVHQ4EFgQUX6g9vZkHlDeXLX4EaHk+mQmvtDg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xKS5jcnQwDQYJKoZIhvcNAQEFBQADggEBAHqUJgMdjLWaceSBjNsqY8bMSkVlCxUZi1rFiQHJ536HiUg9lAyI+MKlwlV+ZRnV+KryxMxdmOwrXUEHa9k5y4Grh7CISLHs1askrmBG8jrzvI3tp+wyJ1wzmhMNM21nRHHdYz4IiTMEP8hNnfE4CQ6Ue2f2iwvXXdxJJf25/f4oSELL7Fs7EII9apiB2niNHfjK3sJGW+Iq9YJzGwN2HamdnVrcGRlLLd/8E13/BQjoV5O7j1xNeN7DNNMdNgBwS7crxLk8qAqiHylf6AXkY2tPP4pVfXJbP2zbZEnbzOVSG32MGvsnzuq8jxjr+3w1TBZea8RsfTXwnGkF+ltDY6c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1iwBHXHeFcYx1Wh6yFe4p/Cuhqg=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oHzp941yO/v0HyZgz8appfN6OgM=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oHzp941yO/v0HyZgz8appfN6OgM=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oHzp941yO/v0HyZgz8appfN6OgM=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oHzp941yO/v0HyZgz8appfN6OgM=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oHzp941yO/v0HyZgz8appfN6OgM=</DigestValue>
      </Reference>
      <Reference URI="/xl/sharedStrings.xml?ContentType=application/vnd.openxmlformats-officedocument.spreadsheetml.sharedStrings+xml">
        <DigestMethod Algorithm="http://www.w3.org/2000/09/xmldsig#sha1"/>
        <DigestValue>UGyJvwWkAn77E6FyWYV9ATf5JzE=</DigestValue>
      </Reference>
      <Reference URI="/xl/styles.xml?ContentType=application/vnd.openxmlformats-officedocument.spreadsheetml.styles+xml">
        <DigestMethod Algorithm="http://www.w3.org/2000/09/xmldsig#sha1"/>
        <DigestValue>8Rg6RqVUP1tI5Ou3Pul4ysydzD0=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r5SM3ANrxCTzU0cGYG9XgXHt+lA=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sheet1.xml?ContentType=application/vnd.openxmlformats-officedocument.spreadsheetml.worksheet+xml">
        <DigestMethod Algorithm="http://www.w3.org/2000/09/xmldsig#sha1"/>
        <DigestValue>/3233t+aRMEIoJtALp+gIoRK0Wk=</DigestValue>
      </Reference>
      <Reference URI="/xl/worksheets/sheet2.xml?ContentType=application/vnd.openxmlformats-officedocument.spreadsheetml.worksheet+xml">
        <DigestMethod Algorithm="http://www.w3.org/2000/09/xmldsig#sha1"/>
        <DigestValue>g/l3Uqy/FDf4W7rIzURBT/cM8bY=</DigestValue>
      </Reference>
      <Reference URI="/xl/worksheets/sheet3.xml?ContentType=application/vnd.openxmlformats-officedocument.spreadsheetml.worksheet+xml">
        <DigestMethod Algorithm="http://www.w3.org/2000/09/xmldsig#sha1"/>
        <DigestValue>UiIaSNtuzy5F899TDaFueF7KAOw=</DigestValue>
      </Reference>
      <Reference URI="/xl/worksheets/sheet4.xml?ContentType=application/vnd.openxmlformats-officedocument.spreadsheetml.worksheet+xml">
        <DigestMethod Algorithm="http://www.w3.org/2000/09/xmldsig#sha1"/>
        <DigestValue>ofPtFHhVMSu0na5oZ5JewhGaoYw=</DigestValue>
      </Reference>
      <Reference URI="/xl/worksheets/sheet5.xml?ContentType=application/vnd.openxmlformats-officedocument.spreadsheetml.worksheet+xml">
        <DigestMethod Algorithm="http://www.w3.org/2000/09/xmldsig#sha1"/>
        <DigestValue>CStgCsXFWY00Rpp6k53h4qrhvPk=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2016-07-25T09:33:19Z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NBG report</SignatureComments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2016-07-25T09:33:19Z</xd:SigningTime>
          <xd:SigningCertificate>
            <xd:Cert>
              <xd:CertDigest>
                <DigestMethod Algorithm="http://www.w3.org/2000/09/xmldsig#sha1"/>
                <DigestValue>kbnYl1NxV45zcAQW7YreIARpJNU=</DigestValue>
              </xd:CertDigest>
              <xd:IssuerSerial>
                <X509IssuerName>CN=NBG Class 2 INT Sub CA, DC=nbg, DC=ge</X509IssuerName>
                <X509SerialNumber>295252640047866318951556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bCLKlwAAAAAATjANBgkqhkiG9w0BAQUFADBHMRIwEAYKCZImiZPyLGQBGRYCZ2UxEzARBgoJkiaJk/IsZAEZFgNuYmcxHDAaBgNVBAMTE05CRyBDbGFzcyAxIFJvb3QgQ0EwHhcNMTIwMjE0MDkxOTIzWhcNMTcwMjEyMDkxOTI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BMCMGCSsGAQQBgjcVAgQWBBTDBu980evV/FwHFjxLvhY2hVMcf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UFAAOCAQEAMw4QSdkPRk7YSYOX11Ve4STNzUxuzs6IGchDYQwpoaRsjoZNk/T1JDorVZwqWmaA6T0NWF5drkFB6iks5lr77H9Gz4t9ZsPCbPG2XLjyk+f4k0ap+lxBt1yIF/mSHO7Vfsg7ynGPD0dFPOLSABhRuBKZ0sv4X0WN461dvuIubR/AxeYvsmDTZw3TpXbePfslHQhan76IvMDgN8P7oJBXz9+1SrYG01Bfcg1EoyPCODZngdJbZ/mTQFJKWZmAu+7rbhZB+WFtvFTvIg9K6kN/O0hf2/+YJTUcaAtMtuyz8glHZPMBoNyLS6A4FnPKDQFe6uuLOSzBpO7FPVOewrSHoA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RC</vt:lpstr>
      <vt:lpstr>RI</vt:lpstr>
      <vt:lpstr>RC-O</vt:lpstr>
      <vt:lpstr>ratio</vt:lpstr>
      <vt:lpstr>info</vt:lpstr>
      <vt:lpstr>ratio!Print_Area</vt:lpstr>
    </vt:vector>
  </TitlesOfParts>
  <Company>nbg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GEO</dc:title>
  <dc:creator>National Bank of Georgia</dc:creator>
  <cp:lastModifiedBy>Maia Kacharava</cp:lastModifiedBy>
  <cp:lastPrinted>2016-07-22T16:06:34Z</cp:lastPrinted>
  <dcterms:created xsi:type="dcterms:W3CDTF">2006-03-24T12:21:33Z</dcterms:created>
  <dcterms:modified xsi:type="dcterms:W3CDTF">2016-07-22T16:17:39Z</dcterms:modified>
  <cp:category>Banking Supervision</cp:category>
</cp:coreProperties>
</file>