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maglakelidze\Desktop\"/>
    </mc:Choice>
  </mc:AlternateContent>
  <bookViews>
    <workbookView xWindow="0" yWindow="0" windowWidth="28800" windowHeight="11100" activeTab="3"/>
  </bookViews>
  <sheets>
    <sheet name="consolidated FS" sheetId="1" r:id="rId1"/>
    <sheet name="consolidated RI" sheetId="2" r:id="rId2"/>
    <sheet name="consolidated RC-BB" sheetId="3" r:id="rId3"/>
    <sheet name="სესხები დარგების მიხედვით" sheetId="4" r:id="rId4"/>
    <sheet name="მისო და დასაქმება" sheetId="6" r:id="rId5"/>
  </sheets>
  <externalReferences>
    <externalReference r:id="rId6"/>
  </externalReferences>
  <definedNames>
    <definedName name="ReportDate">[1]Main!$B$7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5" i="4"/>
</calcChain>
</file>

<file path=xl/sharedStrings.xml><?xml version="1.0" encoding="utf-8"?>
<sst xmlns="http://schemas.openxmlformats.org/spreadsheetml/2006/main" count="203" uniqueCount="184">
  <si>
    <t>შინაარსი:</t>
  </si>
  <si>
    <t>მიკროსაფინანსო ორგანიზაციების კონსოლიდირებული მონაცემები</t>
  </si>
  <si>
    <t>პერიოდი:</t>
  </si>
  <si>
    <t>ბალანსი</t>
  </si>
  <si>
    <t>აქტივები</t>
  </si>
  <si>
    <t xml:space="preserve">ლარი </t>
  </si>
  <si>
    <t>უცხოური ვალუტა</t>
  </si>
  <si>
    <t>სულ: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</si>
  <si>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</si>
  <si>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</si>
  <si>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</si>
  <si>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</si>
  <si>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</si>
  <si>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</si>
  <si>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</si>
  <si>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</si>
  <si>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</si>
  <si>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</si>
  <si>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</si>
  <si>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</si>
  <si>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</si>
  <si>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</si>
  <si>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</si>
  <si>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</si>
  <si>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</si>
  <si>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</si>
  <si>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და კაპიტალში კონვერტირებადი ვალი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</si>
  <si>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</si>
  <si>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</si>
  <si>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</si>
  <si>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</si>
  <si>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სარეზერვო ფონდი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</si>
  <si>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</si>
  <si>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</si>
  <si>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</si>
  <si>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</si>
  <si>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</si>
  <si>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საპროცენტო შემოსავლები</t>
  </si>
  <si>
    <t>ჯამი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</si>
  <si>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</si>
  <si>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</si>
  <si>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</si>
  <si>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</si>
  <si>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</si>
  <si>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</si>
  <si>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</si>
  <si>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</si>
  <si>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</si>
  <si>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</si>
  <si>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</si>
  <si>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</si>
  <si>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</si>
  <si>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</si>
  <si>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</si>
  <si>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</si>
  <si>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</si>
  <si>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</si>
  <si>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</si>
  <si>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</si>
  <si>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</si>
  <si>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</si>
  <si>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</si>
  <si>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</si>
  <si>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</si>
  <si>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</si>
  <si>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</si>
  <si>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</si>
  <si>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</si>
  <si>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</si>
  <si>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</si>
  <si>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</si>
  <si>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</si>
  <si>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</si>
  <si>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</si>
  <si>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</si>
  <si>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</si>
  <si>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</si>
  <si>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</si>
  <si>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</si>
  <si>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</si>
  <si>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</si>
  <si>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</si>
  <si>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</si>
  <si>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</si>
  <si>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</si>
  <si>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</si>
  <si>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</si>
  <si>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</si>
  <si>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</si>
  <si>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</si>
  <si>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</si>
  <si>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</si>
  <si>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</si>
  <si>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</si>
  <si>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</si>
  <si>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</si>
  <si>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</si>
  <si>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სულ</t>
  </si>
  <si>
    <t>ბანკებიდან მიღებული სესხები</t>
  </si>
  <si>
    <t>სესხები რეზიდენტი კომერციული ბანკებიდან</t>
  </si>
  <si>
    <t>სესხები არარეზიდენტი კომერციული ბანკებიდან</t>
  </si>
  <si>
    <t>საფინანსო ორგანიზაციებიდან მიღებული სესხები</t>
  </si>
  <si>
    <t>რეზიდენტი საფინანსო ორგანიზაციებიდან მიღებული სესხები</t>
  </si>
  <si>
    <t>არარეზიდენტი საფინანსო ორგანიზაციებიდან მიღებული სესხები</t>
  </si>
  <si>
    <t>ფიზიკური პირებიდან მიღებული სესხები</t>
  </si>
  <si>
    <t>რეზიდენტი ფიზიკური პირებიდან მიღებული სესხები</t>
  </si>
  <si>
    <t>არარეზიდენტი ფიზიკური პირებიდან მიღებული სესხები</t>
  </si>
  <si>
    <t>იურიდიული პირებიდან მიღებული სესხები</t>
  </si>
  <si>
    <t>რეზიდენტი იურიდიული პირებიდან მიღებული სესხები</t>
  </si>
  <si>
    <t>არარეზიდენტი იურიდიული პირებიდან მიღებული სესხები</t>
  </si>
  <si>
    <t>სულ ნასესხები სახსრები</t>
  </si>
  <si>
    <t>სულ თანხა</t>
  </si>
  <si>
    <t>სულ რაოდენობა</t>
  </si>
  <si>
    <t>ფიზიკურ პირებზე გაცემული სესხები</t>
  </si>
  <si>
    <t>იურიდიულ პირებზე გაცემული სესხები</t>
  </si>
  <si>
    <t>ფილიალებისა და დასაქმებულთა რაოდენობა მიკროსაფინანსო ორგანიზაციებში</t>
  </si>
  <si>
    <t>N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</si>
  <si>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</si>
  <si>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</si>
  <si>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</si>
  <si>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შპს. მისო "4ფინანსი"</t>
  </si>
  <si>
    <t>სს. მისო "ალფა ექსპრესი"</t>
  </si>
  <si>
    <t>შპს. მისო "აქსიფინა"</t>
  </si>
  <si>
    <t>შპს. მისო "B კრედიტი"</t>
  </si>
  <si>
    <t>შპს. მისო "ბანი კრედიტი"</t>
  </si>
  <si>
    <t>შპს. მისო "ბბ კრედიტი"</t>
  </si>
  <si>
    <t>შპს. მისო "ბერმელი"</t>
  </si>
  <si>
    <t>შპს. მისო "ბიზნეს სტარტაპ კრედიტი"</t>
  </si>
  <si>
    <t>შპს. მისო "კაპიტალ ექსპრესი"</t>
  </si>
  <si>
    <t>შპს. მისო "კონტინენტალ სიტი კრედიტი"</t>
  </si>
  <si>
    <t>შპს. მისო "ცენტრალი"</t>
  </si>
  <si>
    <t>შპს. მისო "ქრიმ ფაინანს ჯორჯია"</t>
  </si>
  <si>
    <t>შპს. მისო "სიტი კრედიტი"</t>
  </si>
  <si>
    <t>შპს. მისო "კრედექსი"</t>
  </si>
  <si>
    <t>სს. მისო "კრედიტ პლუს ჯორჯია"</t>
  </si>
  <si>
    <t>შპს. მისო "კრედიტ სერვისი"</t>
  </si>
  <si>
    <t>შპს. მისო "კრედიტორი"</t>
  </si>
  <si>
    <t>სს. მისო "კრედიტსერვისი+"</t>
  </si>
  <si>
    <t>შპს. მისო "კროს კრედიტი"</t>
  </si>
  <si>
    <t>სს. მისო "კრისტალი"</t>
  </si>
  <si>
    <t>შპს. მისო "იზიკრედ ჯორჯია"</t>
  </si>
  <si>
    <t>სს. მისო "იკაპიტალი"</t>
  </si>
  <si>
    <t>შპს. მისო "ექსპრეს კაპიტალ+"</t>
  </si>
  <si>
    <t>შპს. მისო "ფემილი კრედიტი"</t>
  </si>
  <si>
    <t>სს. მისო "ფინაგრო"</t>
  </si>
  <si>
    <t>სს. მისო "ჯორჯიან კაპიტალი"</t>
  </si>
  <si>
    <t>სს. მისო "ქართული კრედიტი"</t>
  </si>
  <si>
    <t>შპს. მისო "ჯორჯიან ინტერნეიშენალ მისო"</t>
  </si>
  <si>
    <t>შპს. მისო "ჯორჯიან ფაინანშიალ კრედიტი - ჯი ეფ სი"</t>
  </si>
  <si>
    <t>სს. მისო "ჯი აი სი"</t>
  </si>
  <si>
    <t>შპს. მისო "გირო კრედიტი"</t>
  </si>
  <si>
    <t>შპს. მისო "გლობალ კრედიტი"</t>
  </si>
  <si>
    <t>შპს. მისო "იმერკრედიტი"</t>
  </si>
  <si>
    <t>სს. მისო "ინტელექსპრესი"</t>
  </si>
  <si>
    <t>სს. მისო "ინვესტ ჯორჯია"</t>
  </si>
  <si>
    <t>სს. მისო "ლაზიკა კაპიტალი"</t>
  </si>
  <si>
    <t>შპს. მისო "ლიდერ კრედიტი"</t>
  </si>
  <si>
    <t>შპს. მისო "ლენდო"</t>
  </si>
  <si>
    <t>შპს. მისო "ლენდაფ"</t>
  </si>
  <si>
    <t>სს. მისო "მიკრო ბიზნეს კაპიტალი"</t>
  </si>
  <si>
    <t>შპს. მისო "მიკრო ინვესტი"</t>
  </si>
  <si>
    <t>სს. მისო "მაიკროფინი"</t>
  </si>
  <si>
    <t>შპს. მისო "MJC"</t>
  </si>
  <si>
    <t>შპს. მისო "მონეტა ექსპრეს ჯორჯია"</t>
  </si>
  <si>
    <t>შპს. მისო "ნოვა კრედიტი"</t>
  </si>
  <si>
    <t>სს. მისო "ოქეი"</t>
  </si>
  <si>
    <t>შპს. მისო "PIAZZA CAPITAL"</t>
  </si>
  <si>
    <t>შპს. მისო "პროფაინანსი"</t>
  </si>
  <si>
    <t>შპს. მისო "რიკო ექსპრესი"</t>
  </si>
  <si>
    <t>შპს. მისო "სმარტ ფინანსი"</t>
  </si>
  <si>
    <t>შპს. მისო "სმარტინვესტი"</t>
  </si>
  <si>
    <t>შპს. მისო "სოლვა"</t>
  </si>
  <si>
    <t>სს. მისო "სვის კაპიტალი"</t>
  </si>
  <si>
    <t>შპს. მისო "სვის-კრედიტი"</t>
  </si>
  <si>
    <t>შპს. მისო "თბილმიკროკრედიტი"</t>
  </si>
  <si>
    <t>შპს. მისო "უნივერს კრედიტი"</t>
  </si>
  <si>
    <t>სს. მისო "კრედიტი 2018"</t>
  </si>
  <si>
    <t>I კვ. 2019</t>
  </si>
  <si>
    <t>შპს. მისო "კავკასიის მიკრო კრედიტი"</t>
  </si>
  <si>
    <t>სს. მისო "კრედფინი"</t>
  </si>
  <si>
    <t>სს. მისო "ევრო კრედიტი"</t>
  </si>
  <si>
    <t>შპს. მისო "ფინ კრედიტი"</t>
  </si>
  <si>
    <t>მიკროსაფინანსო ორგანიზაციების კონსოლიდირებული ბალანსი</t>
  </si>
  <si>
    <t>მიკროსაფინანსო ორგანიზაციების კონსოლიდირებული მოგება–ზარალის უწყისი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</si>
</sst>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sz val="9"/>
      <color rgb="FFFF0000"/>
      <name val="Sylfaen"/>
      <family val="1"/>
    </font>
    <font>
      <b/>
      <u/>
      <sz val="9"/>
      <name val="Sylfaen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9"/>
      <color theme="5" tint="-0.49998474074526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indent="1"/>
    </xf>
    <xf numFmtId="164" fontId="4" fillId="2" borderId="1" xfId="1" applyNumberFormat="1" applyFont="1" applyFill="1" applyBorder="1" applyAlignment="1" applyProtection="1">
      <alignment horizontal="left" indent="1"/>
    </xf>
    <xf numFmtId="164" fontId="3" fillId="2" borderId="0" xfId="0" applyNumberFormat="1" applyFont="1" applyFill="1"/>
    <xf numFmtId="0" fontId="4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left" indent="2"/>
    </xf>
    <xf numFmtId="164" fontId="7" fillId="2" borderId="1" xfId="1" applyNumberFormat="1" applyFont="1" applyFill="1" applyBorder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164" fontId="5" fillId="2" borderId="1" xfId="1" applyNumberFormat="1" applyFont="1" applyFill="1" applyBorder="1" applyAlignment="1" applyProtection="1">
      <alignment horizontal="left" indent="1"/>
    </xf>
    <xf numFmtId="164" fontId="3" fillId="2" borderId="0" xfId="1" applyNumberFormat="1" applyFont="1" applyFill="1"/>
    <xf numFmtId="164" fontId="3" fillId="2" borderId="0" xfId="1" applyNumberFormat="1" applyFont="1" applyFill="1" applyAlignment="1">
      <alignment horizontal="left"/>
    </xf>
    <xf numFmtId="0" fontId="4" fillId="2" borderId="1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/>
    </xf>
    <xf numFmtId="164" fontId="5" fillId="2" borderId="1" xfId="1" applyNumberFormat="1" applyFont="1" applyFill="1" applyBorder="1" applyAlignment="1" applyProtection="1">
      <alignment horizontal="center" vertical="top"/>
    </xf>
    <xf numFmtId="164" fontId="4" fillId="2" borderId="1" xfId="1" applyNumberFormat="1" applyFont="1" applyFill="1" applyBorder="1" applyAlignment="1" applyProtection="1">
      <alignment horizontal="left" indent="2"/>
    </xf>
    <xf numFmtId="164" fontId="5" fillId="2" borderId="1" xfId="1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164" fontId="8" fillId="2" borderId="1" xfId="1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indent="1"/>
    </xf>
    <xf numFmtId="0" fontId="3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0" xfId="0" applyFont="1" applyFill="1"/>
    <xf numFmtId="164" fontId="9" fillId="2" borderId="0" xfId="1" applyNumberFormat="1" applyFont="1" applyFill="1"/>
    <xf numFmtId="0" fontId="5" fillId="2" borderId="1" xfId="2" applyFont="1" applyFill="1" applyBorder="1" applyAlignment="1">
      <alignment horizontal="left" indent="3"/>
    </xf>
    <xf numFmtId="0" fontId="5" fillId="2" borderId="1" xfId="2" applyFont="1" applyFill="1" applyBorder="1" applyAlignment="1">
      <alignment horizontal="left" indent="1"/>
    </xf>
    <xf numFmtId="164" fontId="11" fillId="2" borderId="1" xfId="1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right"/>
    </xf>
    <xf numFmtId="164" fontId="12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left" indent="1"/>
    </xf>
    <xf numFmtId="0" fontId="12" fillId="2" borderId="1" xfId="2" applyFont="1" applyFill="1" applyBorder="1" applyAlignment="1"/>
    <xf numFmtId="164" fontId="4" fillId="2" borderId="1" xfId="1" applyNumberFormat="1" applyFont="1" applyFill="1" applyBorder="1" applyAlignment="1">
      <alignment horizontal="right"/>
    </xf>
    <xf numFmtId="0" fontId="9" fillId="2" borderId="0" xfId="0" applyFont="1" applyFill="1" applyBorder="1"/>
    <xf numFmtId="164" fontId="9" fillId="2" borderId="0" xfId="0" applyNumberFormat="1" applyFont="1" applyFill="1"/>
    <xf numFmtId="164" fontId="13" fillId="2" borderId="0" xfId="1" applyNumberFormat="1" applyFont="1" applyFill="1" applyAlignment="1">
      <alignment horizontal="center" vertical="top" wrapText="1"/>
    </xf>
    <xf numFmtId="0" fontId="9" fillId="2" borderId="1" xfId="0" applyFont="1" applyFill="1" applyBorder="1"/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2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g-file01\NBG-Shares\FSA\FSA-Shares\3.%20Non%20Bank%20Supervision\4.%20Mikrosafinanso%20Organizaciebi\4.1.%20Microsafinanso%20Organizaciebi\4.1.9%20Supervision\4.1.9.1.%20Monthly%20Supervision\System%20Data\Reports%20collector\ReportsCollector%202019.03.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trix"/>
      <sheetName val="Info"/>
      <sheetName val="RC-LC"/>
      <sheetName val="RC-LC (2)"/>
      <sheetName val="RC-LC (3)"/>
      <sheetName val="A-LD"/>
      <sheetName val="A"/>
      <sheetName val="S-Cap"/>
      <sheetName val="Ratio (transpose)"/>
      <sheetName val="სტატუსი ნათიასთვის"/>
      <sheetName val="Profitability"/>
      <sheetName val="RC-BF (2)"/>
      <sheetName val="RC-BS"/>
      <sheetName val="RC-BS (2)"/>
      <sheetName val="RC-BS (3)"/>
      <sheetName val="RC-BS (4)"/>
      <sheetName val="RC-BS (5)"/>
      <sheetName val="RC-OS (2)"/>
      <sheetName val="fx bf+os"/>
      <sheetName val="PY"/>
      <sheetName val="BF+OS"/>
      <sheetName val="RC-BB (6)"/>
      <sheetName val="RC"/>
      <sheetName val="RC (2)"/>
      <sheetName val="RC (3)"/>
      <sheetName val="RC-LA"/>
      <sheetName val="RC-LA (2)"/>
      <sheetName val="RI"/>
      <sheetName val="RC-A"/>
      <sheetName val="A-CI"/>
      <sheetName val="RC-C"/>
      <sheetName val="RC-I"/>
      <sheetName val="RC-I (2)"/>
      <sheetName val="RC-P"/>
      <sheetName val="RC-BB"/>
      <sheetName val="RC-BB (7)"/>
      <sheetName val="RC-BB (2)"/>
      <sheetName val="RC-BB (3)"/>
      <sheetName val="RC-BB (5)"/>
      <sheetName val="RC-BB (4)"/>
      <sheetName val="A-L"/>
      <sheetName val="A-L (2)"/>
      <sheetName val="A-L (3)"/>
      <sheetName val="Branches"/>
      <sheetName val="RC-OS"/>
      <sheetName val="RC-BF"/>
      <sheetName val="Ratios"/>
      <sheetName val="summary"/>
      <sheetName val="A-M"/>
      <sheetName val="consolidated FS"/>
      <sheetName val="consolidated RI"/>
      <sheetName val="consolidated RC-BB"/>
      <sheetName val="სესხები დარგების მიხედვით"/>
      <sheetName val="მისო და დასაქმება"/>
    </sheetNames>
    <sheetDataSet>
      <sheetData sheetId="0">
        <row r="7">
          <cell r="B7">
            <v>43555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F33"/>
  <sheetViews>
    <sheetView workbookViewId="0">
      <selection activeCell="B4" sqref="B4"/>
    </sheetView>
  </sheetViews>
  <sheetFormatPr defaultColWidth="9.1796875" defaultRowHeight="12" x14ac:dyDescent="0.3"/>
  <cols>
    <col min="1" max="1" width="9.453125" style="2" customWidth="1"/>
    <col min="2" max="2" width="51" style="2" bestFit="1" customWidth="1"/>
    <col min="3" max="3" width="16.453125" style="2" customWidth="1"/>
    <col min="4" max="4" width="14.1796875" style="2" customWidth="1"/>
    <col min="5" max="5" width="15.54296875" style="2" customWidth="1"/>
    <col min="6" max="6" width="9" style="2" customWidth="1"/>
    <col min="7" max="16384" width="9.1796875" style="2"/>
  </cols>
  <sheetData>
    <row r="1" spans="1:6" ht="12.5" x14ac:dyDescent="0.35">
      <c r="A1" s="1" t="s">
        <v>0</v>
      </c>
      <c r="B1" s="2" t="s">
        <v>182</v>
      </c>
    </row>
    <row r="2" spans="1:6" ht="12.5" x14ac:dyDescent="0.35">
      <c r="A2" s="1" t="s">
        <v>2</v>
      </c>
      <c r="B2" s="2" t="s">
        <v>177</v>
      </c>
    </row>
    <row r="3" spans="1:6" x14ac:dyDescent="0.3">
      <c r="B3" s="3"/>
      <c r="C3" s="2" t="s">
        <v>3</v>
      </c>
      <c r="D3" s="3"/>
      <c r="E3" s="3"/>
    </row>
    <row r="4" spans="1:6" s="6" customFormat="1" ht="24" x14ac:dyDescent="0.3">
      <c r="A4" s="4"/>
      <c r="B4" s="4" t="s">
        <v>4</v>
      </c>
      <c r="C4" s="5" t="s">
        <v>5</v>
      </c>
      <c r="D4" s="5" t="s">
        <v>6</v>
      </c>
      <c r="E4" s="5" t="s">
        <v>7</v>
      </c>
    </row>
    <row r="5" spans="1:6" x14ac:dyDescent="0.3">
      <c r="A5" s="7">
        <v>1</v>
      </c>
      <c r="B5" s="8" t="s">
        <v>8</v>
      </c>
      <c r="C5" s="9">
        <v>27276179.945100009</v>
      </c>
      <c r="D5" s="9">
        <v>24596131.21340074</v>
      </c>
      <c r="E5" s="9">
        <v>51872311.158500753</v>
      </c>
      <c r="F5" s="10"/>
    </row>
    <row r="6" spans="1:6" x14ac:dyDescent="0.3">
      <c r="A6" s="7">
        <v>2</v>
      </c>
      <c r="B6" s="8" t="s">
        <v>9</v>
      </c>
      <c r="C6" s="9">
        <v>35651176.471999995</v>
      </c>
      <c r="D6" s="9">
        <v>134636948.22844663</v>
      </c>
      <c r="E6" s="9">
        <v>170288124.70044664</v>
      </c>
      <c r="F6" s="10"/>
    </row>
    <row r="7" spans="1:6" x14ac:dyDescent="0.3">
      <c r="A7" s="11">
        <v>3</v>
      </c>
      <c r="B7" s="12" t="s">
        <v>10</v>
      </c>
      <c r="C7" s="9">
        <v>993513691.36157048</v>
      </c>
      <c r="D7" s="9">
        <v>152222410.47296229</v>
      </c>
      <c r="E7" s="9">
        <v>1145736101.8345327</v>
      </c>
      <c r="F7" s="10"/>
    </row>
    <row r="8" spans="1:6" x14ac:dyDescent="0.3">
      <c r="A8" s="11">
        <v>3.1</v>
      </c>
      <c r="B8" s="12" t="s">
        <v>11</v>
      </c>
      <c r="C8" s="13">
        <v>-146099264.03047845</v>
      </c>
      <c r="D8" s="13">
        <v>-18278991.231265344</v>
      </c>
      <c r="E8" s="13">
        <v>-164378255.26174378</v>
      </c>
      <c r="F8" s="10"/>
    </row>
    <row r="9" spans="1:6" x14ac:dyDescent="0.3">
      <c r="A9" s="7">
        <v>3.2</v>
      </c>
      <c r="B9" s="8" t="s">
        <v>12</v>
      </c>
      <c r="C9" s="9">
        <v>847414427.33109212</v>
      </c>
      <c r="D9" s="9">
        <v>133943419.24169695</v>
      </c>
      <c r="E9" s="9">
        <v>981357846.57278907</v>
      </c>
      <c r="F9" s="10"/>
    </row>
    <row r="10" spans="1:6" x14ac:dyDescent="0.3">
      <c r="A10" s="7">
        <v>4</v>
      </c>
      <c r="B10" s="8" t="s">
        <v>13</v>
      </c>
      <c r="C10" s="9">
        <v>44599.49</v>
      </c>
      <c r="D10" s="9">
        <v>0</v>
      </c>
      <c r="E10" s="9">
        <v>44599.49</v>
      </c>
      <c r="F10" s="10"/>
    </row>
    <row r="11" spans="1:6" x14ac:dyDescent="0.3">
      <c r="A11" s="7">
        <v>5</v>
      </c>
      <c r="B11" s="8" t="s">
        <v>14</v>
      </c>
      <c r="C11" s="9">
        <v>20965727.245480578</v>
      </c>
      <c r="D11" s="9">
        <v>6048814.3648717208</v>
      </c>
      <c r="E11" s="9">
        <v>27014541.6103523</v>
      </c>
      <c r="F11" s="10"/>
    </row>
    <row r="12" spans="1:6" x14ac:dyDescent="0.3">
      <c r="A12" s="7">
        <v>6</v>
      </c>
      <c r="B12" s="8" t="s">
        <v>15</v>
      </c>
      <c r="C12" s="9">
        <v>9041999.033640001</v>
      </c>
      <c r="D12" s="9">
        <v>0</v>
      </c>
      <c r="E12" s="9">
        <v>9041999.033640001</v>
      </c>
      <c r="F12" s="10"/>
    </row>
    <row r="13" spans="1:6" x14ac:dyDescent="0.3">
      <c r="A13" s="7">
        <v>7</v>
      </c>
      <c r="B13" s="8" t="s">
        <v>16</v>
      </c>
      <c r="C13" s="9">
        <v>1831094.2</v>
      </c>
      <c r="D13" s="9">
        <v>0</v>
      </c>
      <c r="E13" s="9">
        <v>1831094.2</v>
      </c>
      <c r="F13" s="10"/>
    </row>
    <row r="14" spans="1:6" x14ac:dyDescent="0.3">
      <c r="A14" s="7">
        <v>8</v>
      </c>
      <c r="B14" s="8" t="s">
        <v>17</v>
      </c>
      <c r="C14" s="9">
        <v>53623898.214166224</v>
      </c>
      <c r="D14" s="9">
        <v>0</v>
      </c>
      <c r="E14" s="9">
        <v>53623898.214166224</v>
      </c>
      <c r="F14" s="10"/>
    </row>
    <row r="15" spans="1:6" x14ac:dyDescent="0.3">
      <c r="A15" s="7">
        <v>9</v>
      </c>
      <c r="B15" s="8" t="s">
        <v>18</v>
      </c>
      <c r="C15" s="9">
        <v>47261254.694543228</v>
      </c>
      <c r="D15" s="9">
        <v>18032903.651402224</v>
      </c>
      <c r="E15" s="9">
        <v>65294158.345945448</v>
      </c>
      <c r="F15" s="10"/>
    </row>
    <row r="16" spans="1:6" x14ac:dyDescent="0.3">
      <c r="A16" s="14">
        <v>10</v>
      </c>
      <c r="B16" s="15" t="s">
        <v>19</v>
      </c>
      <c r="C16" s="16">
        <v>1043110356.6260222</v>
      </c>
      <c r="D16" s="16">
        <v>317258216.69981831</v>
      </c>
      <c r="E16" s="16">
        <v>1360368573.3258405</v>
      </c>
      <c r="F16" s="10"/>
    </row>
    <row r="17" spans="1:6" x14ac:dyDescent="0.3">
      <c r="A17" s="14"/>
      <c r="B17" s="14" t="s">
        <v>20</v>
      </c>
      <c r="C17" s="9">
        <v>0</v>
      </c>
      <c r="D17" s="9">
        <v>0</v>
      </c>
      <c r="E17" s="9">
        <v>0</v>
      </c>
      <c r="F17" s="10"/>
    </row>
    <row r="18" spans="1:6" x14ac:dyDescent="0.3">
      <c r="A18" s="7">
        <v>11</v>
      </c>
      <c r="B18" s="8" t="s">
        <v>21</v>
      </c>
      <c r="C18" s="9">
        <v>282990520.54999995</v>
      </c>
      <c r="D18" s="9">
        <v>216148466.20739421</v>
      </c>
      <c r="E18" s="9">
        <v>499138986.75739419</v>
      </c>
      <c r="F18" s="10"/>
    </row>
    <row r="19" spans="1:6" x14ac:dyDescent="0.3">
      <c r="A19" s="7">
        <v>12</v>
      </c>
      <c r="B19" s="8" t="s">
        <v>22</v>
      </c>
      <c r="C19" s="9">
        <v>37301898.689999998</v>
      </c>
      <c r="D19" s="9">
        <v>130158963.17455299</v>
      </c>
      <c r="E19" s="9">
        <v>167460861.86455297</v>
      </c>
      <c r="F19" s="10"/>
    </row>
    <row r="20" spans="1:6" x14ac:dyDescent="0.3">
      <c r="A20" s="7">
        <v>13</v>
      </c>
      <c r="B20" s="8" t="s">
        <v>23</v>
      </c>
      <c r="C20" s="9">
        <v>30575402.850000001</v>
      </c>
      <c r="D20" s="9">
        <v>100527126.99988607</v>
      </c>
      <c r="E20" s="9">
        <v>131102529.84988606</v>
      </c>
      <c r="F20" s="10"/>
    </row>
    <row r="21" spans="1:6" x14ac:dyDescent="0.3">
      <c r="A21" s="7">
        <v>14</v>
      </c>
      <c r="B21" s="8" t="s">
        <v>24</v>
      </c>
      <c r="C21" s="9">
        <v>6838559.2911969954</v>
      </c>
      <c r="D21" s="9">
        <v>14598114.720549937</v>
      </c>
      <c r="E21" s="9">
        <v>21436674.011746932</v>
      </c>
      <c r="F21" s="10"/>
    </row>
    <row r="22" spans="1:6" x14ac:dyDescent="0.3">
      <c r="A22" s="7">
        <v>15</v>
      </c>
      <c r="B22" s="8" t="s">
        <v>25</v>
      </c>
      <c r="C22" s="9">
        <v>41677720.637741454</v>
      </c>
      <c r="D22" s="9">
        <v>21959963.153404102</v>
      </c>
      <c r="E22" s="9">
        <v>63637683.791145556</v>
      </c>
      <c r="F22" s="10"/>
    </row>
    <row r="23" spans="1:6" x14ac:dyDescent="0.3">
      <c r="A23" s="7">
        <v>16</v>
      </c>
      <c r="B23" s="8" t="s">
        <v>26</v>
      </c>
      <c r="C23" s="9">
        <v>13882003</v>
      </c>
      <c r="D23" s="9">
        <v>35337626.202100001</v>
      </c>
      <c r="E23" s="9">
        <v>49219629.202100001</v>
      </c>
      <c r="F23" s="10"/>
    </row>
    <row r="24" spans="1:6" x14ac:dyDescent="0.3">
      <c r="A24" s="14">
        <v>17</v>
      </c>
      <c r="B24" s="15" t="s">
        <v>27</v>
      </c>
      <c r="C24" s="16">
        <v>413266105.01893842</v>
      </c>
      <c r="D24" s="16">
        <v>518730260.45788729</v>
      </c>
      <c r="E24" s="16">
        <v>931996365.47682571</v>
      </c>
      <c r="F24" s="10"/>
    </row>
    <row r="25" spans="1:6" x14ac:dyDescent="0.3">
      <c r="A25" s="14"/>
      <c r="B25" s="14" t="s">
        <v>28</v>
      </c>
      <c r="C25" s="9">
        <v>0</v>
      </c>
      <c r="D25" s="9">
        <v>0</v>
      </c>
      <c r="E25" s="9">
        <v>0</v>
      </c>
      <c r="F25" s="10"/>
    </row>
    <row r="26" spans="1:6" x14ac:dyDescent="0.3">
      <c r="A26" s="7">
        <v>18</v>
      </c>
      <c r="B26" s="8" t="s">
        <v>29</v>
      </c>
      <c r="C26" s="9">
        <v>177811267.62</v>
      </c>
      <c r="D26" s="9">
        <v>0</v>
      </c>
      <c r="E26" s="9">
        <v>177811267.62</v>
      </c>
      <c r="F26" s="10"/>
    </row>
    <row r="27" spans="1:6" x14ac:dyDescent="0.3">
      <c r="A27" s="7">
        <v>19</v>
      </c>
      <c r="B27" s="8" t="s">
        <v>30</v>
      </c>
      <c r="C27" s="9">
        <v>32280664.300000001</v>
      </c>
      <c r="D27" s="9">
        <v>0</v>
      </c>
      <c r="E27" s="9">
        <v>32280664.300000001</v>
      </c>
      <c r="F27" s="10"/>
    </row>
    <row r="28" spans="1:6" x14ac:dyDescent="0.3">
      <c r="A28" s="7">
        <v>20</v>
      </c>
      <c r="B28" s="8" t="s">
        <v>31</v>
      </c>
      <c r="C28" s="9">
        <v>11628316.440000003</v>
      </c>
      <c r="D28" s="9">
        <v>0</v>
      </c>
      <c r="E28" s="9">
        <v>11628316.440000003</v>
      </c>
      <c r="F28" s="10"/>
    </row>
    <row r="29" spans="1:6" x14ac:dyDescent="0.3">
      <c r="A29" s="7">
        <v>21</v>
      </c>
      <c r="B29" s="8" t="s">
        <v>32</v>
      </c>
      <c r="C29" s="9">
        <v>0</v>
      </c>
      <c r="D29" s="9">
        <v>0</v>
      </c>
      <c r="E29" s="9">
        <v>0</v>
      </c>
      <c r="F29" s="10"/>
    </row>
    <row r="30" spans="1:6" x14ac:dyDescent="0.3">
      <c r="A30" s="7">
        <v>22</v>
      </c>
      <c r="B30" s="8" t="s">
        <v>33</v>
      </c>
      <c r="C30" s="9">
        <v>203332004.92834836</v>
      </c>
      <c r="D30" s="9">
        <v>0</v>
      </c>
      <c r="E30" s="9">
        <v>203332004.92834836</v>
      </c>
      <c r="F30" s="10"/>
    </row>
    <row r="31" spans="1:6" x14ac:dyDescent="0.3">
      <c r="A31" s="7">
        <v>23</v>
      </c>
      <c r="B31" s="8" t="s">
        <v>34</v>
      </c>
      <c r="C31" s="9">
        <v>3319954.81</v>
      </c>
      <c r="D31" s="9">
        <v>0</v>
      </c>
      <c r="E31" s="9">
        <v>3319954.81</v>
      </c>
      <c r="F31" s="10"/>
    </row>
    <row r="32" spans="1:6" x14ac:dyDescent="0.3">
      <c r="A32" s="14">
        <v>24</v>
      </c>
      <c r="B32" s="15" t="s">
        <v>35</v>
      </c>
      <c r="C32" s="16">
        <v>428372208.09834838</v>
      </c>
      <c r="D32" s="16">
        <v>0</v>
      </c>
      <c r="E32" s="16">
        <v>428372208.09834838</v>
      </c>
      <c r="F32" s="10"/>
    </row>
    <row r="33" spans="1:6" x14ac:dyDescent="0.3">
      <c r="A33" s="14">
        <v>25</v>
      </c>
      <c r="B33" s="15" t="s">
        <v>36</v>
      </c>
      <c r="C33" s="16">
        <v>841638313.1172868</v>
      </c>
      <c r="D33" s="16">
        <v>518730260.45788729</v>
      </c>
      <c r="E33" s="16">
        <v>1360368573.5751739</v>
      </c>
      <c r="F3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D65"/>
  <sheetViews>
    <sheetView workbookViewId="0">
      <selection activeCell="B3" sqref="B3"/>
    </sheetView>
  </sheetViews>
  <sheetFormatPr defaultColWidth="9.1796875" defaultRowHeight="12" x14ac:dyDescent="0.3"/>
  <cols>
    <col min="1" max="1" width="10.26953125" style="30" customWidth="1"/>
    <col min="2" max="2" width="74.54296875" style="2" customWidth="1"/>
    <col min="3" max="3" width="12.81640625" style="17" bestFit="1" customWidth="1"/>
    <col min="4" max="16384" width="9.1796875" style="2"/>
  </cols>
  <sheetData>
    <row r="1" spans="1:4" ht="12.5" x14ac:dyDescent="0.35">
      <c r="A1" s="1" t="s">
        <v>0</v>
      </c>
      <c r="B1" s="2" t="s">
        <v>183</v>
      </c>
      <c r="C1" s="18"/>
    </row>
    <row r="2" spans="1:4" ht="12.5" x14ac:dyDescent="0.35">
      <c r="A2" s="1" t="s">
        <v>2</v>
      </c>
      <c r="B2" s="2" t="s">
        <v>177</v>
      </c>
      <c r="C2" s="18"/>
    </row>
    <row r="3" spans="1:4" ht="12.5" x14ac:dyDescent="0.35">
      <c r="A3" s="1"/>
      <c r="C3" s="18"/>
    </row>
    <row r="4" spans="1:4" x14ac:dyDescent="0.3">
      <c r="A4" s="19"/>
      <c r="B4" s="20" t="s">
        <v>37</v>
      </c>
      <c r="C4" s="21" t="s">
        <v>38</v>
      </c>
    </row>
    <row r="5" spans="1:4" x14ac:dyDescent="0.3">
      <c r="A5" s="7">
        <v>1</v>
      </c>
      <c r="B5" s="8" t="s">
        <v>39</v>
      </c>
      <c r="C5" s="9">
        <v>186994.15</v>
      </c>
      <c r="D5" s="10"/>
    </row>
    <row r="6" spans="1:4" x14ac:dyDescent="0.3">
      <c r="A6" s="7">
        <v>2</v>
      </c>
      <c r="B6" s="8" t="s">
        <v>40</v>
      </c>
      <c r="C6" s="9">
        <v>71970809.9445059</v>
      </c>
      <c r="D6" s="10"/>
    </row>
    <row r="7" spans="1:4" x14ac:dyDescent="0.3">
      <c r="A7" s="7">
        <v>2.1</v>
      </c>
      <c r="B7" s="12" t="s">
        <v>41</v>
      </c>
      <c r="C7" s="22">
        <v>11628383.900313016</v>
      </c>
      <c r="D7" s="10"/>
    </row>
    <row r="8" spans="1:4" x14ac:dyDescent="0.3">
      <c r="A8" s="7">
        <v>2.2000000000000002</v>
      </c>
      <c r="B8" s="12" t="s">
        <v>42</v>
      </c>
      <c r="C8" s="22">
        <v>32947759.465692885</v>
      </c>
      <c r="D8" s="10"/>
    </row>
    <row r="9" spans="1:4" x14ac:dyDescent="0.3">
      <c r="A9" s="7">
        <v>2.2999999999999998</v>
      </c>
      <c r="B9" s="12" t="s">
        <v>43</v>
      </c>
      <c r="C9" s="9">
        <v>5601762.8678000011</v>
      </c>
      <c r="D9" s="10"/>
    </row>
    <row r="10" spans="1:4" x14ac:dyDescent="0.3">
      <c r="A10" s="7">
        <v>2.4</v>
      </c>
      <c r="B10" s="12" t="s">
        <v>44</v>
      </c>
      <c r="C10" s="9">
        <v>9407588.9421000015</v>
      </c>
      <c r="D10" s="10"/>
    </row>
    <row r="11" spans="1:4" x14ac:dyDescent="0.3">
      <c r="A11" s="7">
        <v>2.5</v>
      </c>
      <c r="B11" s="12" t="s">
        <v>45</v>
      </c>
      <c r="C11" s="9">
        <v>9674438.5552999992</v>
      </c>
      <c r="D11" s="10"/>
    </row>
    <row r="12" spans="1:4" x14ac:dyDescent="0.3">
      <c r="A12" s="7">
        <v>2.6</v>
      </c>
      <c r="B12" s="12" t="s">
        <v>46</v>
      </c>
      <c r="C12" s="9">
        <v>610337.18689999997</v>
      </c>
      <c r="D12" s="10"/>
    </row>
    <row r="13" spans="1:4" x14ac:dyDescent="0.3">
      <c r="A13" s="7">
        <v>2.7</v>
      </c>
      <c r="B13" s="12" t="s">
        <v>47</v>
      </c>
      <c r="C13" s="9">
        <v>2100539.0263999999</v>
      </c>
      <c r="D13" s="10"/>
    </row>
    <row r="14" spans="1:4" x14ac:dyDescent="0.3">
      <c r="A14" s="7">
        <v>3</v>
      </c>
      <c r="B14" s="8" t="s">
        <v>48</v>
      </c>
      <c r="C14" s="9">
        <v>1351473.0973</v>
      </c>
      <c r="D14" s="10"/>
    </row>
    <row r="15" spans="1:4" x14ac:dyDescent="0.3">
      <c r="A15" s="7">
        <v>3.1</v>
      </c>
      <c r="B15" s="8" t="s">
        <v>49</v>
      </c>
      <c r="C15" s="9">
        <v>1235213.8315000001</v>
      </c>
      <c r="D15" s="10"/>
    </row>
    <row r="16" spans="1:4" x14ac:dyDescent="0.3">
      <c r="A16" s="7">
        <v>3.2</v>
      </c>
      <c r="B16" s="8" t="s">
        <v>50</v>
      </c>
      <c r="C16" s="9">
        <v>12444.190100000002</v>
      </c>
      <c r="D16" s="10"/>
    </row>
    <row r="17" spans="1:4" x14ac:dyDescent="0.3">
      <c r="A17" s="7">
        <v>3.3</v>
      </c>
      <c r="B17" s="8" t="s">
        <v>51</v>
      </c>
      <c r="C17" s="9">
        <v>11132.8745</v>
      </c>
      <c r="D17" s="10"/>
    </row>
    <row r="18" spans="1:4" x14ac:dyDescent="0.3">
      <c r="A18" s="7">
        <v>3.4</v>
      </c>
      <c r="B18" s="8" t="s">
        <v>52</v>
      </c>
      <c r="C18" s="9">
        <v>92682.20120000001</v>
      </c>
      <c r="D18" s="10"/>
    </row>
    <row r="19" spans="1:4" x14ac:dyDescent="0.3">
      <c r="A19" s="7">
        <v>4</v>
      </c>
      <c r="B19" s="8" t="s">
        <v>53</v>
      </c>
      <c r="C19" s="9">
        <v>8054654.6500000004</v>
      </c>
      <c r="D19" s="10"/>
    </row>
    <row r="20" spans="1:4" x14ac:dyDescent="0.3">
      <c r="A20" s="7">
        <v>5</v>
      </c>
      <c r="B20" s="8" t="s">
        <v>54</v>
      </c>
      <c r="C20" s="9">
        <v>0</v>
      </c>
      <c r="D20" s="10"/>
    </row>
    <row r="21" spans="1:4" x14ac:dyDescent="0.3">
      <c r="A21" s="7">
        <v>6</v>
      </c>
      <c r="B21" s="8" t="s">
        <v>55</v>
      </c>
      <c r="C21" s="9">
        <v>2057076.0899999999</v>
      </c>
      <c r="D21" s="10"/>
    </row>
    <row r="22" spans="1:4" x14ac:dyDescent="0.3">
      <c r="A22" s="14">
        <v>7</v>
      </c>
      <c r="B22" s="15" t="s">
        <v>56</v>
      </c>
      <c r="C22" s="23">
        <v>83621007.931805909</v>
      </c>
      <c r="D22" s="10"/>
    </row>
    <row r="23" spans="1:4" x14ac:dyDescent="0.3">
      <c r="A23" s="14"/>
      <c r="B23" s="24" t="s">
        <v>57</v>
      </c>
      <c r="C23" s="25">
        <v>0</v>
      </c>
      <c r="D23" s="10"/>
    </row>
    <row r="24" spans="1:4" x14ac:dyDescent="0.3">
      <c r="A24" s="7">
        <v>8</v>
      </c>
      <c r="B24" s="8" t="s">
        <v>58</v>
      </c>
      <c r="C24" s="9">
        <v>12911331.860000001</v>
      </c>
      <c r="D24" s="10"/>
    </row>
    <row r="25" spans="1:4" x14ac:dyDescent="0.3">
      <c r="A25" s="7">
        <v>9</v>
      </c>
      <c r="B25" s="8" t="s">
        <v>59</v>
      </c>
      <c r="C25" s="9">
        <v>4483998.1400000006</v>
      </c>
      <c r="D25" s="10"/>
    </row>
    <row r="26" spans="1:4" x14ac:dyDescent="0.3">
      <c r="A26" s="7">
        <v>10</v>
      </c>
      <c r="B26" s="8" t="s">
        <v>60</v>
      </c>
      <c r="C26" s="9">
        <v>4306516.63</v>
      </c>
      <c r="D26" s="10"/>
    </row>
    <row r="27" spans="1:4" x14ac:dyDescent="0.3">
      <c r="A27" s="7">
        <v>11</v>
      </c>
      <c r="B27" s="8" t="s">
        <v>61</v>
      </c>
      <c r="C27" s="9">
        <v>96283.94</v>
      </c>
      <c r="D27" s="10"/>
    </row>
    <row r="28" spans="1:4" x14ac:dyDescent="0.3">
      <c r="A28" s="7">
        <v>12</v>
      </c>
      <c r="B28" s="8" t="s">
        <v>62</v>
      </c>
      <c r="C28" s="9">
        <v>357633.92</v>
      </c>
      <c r="D28" s="10"/>
    </row>
    <row r="29" spans="1:4" x14ac:dyDescent="0.3">
      <c r="A29" s="7">
        <v>13</v>
      </c>
      <c r="B29" s="8" t="s">
        <v>63</v>
      </c>
      <c r="C29" s="9">
        <v>641270.55999999994</v>
      </c>
      <c r="D29" s="10"/>
    </row>
    <row r="30" spans="1:4" x14ac:dyDescent="0.3">
      <c r="A30" s="7">
        <v>14</v>
      </c>
      <c r="B30" s="8" t="s">
        <v>64</v>
      </c>
      <c r="C30" s="9">
        <v>135365.36000000002</v>
      </c>
      <c r="D30" s="10"/>
    </row>
    <row r="31" spans="1:4" x14ac:dyDescent="0.3">
      <c r="A31" s="7">
        <v>15</v>
      </c>
      <c r="B31" s="8" t="s">
        <v>65</v>
      </c>
      <c r="C31" s="9">
        <v>22932400.410000004</v>
      </c>
      <c r="D31" s="10"/>
    </row>
    <row r="32" spans="1:4" x14ac:dyDescent="0.3">
      <c r="A32" s="14">
        <v>16</v>
      </c>
      <c r="B32" s="15" t="s">
        <v>66</v>
      </c>
      <c r="C32" s="23">
        <v>60688607.52180589</v>
      </c>
      <c r="D32" s="10"/>
    </row>
    <row r="33" spans="1:4" x14ac:dyDescent="0.3">
      <c r="A33" s="14"/>
      <c r="B33" s="24" t="s">
        <v>67</v>
      </c>
      <c r="C33" s="23">
        <v>0</v>
      </c>
      <c r="D33" s="10"/>
    </row>
    <row r="34" spans="1:4" x14ac:dyDescent="0.3">
      <c r="A34" s="26">
        <v>17</v>
      </c>
      <c r="B34" s="27" t="s">
        <v>68</v>
      </c>
      <c r="C34" s="16">
        <v>7512678.2699999996</v>
      </c>
      <c r="D34" s="10"/>
    </row>
    <row r="35" spans="1:4" x14ac:dyDescent="0.3">
      <c r="A35" s="28">
        <v>17.100000000000001</v>
      </c>
      <c r="B35" s="8" t="s">
        <v>69</v>
      </c>
      <c r="C35" s="9">
        <v>10299025.799999997</v>
      </c>
      <c r="D35" s="10"/>
    </row>
    <row r="36" spans="1:4" x14ac:dyDescent="0.3">
      <c r="A36" s="28">
        <v>17.2</v>
      </c>
      <c r="B36" s="8" t="s">
        <v>70</v>
      </c>
      <c r="C36" s="9">
        <v>2786347.53</v>
      </c>
      <c r="D36" s="10"/>
    </row>
    <row r="37" spans="1:4" x14ac:dyDescent="0.3">
      <c r="A37" s="28">
        <v>18</v>
      </c>
      <c r="B37" s="8" t="s">
        <v>71</v>
      </c>
      <c r="C37" s="9">
        <v>0</v>
      </c>
      <c r="D37" s="10"/>
    </row>
    <row r="38" spans="1:4" x14ac:dyDescent="0.3">
      <c r="A38" s="28">
        <v>19</v>
      </c>
      <c r="B38" s="8" t="s">
        <v>72</v>
      </c>
      <c r="C38" s="9">
        <v>-8269.2099999999991</v>
      </c>
      <c r="D38" s="10"/>
    </row>
    <row r="39" spans="1:4" x14ac:dyDescent="0.3">
      <c r="A39" s="28">
        <v>20</v>
      </c>
      <c r="B39" s="8" t="s">
        <v>73</v>
      </c>
      <c r="C39" s="9">
        <v>1379594.1099999999</v>
      </c>
      <c r="D39" s="10"/>
    </row>
    <row r="40" spans="1:4" x14ac:dyDescent="0.3">
      <c r="A40" s="28">
        <v>21</v>
      </c>
      <c r="B40" s="8" t="s">
        <v>74</v>
      </c>
      <c r="C40" s="9">
        <v>386908.87981444725</v>
      </c>
      <c r="D40" s="10"/>
    </row>
    <row r="41" spans="1:4" x14ac:dyDescent="0.3">
      <c r="A41" s="28">
        <v>22</v>
      </c>
      <c r="B41" s="8" t="s">
        <v>75</v>
      </c>
      <c r="C41" s="9">
        <v>-35966.190000000017</v>
      </c>
      <c r="D41" s="10"/>
    </row>
    <row r="42" spans="1:4" x14ac:dyDescent="0.3">
      <c r="A42" s="28">
        <v>23</v>
      </c>
      <c r="B42" s="8" t="s">
        <v>76</v>
      </c>
      <c r="C42" s="9">
        <v>3818596.8083999986</v>
      </c>
      <c r="D42" s="10"/>
    </row>
    <row r="43" spans="1:4" x14ac:dyDescent="0.3">
      <c r="A43" s="14">
        <v>24</v>
      </c>
      <c r="B43" s="15" t="s">
        <v>77</v>
      </c>
      <c r="C43" s="23">
        <v>13053542.668214444</v>
      </c>
      <c r="D43" s="10"/>
    </row>
    <row r="44" spans="1:4" x14ac:dyDescent="0.3">
      <c r="A44" s="14"/>
      <c r="B44" s="24" t="s">
        <v>78</v>
      </c>
      <c r="C44" s="23">
        <v>0</v>
      </c>
      <c r="D44" s="10"/>
    </row>
    <row r="45" spans="1:4" x14ac:dyDescent="0.3">
      <c r="A45" s="28">
        <v>25</v>
      </c>
      <c r="B45" s="8" t="s">
        <v>79</v>
      </c>
      <c r="C45" s="9">
        <v>1979669.5599999996</v>
      </c>
      <c r="D45" s="10"/>
    </row>
    <row r="46" spans="1:4" x14ac:dyDescent="0.3">
      <c r="A46" s="28">
        <v>26</v>
      </c>
      <c r="B46" s="8" t="s">
        <v>80</v>
      </c>
      <c r="C46" s="9">
        <v>20925030.000000004</v>
      </c>
      <c r="D46" s="10"/>
    </row>
    <row r="47" spans="1:4" x14ac:dyDescent="0.3">
      <c r="A47" s="28">
        <v>27</v>
      </c>
      <c r="B47" s="8" t="s">
        <v>81</v>
      </c>
      <c r="C47" s="9">
        <v>438268.57</v>
      </c>
      <c r="D47" s="10"/>
    </row>
    <row r="48" spans="1:4" x14ac:dyDescent="0.3">
      <c r="A48" s="28">
        <v>28</v>
      </c>
      <c r="B48" s="8" t="s">
        <v>82</v>
      </c>
      <c r="C48" s="9">
        <v>4276569.45</v>
      </c>
      <c r="D48" s="10"/>
    </row>
    <row r="49" spans="1:4" x14ac:dyDescent="0.3">
      <c r="A49" s="28">
        <v>29</v>
      </c>
      <c r="B49" s="8" t="s">
        <v>83</v>
      </c>
      <c r="C49" s="9">
        <v>1827145.5100000005</v>
      </c>
      <c r="D49" s="10"/>
    </row>
    <row r="50" spans="1:4" x14ac:dyDescent="0.3">
      <c r="A50" s="28">
        <v>30</v>
      </c>
      <c r="B50" s="8" t="s">
        <v>84</v>
      </c>
      <c r="C50" s="9">
        <v>42348310.844730116</v>
      </c>
      <c r="D50" s="10"/>
    </row>
    <row r="51" spans="1:4" x14ac:dyDescent="0.3">
      <c r="A51" s="14">
        <v>31</v>
      </c>
      <c r="B51" s="15" t="s">
        <v>85</v>
      </c>
      <c r="C51" s="23">
        <v>71794993.934730113</v>
      </c>
      <c r="D51" s="10"/>
    </row>
    <row r="52" spans="1:4" x14ac:dyDescent="0.3">
      <c r="A52" s="14">
        <v>32</v>
      </c>
      <c r="B52" s="15" t="s">
        <v>86</v>
      </c>
      <c r="C52" s="23">
        <v>-58741451.266515672</v>
      </c>
      <c r="D52" s="10"/>
    </row>
    <row r="53" spans="1:4" x14ac:dyDescent="0.3">
      <c r="A53" s="28"/>
      <c r="B53" s="8"/>
      <c r="C53" s="9">
        <v>0</v>
      </c>
      <c r="D53" s="10"/>
    </row>
    <row r="54" spans="1:4" x14ac:dyDescent="0.3">
      <c r="A54" s="14">
        <v>33</v>
      </c>
      <c r="B54" s="24" t="s">
        <v>87</v>
      </c>
      <c r="C54" s="23">
        <v>1947156.2552902251</v>
      </c>
      <c r="D54" s="10"/>
    </row>
    <row r="55" spans="1:4" x14ac:dyDescent="0.3">
      <c r="A55" s="28"/>
      <c r="B55" s="8"/>
      <c r="C55" s="9">
        <v>0</v>
      </c>
      <c r="D55" s="10"/>
    </row>
    <row r="56" spans="1:4" x14ac:dyDescent="0.3">
      <c r="A56" s="28">
        <v>34</v>
      </c>
      <c r="B56" s="8" t="s">
        <v>88</v>
      </c>
      <c r="C56" s="9">
        <v>37202645.237537019</v>
      </c>
      <c r="D56" s="10"/>
    </row>
    <row r="57" spans="1:4" x14ac:dyDescent="0.3">
      <c r="A57" s="28">
        <v>35</v>
      </c>
      <c r="B57" s="8" t="s">
        <v>89</v>
      </c>
      <c r="C57" s="9">
        <v>-2396.9800000000032</v>
      </c>
      <c r="D57" s="10"/>
    </row>
    <row r="58" spans="1:4" x14ac:dyDescent="0.3">
      <c r="A58" s="28">
        <v>36</v>
      </c>
      <c r="B58" s="8" t="s">
        <v>90</v>
      </c>
      <c r="C58" s="9">
        <v>341060.14999999991</v>
      </c>
      <c r="D58" s="10"/>
    </row>
    <row r="59" spans="1:4" x14ac:dyDescent="0.3">
      <c r="A59" s="28">
        <v>37</v>
      </c>
      <c r="B59" s="8" t="s">
        <v>91</v>
      </c>
      <c r="C59" s="9">
        <v>37541308.407537021</v>
      </c>
      <c r="D59" s="10"/>
    </row>
    <row r="60" spans="1:4" x14ac:dyDescent="0.3">
      <c r="A60" s="28"/>
      <c r="B60" s="8"/>
      <c r="C60" s="9">
        <v>0</v>
      </c>
      <c r="D60" s="10"/>
    </row>
    <row r="61" spans="1:4" x14ac:dyDescent="0.3">
      <c r="A61" s="14">
        <v>38</v>
      </c>
      <c r="B61" s="15" t="s">
        <v>92</v>
      </c>
      <c r="C61" s="29">
        <v>-35594152.152246796</v>
      </c>
      <c r="D61" s="10"/>
    </row>
    <row r="62" spans="1:4" x14ac:dyDescent="0.3">
      <c r="A62" s="28">
        <v>39</v>
      </c>
      <c r="B62" s="8" t="s">
        <v>93</v>
      </c>
      <c r="C62" s="9">
        <v>1857768.5385</v>
      </c>
      <c r="D62" s="10"/>
    </row>
    <row r="63" spans="1:4" x14ac:dyDescent="0.3">
      <c r="A63" s="14">
        <v>40</v>
      </c>
      <c r="B63" s="15" t="s">
        <v>94</v>
      </c>
      <c r="C63" s="23">
        <v>-37451920.690746792</v>
      </c>
      <c r="D63" s="10"/>
    </row>
    <row r="64" spans="1:4" x14ac:dyDescent="0.3">
      <c r="A64" s="28">
        <v>41</v>
      </c>
      <c r="B64" s="8" t="s">
        <v>95</v>
      </c>
      <c r="C64" s="9">
        <v>-12453.92</v>
      </c>
      <c r="D64" s="10"/>
    </row>
    <row r="65" spans="1:4" x14ac:dyDescent="0.3">
      <c r="A65" s="14">
        <v>42</v>
      </c>
      <c r="B65" s="24" t="s">
        <v>96</v>
      </c>
      <c r="C65" s="23">
        <v>-37464374.610746793</v>
      </c>
      <c r="D65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3"/>
  <sheetViews>
    <sheetView workbookViewId="0">
      <selection activeCell="B3" sqref="B3"/>
    </sheetView>
  </sheetViews>
  <sheetFormatPr defaultColWidth="9.1796875" defaultRowHeight="12" x14ac:dyDescent="0.3"/>
  <cols>
    <col min="1" max="1" width="10.26953125" style="43" customWidth="1"/>
    <col min="2" max="2" width="62.1796875" style="33" bestFit="1" customWidth="1"/>
    <col min="3" max="3" width="16.54296875" style="33" bestFit="1" customWidth="1"/>
    <col min="4" max="4" width="15.26953125" style="34" bestFit="1" customWidth="1"/>
    <col min="5" max="16384" width="9.1796875" style="33"/>
  </cols>
  <sheetData>
    <row r="1" spans="1:3" x14ac:dyDescent="0.3">
      <c r="A1" s="31" t="s">
        <v>0</v>
      </c>
      <c r="B1" s="32" t="s">
        <v>1</v>
      </c>
    </row>
    <row r="2" spans="1:3" x14ac:dyDescent="0.3">
      <c r="A2" s="31" t="s">
        <v>2</v>
      </c>
      <c r="B2" s="2" t="s">
        <v>177</v>
      </c>
    </row>
    <row r="3" spans="1:3" x14ac:dyDescent="0.3">
      <c r="A3" s="31"/>
      <c r="B3" s="32"/>
      <c r="C3" s="33" t="s">
        <v>97</v>
      </c>
    </row>
    <row r="4" spans="1:3" x14ac:dyDescent="0.3">
      <c r="A4" s="35">
        <v>1</v>
      </c>
      <c r="B4" s="36" t="s">
        <v>98</v>
      </c>
      <c r="C4" s="37">
        <v>236512230.17299998</v>
      </c>
    </row>
    <row r="5" spans="1:3" x14ac:dyDescent="0.3">
      <c r="A5" s="38">
        <v>1.1000000000000001</v>
      </c>
      <c r="B5" s="38" t="s">
        <v>99</v>
      </c>
      <c r="C5" s="39">
        <v>220363830.17299998</v>
      </c>
    </row>
    <row r="6" spans="1:3" x14ac:dyDescent="0.3">
      <c r="A6" s="38">
        <v>1.2</v>
      </c>
      <c r="B6" s="38" t="s">
        <v>100</v>
      </c>
      <c r="C6" s="39">
        <v>16148399.999999998</v>
      </c>
    </row>
    <row r="7" spans="1:3" x14ac:dyDescent="0.3">
      <c r="A7" s="35">
        <v>2</v>
      </c>
      <c r="B7" s="36" t="s">
        <v>101</v>
      </c>
      <c r="C7" s="37">
        <v>262626756.58439419</v>
      </c>
    </row>
    <row r="8" spans="1:3" x14ac:dyDescent="0.3">
      <c r="A8" s="38">
        <v>2.1</v>
      </c>
      <c r="B8" s="38" t="s">
        <v>102</v>
      </c>
      <c r="C8" s="39">
        <v>12492753.539999999</v>
      </c>
    </row>
    <row r="9" spans="1:3" x14ac:dyDescent="0.3">
      <c r="A9" s="38">
        <v>2.2000000000000002</v>
      </c>
      <c r="B9" s="38" t="s">
        <v>103</v>
      </c>
      <c r="C9" s="39">
        <v>250134003.0443942</v>
      </c>
    </row>
    <row r="10" spans="1:3" x14ac:dyDescent="0.3">
      <c r="A10" s="35">
        <v>3</v>
      </c>
      <c r="B10" s="36" t="s">
        <v>104</v>
      </c>
      <c r="C10" s="40">
        <v>210908429.47483903</v>
      </c>
    </row>
    <row r="11" spans="1:3" x14ac:dyDescent="0.3">
      <c r="A11" s="38">
        <v>3.1</v>
      </c>
      <c r="B11" s="38" t="s">
        <v>105</v>
      </c>
      <c r="C11" s="39">
        <v>198786094.47976902</v>
      </c>
    </row>
    <row r="12" spans="1:3" x14ac:dyDescent="0.3">
      <c r="A12" s="38">
        <v>3.2</v>
      </c>
      <c r="B12" s="38" t="s">
        <v>106</v>
      </c>
      <c r="C12" s="39">
        <v>12122334.995069999</v>
      </c>
    </row>
    <row r="13" spans="1:3" x14ac:dyDescent="0.3">
      <c r="A13" s="35">
        <v>4</v>
      </c>
      <c r="B13" s="36" t="s">
        <v>107</v>
      </c>
      <c r="C13" s="40">
        <v>136874591.44170001</v>
      </c>
    </row>
    <row r="14" spans="1:3" x14ac:dyDescent="0.3">
      <c r="A14" s="38">
        <v>4.0999999999999996</v>
      </c>
      <c r="B14" s="38" t="s">
        <v>108</v>
      </c>
      <c r="C14" s="39">
        <v>34105569.643600002</v>
      </c>
    </row>
    <row r="15" spans="1:3" x14ac:dyDescent="0.3">
      <c r="A15" s="41">
        <v>4.2</v>
      </c>
      <c r="B15" s="38" t="s">
        <v>109</v>
      </c>
      <c r="C15" s="42">
        <v>102769021.79810001</v>
      </c>
    </row>
    <row r="16" spans="1:3" x14ac:dyDescent="0.3">
      <c r="A16" s="50" t="s">
        <v>110</v>
      </c>
      <c r="B16" s="50"/>
      <c r="C16" s="40">
        <v>846922007.67393315</v>
      </c>
    </row>
    <row r="18" spans="3:7" x14ac:dyDescent="0.3">
      <c r="C18" s="44"/>
    </row>
    <row r="23" spans="3:7" x14ac:dyDescent="0.3">
      <c r="G23" s="45"/>
    </row>
  </sheetData>
  <mergeCells count="1"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19"/>
  <sheetViews>
    <sheetView tabSelected="1" workbookViewId="0">
      <selection activeCell="B2" sqref="B2"/>
    </sheetView>
  </sheetViews>
  <sheetFormatPr defaultColWidth="9.1796875" defaultRowHeight="12" x14ac:dyDescent="0.3"/>
  <cols>
    <col min="1" max="1" width="10.26953125" style="33" customWidth="1"/>
    <col min="2" max="2" width="37" style="33" customWidth="1"/>
    <col min="3" max="3" width="15.453125" style="33" bestFit="1" customWidth="1"/>
    <col min="4" max="4" width="21.26953125" style="33" customWidth="1"/>
    <col min="5" max="6" width="9.1796875" style="33"/>
    <col min="7" max="7" width="10.7265625" style="33" bestFit="1" customWidth="1"/>
    <col min="8" max="16384" width="9.1796875" style="33"/>
  </cols>
  <sheetData>
    <row r="1" spans="1:7" x14ac:dyDescent="0.3">
      <c r="A1" s="31" t="s">
        <v>0</v>
      </c>
      <c r="B1" s="32" t="s">
        <v>1</v>
      </c>
    </row>
    <row r="2" spans="1:7" x14ac:dyDescent="0.3">
      <c r="A2" s="31" t="s">
        <v>2</v>
      </c>
      <c r="B2" s="2" t="s">
        <v>177</v>
      </c>
    </row>
    <row r="3" spans="1:7" x14ac:dyDescent="0.3">
      <c r="C3" s="45"/>
      <c r="D3" s="45"/>
    </row>
    <row r="4" spans="1:7" ht="15" customHeight="1" x14ac:dyDescent="0.3">
      <c r="A4" s="46"/>
      <c r="B4" s="46"/>
      <c r="C4" s="47" t="s">
        <v>111</v>
      </c>
      <c r="D4" s="47" t="s">
        <v>112</v>
      </c>
    </row>
    <row r="5" spans="1:7" x14ac:dyDescent="0.3">
      <c r="A5" s="48">
        <v>1</v>
      </c>
      <c r="B5" s="36" t="s">
        <v>113</v>
      </c>
      <c r="C5" s="40">
        <f>SUM(C6:C12)</f>
        <v>1122505997.8775508</v>
      </c>
      <c r="D5" s="40">
        <v>750205</v>
      </c>
    </row>
    <row r="6" spans="1:7" x14ac:dyDescent="0.3">
      <c r="A6" s="38">
        <v>1.1000000000000001</v>
      </c>
      <c r="B6" s="38" t="s">
        <v>41</v>
      </c>
      <c r="C6" s="42">
        <v>202914196.66676304</v>
      </c>
      <c r="D6" s="42">
        <v>35218</v>
      </c>
      <c r="G6" s="44"/>
    </row>
    <row r="7" spans="1:7" x14ac:dyDescent="0.3">
      <c r="A7" s="38">
        <v>1.2</v>
      </c>
      <c r="B7" s="38" t="s">
        <v>42</v>
      </c>
      <c r="C7" s="42">
        <v>319590895.43053865</v>
      </c>
      <c r="D7" s="42">
        <v>86958</v>
      </c>
      <c r="G7" s="44"/>
    </row>
    <row r="8" spans="1:7" x14ac:dyDescent="0.3">
      <c r="A8" s="38">
        <v>1.3</v>
      </c>
      <c r="B8" s="38" t="s">
        <v>43</v>
      </c>
      <c r="C8" s="42">
        <v>104365395.00976966</v>
      </c>
      <c r="D8" s="42">
        <v>18337</v>
      </c>
      <c r="G8" s="44"/>
    </row>
    <row r="9" spans="1:7" x14ac:dyDescent="0.3">
      <c r="A9" s="38">
        <v>1.4</v>
      </c>
      <c r="B9" s="38" t="s">
        <v>44</v>
      </c>
      <c r="C9" s="42">
        <v>85027435.987282112</v>
      </c>
      <c r="D9" s="42">
        <v>163770</v>
      </c>
      <c r="G9" s="44"/>
    </row>
    <row r="10" spans="1:7" x14ac:dyDescent="0.3">
      <c r="A10" s="38">
        <v>1.5</v>
      </c>
      <c r="B10" s="38" t="s">
        <v>45</v>
      </c>
      <c r="C10" s="42">
        <v>355269710.61810029</v>
      </c>
      <c r="D10" s="42">
        <v>384275</v>
      </c>
      <c r="G10" s="44"/>
    </row>
    <row r="11" spans="1:7" x14ac:dyDescent="0.3">
      <c r="A11" s="38">
        <v>1.6</v>
      </c>
      <c r="B11" s="38" t="s">
        <v>46</v>
      </c>
      <c r="C11" s="42">
        <v>30295448.146217439</v>
      </c>
      <c r="D11" s="42">
        <v>56756</v>
      </c>
      <c r="G11" s="44"/>
    </row>
    <row r="12" spans="1:7" x14ac:dyDescent="0.3">
      <c r="A12" s="38">
        <v>1.7</v>
      </c>
      <c r="B12" s="38" t="s">
        <v>47</v>
      </c>
      <c r="C12" s="42">
        <v>25042916.0188796</v>
      </c>
      <c r="D12" s="42">
        <v>4891</v>
      </c>
      <c r="G12" s="44"/>
    </row>
    <row r="13" spans="1:7" x14ac:dyDescent="0.3">
      <c r="A13" s="48">
        <v>2</v>
      </c>
      <c r="B13" s="36" t="s">
        <v>114</v>
      </c>
      <c r="C13" s="40">
        <v>23230103.956982002</v>
      </c>
      <c r="D13" s="40">
        <v>945</v>
      </c>
    </row>
    <row r="14" spans="1:7" x14ac:dyDescent="0.3">
      <c r="A14" s="48">
        <v>3</v>
      </c>
      <c r="B14" s="36" t="s">
        <v>10</v>
      </c>
      <c r="C14" s="40">
        <f>C13+C5</f>
        <v>1145736101.8345327</v>
      </c>
      <c r="D14" s="40">
        <v>751150</v>
      </c>
      <c r="F14" s="44"/>
    </row>
    <row r="16" spans="1:7" x14ac:dyDescent="0.3">
      <c r="C16" s="44"/>
    </row>
    <row r="19" spans="3:3" x14ac:dyDescent="0.3">
      <c r="C19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="90" zoomScaleNormal="90" workbookViewId="0">
      <selection activeCell="E5" sqref="E5"/>
    </sheetView>
  </sheetViews>
  <sheetFormatPr defaultColWidth="9.1796875" defaultRowHeight="12" x14ac:dyDescent="0.3"/>
  <cols>
    <col min="1" max="1" width="3.26953125" style="2" customWidth="1"/>
    <col min="2" max="2" width="41" style="2" customWidth="1"/>
    <col min="3" max="4" width="6.453125" style="2" customWidth="1"/>
    <col min="5" max="16384" width="9.1796875" style="2"/>
  </cols>
  <sheetData>
    <row r="1" spans="1:4" ht="32.25" customHeight="1" thickBot="1" x14ac:dyDescent="0.35">
      <c r="A1" s="51" t="s">
        <v>115</v>
      </c>
      <c r="B1" s="52"/>
      <c r="C1" s="55">
        <v>2019</v>
      </c>
      <c r="D1" s="56"/>
    </row>
    <row r="2" spans="1:4" ht="28.5" customHeight="1" thickBot="1" x14ac:dyDescent="0.35">
      <c r="A2" s="53"/>
      <c r="B2" s="54"/>
      <c r="C2" s="55" t="s">
        <v>177</v>
      </c>
      <c r="D2" s="56"/>
    </row>
    <row r="3" spans="1:4" ht="15" customHeight="1" x14ac:dyDescent="0.3">
      <c r="A3" s="57" t="s">
        <v>116</v>
      </c>
      <c r="B3" s="57" t="s">
        <v>117</v>
      </c>
      <c r="C3" s="59" t="s">
        <v>118</v>
      </c>
      <c r="D3" s="61" t="s">
        <v>119</v>
      </c>
    </row>
    <row r="4" spans="1:4" ht="107.25" customHeight="1" x14ac:dyDescent="0.3">
      <c r="A4" s="58"/>
      <c r="B4" s="58"/>
      <c r="C4" s="60"/>
      <c r="D4" s="62"/>
    </row>
    <row r="5" spans="1:4" x14ac:dyDescent="0.3">
      <c r="A5" s="49">
        <v>1</v>
      </c>
      <c r="B5" s="49" t="s">
        <v>120</v>
      </c>
      <c r="C5" s="49">
        <v>58</v>
      </c>
      <c r="D5" s="49">
        <v>1</v>
      </c>
    </row>
    <row r="6" spans="1:4" x14ac:dyDescent="0.3">
      <c r="A6" s="49">
        <v>2</v>
      </c>
      <c r="B6" s="49" t="s">
        <v>121</v>
      </c>
      <c r="C6" s="49">
        <v>11</v>
      </c>
      <c r="D6" s="49">
        <v>1</v>
      </c>
    </row>
    <row r="7" spans="1:4" x14ac:dyDescent="0.3">
      <c r="A7" s="49">
        <v>3</v>
      </c>
      <c r="B7" s="49" t="s">
        <v>122</v>
      </c>
      <c r="C7" s="49">
        <v>2</v>
      </c>
      <c r="D7" s="49">
        <v>1</v>
      </c>
    </row>
    <row r="8" spans="1:4" x14ac:dyDescent="0.3">
      <c r="A8" s="49">
        <v>4</v>
      </c>
      <c r="B8" s="49" t="s">
        <v>123</v>
      </c>
      <c r="C8" s="49">
        <v>10</v>
      </c>
      <c r="D8" s="49">
        <v>1</v>
      </c>
    </row>
    <row r="9" spans="1:4" x14ac:dyDescent="0.3">
      <c r="A9" s="49">
        <v>5</v>
      </c>
      <c r="B9" s="49" t="s">
        <v>124</v>
      </c>
      <c r="C9" s="49">
        <v>6</v>
      </c>
      <c r="D9" s="49">
        <v>1</v>
      </c>
    </row>
    <row r="10" spans="1:4" x14ac:dyDescent="0.3">
      <c r="A10" s="49">
        <v>6</v>
      </c>
      <c r="B10" s="49" t="s">
        <v>125</v>
      </c>
      <c r="C10" s="49">
        <v>16</v>
      </c>
      <c r="D10" s="49">
        <v>1</v>
      </c>
    </row>
    <row r="11" spans="1:4" x14ac:dyDescent="0.3">
      <c r="A11" s="49">
        <v>7</v>
      </c>
      <c r="B11" s="49" t="s">
        <v>126</v>
      </c>
      <c r="C11" s="49">
        <v>105</v>
      </c>
      <c r="D11" s="49">
        <v>32</v>
      </c>
    </row>
    <row r="12" spans="1:4" x14ac:dyDescent="0.3">
      <c r="A12" s="49">
        <v>8</v>
      </c>
      <c r="B12" s="49" t="s">
        <v>127</v>
      </c>
      <c r="C12" s="49">
        <v>3</v>
      </c>
      <c r="D12" s="49">
        <v>1</v>
      </c>
    </row>
    <row r="13" spans="1:4" x14ac:dyDescent="0.3">
      <c r="A13" s="49">
        <v>9</v>
      </c>
      <c r="B13" s="49" t="s">
        <v>128</v>
      </c>
      <c r="C13" s="49">
        <v>23</v>
      </c>
      <c r="D13" s="49">
        <v>3</v>
      </c>
    </row>
    <row r="14" spans="1:4" x14ac:dyDescent="0.3">
      <c r="A14" s="49">
        <v>10</v>
      </c>
      <c r="B14" s="49" t="s">
        <v>178</v>
      </c>
      <c r="C14" s="49">
        <v>6</v>
      </c>
      <c r="D14" s="49">
        <v>1</v>
      </c>
    </row>
    <row r="15" spans="1:4" x14ac:dyDescent="0.3">
      <c r="A15" s="49">
        <v>11</v>
      </c>
      <c r="B15" s="49" t="s">
        <v>129</v>
      </c>
      <c r="C15" s="49">
        <v>8</v>
      </c>
      <c r="D15" s="49">
        <v>1</v>
      </c>
    </row>
    <row r="16" spans="1:4" x14ac:dyDescent="0.3">
      <c r="A16" s="49">
        <v>12</v>
      </c>
      <c r="B16" s="49" t="s">
        <v>130</v>
      </c>
      <c r="C16" s="49">
        <v>30</v>
      </c>
      <c r="D16" s="49">
        <v>4</v>
      </c>
    </row>
    <row r="17" spans="1:4" x14ac:dyDescent="0.3">
      <c r="A17" s="49">
        <v>13</v>
      </c>
      <c r="B17" s="49" t="s">
        <v>131</v>
      </c>
      <c r="C17" s="49">
        <v>27</v>
      </c>
      <c r="D17" s="49">
        <v>1</v>
      </c>
    </row>
    <row r="18" spans="1:4" x14ac:dyDescent="0.3">
      <c r="A18" s="49">
        <v>14</v>
      </c>
      <c r="B18" s="49" t="s">
        <v>132</v>
      </c>
      <c r="C18" s="49">
        <v>4</v>
      </c>
      <c r="D18" s="49">
        <v>2</v>
      </c>
    </row>
    <row r="19" spans="1:4" x14ac:dyDescent="0.3">
      <c r="A19" s="49">
        <v>15</v>
      </c>
      <c r="B19" s="49" t="s">
        <v>133</v>
      </c>
      <c r="C19" s="49">
        <v>15</v>
      </c>
      <c r="D19" s="49">
        <v>3</v>
      </c>
    </row>
    <row r="20" spans="1:4" x14ac:dyDescent="0.3">
      <c r="A20" s="49">
        <v>16</v>
      </c>
      <c r="B20" s="49" t="s">
        <v>179</v>
      </c>
      <c r="C20" s="49">
        <v>16</v>
      </c>
      <c r="D20" s="49">
        <v>6</v>
      </c>
    </row>
    <row r="21" spans="1:4" x14ac:dyDescent="0.3">
      <c r="A21" s="49">
        <v>17</v>
      </c>
      <c r="B21" s="49" t="s">
        <v>134</v>
      </c>
      <c r="C21" s="49">
        <v>12</v>
      </c>
      <c r="D21" s="49">
        <v>3</v>
      </c>
    </row>
    <row r="22" spans="1:4" x14ac:dyDescent="0.3">
      <c r="A22" s="49">
        <v>18</v>
      </c>
      <c r="B22" s="49" t="s">
        <v>135</v>
      </c>
      <c r="C22" s="49">
        <v>15</v>
      </c>
      <c r="D22" s="49">
        <v>1</v>
      </c>
    </row>
    <row r="23" spans="1:4" x14ac:dyDescent="0.3">
      <c r="A23" s="49">
        <v>19</v>
      </c>
      <c r="B23" s="49" t="s">
        <v>136</v>
      </c>
      <c r="C23" s="49">
        <v>21</v>
      </c>
      <c r="D23" s="49">
        <v>4</v>
      </c>
    </row>
    <row r="24" spans="1:4" x14ac:dyDescent="0.3">
      <c r="A24" s="49">
        <v>20</v>
      </c>
      <c r="B24" s="49" t="s">
        <v>137</v>
      </c>
      <c r="C24" s="49">
        <v>273</v>
      </c>
      <c r="D24" s="49">
        <v>32</v>
      </c>
    </row>
    <row r="25" spans="1:4" x14ac:dyDescent="0.3">
      <c r="A25" s="49">
        <v>21</v>
      </c>
      <c r="B25" s="49" t="s">
        <v>138</v>
      </c>
      <c r="C25" s="49">
        <v>17</v>
      </c>
      <c r="D25" s="49">
        <v>2</v>
      </c>
    </row>
    <row r="26" spans="1:4" x14ac:dyDescent="0.3">
      <c r="A26" s="49">
        <v>22</v>
      </c>
      <c r="B26" s="49" t="s">
        <v>139</v>
      </c>
      <c r="C26" s="49">
        <v>1034</v>
      </c>
      <c r="D26" s="49">
        <v>63</v>
      </c>
    </row>
    <row r="27" spans="1:4" x14ac:dyDescent="0.3">
      <c r="A27" s="49">
        <v>23</v>
      </c>
      <c r="B27" s="49" t="s">
        <v>140</v>
      </c>
      <c r="C27" s="49">
        <v>24</v>
      </c>
      <c r="D27" s="49">
        <v>1</v>
      </c>
    </row>
    <row r="28" spans="1:4" x14ac:dyDescent="0.3">
      <c r="A28" s="49">
        <v>24</v>
      </c>
      <c r="B28" s="49" t="s">
        <v>141</v>
      </c>
      <c r="C28" s="49">
        <v>9</v>
      </c>
      <c r="D28" s="49">
        <v>1</v>
      </c>
    </row>
    <row r="29" spans="1:4" x14ac:dyDescent="0.3">
      <c r="A29" s="49">
        <v>25</v>
      </c>
      <c r="B29" s="49" t="s">
        <v>180</v>
      </c>
      <c r="C29" s="49">
        <v>192</v>
      </c>
      <c r="D29" s="49">
        <v>7</v>
      </c>
    </row>
    <row r="30" spans="1:4" x14ac:dyDescent="0.3">
      <c r="A30" s="49">
        <v>26</v>
      </c>
      <c r="B30" s="49" t="s">
        <v>142</v>
      </c>
      <c r="C30" s="49">
        <v>17</v>
      </c>
      <c r="D30" s="49">
        <v>1</v>
      </c>
    </row>
    <row r="31" spans="1:4" x14ac:dyDescent="0.3">
      <c r="A31" s="49">
        <v>27</v>
      </c>
      <c r="B31" s="49" t="s">
        <v>143</v>
      </c>
      <c r="C31" s="49">
        <v>146</v>
      </c>
      <c r="D31" s="49">
        <v>19</v>
      </c>
    </row>
    <row r="32" spans="1:4" x14ac:dyDescent="0.3">
      <c r="A32" s="49">
        <v>28</v>
      </c>
      <c r="B32" s="49" t="s">
        <v>181</v>
      </c>
      <c r="C32" s="49">
        <v>12</v>
      </c>
      <c r="D32" s="49">
        <v>1</v>
      </c>
    </row>
    <row r="33" spans="1:4" x14ac:dyDescent="0.3">
      <c r="A33" s="49">
        <v>29</v>
      </c>
      <c r="B33" s="49" t="s">
        <v>144</v>
      </c>
      <c r="C33" s="49">
        <v>24</v>
      </c>
      <c r="D33" s="49">
        <v>3</v>
      </c>
    </row>
    <row r="34" spans="1:4" x14ac:dyDescent="0.3">
      <c r="A34" s="49">
        <v>30</v>
      </c>
      <c r="B34" s="49" t="s">
        <v>145</v>
      </c>
      <c r="C34" s="49">
        <v>13</v>
      </c>
      <c r="D34" s="49">
        <v>2</v>
      </c>
    </row>
    <row r="35" spans="1:4" x14ac:dyDescent="0.3">
      <c r="A35" s="49">
        <v>31</v>
      </c>
      <c r="B35" s="49" t="s">
        <v>146</v>
      </c>
      <c r="C35" s="49">
        <v>204</v>
      </c>
      <c r="D35" s="49">
        <v>17</v>
      </c>
    </row>
    <row r="36" spans="1:4" x14ac:dyDescent="0.3">
      <c r="A36" s="49">
        <v>32</v>
      </c>
      <c r="B36" s="49" t="s">
        <v>147</v>
      </c>
      <c r="C36" s="49">
        <v>7</v>
      </c>
      <c r="D36" s="49">
        <v>1</v>
      </c>
    </row>
    <row r="37" spans="1:4" x14ac:dyDescent="0.3">
      <c r="A37" s="49">
        <v>33</v>
      </c>
      <c r="B37" s="49" t="s">
        <v>148</v>
      </c>
      <c r="C37" s="49">
        <v>7</v>
      </c>
      <c r="D37" s="49">
        <v>1</v>
      </c>
    </row>
    <row r="38" spans="1:4" x14ac:dyDescent="0.3">
      <c r="A38" s="49">
        <v>34</v>
      </c>
      <c r="B38" s="49" t="s">
        <v>149</v>
      </c>
      <c r="C38" s="49">
        <v>12</v>
      </c>
      <c r="D38" s="49">
        <v>1</v>
      </c>
    </row>
    <row r="39" spans="1:4" x14ac:dyDescent="0.3">
      <c r="A39" s="49">
        <v>35</v>
      </c>
      <c r="B39" s="49" t="s">
        <v>150</v>
      </c>
      <c r="C39" s="49">
        <v>57</v>
      </c>
      <c r="D39" s="49">
        <v>5</v>
      </c>
    </row>
    <row r="40" spans="1:4" x14ac:dyDescent="0.3">
      <c r="A40" s="49">
        <v>36</v>
      </c>
      <c r="B40" s="49" t="s">
        <v>151</v>
      </c>
      <c r="C40" s="49">
        <v>10</v>
      </c>
      <c r="D40" s="49">
        <v>1</v>
      </c>
    </row>
    <row r="41" spans="1:4" x14ac:dyDescent="0.3">
      <c r="A41" s="49">
        <v>37</v>
      </c>
      <c r="B41" s="49" t="s">
        <v>152</v>
      </c>
      <c r="C41" s="49">
        <v>9</v>
      </c>
      <c r="D41" s="49">
        <v>1</v>
      </c>
    </row>
    <row r="42" spans="1:4" x14ac:dyDescent="0.3">
      <c r="A42" s="49">
        <v>38</v>
      </c>
      <c r="B42" s="49" t="s">
        <v>153</v>
      </c>
      <c r="C42" s="49">
        <v>205</v>
      </c>
      <c r="D42" s="49">
        <v>19</v>
      </c>
    </row>
    <row r="43" spans="1:4" x14ac:dyDescent="0.3">
      <c r="A43" s="49">
        <v>39</v>
      </c>
      <c r="B43" s="49" t="s">
        <v>154</v>
      </c>
      <c r="C43" s="49">
        <v>9</v>
      </c>
      <c r="D43" s="49">
        <v>2</v>
      </c>
    </row>
    <row r="44" spans="1:4" x14ac:dyDescent="0.3">
      <c r="A44" s="49">
        <v>40</v>
      </c>
      <c r="B44" s="49" t="s">
        <v>155</v>
      </c>
      <c r="C44" s="49">
        <v>249</v>
      </c>
      <c r="D44" s="49">
        <v>19</v>
      </c>
    </row>
    <row r="45" spans="1:4" x14ac:dyDescent="0.3">
      <c r="A45" s="49">
        <v>41</v>
      </c>
      <c r="B45" s="49" t="s">
        <v>156</v>
      </c>
      <c r="C45" s="49">
        <v>129</v>
      </c>
      <c r="D45" s="49">
        <v>9</v>
      </c>
    </row>
    <row r="46" spans="1:4" x14ac:dyDescent="0.3">
      <c r="A46" s="49">
        <v>42</v>
      </c>
      <c r="B46" s="49" t="s">
        <v>157</v>
      </c>
      <c r="C46" s="49">
        <v>9</v>
      </c>
      <c r="D46" s="49">
        <v>1</v>
      </c>
    </row>
    <row r="47" spans="1:4" x14ac:dyDescent="0.3">
      <c r="A47" s="49">
        <v>43</v>
      </c>
      <c r="B47" s="49" t="s">
        <v>158</v>
      </c>
      <c r="C47" s="49">
        <v>53</v>
      </c>
      <c r="D47" s="49">
        <v>4</v>
      </c>
    </row>
    <row r="48" spans="1:4" x14ac:dyDescent="0.3">
      <c r="A48" s="49">
        <v>44</v>
      </c>
      <c r="B48" s="49" t="s">
        <v>159</v>
      </c>
      <c r="C48" s="49">
        <v>181</v>
      </c>
      <c r="D48" s="49">
        <v>12</v>
      </c>
    </row>
    <row r="49" spans="1:4" x14ac:dyDescent="0.3">
      <c r="A49" s="49">
        <v>45</v>
      </c>
      <c r="B49" s="49" t="s">
        <v>160</v>
      </c>
      <c r="C49" s="49">
        <v>5</v>
      </c>
      <c r="D49" s="49">
        <v>1</v>
      </c>
    </row>
    <row r="50" spans="1:4" x14ac:dyDescent="0.3">
      <c r="A50" s="49">
        <v>46</v>
      </c>
      <c r="B50" s="49" t="s">
        <v>161</v>
      </c>
      <c r="C50" s="49">
        <v>12</v>
      </c>
      <c r="D50" s="49">
        <v>1</v>
      </c>
    </row>
    <row r="51" spans="1:4" x14ac:dyDescent="0.3">
      <c r="A51" s="49">
        <v>47</v>
      </c>
      <c r="B51" s="49" t="s">
        <v>162</v>
      </c>
      <c r="C51" s="49">
        <v>16</v>
      </c>
      <c r="D51" s="49">
        <v>2</v>
      </c>
    </row>
    <row r="52" spans="1:4" x14ac:dyDescent="0.3">
      <c r="A52" s="49">
        <v>48</v>
      </c>
      <c r="B52" s="49" t="s">
        <v>163</v>
      </c>
      <c r="C52" s="49">
        <v>59</v>
      </c>
      <c r="D52" s="49">
        <v>10</v>
      </c>
    </row>
    <row r="53" spans="1:4" x14ac:dyDescent="0.3">
      <c r="A53" s="49">
        <v>49</v>
      </c>
      <c r="B53" s="49" t="s">
        <v>164</v>
      </c>
      <c r="C53" s="49">
        <v>19</v>
      </c>
      <c r="D53" s="49">
        <v>2</v>
      </c>
    </row>
    <row r="54" spans="1:4" x14ac:dyDescent="0.3">
      <c r="A54" s="49">
        <v>50</v>
      </c>
      <c r="B54" s="49" t="s">
        <v>165</v>
      </c>
      <c r="C54" s="49">
        <v>11</v>
      </c>
      <c r="D54" s="49">
        <v>1</v>
      </c>
    </row>
    <row r="55" spans="1:4" x14ac:dyDescent="0.3">
      <c r="A55" s="49">
        <v>51</v>
      </c>
      <c r="B55" s="49" t="s">
        <v>166</v>
      </c>
      <c r="C55" s="49">
        <v>7</v>
      </c>
      <c r="D55" s="49">
        <v>1</v>
      </c>
    </row>
    <row r="56" spans="1:4" x14ac:dyDescent="0.3">
      <c r="A56" s="49">
        <v>52</v>
      </c>
      <c r="B56" s="49" t="s">
        <v>167</v>
      </c>
      <c r="C56" s="49">
        <v>7</v>
      </c>
      <c r="D56" s="49">
        <v>1</v>
      </c>
    </row>
    <row r="57" spans="1:4" x14ac:dyDescent="0.3">
      <c r="A57" s="49">
        <v>53</v>
      </c>
      <c r="B57" s="49" t="s">
        <v>168</v>
      </c>
      <c r="C57" s="49">
        <v>403</v>
      </c>
      <c r="D57" s="49">
        <v>34</v>
      </c>
    </row>
    <row r="58" spans="1:4" x14ac:dyDescent="0.3">
      <c r="A58" s="49">
        <v>54</v>
      </c>
      <c r="B58" s="49" t="s">
        <v>169</v>
      </c>
      <c r="C58" s="49">
        <v>115</v>
      </c>
      <c r="D58" s="49">
        <v>15</v>
      </c>
    </row>
    <row r="59" spans="1:4" x14ac:dyDescent="0.3">
      <c r="A59" s="49">
        <v>55</v>
      </c>
      <c r="B59" s="49" t="s">
        <v>170</v>
      </c>
      <c r="C59" s="49">
        <v>5</v>
      </c>
      <c r="D59" s="49">
        <v>1</v>
      </c>
    </row>
    <row r="60" spans="1:4" x14ac:dyDescent="0.3">
      <c r="A60" s="49">
        <v>56</v>
      </c>
      <c r="B60" s="49" t="s">
        <v>171</v>
      </c>
      <c r="C60" s="49">
        <v>6</v>
      </c>
      <c r="D60" s="49">
        <v>1</v>
      </c>
    </row>
    <row r="61" spans="1:4" x14ac:dyDescent="0.3">
      <c r="A61" s="49">
        <v>57</v>
      </c>
      <c r="B61" s="49" t="s">
        <v>172</v>
      </c>
      <c r="C61" s="49">
        <v>231</v>
      </c>
      <c r="D61" s="49">
        <v>19</v>
      </c>
    </row>
    <row r="62" spans="1:4" x14ac:dyDescent="0.3">
      <c r="A62" s="49">
        <v>58</v>
      </c>
      <c r="B62" s="49" t="s">
        <v>173</v>
      </c>
      <c r="C62" s="49">
        <v>9</v>
      </c>
      <c r="D62" s="49">
        <v>1</v>
      </c>
    </row>
    <row r="63" spans="1:4" x14ac:dyDescent="0.3">
      <c r="A63" s="49">
        <v>59</v>
      </c>
      <c r="B63" s="49" t="s">
        <v>174</v>
      </c>
      <c r="C63" s="49">
        <v>19</v>
      </c>
      <c r="D63" s="49">
        <v>3</v>
      </c>
    </row>
    <row r="64" spans="1:4" x14ac:dyDescent="0.3">
      <c r="A64" s="49">
        <v>60</v>
      </c>
      <c r="B64" s="49" t="s">
        <v>175</v>
      </c>
      <c r="C64" s="49">
        <v>6</v>
      </c>
      <c r="D64" s="49">
        <v>1</v>
      </c>
    </row>
    <row r="65" spans="1:4" x14ac:dyDescent="0.3">
      <c r="A65" s="49">
        <v>61</v>
      </c>
      <c r="B65" s="49" t="s">
        <v>176</v>
      </c>
      <c r="C65" s="49">
        <v>5</v>
      </c>
      <c r="D65" s="49">
        <v>1</v>
      </c>
    </row>
  </sheetData>
  <mergeCells count="7">
    <mergeCell ref="A1:B2"/>
    <mergeCell ref="C1:D1"/>
    <mergeCell ref="C2:D2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FS</vt:lpstr>
      <vt:lpstr>consolidated RI</vt:lpstr>
      <vt:lpstr>consolidated RC-BB</vt:lpstr>
      <vt:lpstr>სესხები დარგების მიხედვით</vt:lpstr>
      <vt:lpstr>მისო და დასაქმება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Jebashvili</dc:creator>
  <cp:lastModifiedBy>Khatuna Maglakelidze</cp:lastModifiedBy>
  <dcterms:created xsi:type="dcterms:W3CDTF">2019-04-22T07:49:44Z</dcterms:created>
  <dcterms:modified xsi:type="dcterms:W3CDTF">2020-04-27T08:18:12Z</dcterms:modified>
</cp:coreProperties>
</file>