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aisuradze\Desktop\Miso II\"/>
    </mc:Choice>
  </mc:AlternateContent>
  <bookViews>
    <workbookView xWindow="0" yWindow="0" windowWidth="23040" windowHeight="9072" tabRatio="938"/>
  </bookViews>
  <sheets>
    <sheet name="1. Balance Sheet" sheetId="2" r:id="rId1"/>
    <sheet name="2. Income Statement" sheetId="3" r:id="rId2"/>
    <sheet name="3. Borrowed Funds" sheetId="4" r:id="rId3"/>
    <sheet name="4. Loans By Sector" sheetId="5" r:id="rId4"/>
    <sheet name="5. Loans By Interest Rate" sheetId="7" r:id="rId5"/>
    <sheet name="6. Collateral" sheetId="8" r:id="rId6"/>
    <sheet name="7. Par" sheetId="9" r:id="rId7"/>
    <sheet name="8. NPL" sheetId="10" r:id="rId8"/>
    <sheet name="9. Branches" sheetId="6" r:id="rId9"/>
  </sheets>
  <definedNames>
    <definedName name="Bank">'9. Branches'!$5:$5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10" l="1"/>
  <c r="B2" i="9"/>
  <c r="B2" i="8"/>
  <c r="B2" i="7"/>
  <c r="B2" i="5"/>
  <c r="B2" i="4"/>
  <c r="B2" i="3"/>
  <c r="A5" i="6" l="1"/>
  <c r="A6" i="6" l="1"/>
  <c r="A7" i="6" s="1"/>
  <c r="A8" i="6" s="1"/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</calcChain>
</file>

<file path=xl/sharedStrings.xml><?xml version="1.0" encoding="utf-8"?>
<sst xmlns="http://schemas.openxmlformats.org/spreadsheetml/2006/main" count="246" uniqueCount="181">
  <si>
    <t>სულ:</t>
  </si>
  <si>
    <t>სულ</t>
  </si>
  <si>
    <t>Assets</t>
  </si>
  <si>
    <t>Cash</t>
  </si>
  <si>
    <t>Cash on Bank accounts</t>
  </si>
  <si>
    <t>Total Loans</t>
  </si>
  <si>
    <t>Less: Loan Loss reserve</t>
  </si>
  <si>
    <t>Net  Loans</t>
  </si>
  <si>
    <t>Securities</t>
  </si>
  <si>
    <t>Accrued  receivable  Interest and Dividends</t>
  </si>
  <si>
    <t>Appropriated movable and immovable property</t>
  </si>
  <si>
    <t>Equity Investments</t>
  </si>
  <si>
    <t>Fixed Assets and intangible Assets</t>
  </si>
  <si>
    <t>Other Assets</t>
  </si>
  <si>
    <t>Total Assets</t>
  </si>
  <si>
    <t>Liabilities</t>
  </si>
  <si>
    <t>Borrowed funds from financial institutions</t>
  </si>
  <si>
    <t>Borrowed funds from physical and legal entities</t>
  </si>
  <si>
    <t>Own Debt Securities</t>
  </si>
  <si>
    <t>Accrued payable Interest  and Dividends</t>
  </si>
  <si>
    <t>Other Liabilities</t>
  </si>
  <si>
    <t>Subordinated Liabilities</t>
  </si>
  <si>
    <t>Total Liabilities</t>
  </si>
  <si>
    <t>Capital</t>
  </si>
  <si>
    <t>Authorized capital</t>
  </si>
  <si>
    <t>Share Premium</t>
  </si>
  <si>
    <t>Reserve Fund</t>
  </si>
  <si>
    <t>Donations and Grants for Capital</t>
  </si>
  <si>
    <t>Retained earnings</t>
  </si>
  <si>
    <t>Assets revaluation reserve</t>
  </si>
  <si>
    <t>Total Capital</t>
  </si>
  <si>
    <t>Total Liabilities and Capital</t>
  </si>
  <si>
    <t xml:space="preserve"> Gel </t>
  </si>
  <si>
    <t xml:space="preserve"> Foreign Currency </t>
  </si>
  <si>
    <t xml:space="preserve"> Total </t>
  </si>
  <si>
    <t>Content:</t>
  </si>
  <si>
    <t>Period:</t>
  </si>
  <si>
    <t>Consolidated Data for MFIs'</t>
  </si>
  <si>
    <t>Interest Income</t>
  </si>
  <si>
    <t xml:space="preserve"> Interest Income from banks  in accordance to the current accounts</t>
  </si>
  <si>
    <t>Loans Issued to Individuals</t>
  </si>
  <si>
    <t>Trade and Service</t>
  </si>
  <si>
    <t>Custom Loans</t>
  </si>
  <si>
    <t>Agriculture</t>
  </si>
  <si>
    <t>Online Loans</t>
  </si>
  <si>
    <t>Pawn Shop Loans</t>
  </si>
  <si>
    <t>Installments</t>
  </si>
  <si>
    <t>Other</t>
  </si>
  <si>
    <t>Loans Issued to Legal Entities</t>
  </si>
  <si>
    <t>Trade and service loans</t>
  </si>
  <si>
    <t>Agriculture and Forestry Loans</t>
  </si>
  <si>
    <t>Transport and communications sector loans</t>
  </si>
  <si>
    <t>Other Loans</t>
  </si>
  <si>
    <t>Income from fines / penalties to clients by loans</t>
  </si>
  <si>
    <t xml:space="preserve"> Interest and Disconte Income from Securities </t>
  </si>
  <si>
    <t>Other Interest Income</t>
  </si>
  <si>
    <t>Total Interest Income</t>
  </si>
  <si>
    <t>Interest Expenses</t>
  </si>
  <si>
    <t>Paid Interest on Borrowings from  Financial organisation</t>
  </si>
  <si>
    <t>Paid Interest on Borrowings from Individuals</t>
  </si>
  <si>
    <t xml:space="preserve">Paid Interest on Borrowings from Legal Entities </t>
  </si>
  <si>
    <t>Paid Interest on  own Debt Securities owned by Individuals</t>
  </si>
  <si>
    <t>Paid Interest on  own Debt Securities owned by Legan Entities</t>
  </si>
  <si>
    <t>Interest paid on subordinated liabilities</t>
  </si>
  <si>
    <t xml:space="preserve">Other Interest Expenses </t>
  </si>
  <si>
    <t xml:space="preserve">Total Interest Expenses </t>
  </si>
  <si>
    <t xml:space="preserve">Net Interest  Income </t>
  </si>
  <si>
    <t>Non Interest Income</t>
  </si>
  <si>
    <t xml:space="preserve">Net commission and other income in accordance to the service </t>
  </si>
  <si>
    <t>Commission and other income according to the services provided</t>
  </si>
  <si>
    <t>Commission and other income according to the services received</t>
  </si>
  <si>
    <t>Received  dividend</t>
  </si>
  <si>
    <t xml:space="preserve">Gain (Loss)  from investment securities </t>
  </si>
  <si>
    <t xml:space="preserve">Gain (Loss) from  operations of  currency trade </t>
  </si>
  <si>
    <t>Gain (loss) from  revaluation of currency funds</t>
  </si>
  <si>
    <t>Gain (loss) from sale of property</t>
  </si>
  <si>
    <t>Other non interest income</t>
  </si>
  <si>
    <t>Total non interest Income</t>
  </si>
  <si>
    <t>Non Interest  Expenses</t>
  </si>
  <si>
    <t xml:space="preserve"> Development, Consulting and  Marketing expences</t>
  </si>
  <si>
    <t>Administrative costs</t>
  </si>
  <si>
    <t>Fixed asset operating expenses</t>
  </si>
  <si>
    <t>Rental Cost</t>
  </si>
  <si>
    <t>Depreciation and Amortization expenses</t>
  </si>
  <si>
    <t>Other Non Interest expenses</t>
  </si>
  <si>
    <t>Total Non Interest expenses</t>
  </si>
  <si>
    <t>Net Non Interest income</t>
  </si>
  <si>
    <t xml:space="preserve">Gain before Provisions </t>
  </si>
  <si>
    <t xml:space="preserve"> Loss, in accordance to the Loans Loss  </t>
  </si>
  <si>
    <t xml:space="preserve"> Loss, in accordance to investments and securities</t>
  </si>
  <si>
    <t xml:space="preserve"> Loss, in accordance to other assets</t>
  </si>
  <si>
    <t>Total loss, in accordance to other assets</t>
  </si>
  <si>
    <t xml:space="preserve">Gain before Tax and unforeseen Income-Expenses </t>
  </si>
  <si>
    <t>Profit Tax</t>
  </si>
  <si>
    <t xml:space="preserve">Gain after Tax </t>
  </si>
  <si>
    <t xml:space="preserve">Unforeseen income (expenses) </t>
  </si>
  <si>
    <t xml:space="preserve">Net Income (loss) </t>
  </si>
  <si>
    <t>Loans received from Banks</t>
  </si>
  <si>
    <t>from Resident Comercial Banks</t>
  </si>
  <si>
    <t>from Non Resident Comercial Banks</t>
  </si>
  <si>
    <t>Loans received from financial organizations</t>
  </si>
  <si>
    <t xml:space="preserve"> from resident financial organizations </t>
  </si>
  <si>
    <t xml:space="preserve"> from non - resident financial organizations </t>
  </si>
  <si>
    <t>Loans from Real Entities</t>
  </si>
  <si>
    <t xml:space="preserve"> from resident  Real Entities </t>
  </si>
  <si>
    <t xml:space="preserve">from non-resident  Real Entities  </t>
  </si>
  <si>
    <t xml:space="preserve">Loans received from Legal Entities </t>
  </si>
  <si>
    <t xml:space="preserve"> from resident Legal Entities </t>
  </si>
  <si>
    <t xml:space="preserve"> from non-resident  Legal Entities </t>
  </si>
  <si>
    <t>Subordinated and convertible debt received</t>
  </si>
  <si>
    <t xml:space="preserve"> from resident Entities </t>
  </si>
  <si>
    <t xml:space="preserve">from non-resident Entities  </t>
  </si>
  <si>
    <t>Total Borrowings</t>
  </si>
  <si>
    <t>Total Amount</t>
  </si>
  <si>
    <t>Total Loan Loss Reserve</t>
  </si>
  <si>
    <t>Number of Loans</t>
  </si>
  <si>
    <t>Total</t>
  </si>
  <si>
    <t xml:space="preserve">Annual up to 10% </t>
  </si>
  <si>
    <t xml:space="preserve">Annual from 10% to 15% </t>
  </si>
  <si>
    <t xml:space="preserve">Annual from 15% to 20% </t>
  </si>
  <si>
    <t xml:space="preserve">Annual from 20% to 25% </t>
  </si>
  <si>
    <t>Annual from 25% to 30%</t>
  </si>
  <si>
    <t>Annual from 30% to 35%</t>
  </si>
  <si>
    <t>Annual from 35% to 40%ე</t>
  </si>
  <si>
    <t>Annual more than 40%</t>
  </si>
  <si>
    <t>Gold and other precious metals</t>
  </si>
  <si>
    <t>Immovable property</t>
  </si>
  <si>
    <t>Transportation means</t>
  </si>
  <si>
    <t>Third person guarantee</t>
  </si>
  <si>
    <t>Own security</t>
  </si>
  <si>
    <t>Other company's security</t>
  </si>
  <si>
    <t>State Security</t>
  </si>
  <si>
    <t>Other security</t>
  </si>
  <si>
    <t>Unsecured loans</t>
  </si>
  <si>
    <t>Without delays</t>
  </si>
  <si>
    <t>Delay up to 30 days</t>
  </si>
  <si>
    <t>31 - 60 days delay</t>
  </si>
  <si>
    <t>61 - 90  days delay</t>
  </si>
  <si>
    <t>91-120  days delay</t>
  </si>
  <si>
    <t>121-150  days delay</t>
  </si>
  <si>
    <t>151-180  days delay</t>
  </si>
  <si>
    <t>180 days and more delay</t>
  </si>
  <si>
    <t>Standard Category, 0%</t>
  </si>
  <si>
    <t>Notable Category  10%</t>
  </si>
  <si>
    <t>Nonstandard Category, 30%</t>
  </si>
  <si>
    <t>Suspicios Category, 50%</t>
  </si>
  <si>
    <t>Hopeless category, 100%</t>
  </si>
  <si>
    <t>Amount of Branches and Employed at Micro Financial Organizations</t>
  </si>
  <si>
    <t>Microfinance Organizations</t>
  </si>
  <si>
    <t>Amount of Employed</t>
  </si>
  <si>
    <t>Amount of Service-Centres or  Branches</t>
  </si>
  <si>
    <t>JSC MFI "Georgian Credit"</t>
  </si>
  <si>
    <t>JSC MFI "Alpha Express"</t>
  </si>
  <si>
    <t>JSC MFI "Intel Exspress"</t>
  </si>
  <si>
    <t>LLC MFI "Rico Express"</t>
  </si>
  <si>
    <t>JSC MFI "Creditservice+"</t>
  </si>
  <si>
    <t>LLC MFI "Moneta Express Georgia"</t>
  </si>
  <si>
    <t>LLC MFI "Global Credit"</t>
  </si>
  <si>
    <t>JSC MFI "Georgian Capital"</t>
  </si>
  <si>
    <t>LLC MFI "B Credit"</t>
  </si>
  <si>
    <t>JSC MFI "Invest Georgia"</t>
  </si>
  <si>
    <t>LLC MFI "Smart Fianance"</t>
  </si>
  <si>
    <t>JSC MFI "Swiss Capital"</t>
  </si>
  <si>
    <t>LLC MFI "Nova Credit"</t>
  </si>
  <si>
    <t>LLC MFI "LeaderCredit"</t>
  </si>
  <si>
    <t>JSC MFI "GIC"</t>
  </si>
  <si>
    <t>LLC MFI "Creditor"</t>
  </si>
  <si>
    <t>LLC MFI "Giro Credit"</t>
  </si>
  <si>
    <t>JSC MFI "Euro Credit"</t>
  </si>
  <si>
    <t>JSC MFI "MicroFin"</t>
  </si>
  <si>
    <t>LLC MFI "Central"</t>
  </si>
  <si>
    <t>LLC MFI "Cross Credit"</t>
  </si>
  <si>
    <t>LLC MFI "Standard Finance"</t>
  </si>
  <si>
    <t>LLC MFI "Lendup"</t>
  </si>
  <si>
    <t>JSC MFI "Lazika Capital"</t>
  </si>
  <si>
    <t>JSC MFI "Finagro"</t>
  </si>
  <si>
    <t>LLC MFI "MJC"</t>
  </si>
  <si>
    <t>LLC MFI "PIAZZA CAPITAL"</t>
  </si>
  <si>
    <t>LLC MFI "Bermeli"</t>
  </si>
  <si>
    <t>LLC MFI "Express Capital+"</t>
  </si>
  <si>
    <t>II q.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</si>
</sst>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  <font>
      <b/>
      <u/>
      <sz val="9"/>
      <name val="Sylfae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Sylfaen"/>
      <family val="1"/>
    </font>
    <font>
      <sz val="10"/>
      <name val="Arial"/>
      <family val="2"/>
    </font>
    <font>
      <i/>
      <sz val="9"/>
      <name val="Sylfaen"/>
      <family val="1"/>
    </font>
    <font>
      <b/>
      <i/>
      <sz val="9"/>
      <color theme="5" tint="-0.499984740745262"/>
      <name val="Sylfaen"/>
      <family val="1"/>
    </font>
    <font>
      <sz val="9"/>
      <color theme="0"/>
      <name val="Sylfae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left" indent="1"/>
    </xf>
    <xf numFmtId="164" fontId="3" fillId="2" borderId="0" xfId="0" applyNumberFormat="1" applyFont="1" applyFill="1"/>
    <xf numFmtId="0" fontId="4" fillId="2" borderId="1" xfId="0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164" fontId="5" fillId="2" borderId="1" xfId="1" applyNumberFormat="1" applyFont="1" applyFill="1" applyBorder="1" applyAlignment="1">
      <alignment horizontal="center" vertical="top"/>
    </xf>
    <xf numFmtId="164" fontId="3" fillId="2" borderId="0" xfId="1" applyNumberFormat="1" applyFont="1" applyFill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9" fillId="2" borderId="1" xfId="0" applyFont="1" applyFill="1" applyBorder="1"/>
    <xf numFmtId="164" fontId="10" fillId="2" borderId="1" xfId="1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left" indent="3"/>
    </xf>
    <xf numFmtId="0" fontId="5" fillId="2" borderId="1" xfId="2" applyFont="1" applyFill="1" applyBorder="1" applyAlignment="1">
      <alignment horizontal="left" indent="1"/>
    </xf>
    <xf numFmtId="0" fontId="12" fillId="2" borderId="1" xfId="2" applyFont="1" applyFill="1" applyBorder="1" applyAlignment="1">
      <alignment horizontal="right"/>
    </xf>
    <xf numFmtId="164" fontId="8" fillId="2" borderId="0" xfId="0" applyNumberFormat="1" applyFont="1" applyFill="1"/>
    <xf numFmtId="164" fontId="13" fillId="2" borderId="0" xfId="1" applyNumberFormat="1" applyFont="1" applyFill="1" applyAlignment="1">
      <alignment horizontal="center" vertical="top" wrapText="1"/>
    </xf>
    <xf numFmtId="0" fontId="8" fillId="2" borderId="1" xfId="0" applyFont="1" applyFill="1" applyBorder="1"/>
    <xf numFmtId="0" fontId="5" fillId="2" borderId="1" xfId="2" applyFont="1" applyFill="1" applyBorder="1" applyAlignment="1">
      <alignment horizontal="center"/>
    </xf>
    <xf numFmtId="0" fontId="14" fillId="2" borderId="7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17" fontId="3" fillId="2" borderId="0" xfId="0" applyNumberFormat="1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/>
    <xf numFmtId="164" fontId="3" fillId="2" borderId="1" xfId="1" applyNumberFormat="1" applyFont="1" applyFill="1" applyBorder="1"/>
    <xf numFmtId="0" fontId="4" fillId="2" borderId="1" xfId="2" applyFont="1" applyFill="1" applyBorder="1" applyAlignment="1">
      <alignment horizontal="left" indent="1"/>
    </xf>
    <xf numFmtId="0" fontId="6" fillId="2" borderId="1" xfId="0" applyFont="1" applyFill="1" applyBorder="1"/>
    <xf numFmtId="9" fontId="8" fillId="2" borderId="0" xfId="3" applyNumberFormat="1" applyFont="1" applyFill="1"/>
    <xf numFmtId="164" fontId="15" fillId="2" borderId="1" xfId="1" applyNumberFormat="1" applyFont="1" applyFill="1" applyBorder="1"/>
    <xf numFmtId="164" fontId="8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left" indent="2"/>
    </xf>
    <xf numFmtId="164" fontId="5" fillId="0" borderId="1" xfId="1" applyNumberFormat="1" applyFont="1" applyFill="1" applyBorder="1" applyAlignment="1">
      <alignment horizontal="left" indent="1"/>
    </xf>
    <xf numFmtId="164" fontId="4" fillId="0" borderId="1" xfId="1" applyNumberFormat="1" applyFont="1" applyFill="1" applyBorder="1" applyAlignment="1">
      <alignment horizontal="left" indent="1"/>
    </xf>
    <xf numFmtId="0" fontId="5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left" indent="1"/>
    </xf>
    <xf numFmtId="0" fontId="4" fillId="2" borderId="1" xfId="0" applyFont="1" applyFill="1" applyBorder="1" applyAlignment="1" applyProtection="1">
      <alignment horizontal="left" indent="2"/>
    </xf>
    <xf numFmtId="0" fontId="5" fillId="2" borderId="1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top"/>
    </xf>
    <xf numFmtId="0" fontId="7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 indent="1"/>
    </xf>
    <xf numFmtId="0" fontId="12" fillId="2" borderId="1" xfId="2" applyFont="1" applyFill="1" applyBorder="1" applyAlignment="1"/>
    <xf numFmtId="164" fontId="5" fillId="2" borderId="1" xfId="1" applyNumberFormat="1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wrapText="1"/>
    </xf>
    <xf numFmtId="0" fontId="3" fillId="0" borderId="1" xfId="0" applyFont="1" applyFill="1" applyBorder="1"/>
    <xf numFmtId="0" fontId="5" fillId="2" borderId="1" xfId="2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</cellXfs>
  <cellStyles count="4">
    <cellStyle name="Comma" xfId="1" builtinId="3"/>
    <cellStyle name="Normal" xfId="0" builtinId="0"/>
    <cellStyle name="Normal 2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90" zoomScaleNormal="90" workbookViewId="0">
      <selection activeCell="B3" sqref="B3"/>
    </sheetView>
  </sheetViews>
  <sheetFormatPr defaultColWidth="9.109375" defaultRowHeight="12" x14ac:dyDescent="0.25"/>
  <cols>
    <col min="1" max="1" width="9.44140625" style="2" customWidth="1"/>
    <col min="2" max="2" width="53.88671875" style="2" customWidth="1"/>
    <col min="3" max="3" width="15.88671875" style="2" bestFit="1" customWidth="1"/>
    <col min="4" max="4" width="14.5546875" style="2" bestFit="1" customWidth="1"/>
    <col min="5" max="5" width="16.88671875" style="2" bestFit="1" customWidth="1"/>
    <col min="6" max="6" width="9" style="2" customWidth="1"/>
    <col min="7" max="16384" width="9.109375" style="2"/>
  </cols>
  <sheetData>
    <row r="1" spans="1:6" ht="12.6" x14ac:dyDescent="0.3">
      <c r="A1" s="1" t="s">
        <v>35</v>
      </c>
      <c r="B1" s="2" t="s">
        <v>37</v>
      </c>
    </row>
    <row r="2" spans="1:6" ht="12.6" x14ac:dyDescent="0.3">
      <c r="A2" s="1" t="s">
        <v>36</v>
      </c>
      <c r="B2" s="38">
        <v>45809</v>
      </c>
    </row>
    <row r="3" spans="1:6" x14ac:dyDescent="0.25">
      <c r="B3" s="3"/>
      <c r="D3" s="3"/>
      <c r="E3" s="3"/>
    </row>
    <row r="4" spans="1:6" s="6" customFormat="1" ht="24" x14ac:dyDescent="0.25">
      <c r="A4" s="4"/>
      <c r="B4" s="51" t="s">
        <v>2</v>
      </c>
      <c r="C4" s="5" t="s">
        <v>32</v>
      </c>
      <c r="D4" s="5" t="s">
        <v>33</v>
      </c>
      <c r="E4" s="5" t="s">
        <v>34</v>
      </c>
    </row>
    <row r="5" spans="1:6" x14ac:dyDescent="0.25">
      <c r="A5" s="7">
        <v>1</v>
      </c>
      <c r="B5" s="52" t="s">
        <v>3</v>
      </c>
      <c r="C5" s="8">
        <v>30982411.91</v>
      </c>
      <c r="D5" s="8">
        <v>58483665.751019999</v>
      </c>
      <c r="E5" s="21">
        <v>89466077.661019996</v>
      </c>
      <c r="F5" s="9"/>
    </row>
    <row r="6" spans="1:6" x14ac:dyDescent="0.25">
      <c r="A6" s="7">
        <v>2</v>
      </c>
      <c r="B6" s="52" t="s">
        <v>4</v>
      </c>
      <c r="C6" s="8">
        <v>37721574.291323997</v>
      </c>
      <c r="D6" s="8">
        <v>29490446.572347961</v>
      </c>
      <c r="E6" s="21">
        <v>67212020.863671958</v>
      </c>
      <c r="F6" s="9"/>
    </row>
    <row r="7" spans="1:6" x14ac:dyDescent="0.25">
      <c r="A7" s="10">
        <v>2.1</v>
      </c>
      <c r="B7" s="53" t="s">
        <v>5</v>
      </c>
      <c r="C7" s="11">
        <v>1673653711.8674986</v>
      </c>
      <c r="D7" s="11">
        <v>13451371.771859998</v>
      </c>
      <c r="E7" s="48">
        <v>1687105083.6393585</v>
      </c>
      <c r="F7" s="9"/>
    </row>
    <row r="8" spans="1:6" x14ac:dyDescent="0.25">
      <c r="A8" s="10">
        <v>2.2000000000000002</v>
      </c>
      <c r="B8" s="53" t="s">
        <v>6</v>
      </c>
      <c r="C8" s="11">
        <v>-48885056.361816548</v>
      </c>
      <c r="D8" s="11">
        <v>-2058301.2615940687</v>
      </c>
      <c r="E8" s="48">
        <v>-50943357.62341062</v>
      </c>
      <c r="F8" s="9"/>
    </row>
    <row r="9" spans="1:6" x14ac:dyDescent="0.25">
      <c r="A9" s="7">
        <v>3</v>
      </c>
      <c r="B9" s="52" t="s">
        <v>7</v>
      </c>
      <c r="C9" s="8">
        <v>1624768655.505682</v>
      </c>
      <c r="D9" s="8">
        <v>11393070.51026593</v>
      </c>
      <c r="E9" s="21">
        <v>1636161726.0159478</v>
      </c>
      <c r="F9" s="9"/>
    </row>
    <row r="10" spans="1:6" x14ac:dyDescent="0.25">
      <c r="A10" s="7">
        <v>4</v>
      </c>
      <c r="B10" s="52" t="s">
        <v>8</v>
      </c>
      <c r="C10" s="8">
        <v>0</v>
      </c>
      <c r="D10" s="8">
        <v>0</v>
      </c>
      <c r="E10" s="21">
        <v>0</v>
      </c>
      <c r="F10" s="9"/>
    </row>
    <row r="11" spans="1:6" x14ac:dyDescent="0.25">
      <c r="A11" s="7">
        <v>5</v>
      </c>
      <c r="B11" s="52" t="s">
        <v>9</v>
      </c>
      <c r="C11" s="8">
        <v>19304500.65650453</v>
      </c>
      <c r="D11" s="8">
        <v>119190.87344966615</v>
      </c>
      <c r="E11" s="21">
        <v>19423691.529954195</v>
      </c>
      <c r="F11" s="9"/>
    </row>
    <row r="12" spans="1:6" x14ac:dyDescent="0.25">
      <c r="A12" s="7">
        <v>6</v>
      </c>
      <c r="B12" s="52" t="s">
        <v>10</v>
      </c>
      <c r="C12" s="8">
        <v>2989884.3410000005</v>
      </c>
      <c r="D12" s="8">
        <v>0</v>
      </c>
      <c r="E12" s="21">
        <v>2989884.3410000005</v>
      </c>
      <c r="F12" s="9"/>
    </row>
    <row r="13" spans="1:6" x14ac:dyDescent="0.25">
      <c r="A13" s="7">
        <v>7</v>
      </c>
      <c r="B13" s="52" t="s">
        <v>11</v>
      </c>
      <c r="C13" s="8">
        <v>719541.14</v>
      </c>
      <c r="D13" s="8">
        <v>0</v>
      </c>
      <c r="E13" s="21">
        <v>719541.14</v>
      </c>
      <c r="F13" s="9"/>
    </row>
    <row r="14" spans="1:6" x14ac:dyDescent="0.25">
      <c r="A14" s="7">
        <v>8</v>
      </c>
      <c r="B14" s="52" t="s">
        <v>12</v>
      </c>
      <c r="C14" s="8">
        <v>72154794.195736468</v>
      </c>
      <c r="D14" s="8">
        <v>0</v>
      </c>
      <c r="E14" s="21">
        <v>72154794.195736468</v>
      </c>
      <c r="F14" s="9"/>
    </row>
    <row r="15" spans="1:6" x14ac:dyDescent="0.25">
      <c r="A15" s="7">
        <v>9</v>
      </c>
      <c r="B15" s="52" t="s">
        <v>13</v>
      </c>
      <c r="C15" s="8">
        <v>33353280.684820998</v>
      </c>
      <c r="D15" s="8">
        <v>8310689.7531349985</v>
      </c>
      <c r="E15" s="21">
        <v>41663970.437955998</v>
      </c>
      <c r="F15" s="9"/>
    </row>
    <row r="16" spans="1:6" x14ac:dyDescent="0.25">
      <c r="A16" s="12">
        <v>10</v>
      </c>
      <c r="B16" s="54" t="s">
        <v>14</v>
      </c>
      <c r="C16" s="13">
        <v>1821994642.7250681</v>
      </c>
      <c r="D16" s="13">
        <v>107797063.46021855</v>
      </c>
      <c r="E16" s="13">
        <v>1929791706.1852868</v>
      </c>
      <c r="F16" s="9"/>
    </row>
    <row r="17" spans="1:6" x14ac:dyDescent="0.25">
      <c r="A17" s="12"/>
      <c r="B17" s="55" t="s">
        <v>15</v>
      </c>
      <c r="F17" s="9"/>
    </row>
    <row r="18" spans="1:6" x14ac:dyDescent="0.25">
      <c r="A18" s="7">
        <v>11</v>
      </c>
      <c r="B18" s="52" t="s">
        <v>16</v>
      </c>
      <c r="C18" s="8">
        <v>579776215.77999997</v>
      </c>
      <c r="D18" s="8">
        <v>64261076.175867997</v>
      </c>
      <c r="E18" s="49">
        <v>644037291.95586801</v>
      </c>
      <c r="F18" s="9"/>
    </row>
    <row r="19" spans="1:6" x14ac:dyDescent="0.25">
      <c r="A19" s="7">
        <v>12</v>
      </c>
      <c r="B19" s="52" t="s">
        <v>17</v>
      </c>
      <c r="C19" s="8">
        <v>47513809.509999998</v>
      </c>
      <c r="D19" s="8">
        <v>35199728.566345997</v>
      </c>
      <c r="E19" s="49">
        <v>82713538.076345995</v>
      </c>
      <c r="F19" s="9"/>
    </row>
    <row r="20" spans="1:6" x14ac:dyDescent="0.25">
      <c r="A20" s="7">
        <v>13</v>
      </c>
      <c r="B20" s="52" t="s">
        <v>18</v>
      </c>
      <c r="C20" s="8">
        <v>210872072.83999997</v>
      </c>
      <c r="D20" s="8">
        <v>94495385.227200001</v>
      </c>
      <c r="E20" s="49">
        <v>305367458.06719995</v>
      </c>
      <c r="F20" s="9"/>
    </row>
    <row r="21" spans="1:6" x14ac:dyDescent="0.25">
      <c r="A21" s="7">
        <v>14</v>
      </c>
      <c r="B21" s="52" t="s">
        <v>19</v>
      </c>
      <c r="C21" s="8">
        <v>6558773.4600999998</v>
      </c>
      <c r="D21" s="8">
        <v>1029332.8477588219</v>
      </c>
      <c r="E21" s="49">
        <v>7588106.3078588219</v>
      </c>
      <c r="F21" s="9"/>
    </row>
    <row r="22" spans="1:6" x14ac:dyDescent="0.25">
      <c r="A22" s="7">
        <v>15</v>
      </c>
      <c r="B22" s="52" t="s">
        <v>20</v>
      </c>
      <c r="C22" s="8">
        <v>43859463.301359005</v>
      </c>
      <c r="D22" s="8">
        <v>50507113.683560945</v>
      </c>
      <c r="E22" s="49">
        <v>94366576.98491995</v>
      </c>
      <c r="F22" s="9"/>
    </row>
    <row r="23" spans="1:6" x14ac:dyDescent="0.25">
      <c r="A23" s="7">
        <v>16</v>
      </c>
      <c r="B23" s="52" t="s">
        <v>21</v>
      </c>
      <c r="C23" s="8">
        <v>65369786.75</v>
      </c>
      <c r="D23" s="8">
        <v>19520057.773699999</v>
      </c>
      <c r="E23" s="49">
        <v>84889844.523699999</v>
      </c>
      <c r="F23" s="9"/>
    </row>
    <row r="24" spans="1:6" x14ac:dyDescent="0.25">
      <c r="A24" s="12">
        <v>17</v>
      </c>
      <c r="B24" s="54" t="s">
        <v>22</v>
      </c>
      <c r="C24" s="21">
        <v>953950121.64145899</v>
      </c>
      <c r="D24" s="21">
        <v>265012694.27443376</v>
      </c>
      <c r="E24" s="21">
        <v>1218962815.9158928</v>
      </c>
      <c r="F24" s="9"/>
    </row>
    <row r="25" spans="1:6" x14ac:dyDescent="0.25">
      <c r="A25" s="12"/>
      <c r="B25" s="55" t="s">
        <v>23</v>
      </c>
      <c r="F25" s="9"/>
    </row>
    <row r="26" spans="1:6" x14ac:dyDescent="0.25">
      <c r="A26" s="7">
        <v>18</v>
      </c>
      <c r="B26" s="52" t="s">
        <v>24</v>
      </c>
      <c r="C26" s="8">
        <v>94048411.5</v>
      </c>
      <c r="D26" s="8">
        <v>0</v>
      </c>
      <c r="E26" s="21">
        <v>94048411.5</v>
      </c>
      <c r="F26" s="9"/>
    </row>
    <row r="27" spans="1:6" x14ac:dyDescent="0.25">
      <c r="A27" s="7">
        <v>19</v>
      </c>
      <c r="B27" s="52" t="s">
        <v>25</v>
      </c>
      <c r="C27" s="8">
        <v>14353395.32</v>
      </c>
      <c r="D27" s="8">
        <v>0</v>
      </c>
      <c r="E27" s="21">
        <v>14353395.32</v>
      </c>
      <c r="F27" s="9"/>
    </row>
    <row r="28" spans="1:6" x14ac:dyDescent="0.25">
      <c r="A28" s="7">
        <v>20</v>
      </c>
      <c r="B28" s="52" t="s">
        <v>26</v>
      </c>
      <c r="C28" s="8">
        <v>13639666.890000001</v>
      </c>
      <c r="D28" s="8">
        <v>0</v>
      </c>
      <c r="E28" s="21">
        <v>13639666.890000001</v>
      </c>
      <c r="F28" s="9"/>
    </row>
    <row r="29" spans="1:6" x14ac:dyDescent="0.25">
      <c r="A29" s="7">
        <v>21</v>
      </c>
      <c r="B29" s="52" t="s">
        <v>27</v>
      </c>
      <c r="C29" s="8">
        <v>0</v>
      </c>
      <c r="D29" s="8">
        <v>0</v>
      </c>
      <c r="E29" s="21">
        <v>0</v>
      </c>
      <c r="F29" s="9"/>
    </row>
    <row r="30" spans="1:6" x14ac:dyDescent="0.25">
      <c r="A30" s="7">
        <v>22</v>
      </c>
      <c r="B30" s="52" t="s">
        <v>28</v>
      </c>
      <c r="C30" s="8">
        <v>570950445.94616818</v>
      </c>
      <c r="D30" s="8">
        <v>0</v>
      </c>
      <c r="E30" s="21">
        <v>570950445.94616818</v>
      </c>
      <c r="F30" s="9"/>
    </row>
    <row r="31" spans="1:6" x14ac:dyDescent="0.25">
      <c r="A31" s="7">
        <v>23</v>
      </c>
      <c r="B31" s="52" t="s">
        <v>29</v>
      </c>
      <c r="C31" s="8">
        <v>17836970.5</v>
      </c>
      <c r="D31" s="8">
        <v>0</v>
      </c>
      <c r="E31" s="21">
        <v>17836970.5</v>
      </c>
      <c r="F31" s="9"/>
    </row>
    <row r="32" spans="1:6" x14ac:dyDescent="0.25">
      <c r="A32" s="12">
        <v>24</v>
      </c>
      <c r="B32" s="54" t="s">
        <v>30</v>
      </c>
      <c r="C32" s="21">
        <v>710828890.15616822</v>
      </c>
      <c r="D32" s="21">
        <v>0</v>
      </c>
      <c r="E32" s="21">
        <v>710828890.15616822</v>
      </c>
      <c r="F32" s="9"/>
    </row>
    <row r="33" spans="1:6" x14ac:dyDescent="0.25">
      <c r="A33" s="12">
        <v>25</v>
      </c>
      <c r="B33" s="54" t="s">
        <v>31</v>
      </c>
      <c r="C33" s="21">
        <v>1664779011.7976272</v>
      </c>
      <c r="D33" s="21">
        <v>265012694.27443376</v>
      </c>
      <c r="E33" s="21">
        <v>1929791706.0720611</v>
      </c>
      <c r="F3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="90" zoomScaleNormal="90" workbookViewId="0">
      <selection activeCell="B3" sqref="B3"/>
    </sheetView>
  </sheetViews>
  <sheetFormatPr defaultColWidth="9.109375" defaultRowHeight="12" x14ac:dyDescent="0.25"/>
  <cols>
    <col min="1" max="1" width="10.33203125" style="22" customWidth="1"/>
    <col min="2" max="2" width="74.5546875" style="2" customWidth="1"/>
    <col min="3" max="3" width="16.88671875" style="18" customWidth="1"/>
    <col min="4" max="16384" width="9.109375" style="2"/>
  </cols>
  <sheetData>
    <row r="1" spans="1:3" ht="12.6" x14ac:dyDescent="0.3">
      <c r="A1" s="1" t="s">
        <v>35</v>
      </c>
      <c r="B1" s="2" t="s">
        <v>37</v>
      </c>
      <c r="C1" s="15"/>
    </row>
    <row r="2" spans="1:3" ht="12.6" x14ac:dyDescent="0.3">
      <c r="A2" s="1" t="s">
        <v>36</v>
      </c>
      <c r="B2" s="38">
        <f>'1. Balance Sheet'!B2</f>
        <v>45809</v>
      </c>
      <c r="C2" s="15"/>
    </row>
    <row r="3" spans="1:3" ht="12.6" x14ac:dyDescent="0.3">
      <c r="A3" s="1"/>
      <c r="C3" s="15"/>
    </row>
    <row r="4" spans="1:3" x14ac:dyDescent="0.25">
      <c r="A4" s="16"/>
      <c r="B4" s="56" t="s">
        <v>38</v>
      </c>
      <c r="C4" s="17" t="s">
        <v>0</v>
      </c>
    </row>
    <row r="5" spans="1:3" x14ac:dyDescent="0.25">
      <c r="A5" s="7">
        <v>1</v>
      </c>
      <c r="B5" s="52" t="s">
        <v>39</v>
      </c>
      <c r="C5" s="8">
        <v>1474495.0315120004</v>
      </c>
    </row>
    <row r="6" spans="1:3" x14ac:dyDescent="0.25">
      <c r="A6" s="7">
        <v>2</v>
      </c>
      <c r="B6" s="52" t="s">
        <v>40</v>
      </c>
      <c r="C6" s="8">
        <v>177151461.75649267</v>
      </c>
    </row>
    <row r="7" spans="1:3" x14ac:dyDescent="0.25">
      <c r="A7" s="7">
        <v>2.1</v>
      </c>
      <c r="B7" s="53" t="s">
        <v>41</v>
      </c>
      <c r="C7" s="11">
        <v>8513986.4322130084</v>
      </c>
    </row>
    <row r="8" spans="1:3" x14ac:dyDescent="0.25">
      <c r="A8" s="7">
        <v>2.2000000000000002</v>
      </c>
      <c r="B8" s="53" t="s">
        <v>42</v>
      </c>
      <c r="C8" s="11">
        <v>36352536.776358992</v>
      </c>
    </row>
    <row r="9" spans="1:3" x14ac:dyDescent="0.25">
      <c r="A9" s="7">
        <v>2.2999999999999998</v>
      </c>
      <c r="B9" s="53" t="s">
        <v>43</v>
      </c>
      <c r="C9" s="8">
        <v>5647973.400599991</v>
      </c>
    </row>
    <row r="10" spans="1:3" x14ac:dyDescent="0.25">
      <c r="A10" s="7">
        <v>2.4</v>
      </c>
      <c r="B10" s="53" t="s">
        <v>44</v>
      </c>
      <c r="C10" s="8">
        <v>731.34</v>
      </c>
    </row>
    <row r="11" spans="1:3" x14ac:dyDescent="0.25">
      <c r="A11" s="7">
        <v>2.5</v>
      </c>
      <c r="B11" s="53" t="s">
        <v>45</v>
      </c>
      <c r="C11" s="8">
        <v>126316963.35622063</v>
      </c>
    </row>
    <row r="12" spans="1:3" x14ac:dyDescent="0.25">
      <c r="A12" s="7">
        <v>2.6</v>
      </c>
      <c r="B12" s="53" t="s">
        <v>46</v>
      </c>
      <c r="C12" s="8">
        <v>8118.4971999999998</v>
      </c>
    </row>
    <row r="13" spans="1:3" x14ac:dyDescent="0.25">
      <c r="A13" s="7">
        <v>2.7</v>
      </c>
      <c r="B13" s="53" t="s">
        <v>47</v>
      </c>
      <c r="C13" s="8">
        <v>311151.95389999996</v>
      </c>
    </row>
    <row r="14" spans="1:3" x14ac:dyDescent="0.25">
      <c r="A14" s="7">
        <v>3</v>
      </c>
      <c r="B14" s="52" t="s">
        <v>48</v>
      </c>
      <c r="C14" s="8">
        <v>1650462.3739999998</v>
      </c>
    </row>
    <row r="15" spans="1:3" x14ac:dyDescent="0.25">
      <c r="A15" s="7">
        <v>3.1</v>
      </c>
      <c r="B15" s="52" t="s">
        <v>49</v>
      </c>
      <c r="C15" s="8">
        <v>1409858.9303999997</v>
      </c>
    </row>
    <row r="16" spans="1:3" x14ac:dyDescent="0.25">
      <c r="A16" s="7">
        <v>3.2</v>
      </c>
      <c r="B16" s="52" t="s">
        <v>50</v>
      </c>
      <c r="C16" s="8">
        <v>3571.6</v>
      </c>
    </row>
    <row r="17" spans="1:3" x14ac:dyDescent="0.25">
      <c r="A17" s="7">
        <v>3.3</v>
      </c>
      <c r="B17" s="52" t="s">
        <v>51</v>
      </c>
      <c r="C17" s="8">
        <v>111829.3043</v>
      </c>
    </row>
    <row r="18" spans="1:3" x14ac:dyDescent="0.25">
      <c r="A18" s="7">
        <v>3.4</v>
      </c>
      <c r="B18" s="52" t="s">
        <v>52</v>
      </c>
      <c r="C18" s="8">
        <v>125202.5393</v>
      </c>
    </row>
    <row r="19" spans="1:3" x14ac:dyDescent="0.25">
      <c r="A19" s="7">
        <v>4</v>
      </c>
      <c r="B19" s="52" t="s">
        <v>53</v>
      </c>
      <c r="C19" s="8">
        <v>19619965.860495009</v>
      </c>
    </row>
    <row r="20" spans="1:3" x14ac:dyDescent="0.25">
      <c r="A20" s="7">
        <v>5</v>
      </c>
      <c r="B20" s="52" t="s">
        <v>54</v>
      </c>
      <c r="C20" s="8">
        <v>0</v>
      </c>
    </row>
    <row r="21" spans="1:3" x14ac:dyDescent="0.25">
      <c r="A21" s="7">
        <v>6</v>
      </c>
      <c r="B21" s="52" t="s">
        <v>55</v>
      </c>
      <c r="C21" s="8">
        <v>980211.54999999993</v>
      </c>
    </row>
    <row r="22" spans="1:3" x14ac:dyDescent="0.25">
      <c r="A22" s="12">
        <v>7</v>
      </c>
      <c r="B22" s="54" t="s">
        <v>56</v>
      </c>
      <c r="C22" s="14">
        <v>200876596.5724996</v>
      </c>
    </row>
    <row r="23" spans="1:3" x14ac:dyDescent="0.25">
      <c r="A23" s="12"/>
      <c r="B23" s="57" t="s">
        <v>57</v>
      </c>
      <c r="C23" s="42"/>
    </row>
    <row r="24" spans="1:3" x14ac:dyDescent="0.25">
      <c r="A24" s="7">
        <v>8</v>
      </c>
      <c r="B24" s="52" t="s">
        <v>58</v>
      </c>
      <c r="C24" s="42">
        <v>33362965.966443002</v>
      </c>
    </row>
    <row r="25" spans="1:3" x14ac:dyDescent="0.25">
      <c r="A25" s="7">
        <v>9</v>
      </c>
      <c r="B25" s="52" t="s">
        <v>59</v>
      </c>
      <c r="C25" s="14">
        <v>11788666.556349</v>
      </c>
    </row>
    <row r="26" spans="1:3" x14ac:dyDescent="0.25">
      <c r="A26" s="7">
        <v>10</v>
      </c>
      <c r="B26" s="52" t="s">
        <v>60</v>
      </c>
      <c r="C26" s="8">
        <v>1148252.08</v>
      </c>
    </row>
    <row r="27" spans="1:3" x14ac:dyDescent="0.25">
      <c r="A27" s="7">
        <v>11</v>
      </c>
      <c r="B27" s="52" t="s">
        <v>61</v>
      </c>
      <c r="C27" s="8">
        <v>0</v>
      </c>
    </row>
    <row r="28" spans="1:3" x14ac:dyDescent="0.25">
      <c r="A28" s="7">
        <v>12</v>
      </c>
      <c r="B28" s="52" t="s">
        <v>62</v>
      </c>
      <c r="C28" s="8">
        <v>6809224.5523560001</v>
      </c>
    </row>
    <row r="29" spans="1:3" x14ac:dyDescent="0.25">
      <c r="A29" s="7">
        <v>13</v>
      </c>
      <c r="B29" s="52" t="s">
        <v>63</v>
      </c>
      <c r="C29" s="8">
        <v>3346740.1868000003</v>
      </c>
    </row>
    <row r="30" spans="1:3" x14ac:dyDescent="0.25">
      <c r="A30" s="7">
        <v>14</v>
      </c>
      <c r="B30" s="52" t="s">
        <v>64</v>
      </c>
      <c r="C30" s="8">
        <v>1072643.2717230001</v>
      </c>
    </row>
    <row r="31" spans="1:3" x14ac:dyDescent="0.25">
      <c r="A31" s="7">
        <v>15</v>
      </c>
      <c r="B31" s="52" t="s">
        <v>65</v>
      </c>
      <c r="C31" s="8">
        <v>57528492.613670997</v>
      </c>
    </row>
    <row r="32" spans="1:3" x14ac:dyDescent="0.25">
      <c r="A32" s="12">
        <v>16</v>
      </c>
      <c r="B32" s="54" t="s">
        <v>66</v>
      </c>
      <c r="C32" s="8">
        <v>143348103.95882863</v>
      </c>
    </row>
    <row r="33" spans="1:3" x14ac:dyDescent="0.25">
      <c r="A33" s="12"/>
      <c r="B33" s="57" t="s">
        <v>67</v>
      </c>
      <c r="C33" s="42"/>
    </row>
    <row r="34" spans="1:3" x14ac:dyDescent="0.25">
      <c r="A34" s="19">
        <v>17</v>
      </c>
      <c r="B34" s="58" t="s">
        <v>68</v>
      </c>
      <c r="C34" s="8">
        <v>12849468.554716034</v>
      </c>
    </row>
    <row r="35" spans="1:3" x14ac:dyDescent="0.25">
      <c r="A35" s="20">
        <v>17.100000000000001</v>
      </c>
      <c r="B35" s="52" t="s">
        <v>69</v>
      </c>
      <c r="C35" s="42">
        <v>23122808.151727028</v>
      </c>
    </row>
    <row r="36" spans="1:3" x14ac:dyDescent="0.25">
      <c r="A36" s="20">
        <v>17.2</v>
      </c>
      <c r="B36" s="52" t="s">
        <v>70</v>
      </c>
      <c r="C36" s="14">
        <v>10273339.597011</v>
      </c>
    </row>
    <row r="37" spans="1:3" x14ac:dyDescent="0.25">
      <c r="A37" s="20">
        <v>18</v>
      </c>
      <c r="B37" s="52" t="s">
        <v>71</v>
      </c>
      <c r="C37" s="14">
        <v>0</v>
      </c>
    </row>
    <row r="38" spans="1:3" x14ac:dyDescent="0.25">
      <c r="A38" s="20">
        <v>19</v>
      </c>
      <c r="B38" s="52" t="s">
        <v>72</v>
      </c>
      <c r="C38" s="21">
        <v>0</v>
      </c>
    </row>
    <row r="39" spans="1:3" x14ac:dyDescent="0.25">
      <c r="A39" s="20">
        <v>20</v>
      </c>
      <c r="B39" s="52" t="s">
        <v>73</v>
      </c>
      <c r="C39" s="8">
        <v>14357505.997398999</v>
      </c>
    </row>
    <row r="40" spans="1:3" x14ac:dyDescent="0.25">
      <c r="A40" s="20">
        <v>21</v>
      </c>
      <c r="B40" s="52" t="s">
        <v>74</v>
      </c>
      <c r="C40" s="8">
        <v>4537895.4077063203</v>
      </c>
    </row>
    <row r="41" spans="1:3" x14ac:dyDescent="0.25">
      <c r="A41" s="20">
        <v>22</v>
      </c>
      <c r="B41" s="52" t="s">
        <v>75</v>
      </c>
      <c r="C41" s="8">
        <v>6030.09</v>
      </c>
    </row>
    <row r="42" spans="1:3" x14ac:dyDescent="0.25">
      <c r="A42" s="20">
        <v>23</v>
      </c>
      <c r="B42" s="52" t="s">
        <v>76</v>
      </c>
      <c r="C42" s="8">
        <v>8646478.7309929989</v>
      </c>
    </row>
    <row r="43" spans="1:3" x14ac:dyDescent="0.25">
      <c r="A43" s="12">
        <v>24</v>
      </c>
      <c r="B43" s="54" t="s">
        <v>77</v>
      </c>
      <c r="C43" s="8">
        <v>40397378.780814357</v>
      </c>
    </row>
    <row r="44" spans="1:3" x14ac:dyDescent="0.25">
      <c r="A44" s="12"/>
      <c r="B44" s="57" t="s">
        <v>78</v>
      </c>
      <c r="C44" s="42"/>
    </row>
    <row r="45" spans="1:3" x14ac:dyDescent="0.25">
      <c r="A45" s="20">
        <v>25</v>
      </c>
      <c r="B45" s="52" t="s">
        <v>79</v>
      </c>
      <c r="C45" s="8">
        <v>5183443.5885009989</v>
      </c>
    </row>
    <row r="46" spans="1:3" x14ac:dyDescent="0.25">
      <c r="A46" s="20">
        <v>26</v>
      </c>
      <c r="B46" s="52" t="s">
        <v>80</v>
      </c>
      <c r="C46" s="8">
        <v>56206122.685379997</v>
      </c>
    </row>
    <row r="47" spans="1:3" x14ac:dyDescent="0.25">
      <c r="A47" s="20">
        <v>27</v>
      </c>
      <c r="B47" s="52" t="s">
        <v>81</v>
      </c>
      <c r="C47" s="8">
        <v>1916159.17</v>
      </c>
    </row>
    <row r="48" spans="1:3" x14ac:dyDescent="0.25">
      <c r="A48" s="20">
        <v>28</v>
      </c>
      <c r="B48" s="52" t="s">
        <v>82</v>
      </c>
      <c r="C48" s="14">
        <v>7686944.6149280006</v>
      </c>
    </row>
    <row r="49" spans="1:3" x14ac:dyDescent="0.25">
      <c r="A49" s="20">
        <v>29</v>
      </c>
      <c r="B49" s="52" t="s">
        <v>83</v>
      </c>
      <c r="C49" s="14">
        <v>4893747.3769446695</v>
      </c>
    </row>
    <row r="50" spans="1:3" x14ac:dyDescent="0.25">
      <c r="A50" s="20">
        <v>30</v>
      </c>
      <c r="B50" s="52" t="s">
        <v>84</v>
      </c>
      <c r="C50" s="8">
        <v>13726009.568196001</v>
      </c>
    </row>
    <row r="51" spans="1:3" x14ac:dyDescent="0.25">
      <c r="A51" s="12">
        <v>31</v>
      </c>
      <c r="B51" s="54" t="s">
        <v>85</v>
      </c>
      <c r="C51" s="8">
        <v>89612427.003949657</v>
      </c>
    </row>
    <row r="52" spans="1:3" x14ac:dyDescent="0.25">
      <c r="A52" s="12">
        <v>32</v>
      </c>
      <c r="B52" s="54" t="s">
        <v>86</v>
      </c>
      <c r="C52" s="8">
        <v>-49215048.22313533</v>
      </c>
    </row>
    <row r="53" spans="1:3" x14ac:dyDescent="0.25">
      <c r="A53" s="20"/>
      <c r="B53" s="52"/>
      <c r="C53" s="42"/>
    </row>
    <row r="54" spans="1:3" x14ac:dyDescent="0.25">
      <c r="A54" s="12">
        <v>33</v>
      </c>
      <c r="B54" s="57" t="s">
        <v>87</v>
      </c>
      <c r="C54" s="8">
        <v>94133055.735693306</v>
      </c>
    </row>
    <row r="55" spans="1:3" x14ac:dyDescent="0.25">
      <c r="A55" s="20"/>
      <c r="B55" s="52"/>
      <c r="C55" s="42"/>
    </row>
    <row r="56" spans="1:3" x14ac:dyDescent="0.25">
      <c r="A56" s="20">
        <v>34</v>
      </c>
      <c r="B56" s="52" t="s">
        <v>88</v>
      </c>
      <c r="C56" s="8">
        <v>4838301.7038650056</v>
      </c>
    </row>
    <row r="57" spans="1:3" x14ac:dyDescent="0.25">
      <c r="A57" s="20">
        <v>35</v>
      </c>
      <c r="B57" s="52" t="s">
        <v>89</v>
      </c>
      <c r="C57" s="8">
        <v>0</v>
      </c>
    </row>
    <row r="58" spans="1:3" x14ac:dyDescent="0.25">
      <c r="A58" s="20">
        <v>36</v>
      </c>
      <c r="B58" s="52" t="s">
        <v>90</v>
      </c>
      <c r="C58" s="14">
        <v>2419189.1900000004</v>
      </c>
    </row>
    <row r="59" spans="1:3" x14ac:dyDescent="0.25">
      <c r="A59" s="20">
        <v>37</v>
      </c>
      <c r="B59" s="52" t="s">
        <v>91</v>
      </c>
      <c r="C59" s="14">
        <v>7257490.893865006</v>
      </c>
    </row>
    <row r="60" spans="1:3" x14ac:dyDescent="0.25">
      <c r="A60" s="20"/>
      <c r="B60" s="52"/>
      <c r="C60" s="42"/>
    </row>
    <row r="61" spans="1:3" x14ac:dyDescent="0.25">
      <c r="A61" s="12">
        <v>38</v>
      </c>
      <c r="B61" s="54" t="s">
        <v>92</v>
      </c>
      <c r="C61" s="8">
        <v>86875564.841828316</v>
      </c>
    </row>
    <row r="62" spans="1:3" x14ac:dyDescent="0.25">
      <c r="A62" s="20">
        <v>39</v>
      </c>
      <c r="B62" s="52" t="s">
        <v>93</v>
      </c>
      <c r="C62" s="14">
        <v>16276646.721999997</v>
      </c>
    </row>
    <row r="63" spans="1:3" x14ac:dyDescent="0.25">
      <c r="A63" s="12">
        <v>40</v>
      </c>
      <c r="B63" s="54" t="s">
        <v>94</v>
      </c>
      <c r="C63" s="8">
        <v>70598918.119828328</v>
      </c>
    </row>
    <row r="64" spans="1:3" x14ac:dyDescent="0.25">
      <c r="A64" s="20">
        <v>41</v>
      </c>
      <c r="B64" s="52" t="s">
        <v>95</v>
      </c>
      <c r="C64" s="8">
        <v>-1928.8</v>
      </c>
    </row>
    <row r="65" spans="1:3" x14ac:dyDescent="0.25">
      <c r="A65" s="12">
        <v>42</v>
      </c>
      <c r="B65" s="57" t="s">
        <v>96</v>
      </c>
      <c r="C65" s="8">
        <v>70596989.319828317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90" zoomScaleNormal="90" workbookViewId="0">
      <selection activeCell="B3" sqref="B3"/>
    </sheetView>
  </sheetViews>
  <sheetFormatPr defaultColWidth="9.109375" defaultRowHeight="12" x14ac:dyDescent="0.25"/>
  <cols>
    <col min="1" max="1" width="8.88671875" style="23" bestFit="1" customWidth="1"/>
    <col min="2" max="2" width="67.109375" style="23" bestFit="1" customWidth="1"/>
    <col min="3" max="3" width="26.109375" style="23" customWidth="1"/>
    <col min="4" max="4" width="27.5546875" style="23" customWidth="1"/>
    <col min="5" max="5" width="14.33203125" style="23" customWidth="1"/>
    <col min="6" max="6" width="16" style="23" customWidth="1"/>
    <col min="7" max="7" width="10.5546875" style="23" customWidth="1"/>
    <col min="8" max="8" width="34.88671875" style="23" customWidth="1"/>
    <col min="9" max="9" width="51.33203125" style="23" bestFit="1" customWidth="1"/>
    <col min="10" max="16384" width="9.109375" style="23"/>
  </cols>
  <sheetData>
    <row r="1" spans="1:10" ht="12.6" x14ac:dyDescent="0.3">
      <c r="A1" s="1" t="s">
        <v>35</v>
      </c>
      <c r="B1" s="2" t="s">
        <v>37</v>
      </c>
    </row>
    <row r="2" spans="1:10" ht="12.6" x14ac:dyDescent="0.3">
      <c r="A2" s="1" t="s">
        <v>36</v>
      </c>
      <c r="B2" s="38">
        <f>'1. Balance Sheet'!B2</f>
        <v>45809</v>
      </c>
    </row>
    <row r="3" spans="1:10" x14ac:dyDescent="0.25">
      <c r="A3" s="24"/>
      <c r="B3" s="25"/>
    </row>
    <row r="4" spans="1:10" x14ac:dyDescent="0.25">
      <c r="A4" s="26"/>
      <c r="B4" s="26"/>
      <c r="C4" s="27" t="s">
        <v>1</v>
      </c>
    </row>
    <row r="5" spans="1:10" x14ac:dyDescent="0.25">
      <c r="A5" s="28">
        <v>1</v>
      </c>
      <c r="B5" s="29" t="s">
        <v>97</v>
      </c>
      <c r="C5" s="49">
        <v>605292879.60586786</v>
      </c>
    </row>
    <row r="6" spans="1:10" x14ac:dyDescent="0.25">
      <c r="A6" s="30">
        <v>1.1000000000000001</v>
      </c>
      <c r="B6" s="30" t="s">
        <v>98</v>
      </c>
      <c r="C6" s="50">
        <v>605292879.60586786</v>
      </c>
      <c r="J6" s="45"/>
    </row>
    <row r="7" spans="1:10" x14ac:dyDescent="0.25">
      <c r="A7" s="30">
        <v>1.2</v>
      </c>
      <c r="B7" s="30" t="s">
        <v>99</v>
      </c>
      <c r="C7" s="50">
        <v>0</v>
      </c>
    </row>
    <row r="8" spans="1:10" x14ac:dyDescent="0.25">
      <c r="A8" s="28">
        <v>2</v>
      </c>
      <c r="B8" s="29" t="s">
        <v>100</v>
      </c>
      <c r="C8" s="49">
        <v>38744412.350000001</v>
      </c>
    </row>
    <row r="9" spans="1:10" x14ac:dyDescent="0.25">
      <c r="A9" s="30">
        <v>2.1</v>
      </c>
      <c r="B9" s="30" t="s">
        <v>101</v>
      </c>
      <c r="C9" s="50">
        <v>0</v>
      </c>
    </row>
    <row r="10" spans="1:10" x14ac:dyDescent="0.25">
      <c r="A10" s="30">
        <v>2.2000000000000002</v>
      </c>
      <c r="B10" s="30" t="s">
        <v>102</v>
      </c>
      <c r="C10" s="50">
        <v>38744412.350000001</v>
      </c>
    </row>
    <row r="11" spans="1:10" x14ac:dyDescent="0.25">
      <c r="A11" s="28">
        <v>3</v>
      </c>
      <c r="B11" s="29" t="s">
        <v>103</v>
      </c>
      <c r="C11" s="49">
        <v>235966002.83534601</v>
      </c>
    </row>
    <row r="12" spans="1:10" x14ac:dyDescent="0.25">
      <c r="A12" s="30">
        <v>3.1</v>
      </c>
      <c r="B12" s="30" t="s">
        <v>104</v>
      </c>
      <c r="C12" s="50">
        <v>227162469.759846</v>
      </c>
    </row>
    <row r="13" spans="1:10" x14ac:dyDescent="0.25">
      <c r="A13" s="30">
        <v>3.2</v>
      </c>
      <c r="B13" s="30" t="s">
        <v>105</v>
      </c>
      <c r="C13" s="50">
        <v>8803533.0755000003</v>
      </c>
    </row>
    <row r="14" spans="1:10" x14ac:dyDescent="0.25">
      <c r="A14" s="28">
        <v>4</v>
      </c>
      <c r="B14" s="29" t="s">
        <v>106</v>
      </c>
      <c r="C14" s="49">
        <v>152114993.3082</v>
      </c>
    </row>
    <row r="15" spans="1:10" x14ac:dyDescent="0.25">
      <c r="A15" s="30">
        <v>4.0999999999999996</v>
      </c>
      <c r="B15" s="30" t="s">
        <v>107</v>
      </c>
      <c r="C15" s="50">
        <v>150654220.50819999</v>
      </c>
    </row>
    <row r="16" spans="1:10" x14ac:dyDescent="0.25">
      <c r="A16" s="59">
        <v>4.2</v>
      </c>
      <c r="B16" s="30" t="s">
        <v>108</v>
      </c>
      <c r="C16" s="50">
        <v>1460772.8</v>
      </c>
    </row>
    <row r="17" spans="1:3" x14ac:dyDescent="0.25">
      <c r="A17" s="28">
        <v>5</v>
      </c>
      <c r="B17" s="29" t="s">
        <v>109</v>
      </c>
      <c r="C17" s="49">
        <v>84889842.523699999</v>
      </c>
    </row>
    <row r="18" spans="1:3" x14ac:dyDescent="0.25">
      <c r="A18" s="30">
        <v>5.0999999999999996</v>
      </c>
      <c r="B18" s="30" t="s">
        <v>110</v>
      </c>
      <c r="C18" s="50">
        <v>73697305.1664</v>
      </c>
    </row>
    <row r="19" spans="1:3" x14ac:dyDescent="0.25">
      <c r="A19" s="59">
        <v>5.2</v>
      </c>
      <c r="B19" s="30" t="s">
        <v>111</v>
      </c>
      <c r="C19" s="50">
        <v>11192537.3573</v>
      </c>
    </row>
    <row r="20" spans="1:3" x14ac:dyDescent="0.25">
      <c r="A20" s="63" t="s">
        <v>112</v>
      </c>
      <c r="B20" s="63"/>
      <c r="C20" s="49">
        <v>1117008130.6231139</v>
      </c>
    </row>
    <row r="22" spans="1:3" x14ac:dyDescent="0.25">
      <c r="C22" s="31"/>
    </row>
  </sheetData>
  <mergeCells count="1">
    <mergeCell ref="A20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90" zoomScaleNormal="90" workbookViewId="0">
      <selection activeCell="B3" sqref="B3"/>
    </sheetView>
  </sheetViews>
  <sheetFormatPr defaultColWidth="9.109375" defaultRowHeight="12" x14ac:dyDescent="0.25"/>
  <cols>
    <col min="1" max="1" width="13.6640625" style="23" customWidth="1"/>
    <col min="2" max="2" width="40" style="23" customWidth="1"/>
    <col min="3" max="3" width="19.6640625" style="23" customWidth="1"/>
    <col min="4" max="4" width="17.21875" style="23" customWidth="1"/>
    <col min="5" max="5" width="17.33203125" style="23" customWidth="1"/>
    <col min="6" max="6" width="17.88671875" style="23" customWidth="1"/>
    <col min="7" max="7" width="5.6640625" style="23" customWidth="1"/>
    <col min="8" max="8" width="15.88671875" style="23" customWidth="1"/>
    <col min="9" max="9" width="17.88671875" style="23" customWidth="1"/>
    <col min="10" max="10" width="17.77734375" style="23" customWidth="1"/>
    <col min="11" max="11" width="21.109375" style="23" customWidth="1"/>
    <col min="12" max="12" width="5.6640625" style="23" customWidth="1"/>
    <col min="13" max="13" width="23.109375" style="23" bestFit="1" customWidth="1"/>
    <col min="14" max="16384" width="9.109375" style="23"/>
  </cols>
  <sheetData>
    <row r="1" spans="1:5" ht="12.6" x14ac:dyDescent="0.3">
      <c r="A1" s="1" t="s">
        <v>35</v>
      </c>
      <c r="B1" s="2" t="s">
        <v>37</v>
      </c>
    </row>
    <row r="2" spans="1:5" ht="12.6" x14ac:dyDescent="0.3">
      <c r="A2" s="1" t="s">
        <v>36</v>
      </c>
      <c r="B2" s="38">
        <f>'1. Balance Sheet'!B2</f>
        <v>45809</v>
      </c>
    </row>
    <row r="3" spans="1:5" ht="15" customHeight="1" x14ac:dyDescent="0.25">
      <c r="C3" s="32"/>
      <c r="D3" s="32"/>
      <c r="E3" s="32"/>
    </row>
    <row r="4" spans="1:5" ht="24" x14ac:dyDescent="0.25">
      <c r="A4" s="33"/>
      <c r="B4" s="37"/>
      <c r="C4" s="60" t="s">
        <v>113</v>
      </c>
      <c r="D4" s="60" t="s">
        <v>114</v>
      </c>
      <c r="E4" s="60" t="s">
        <v>115</v>
      </c>
    </row>
    <row r="5" spans="1:5" x14ac:dyDescent="0.25">
      <c r="A5" s="34">
        <v>1</v>
      </c>
      <c r="B5" s="29" t="s">
        <v>40</v>
      </c>
      <c r="C5" s="21">
        <v>1668059128.8970842</v>
      </c>
      <c r="D5" s="21">
        <v>-47882597.336704373</v>
      </c>
      <c r="E5" s="21">
        <v>812564</v>
      </c>
    </row>
    <row r="6" spans="1:5" x14ac:dyDescent="0.25">
      <c r="A6" s="30">
        <v>1.1000000000000001</v>
      </c>
      <c r="B6" s="30" t="s">
        <v>41</v>
      </c>
      <c r="C6" s="21">
        <v>67957043.756824002</v>
      </c>
      <c r="D6" s="8">
        <v>-2367674.3493523803</v>
      </c>
      <c r="E6" s="8">
        <v>12555</v>
      </c>
    </row>
    <row r="7" spans="1:5" x14ac:dyDescent="0.25">
      <c r="A7" s="30">
        <v>1.2</v>
      </c>
      <c r="B7" s="30" t="s">
        <v>42</v>
      </c>
      <c r="C7" s="21">
        <v>252111589.93340817</v>
      </c>
      <c r="D7" s="8">
        <v>-23832395.768865962</v>
      </c>
      <c r="E7" s="8">
        <v>43593</v>
      </c>
    </row>
    <row r="8" spans="1:5" x14ac:dyDescent="0.25">
      <c r="A8" s="30">
        <v>1.3</v>
      </c>
      <c r="B8" s="30" t="s">
        <v>43</v>
      </c>
      <c r="C8" s="21">
        <v>48568106.38719999</v>
      </c>
      <c r="D8" s="8">
        <v>-1949951.6370000001</v>
      </c>
      <c r="E8" s="8">
        <v>6185</v>
      </c>
    </row>
    <row r="9" spans="1:5" x14ac:dyDescent="0.25">
      <c r="A9" s="30">
        <v>1.4</v>
      </c>
      <c r="B9" s="30" t="s">
        <v>44</v>
      </c>
      <c r="C9" s="21">
        <v>22208.28</v>
      </c>
      <c r="D9" s="8">
        <v>-22208.28</v>
      </c>
      <c r="E9" s="8">
        <v>54</v>
      </c>
    </row>
    <row r="10" spans="1:5" x14ac:dyDescent="0.25">
      <c r="A10" s="30">
        <v>1.5</v>
      </c>
      <c r="B10" s="30" t="s">
        <v>45</v>
      </c>
      <c r="C10" s="21">
        <v>1296527001.2896521</v>
      </c>
      <c r="D10" s="8">
        <v>-19491195.874486025</v>
      </c>
      <c r="E10" s="8">
        <v>749840</v>
      </c>
    </row>
    <row r="11" spans="1:5" x14ac:dyDescent="0.25">
      <c r="A11" s="30">
        <v>1.6</v>
      </c>
      <c r="B11" s="30" t="s">
        <v>46</v>
      </c>
      <c r="C11" s="21">
        <v>85841.87</v>
      </c>
      <c r="D11" s="8">
        <v>-1426.14</v>
      </c>
      <c r="E11" s="8">
        <v>133</v>
      </c>
    </row>
    <row r="12" spans="1:5" x14ac:dyDescent="0.25">
      <c r="A12" s="30">
        <v>1.7</v>
      </c>
      <c r="B12" s="30" t="s">
        <v>47</v>
      </c>
      <c r="C12" s="21">
        <v>2787337.38</v>
      </c>
      <c r="D12" s="8">
        <v>-217745.28700000001</v>
      </c>
      <c r="E12" s="8">
        <v>204</v>
      </c>
    </row>
    <row r="13" spans="1:5" x14ac:dyDescent="0.25">
      <c r="A13" s="34">
        <v>2</v>
      </c>
      <c r="B13" s="29" t="s">
        <v>48</v>
      </c>
      <c r="C13" s="21">
        <v>19045955.193500005</v>
      </c>
      <c r="D13" s="21">
        <v>-3060758.332142055</v>
      </c>
      <c r="E13" s="21">
        <v>553</v>
      </c>
    </row>
    <row r="14" spans="1:5" x14ac:dyDescent="0.25">
      <c r="A14" s="34">
        <v>3</v>
      </c>
      <c r="B14" s="29" t="s">
        <v>5</v>
      </c>
      <c r="C14" s="21">
        <v>1687105084.0905843</v>
      </c>
      <c r="D14" s="21">
        <v>-50943355.668846428</v>
      </c>
      <c r="E14" s="21">
        <v>813117</v>
      </c>
    </row>
    <row r="15" spans="1:5" x14ac:dyDescent="0.25">
      <c r="C15" s="31"/>
      <c r="D15" s="31"/>
    </row>
    <row r="16" spans="1:5" x14ac:dyDescent="0.25">
      <c r="C16" s="31"/>
      <c r="D16" s="3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80" zoomScaleNormal="80" workbookViewId="0">
      <selection activeCell="B3" sqref="B3"/>
    </sheetView>
  </sheetViews>
  <sheetFormatPr defaultColWidth="9.109375" defaultRowHeight="12" x14ac:dyDescent="0.25"/>
  <cols>
    <col min="1" max="1" width="10.33203125" style="23" customWidth="1"/>
    <col min="2" max="2" width="37.109375" style="23" customWidth="1"/>
    <col min="3" max="3" width="18.21875" style="23" customWidth="1"/>
    <col min="4" max="4" width="16.88671875" style="23" customWidth="1"/>
    <col min="5" max="5" width="14.109375" style="23" customWidth="1"/>
    <col min="6" max="6" width="18.21875" style="23" customWidth="1"/>
    <col min="7" max="7" width="17.88671875" style="23" customWidth="1"/>
    <col min="8" max="8" width="16.77734375" style="23" bestFit="1" customWidth="1"/>
    <col min="9" max="9" width="15.88671875" style="23" customWidth="1"/>
    <col min="10" max="10" width="17.88671875" style="23" customWidth="1"/>
    <col min="11" max="11" width="17.77734375" style="23" customWidth="1"/>
    <col min="12" max="16384" width="9.109375" style="23"/>
  </cols>
  <sheetData>
    <row r="1" spans="1:11" ht="12.6" x14ac:dyDescent="0.3">
      <c r="A1" s="1" t="s">
        <v>35</v>
      </c>
      <c r="B1" s="2" t="s">
        <v>37</v>
      </c>
    </row>
    <row r="2" spans="1:11" ht="12.6" x14ac:dyDescent="0.3">
      <c r="A2" s="1" t="s">
        <v>36</v>
      </c>
      <c r="B2" s="38">
        <f>'1. Balance Sheet'!B2</f>
        <v>45809</v>
      </c>
    </row>
    <row r="3" spans="1:11" ht="15" customHeight="1" x14ac:dyDescent="0.25">
      <c r="C3" s="32"/>
      <c r="D3" s="32"/>
    </row>
    <row r="4" spans="1:11" ht="24" x14ac:dyDescent="0.25">
      <c r="A4" s="33"/>
      <c r="B4" s="33"/>
      <c r="C4" s="39" t="s">
        <v>116</v>
      </c>
      <c r="D4" s="40" t="s">
        <v>117</v>
      </c>
      <c r="E4" s="40" t="s">
        <v>118</v>
      </c>
      <c r="F4" s="40" t="s">
        <v>119</v>
      </c>
      <c r="G4" s="40" t="s">
        <v>120</v>
      </c>
      <c r="H4" s="40" t="s">
        <v>121</v>
      </c>
      <c r="I4" s="40" t="s">
        <v>122</v>
      </c>
      <c r="J4" s="40" t="s">
        <v>123</v>
      </c>
      <c r="K4" s="40" t="s">
        <v>124</v>
      </c>
    </row>
    <row r="5" spans="1:11" x14ac:dyDescent="0.25">
      <c r="A5" s="34">
        <v>1</v>
      </c>
      <c r="B5" s="29" t="s">
        <v>40</v>
      </c>
      <c r="C5" s="41">
        <v>1668059129.4470835</v>
      </c>
      <c r="D5" s="41">
        <v>6815330.7140000015</v>
      </c>
      <c r="E5" s="41">
        <v>10452185.449806001</v>
      </c>
      <c r="F5" s="41">
        <v>691299012.22541809</v>
      </c>
      <c r="G5" s="41">
        <v>528533436.38028431</v>
      </c>
      <c r="H5" s="41">
        <v>76632174.121288016</v>
      </c>
      <c r="I5" s="41">
        <v>86564680.915047914</v>
      </c>
      <c r="J5" s="41">
        <v>102988306.64009981</v>
      </c>
      <c r="K5" s="41">
        <v>164774003.00113973</v>
      </c>
    </row>
    <row r="6" spans="1:11" x14ac:dyDescent="0.25">
      <c r="A6" s="30">
        <v>1.1000000000000001</v>
      </c>
      <c r="B6" s="30" t="s">
        <v>41</v>
      </c>
      <c r="C6" s="41">
        <v>67957043.756824017</v>
      </c>
      <c r="D6" s="42">
        <v>4750910.8500000006</v>
      </c>
      <c r="E6" s="42">
        <v>6105212.5499999998</v>
      </c>
      <c r="F6" s="42">
        <v>16714265.360000007</v>
      </c>
      <c r="G6" s="42">
        <v>17083250.696124002</v>
      </c>
      <c r="H6" s="42">
        <v>8889893.2500000037</v>
      </c>
      <c r="I6" s="42">
        <v>6177630.4500000002</v>
      </c>
      <c r="J6" s="42">
        <v>3168233.2206999999</v>
      </c>
      <c r="K6" s="42">
        <v>5067647.38</v>
      </c>
    </row>
    <row r="7" spans="1:11" x14ac:dyDescent="0.25">
      <c r="A7" s="30">
        <v>1.2</v>
      </c>
      <c r="B7" s="30" t="s">
        <v>42</v>
      </c>
      <c r="C7" s="41">
        <v>252111590.4834075</v>
      </c>
      <c r="D7" s="42">
        <v>1308353.2082</v>
      </c>
      <c r="E7" s="42">
        <v>3278973.2054060004</v>
      </c>
      <c r="F7" s="42">
        <v>22493121.961778</v>
      </c>
      <c r="G7" s="42">
        <v>36607408.022316001</v>
      </c>
      <c r="H7" s="42">
        <v>7106059.7569160061</v>
      </c>
      <c r="I7" s="42">
        <v>35186821.212187909</v>
      </c>
      <c r="J7" s="42">
        <v>45367764.468275823</v>
      </c>
      <c r="K7" s="42">
        <v>100763088.64832775</v>
      </c>
    </row>
    <row r="8" spans="1:11" x14ac:dyDescent="0.25">
      <c r="A8" s="30">
        <v>1.3</v>
      </c>
      <c r="B8" s="30" t="s">
        <v>43</v>
      </c>
      <c r="C8" s="41">
        <v>48568106.387200005</v>
      </c>
      <c r="D8" s="42">
        <v>407252.73720000003</v>
      </c>
      <c r="E8" s="42">
        <v>511553.9</v>
      </c>
      <c r="F8" s="42">
        <v>15054160.749999996</v>
      </c>
      <c r="G8" s="42">
        <v>14323427.660000011</v>
      </c>
      <c r="H8" s="42">
        <v>8818012.370000001</v>
      </c>
      <c r="I8" s="42">
        <v>6756630.8099999931</v>
      </c>
      <c r="J8" s="42">
        <v>2613654.6500000013</v>
      </c>
      <c r="K8" s="42">
        <v>83413.509999999995</v>
      </c>
    </row>
    <row r="9" spans="1:11" x14ac:dyDescent="0.25">
      <c r="A9" s="30">
        <v>1.4</v>
      </c>
      <c r="B9" s="30" t="s">
        <v>44</v>
      </c>
      <c r="C9" s="41">
        <v>22208.28</v>
      </c>
      <c r="D9" s="42">
        <v>22208.23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4.9999999999272404E-2</v>
      </c>
      <c r="K9" s="42">
        <v>0</v>
      </c>
    </row>
    <row r="10" spans="1:11" x14ac:dyDescent="0.25">
      <c r="A10" s="30">
        <v>1.5</v>
      </c>
      <c r="B10" s="30" t="s">
        <v>45</v>
      </c>
      <c r="C10" s="41">
        <v>1296527001.2896521</v>
      </c>
      <c r="D10" s="42">
        <v>271338.53859999997</v>
      </c>
      <c r="E10" s="42">
        <v>491109.88439999998</v>
      </c>
      <c r="F10" s="42">
        <v>635179003.21363997</v>
      </c>
      <c r="G10" s="42">
        <v>460033607.15184426</v>
      </c>
      <c r="H10" s="42">
        <v>51658700.044372007</v>
      </c>
      <c r="I10" s="42">
        <v>38310584.882859997</v>
      </c>
      <c r="J10" s="42">
        <v>51753378.831123993</v>
      </c>
      <c r="K10" s="42">
        <v>58829278.742811993</v>
      </c>
    </row>
    <row r="11" spans="1:11" x14ac:dyDescent="0.25">
      <c r="A11" s="30">
        <v>1.6</v>
      </c>
      <c r="B11" s="30" t="s">
        <v>46</v>
      </c>
      <c r="C11" s="41">
        <v>85841.870000000024</v>
      </c>
      <c r="D11" s="42">
        <v>55267.150000000023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30574.720000000001</v>
      </c>
    </row>
    <row r="12" spans="1:11" x14ac:dyDescent="0.25">
      <c r="A12" s="30">
        <v>1.7</v>
      </c>
      <c r="B12" s="30" t="s">
        <v>47</v>
      </c>
      <c r="C12" s="41">
        <v>2787337.38</v>
      </c>
      <c r="D12" s="42">
        <v>0</v>
      </c>
      <c r="E12" s="42">
        <v>65335.91</v>
      </c>
      <c r="F12" s="42">
        <v>1858460.94</v>
      </c>
      <c r="G12" s="42">
        <v>485742.85</v>
      </c>
      <c r="H12" s="42">
        <v>159508.69999999998</v>
      </c>
      <c r="I12" s="42">
        <v>133013.56</v>
      </c>
      <c r="J12" s="42">
        <v>85275.420000000013</v>
      </c>
      <c r="K12" s="42">
        <v>0</v>
      </c>
    </row>
    <row r="13" spans="1:11" x14ac:dyDescent="0.25">
      <c r="A13" s="34">
        <v>2</v>
      </c>
      <c r="B13" s="29" t="s">
        <v>48</v>
      </c>
      <c r="C13" s="41">
        <v>19045954.553800002</v>
      </c>
      <c r="D13" s="41">
        <v>692151.62</v>
      </c>
      <c r="E13" s="41">
        <v>389019.16159999999</v>
      </c>
      <c r="F13" s="41">
        <v>3891757.2529000002</v>
      </c>
      <c r="G13" s="41">
        <v>7435351.8264000006</v>
      </c>
      <c r="H13" s="41">
        <v>4139385.3328999998</v>
      </c>
      <c r="I13" s="41">
        <v>1254208.0499999998</v>
      </c>
      <c r="J13" s="41">
        <v>577049.37</v>
      </c>
      <c r="K13" s="41">
        <v>667031.93999999994</v>
      </c>
    </row>
    <row r="14" spans="1:11" x14ac:dyDescent="0.25">
      <c r="A14" s="34">
        <v>3</v>
      </c>
      <c r="B14" s="29" t="s">
        <v>5</v>
      </c>
      <c r="C14" s="41">
        <v>1687105084.0008836</v>
      </c>
      <c r="D14" s="41">
        <v>7507482.3340000017</v>
      </c>
      <c r="E14" s="41">
        <v>10841204.611406</v>
      </c>
      <c r="F14" s="41">
        <v>695190769.4783181</v>
      </c>
      <c r="G14" s="41">
        <v>535968788.20668429</v>
      </c>
      <c r="H14" s="41">
        <v>80771559.454188019</v>
      </c>
      <c r="I14" s="41">
        <v>87818888.965047911</v>
      </c>
      <c r="J14" s="41">
        <v>103565356.01009981</v>
      </c>
      <c r="K14" s="41">
        <v>165441034.94113973</v>
      </c>
    </row>
    <row r="15" spans="1:11" x14ac:dyDescent="0.25">
      <c r="C15" s="31"/>
    </row>
    <row r="16" spans="1:11" x14ac:dyDescent="0.25">
      <c r="C16" s="3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80" zoomScaleNormal="80" workbookViewId="0">
      <selection activeCell="B3" sqref="B3"/>
    </sheetView>
  </sheetViews>
  <sheetFormatPr defaultColWidth="9.109375" defaultRowHeight="12" x14ac:dyDescent="0.25"/>
  <cols>
    <col min="1" max="1" width="10" style="23" bestFit="1" customWidth="1"/>
    <col min="2" max="2" width="38.21875" style="23" customWidth="1"/>
    <col min="3" max="3" width="13.5546875" style="23" customWidth="1"/>
    <col min="4" max="4" width="15.5546875" style="23" customWidth="1"/>
    <col min="5" max="5" width="14.33203125" style="23" bestFit="1" customWidth="1"/>
    <col min="6" max="6" width="15" style="23" bestFit="1" customWidth="1"/>
    <col min="7" max="7" width="22.109375" style="23" bestFit="1" customWidth="1"/>
    <col min="8" max="8" width="19.33203125" style="23" customWidth="1"/>
    <col min="9" max="9" width="22.5546875" style="23" customWidth="1"/>
    <col min="10" max="10" width="21.6640625" style="23" customWidth="1"/>
    <col min="11" max="11" width="20.21875" style="23" bestFit="1" customWidth="1"/>
    <col min="12" max="12" width="17.21875" style="23" bestFit="1" customWidth="1"/>
    <col min="13" max="13" width="21.109375" style="23" customWidth="1"/>
    <col min="14" max="14" width="5.6640625" style="23" customWidth="1"/>
    <col min="15" max="15" width="23.109375" style="23" bestFit="1" customWidth="1"/>
    <col min="16" max="16384" width="9.109375" style="23"/>
  </cols>
  <sheetData>
    <row r="1" spans="1:12" ht="12.6" x14ac:dyDescent="0.3">
      <c r="A1" s="1" t="s">
        <v>35</v>
      </c>
      <c r="B1" s="2" t="s">
        <v>37</v>
      </c>
    </row>
    <row r="2" spans="1:12" ht="12.6" x14ac:dyDescent="0.3">
      <c r="A2" s="1" t="s">
        <v>36</v>
      </c>
      <c r="B2" s="38">
        <f>'1. Balance Sheet'!B2</f>
        <v>45809</v>
      </c>
    </row>
    <row r="3" spans="1:12" ht="15" customHeight="1" x14ac:dyDescent="0.25">
      <c r="C3" s="32"/>
      <c r="D3" s="32"/>
    </row>
    <row r="4" spans="1:12" ht="24" x14ac:dyDescent="0.25">
      <c r="A4" s="33"/>
      <c r="B4" s="33"/>
      <c r="C4" s="40" t="s">
        <v>116</v>
      </c>
      <c r="D4" s="40" t="s">
        <v>125</v>
      </c>
      <c r="E4" s="40" t="s">
        <v>126</v>
      </c>
      <c r="F4" s="40" t="s">
        <v>127</v>
      </c>
      <c r="G4" s="40" t="s">
        <v>128</v>
      </c>
      <c r="H4" s="40" t="s">
        <v>129</v>
      </c>
      <c r="I4" s="40" t="s">
        <v>130</v>
      </c>
      <c r="J4" s="40" t="s">
        <v>131</v>
      </c>
      <c r="K4" s="40" t="s">
        <v>132</v>
      </c>
      <c r="L4" s="40" t="s">
        <v>133</v>
      </c>
    </row>
    <row r="5" spans="1:12" x14ac:dyDescent="0.25">
      <c r="A5" s="34">
        <v>1</v>
      </c>
      <c r="B5" s="29" t="s">
        <v>40</v>
      </c>
      <c r="C5" s="41">
        <v>1668059128.5066824</v>
      </c>
      <c r="D5" s="41">
        <v>1170244386.2896519</v>
      </c>
      <c r="E5" s="41">
        <v>112859386.57621001</v>
      </c>
      <c r="F5" s="41">
        <v>295770980.35479903</v>
      </c>
      <c r="G5" s="41">
        <v>38553486.671479993</v>
      </c>
      <c r="H5" s="41">
        <v>0</v>
      </c>
      <c r="I5" s="41">
        <v>0</v>
      </c>
      <c r="J5" s="41">
        <v>0</v>
      </c>
      <c r="K5" s="41">
        <v>450129.07256</v>
      </c>
      <c r="L5" s="41">
        <v>50180759.541981995</v>
      </c>
    </row>
    <row r="6" spans="1:12" x14ac:dyDescent="0.25">
      <c r="A6" s="30">
        <v>1.1000000000000001</v>
      </c>
      <c r="B6" s="30" t="s">
        <v>41</v>
      </c>
      <c r="C6" s="41">
        <v>67957043.756823987</v>
      </c>
      <c r="D6" s="42">
        <v>0</v>
      </c>
      <c r="E6" s="42">
        <v>24136785.426123992</v>
      </c>
      <c r="F6" s="42">
        <v>2785213.2500000009</v>
      </c>
      <c r="G6" s="42">
        <v>14471759.820700005</v>
      </c>
      <c r="H6" s="42">
        <v>0</v>
      </c>
      <c r="I6" s="42">
        <v>0</v>
      </c>
      <c r="J6" s="42">
        <v>0</v>
      </c>
      <c r="K6" s="42">
        <v>0</v>
      </c>
      <c r="L6" s="42">
        <v>26563285.259999998</v>
      </c>
    </row>
    <row r="7" spans="1:12" x14ac:dyDescent="0.25">
      <c r="A7" s="30">
        <v>1.2</v>
      </c>
      <c r="B7" s="30" t="s">
        <v>42</v>
      </c>
      <c r="C7" s="41">
        <v>252111589.58310705</v>
      </c>
      <c r="D7" s="42">
        <v>0</v>
      </c>
      <c r="E7" s="42">
        <v>65870219.860086001</v>
      </c>
      <c r="F7" s="42">
        <v>174488471.51479909</v>
      </c>
      <c r="G7" s="42">
        <v>1710628.7236800003</v>
      </c>
      <c r="H7" s="42">
        <v>0</v>
      </c>
      <c r="I7" s="42">
        <v>0</v>
      </c>
      <c r="J7" s="42">
        <v>0</v>
      </c>
      <c r="K7" s="42">
        <v>203153.47255999999</v>
      </c>
      <c r="L7" s="42">
        <v>9839116.0119820032</v>
      </c>
    </row>
    <row r="8" spans="1:12" x14ac:dyDescent="0.25">
      <c r="A8" s="30">
        <v>1.3</v>
      </c>
      <c r="B8" s="30" t="s">
        <v>43</v>
      </c>
      <c r="C8" s="41">
        <v>48568106.387099981</v>
      </c>
      <c r="D8" s="42">
        <v>0</v>
      </c>
      <c r="E8" s="42">
        <v>14357071.169999998</v>
      </c>
      <c r="F8" s="42">
        <v>394511.13</v>
      </c>
      <c r="G8" s="42">
        <v>21239399.977099985</v>
      </c>
      <c r="H8" s="42">
        <v>0</v>
      </c>
      <c r="I8" s="42">
        <v>0</v>
      </c>
      <c r="J8" s="42">
        <v>0</v>
      </c>
      <c r="K8" s="42">
        <v>0</v>
      </c>
      <c r="L8" s="42">
        <v>12577124.110000003</v>
      </c>
    </row>
    <row r="9" spans="1:12" x14ac:dyDescent="0.25">
      <c r="A9" s="30">
        <v>1.4</v>
      </c>
      <c r="B9" s="30" t="s">
        <v>44</v>
      </c>
      <c r="C9" s="41">
        <v>22208.28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22208.28</v>
      </c>
    </row>
    <row r="10" spans="1:12" x14ac:dyDescent="0.25">
      <c r="A10" s="30">
        <v>1.5</v>
      </c>
      <c r="B10" s="30" t="s">
        <v>45</v>
      </c>
      <c r="C10" s="41">
        <v>1296527001.2496514</v>
      </c>
      <c r="D10" s="42">
        <v>1170244386.2896519</v>
      </c>
      <c r="E10" s="42">
        <v>6816899.8300000001</v>
      </c>
      <c r="F10" s="42">
        <v>118095979.61999997</v>
      </c>
      <c r="G10" s="42">
        <v>347444.83</v>
      </c>
      <c r="H10" s="42">
        <v>0</v>
      </c>
      <c r="I10" s="42">
        <v>0</v>
      </c>
      <c r="J10" s="42">
        <v>0</v>
      </c>
      <c r="K10" s="42">
        <v>246975.6</v>
      </c>
      <c r="L10" s="42">
        <v>775315.08</v>
      </c>
    </row>
    <row r="11" spans="1:12" x14ac:dyDescent="0.25">
      <c r="A11" s="30">
        <v>1.6</v>
      </c>
      <c r="B11" s="30" t="s">
        <v>46</v>
      </c>
      <c r="C11" s="41">
        <v>85841.87000000001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85841.87000000001</v>
      </c>
    </row>
    <row r="12" spans="1:12" x14ac:dyDescent="0.25">
      <c r="A12" s="30">
        <v>1.7</v>
      </c>
      <c r="B12" s="30" t="s">
        <v>47</v>
      </c>
      <c r="C12" s="41">
        <v>2787337.3800000004</v>
      </c>
      <c r="D12" s="42">
        <v>0</v>
      </c>
      <c r="E12" s="42">
        <v>1678410.29</v>
      </c>
      <c r="F12" s="42">
        <v>6804.84</v>
      </c>
      <c r="G12" s="42">
        <v>784253.32000000018</v>
      </c>
      <c r="H12" s="42">
        <v>0</v>
      </c>
      <c r="I12" s="42">
        <v>0</v>
      </c>
      <c r="J12" s="42">
        <v>0</v>
      </c>
      <c r="K12" s="42">
        <v>0</v>
      </c>
      <c r="L12" s="42">
        <v>317868.93</v>
      </c>
    </row>
    <row r="13" spans="1:12" x14ac:dyDescent="0.25">
      <c r="A13" s="34">
        <v>2</v>
      </c>
      <c r="B13" s="29" t="s">
        <v>48</v>
      </c>
      <c r="C13" s="41">
        <v>19045955.1435</v>
      </c>
      <c r="D13" s="41">
        <v>0</v>
      </c>
      <c r="E13" s="41">
        <v>13446681.141899999</v>
      </c>
      <c r="F13" s="41">
        <v>1338219.01</v>
      </c>
      <c r="G13" s="41">
        <v>699974.22160000005</v>
      </c>
      <c r="H13" s="41">
        <v>0</v>
      </c>
      <c r="I13" s="41">
        <v>0</v>
      </c>
      <c r="J13" s="41">
        <v>0</v>
      </c>
      <c r="K13" s="41">
        <v>45505.34</v>
      </c>
      <c r="L13" s="41">
        <v>3515575.4299999997</v>
      </c>
    </row>
    <row r="14" spans="1:12" x14ac:dyDescent="0.25">
      <c r="A14" s="34">
        <v>3</v>
      </c>
      <c r="B14" s="29" t="s">
        <v>5</v>
      </c>
      <c r="C14" s="41">
        <v>1687105083.6501825</v>
      </c>
      <c r="D14" s="41">
        <v>1170244386.2896519</v>
      </c>
      <c r="E14" s="41">
        <v>126306067.71811001</v>
      </c>
      <c r="F14" s="41">
        <v>297109199.36479902</v>
      </c>
      <c r="G14" s="41">
        <v>39253460.893079996</v>
      </c>
      <c r="H14" s="41">
        <v>0</v>
      </c>
      <c r="I14" s="41">
        <v>0</v>
      </c>
      <c r="J14" s="41">
        <v>0</v>
      </c>
      <c r="K14" s="41">
        <v>495634.41255999997</v>
      </c>
      <c r="L14" s="41">
        <v>53696334.971981995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90" zoomScaleNormal="90" workbookViewId="0">
      <selection activeCell="B3" sqref="B3"/>
    </sheetView>
  </sheetViews>
  <sheetFormatPr defaultColWidth="9.109375" defaultRowHeight="12" x14ac:dyDescent="0.25"/>
  <cols>
    <col min="1" max="1" width="13.5546875" style="23" customWidth="1"/>
    <col min="2" max="2" width="56" style="23" bestFit="1" customWidth="1"/>
    <col min="3" max="3" width="14.109375" style="23" bestFit="1" customWidth="1"/>
    <col min="4" max="4" width="28.109375" style="23" customWidth="1"/>
    <col min="5" max="5" width="27.5546875" style="23" customWidth="1"/>
    <col min="6" max="6" width="18" style="23" customWidth="1"/>
    <col min="7" max="7" width="21.109375" style="23" customWidth="1"/>
    <col min="8" max="8" width="5.6640625" style="23" customWidth="1"/>
    <col min="9" max="9" width="23.109375" style="23" bestFit="1" customWidth="1"/>
    <col min="10" max="16384" width="9.109375" style="23"/>
  </cols>
  <sheetData>
    <row r="1" spans="1:3" ht="12.6" x14ac:dyDescent="0.3">
      <c r="A1" s="1" t="s">
        <v>35</v>
      </c>
      <c r="B1" s="2" t="s">
        <v>37</v>
      </c>
    </row>
    <row r="2" spans="1:3" ht="12.6" x14ac:dyDescent="0.3">
      <c r="A2" s="1" t="s">
        <v>36</v>
      </c>
      <c r="B2" s="38">
        <f>'1. Balance Sheet'!B2</f>
        <v>45809</v>
      </c>
    </row>
    <row r="3" spans="1:3" ht="15" customHeight="1" x14ac:dyDescent="0.25">
      <c r="C3" s="32"/>
    </row>
    <row r="4" spans="1:3" x14ac:dyDescent="0.25">
      <c r="A4" s="37"/>
      <c r="B4" s="37"/>
      <c r="C4" s="19" t="s">
        <v>116</v>
      </c>
    </row>
    <row r="5" spans="1:3" x14ac:dyDescent="0.25">
      <c r="A5" s="30">
        <v>1</v>
      </c>
      <c r="B5" s="43" t="s">
        <v>134</v>
      </c>
      <c r="C5" s="42">
        <v>1560548444.4697597</v>
      </c>
    </row>
    <row r="6" spans="1:3" x14ac:dyDescent="0.25">
      <c r="A6" s="30">
        <v>2</v>
      </c>
      <c r="B6" s="43" t="s">
        <v>135</v>
      </c>
      <c r="C6" s="42">
        <v>67893236.824968025</v>
      </c>
    </row>
    <row r="7" spans="1:3" x14ac:dyDescent="0.25">
      <c r="A7" s="30">
        <v>3</v>
      </c>
      <c r="B7" s="43" t="s">
        <v>136</v>
      </c>
      <c r="C7" s="42">
        <v>15378322.087223997</v>
      </c>
    </row>
    <row r="8" spans="1:3" x14ac:dyDescent="0.25">
      <c r="A8" s="30">
        <v>4</v>
      </c>
      <c r="B8" s="43" t="s">
        <v>137</v>
      </c>
      <c r="C8" s="42">
        <v>8882041.6441679988</v>
      </c>
    </row>
    <row r="9" spans="1:3" x14ac:dyDescent="0.25">
      <c r="A9" s="30">
        <v>5</v>
      </c>
      <c r="B9" s="43" t="s">
        <v>138</v>
      </c>
      <c r="C9" s="42">
        <v>6245264.0897799991</v>
      </c>
    </row>
    <row r="10" spans="1:3" x14ac:dyDescent="0.25">
      <c r="A10" s="30">
        <v>6</v>
      </c>
      <c r="B10" s="43" t="s">
        <v>139</v>
      </c>
      <c r="C10" s="42">
        <v>2961033.9464199999</v>
      </c>
    </row>
    <row r="11" spans="1:3" x14ac:dyDescent="0.25">
      <c r="A11" s="30">
        <v>7</v>
      </c>
      <c r="B11" s="43" t="s">
        <v>140</v>
      </c>
      <c r="C11" s="42">
        <v>1931958.298836</v>
      </c>
    </row>
    <row r="12" spans="1:3" x14ac:dyDescent="0.25">
      <c r="A12" s="30">
        <v>8</v>
      </c>
      <c r="B12" s="43" t="s">
        <v>141</v>
      </c>
      <c r="C12" s="42">
        <v>23264782.189144</v>
      </c>
    </row>
    <row r="13" spans="1:3" x14ac:dyDescent="0.25">
      <c r="A13" s="37"/>
      <c r="B13" s="44" t="s">
        <v>116</v>
      </c>
      <c r="C13" s="41">
        <v>1687105083.5502996</v>
      </c>
    </row>
    <row r="15" spans="1:3" x14ac:dyDescent="0.25">
      <c r="C15" s="3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>
      <selection activeCell="B3" sqref="B3"/>
    </sheetView>
  </sheetViews>
  <sheetFormatPr defaultColWidth="9.109375" defaultRowHeight="12" x14ac:dyDescent="0.25"/>
  <cols>
    <col min="1" max="1" width="13.5546875" style="23" customWidth="1"/>
    <col min="2" max="2" width="41.77734375" style="23" customWidth="1"/>
    <col min="3" max="3" width="15.5546875" style="23" bestFit="1" customWidth="1"/>
    <col min="4" max="4" width="14.44140625" style="23" customWidth="1"/>
    <col min="5" max="5" width="20.77734375" style="23" customWidth="1"/>
    <col min="6" max="6" width="17.44140625" style="23" bestFit="1" customWidth="1"/>
    <col min="7" max="7" width="14.5546875" style="23" customWidth="1"/>
    <col min="8" max="8" width="16.21875" style="23" customWidth="1"/>
    <col min="9" max="9" width="27.5546875" style="23" customWidth="1"/>
    <col min="10" max="10" width="18" style="23" customWidth="1"/>
    <col min="11" max="11" width="21.109375" style="23" customWidth="1"/>
    <col min="12" max="12" width="5.6640625" style="23" customWidth="1"/>
    <col min="13" max="13" width="23.109375" style="23" bestFit="1" customWidth="1"/>
    <col min="14" max="16384" width="9.109375" style="23"/>
  </cols>
  <sheetData>
    <row r="1" spans="1:8" ht="12.6" x14ac:dyDescent="0.3">
      <c r="A1" s="1" t="s">
        <v>35</v>
      </c>
      <c r="B1" s="2" t="s">
        <v>37</v>
      </c>
    </row>
    <row r="2" spans="1:8" ht="12.6" x14ac:dyDescent="0.3">
      <c r="A2" s="1" t="s">
        <v>36</v>
      </c>
      <c r="B2" s="38">
        <f>'1. Balance Sheet'!B2</f>
        <v>45809</v>
      </c>
    </row>
    <row r="3" spans="1:8" ht="15" customHeight="1" x14ac:dyDescent="0.25">
      <c r="C3" s="32"/>
      <c r="D3" s="32"/>
    </row>
    <row r="4" spans="1:8" ht="24" x14ac:dyDescent="0.25">
      <c r="A4" s="33"/>
      <c r="B4" s="33"/>
      <c r="C4" s="19" t="s">
        <v>116</v>
      </c>
      <c r="D4" s="61" t="s">
        <v>142</v>
      </c>
      <c r="E4" s="61" t="s">
        <v>143</v>
      </c>
      <c r="F4" s="61" t="s">
        <v>144</v>
      </c>
      <c r="G4" s="61" t="s">
        <v>145</v>
      </c>
      <c r="H4" s="5" t="s">
        <v>146</v>
      </c>
    </row>
    <row r="5" spans="1:8" x14ac:dyDescent="0.25">
      <c r="A5" s="34">
        <v>1</v>
      </c>
      <c r="B5" s="29" t="s">
        <v>40</v>
      </c>
      <c r="C5" s="21">
        <v>1668059129.2922828</v>
      </c>
      <c r="D5" s="46">
        <v>1538241679.5868368</v>
      </c>
      <c r="E5" s="46">
        <v>67121337.625543997</v>
      </c>
      <c r="F5" s="46">
        <v>31342861.644001998</v>
      </c>
      <c r="G5" s="46">
        <v>5628254.2653159983</v>
      </c>
      <c r="H5" s="46">
        <v>25724996.170584023</v>
      </c>
    </row>
    <row r="6" spans="1:8" x14ac:dyDescent="0.25">
      <c r="A6" s="30">
        <v>1.1000000000000001</v>
      </c>
      <c r="B6" s="43" t="s">
        <v>41</v>
      </c>
      <c r="C6" s="21">
        <v>67957044.456824094</v>
      </c>
      <c r="D6" s="47">
        <v>63408134.066124097</v>
      </c>
      <c r="E6" s="47">
        <v>1501954.34</v>
      </c>
      <c r="F6" s="47">
        <v>800937.69000000006</v>
      </c>
      <c r="G6" s="47">
        <v>537750.85</v>
      </c>
      <c r="H6" s="47">
        <v>1708267.5107000005</v>
      </c>
    </row>
    <row r="7" spans="1:8" x14ac:dyDescent="0.25">
      <c r="A7" s="30">
        <v>1.2</v>
      </c>
      <c r="B7" s="43" t="s">
        <v>42</v>
      </c>
      <c r="C7" s="21">
        <v>252111589.68340716</v>
      </c>
      <c r="D7" s="47">
        <v>213463129.32535711</v>
      </c>
      <c r="E7" s="47">
        <v>14790447.93702</v>
      </c>
      <c r="F7" s="47">
        <v>5084931.8716540001</v>
      </c>
      <c r="G7" s="47">
        <v>2039518.7259679998</v>
      </c>
      <c r="H7" s="47">
        <v>16733561.823408026</v>
      </c>
    </row>
    <row r="8" spans="1:8" x14ac:dyDescent="0.25">
      <c r="A8" s="30">
        <v>1.3</v>
      </c>
      <c r="B8" s="43" t="s">
        <v>43</v>
      </c>
      <c r="C8" s="21">
        <v>48568106.387200005</v>
      </c>
      <c r="D8" s="47">
        <v>45083455.527200006</v>
      </c>
      <c r="E8" s="47">
        <v>1103896.5399999998</v>
      </c>
      <c r="F8" s="47">
        <v>620075.52999999991</v>
      </c>
      <c r="G8" s="47">
        <v>214279</v>
      </c>
      <c r="H8" s="47">
        <v>1546399.7900000003</v>
      </c>
    </row>
    <row r="9" spans="1:8" x14ac:dyDescent="0.25">
      <c r="A9" s="30">
        <v>1.4</v>
      </c>
      <c r="B9" s="43" t="s">
        <v>44</v>
      </c>
      <c r="C9" s="21">
        <v>22208.28</v>
      </c>
      <c r="D9" s="47">
        <v>0</v>
      </c>
      <c r="E9" s="47">
        <v>0</v>
      </c>
      <c r="F9" s="47">
        <v>0</v>
      </c>
      <c r="G9" s="47">
        <v>0</v>
      </c>
      <c r="H9" s="47">
        <v>22208.28</v>
      </c>
    </row>
    <row r="10" spans="1:8" x14ac:dyDescent="0.25">
      <c r="A10" s="30">
        <v>1.5</v>
      </c>
      <c r="B10" s="43" t="s">
        <v>45</v>
      </c>
      <c r="C10" s="21">
        <v>1296527001.2348516</v>
      </c>
      <c r="D10" s="47">
        <v>1213864281.2781558</v>
      </c>
      <c r="E10" s="47">
        <v>49571680.818524003</v>
      </c>
      <c r="F10" s="47">
        <v>24761820.262347996</v>
      </c>
      <c r="G10" s="47">
        <v>2748476.0193479988</v>
      </c>
      <c r="H10" s="47">
        <v>5580742.8564759986</v>
      </c>
    </row>
    <row r="11" spans="1:8" x14ac:dyDescent="0.25">
      <c r="A11" s="30">
        <v>1.6</v>
      </c>
      <c r="B11" s="43" t="s">
        <v>46</v>
      </c>
      <c r="C11" s="21">
        <v>85841.869999999981</v>
      </c>
      <c r="D11" s="47">
        <v>82989.589999999982</v>
      </c>
      <c r="E11" s="47">
        <v>0</v>
      </c>
      <c r="F11" s="47">
        <v>0</v>
      </c>
      <c r="G11" s="47">
        <v>2852.28</v>
      </c>
      <c r="H11" s="47">
        <v>0</v>
      </c>
    </row>
    <row r="12" spans="1:8" x14ac:dyDescent="0.25">
      <c r="A12" s="30">
        <v>1.7</v>
      </c>
      <c r="B12" s="43" t="s">
        <v>47</v>
      </c>
      <c r="C12" s="21">
        <v>2787337.3800000004</v>
      </c>
      <c r="D12" s="47">
        <v>2339689.8000000003</v>
      </c>
      <c r="E12" s="47">
        <v>153357.99</v>
      </c>
      <c r="F12" s="47">
        <v>75096.289999999994</v>
      </c>
      <c r="G12" s="47">
        <v>85377.39</v>
      </c>
      <c r="H12" s="47">
        <v>133815.91</v>
      </c>
    </row>
    <row r="13" spans="1:8" x14ac:dyDescent="0.25">
      <c r="A13" s="34">
        <v>2</v>
      </c>
      <c r="B13" s="29" t="s">
        <v>48</v>
      </c>
      <c r="C13" s="21">
        <v>19045955.1435</v>
      </c>
      <c r="D13" s="46">
        <v>13720613.91</v>
      </c>
      <c r="E13" s="46">
        <v>1464584.7550000001</v>
      </c>
      <c r="F13" s="46">
        <v>1011355.9916</v>
      </c>
      <c r="G13" s="46">
        <v>481286.14999999997</v>
      </c>
      <c r="H13" s="46">
        <v>2368114.3369</v>
      </c>
    </row>
    <row r="14" spans="1:8" x14ac:dyDescent="0.25">
      <c r="A14" s="34">
        <v>3</v>
      </c>
      <c r="B14" s="29" t="s">
        <v>5</v>
      </c>
      <c r="C14" s="21">
        <v>1687105084.4357829</v>
      </c>
      <c r="D14" s="46">
        <v>1551962293.4968369</v>
      </c>
      <c r="E14" s="46">
        <v>68585922.380543992</v>
      </c>
      <c r="F14" s="46">
        <v>32354217.635601997</v>
      </c>
      <c r="G14" s="46">
        <v>6109540.4153159987</v>
      </c>
      <c r="H14" s="46">
        <v>28093110.507484023</v>
      </c>
    </row>
    <row r="15" spans="1:8" x14ac:dyDescent="0.25">
      <c r="C15" s="31"/>
    </row>
    <row r="16" spans="1:8" x14ac:dyDescent="0.25">
      <c r="C16" s="3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="90" zoomScaleNormal="90" workbookViewId="0">
      <selection sqref="A1:B2"/>
    </sheetView>
  </sheetViews>
  <sheetFormatPr defaultColWidth="9.109375" defaultRowHeight="12" outlineLevelRow="1" x14ac:dyDescent="0.25"/>
  <cols>
    <col min="1" max="1" width="7" style="2" customWidth="1"/>
    <col min="2" max="2" width="41" style="2" customWidth="1"/>
    <col min="3" max="3" width="15.5546875" style="2" customWidth="1"/>
    <col min="4" max="4" width="13.88671875" style="2" customWidth="1"/>
    <col min="5" max="5" width="9.109375" style="2"/>
    <col min="6" max="6" width="16.109375" style="2" bestFit="1" customWidth="1"/>
    <col min="7" max="7" width="20.5546875" style="2" customWidth="1"/>
    <col min="8" max="16384" width="9.109375" style="2"/>
  </cols>
  <sheetData>
    <row r="1" spans="1:4" ht="32.25" customHeight="1" thickBot="1" x14ac:dyDescent="0.3">
      <c r="A1" s="64" t="s">
        <v>147</v>
      </c>
      <c r="B1" s="65"/>
      <c r="C1" s="68">
        <v>2025</v>
      </c>
      <c r="D1" s="69"/>
    </row>
    <row r="2" spans="1:4" ht="28.5" customHeight="1" thickBot="1" x14ac:dyDescent="0.3">
      <c r="A2" s="66"/>
      <c r="B2" s="67"/>
      <c r="C2" s="68" t="s">
        <v>180</v>
      </c>
      <c r="D2" s="69"/>
    </row>
    <row r="3" spans="1:4" ht="15" customHeight="1" x14ac:dyDescent="0.25">
      <c r="A3" s="35">
        <v>0</v>
      </c>
      <c r="B3" s="70" t="s">
        <v>148</v>
      </c>
      <c r="C3" s="72" t="s">
        <v>149</v>
      </c>
      <c r="D3" s="74" t="s">
        <v>150</v>
      </c>
    </row>
    <row r="4" spans="1:4" ht="107.25" customHeight="1" x14ac:dyDescent="0.25">
      <c r="A4" s="36">
        <v>0</v>
      </c>
      <c r="B4" s="71"/>
      <c r="C4" s="73"/>
      <c r="D4" s="75"/>
    </row>
    <row r="5" spans="1:4" outlineLevel="1" x14ac:dyDescent="0.25">
      <c r="A5" s="37">
        <f t="shared" ref="A5:A33" si="0">A4+1</f>
        <v>1</v>
      </c>
      <c r="B5" s="37" t="s">
        <v>154</v>
      </c>
      <c r="C5" s="42">
        <v>767</v>
      </c>
      <c r="D5" s="42">
        <v>70</v>
      </c>
    </row>
    <row r="6" spans="1:4" ht="12" customHeight="1" outlineLevel="1" x14ac:dyDescent="0.25">
      <c r="A6" s="37">
        <f t="shared" si="0"/>
        <v>2</v>
      </c>
      <c r="B6" s="37" t="s">
        <v>162</v>
      </c>
      <c r="C6" s="42">
        <v>501</v>
      </c>
      <c r="D6" s="42">
        <v>35</v>
      </c>
    </row>
    <row r="7" spans="1:4" ht="12" customHeight="1" outlineLevel="1" x14ac:dyDescent="0.25">
      <c r="A7" s="37">
        <f t="shared" si="0"/>
        <v>3</v>
      </c>
      <c r="B7" s="37" t="s">
        <v>174</v>
      </c>
      <c r="C7" s="42">
        <v>433</v>
      </c>
      <c r="D7" s="42">
        <v>19</v>
      </c>
    </row>
    <row r="8" spans="1:4" ht="12" customHeight="1" outlineLevel="1" x14ac:dyDescent="0.25">
      <c r="A8" s="37">
        <f t="shared" si="0"/>
        <v>4</v>
      </c>
      <c r="B8" s="37" t="s">
        <v>164</v>
      </c>
      <c r="C8" s="42">
        <v>370</v>
      </c>
      <c r="D8" s="42">
        <v>48</v>
      </c>
    </row>
    <row r="9" spans="1:4" ht="12" customHeight="1" outlineLevel="1" x14ac:dyDescent="0.25">
      <c r="A9" s="37">
        <f>A8+1</f>
        <v>5</v>
      </c>
      <c r="B9" s="37" t="s">
        <v>155</v>
      </c>
      <c r="C9" s="42">
        <v>336</v>
      </c>
      <c r="D9" s="42">
        <v>50</v>
      </c>
    </row>
    <row r="10" spans="1:4" ht="12" customHeight="1" outlineLevel="1" x14ac:dyDescent="0.25">
      <c r="A10" s="37">
        <f t="shared" si="0"/>
        <v>6</v>
      </c>
      <c r="B10" s="37" t="s">
        <v>153</v>
      </c>
      <c r="C10" s="42">
        <v>230</v>
      </c>
      <c r="D10" s="42">
        <v>23</v>
      </c>
    </row>
    <row r="11" spans="1:4" ht="12" customHeight="1" outlineLevel="1" x14ac:dyDescent="0.25">
      <c r="A11" s="37">
        <f t="shared" si="0"/>
        <v>7</v>
      </c>
      <c r="B11" s="37" t="s">
        <v>172</v>
      </c>
      <c r="C11" s="42">
        <v>136</v>
      </c>
      <c r="D11" s="42">
        <v>16</v>
      </c>
    </row>
    <row r="12" spans="1:4" ht="12" customHeight="1" outlineLevel="1" x14ac:dyDescent="0.25">
      <c r="A12" s="37">
        <f t="shared" si="0"/>
        <v>8</v>
      </c>
      <c r="B12" s="37" t="s">
        <v>168</v>
      </c>
      <c r="C12" s="42">
        <v>131</v>
      </c>
      <c r="D12" s="42">
        <v>22</v>
      </c>
    </row>
    <row r="13" spans="1:4" ht="12" customHeight="1" outlineLevel="1" x14ac:dyDescent="0.25">
      <c r="A13" s="37">
        <f t="shared" si="0"/>
        <v>9</v>
      </c>
      <c r="B13" s="37" t="s">
        <v>161</v>
      </c>
      <c r="C13" s="42">
        <v>107</v>
      </c>
      <c r="D13" s="42">
        <v>12</v>
      </c>
    </row>
    <row r="14" spans="1:4" ht="12" customHeight="1" outlineLevel="1" x14ac:dyDescent="0.25">
      <c r="A14" s="37">
        <f t="shared" si="0"/>
        <v>10</v>
      </c>
      <c r="B14" s="37" t="s">
        <v>178</v>
      </c>
      <c r="C14" s="42">
        <v>93</v>
      </c>
      <c r="D14" s="42">
        <v>25</v>
      </c>
    </row>
    <row r="15" spans="1:4" ht="12" customHeight="1" outlineLevel="1" x14ac:dyDescent="0.25">
      <c r="A15" s="37">
        <f t="shared" si="0"/>
        <v>11</v>
      </c>
      <c r="B15" s="37" t="s">
        <v>156</v>
      </c>
      <c r="C15" s="42">
        <v>71</v>
      </c>
      <c r="D15" s="42">
        <v>9</v>
      </c>
    </row>
    <row r="16" spans="1:4" ht="12" customHeight="1" outlineLevel="1" x14ac:dyDescent="0.25">
      <c r="A16" s="37">
        <f t="shared" si="0"/>
        <v>12</v>
      </c>
      <c r="B16" s="37" t="s">
        <v>151</v>
      </c>
      <c r="C16" s="42">
        <v>51</v>
      </c>
      <c r="D16" s="42">
        <v>6</v>
      </c>
    </row>
    <row r="17" spans="1:4" ht="12" customHeight="1" outlineLevel="1" x14ac:dyDescent="0.25">
      <c r="A17" s="37">
        <f t="shared" si="0"/>
        <v>13</v>
      </c>
      <c r="B17" s="37" t="s">
        <v>167</v>
      </c>
      <c r="C17" s="42">
        <v>65</v>
      </c>
      <c r="D17" s="42">
        <v>8</v>
      </c>
    </row>
    <row r="18" spans="1:4" ht="12" customHeight="1" outlineLevel="1" x14ac:dyDescent="0.25">
      <c r="A18" s="37">
        <f t="shared" si="0"/>
        <v>14</v>
      </c>
      <c r="B18" s="37" t="s">
        <v>170</v>
      </c>
      <c r="C18" s="42">
        <v>52</v>
      </c>
      <c r="D18" s="42">
        <v>5</v>
      </c>
    </row>
    <row r="19" spans="1:4" ht="12" customHeight="1" outlineLevel="1" x14ac:dyDescent="0.25">
      <c r="A19" s="37">
        <f t="shared" si="0"/>
        <v>15</v>
      </c>
      <c r="B19" s="37" t="s">
        <v>173</v>
      </c>
      <c r="C19" s="42">
        <v>41</v>
      </c>
      <c r="D19" s="42">
        <v>5</v>
      </c>
    </row>
    <row r="20" spans="1:4" ht="12" customHeight="1" outlineLevel="1" x14ac:dyDescent="0.25">
      <c r="A20" s="37">
        <f t="shared" si="0"/>
        <v>16</v>
      </c>
      <c r="B20" s="37" t="s">
        <v>175</v>
      </c>
      <c r="C20" s="42">
        <v>22</v>
      </c>
      <c r="D20" s="42">
        <v>3</v>
      </c>
    </row>
    <row r="21" spans="1:4" ht="12" customHeight="1" outlineLevel="1" x14ac:dyDescent="0.25">
      <c r="A21" s="37">
        <f t="shared" si="0"/>
        <v>17</v>
      </c>
      <c r="B21" s="62" t="s">
        <v>179</v>
      </c>
      <c r="C21" s="42">
        <v>22</v>
      </c>
      <c r="D21" s="42">
        <v>3</v>
      </c>
    </row>
    <row r="22" spans="1:4" ht="12" customHeight="1" outlineLevel="1" x14ac:dyDescent="0.25">
      <c r="A22" s="37">
        <f t="shared" si="0"/>
        <v>18</v>
      </c>
      <c r="B22" s="37" t="s">
        <v>176</v>
      </c>
      <c r="C22" s="42">
        <v>21</v>
      </c>
      <c r="D22" s="42">
        <v>3</v>
      </c>
    </row>
    <row r="23" spans="1:4" ht="12" customHeight="1" outlineLevel="1" x14ac:dyDescent="0.25">
      <c r="A23" s="37">
        <f t="shared" si="0"/>
        <v>19</v>
      </c>
      <c r="B23" s="37" t="s">
        <v>171</v>
      </c>
      <c r="C23" s="42">
        <v>14</v>
      </c>
      <c r="D23" s="42">
        <v>2</v>
      </c>
    </row>
    <row r="24" spans="1:4" ht="12" customHeight="1" outlineLevel="1" x14ac:dyDescent="0.25">
      <c r="A24" s="37">
        <f t="shared" si="0"/>
        <v>20</v>
      </c>
      <c r="B24" s="37" t="s">
        <v>157</v>
      </c>
      <c r="C24" s="42">
        <v>13</v>
      </c>
      <c r="D24" s="42">
        <v>1</v>
      </c>
    </row>
    <row r="25" spans="1:4" ht="12" customHeight="1" outlineLevel="1" x14ac:dyDescent="0.25">
      <c r="A25" s="37">
        <f t="shared" si="0"/>
        <v>21</v>
      </c>
      <c r="B25" s="37" t="s">
        <v>165</v>
      </c>
      <c r="C25" s="42">
        <v>12</v>
      </c>
      <c r="D25" s="42">
        <v>1</v>
      </c>
    </row>
    <row r="26" spans="1:4" ht="12" customHeight="1" outlineLevel="1" x14ac:dyDescent="0.25">
      <c r="A26" s="37">
        <f t="shared" si="0"/>
        <v>22</v>
      </c>
      <c r="B26" s="37" t="s">
        <v>169</v>
      </c>
      <c r="C26" s="42">
        <v>10</v>
      </c>
      <c r="D26" s="42">
        <v>1</v>
      </c>
    </row>
    <row r="27" spans="1:4" ht="12" customHeight="1" outlineLevel="1" x14ac:dyDescent="0.25">
      <c r="A27" s="37">
        <f t="shared" si="0"/>
        <v>23</v>
      </c>
      <c r="B27" s="37" t="s">
        <v>152</v>
      </c>
      <c r="C27" s="42">
        <v>9</v>
      </c>
      <c r="D27" s="42">
        <v>1</v>
      </c>
    </row>
    <row r="28" spans="1:4" ht="12" customHeight="1" outlineLevel="1" x14ac:dyDescent="0.25">
      <c r="A28" s="37">
        <f t="shared" si="0"/>
        <v>24</v>
      </c>
      <c r="B28" s="37" t="s">
        <v>160</v>
      </c>
      <c r="C28" s="42">
        <v>9</v>
      </c>
      <c r="D28" s="42">
        <v>2</v>
      </c>
    </row>
    <row r="29" spans="1:4" ht="12" customHeight="1" outlineLevel="1" x14ac:dyDescent="0.25">
      <c r="A29" s="37">
        <f t="shared" si="0"/>
        <v>25</v>
      </c>
      <c r="B29" s="37" t="s">
        <v>158</v>
      </c>
      <c r="C29" s="42">
        <v>8</v>
      </c>
      <c r="D29" s="42">
        <v>1</v>
      </c>
    </row>
    <row r="30" spans="1:4" ht="12" customHeight="1" outlineLevel="1" x14ac:dyDescent="0.25">
      <c r="A30" s="37">
        <f t="shared" si="0"/>
        <v>26</v>
      </c>
      <c r="B30" s="37" t="s">
        <v>177</v>
      </c>
      <c r="C30" s="42">
        <v>8</v>
      </c>
      <c r="D30" s="42">
        <v>1</v>
      </c>
    </row>
    <row r="31" spans="1:4" ht="12" customHeight="1" outlineLevel="1" x14ac:dyDescent="0.25">
      <c r="A31" s="37">
        <f t="shared" si="0"/>
        <v>27</v>
      </c>
      <c r="B31" s="37" t="s">
        <v>159</v>
      </c>
      <c r="C31" s="42">
        <v>7</v>
      </c>
      <c r="D31" s="42">
        <v>1</v>
      </c>
    </row>
    <row r="32" spans="1:4" ht="12" customHeight="1" outlineLevel="1" x14ac:dyDescent="0.25">
      <c r="A32" s="37">
        <f t="shared" si="0"/>
        <v>28</v>
      </c>
      <c r="B32" s="37" t="s">
        <v>166</v>
      </c>
      <c r="C32" s="42">
        <v>7</v>
      </c>
      <c r="D32" s="42">
        <v>1</v>
      </c>
    </row>
    <row r="33" spans="1:4" ht="12" customHeight="1" outlineLevel="1" x14ac:dyDescent="0.25">
      <c r="A33" s="37">
        <f t="shared" si="0"/>
        <v>29</v>
      </c>
      <c r="B33" s="37" t="s">
        <v>163</v>
      </c>
      <c r="C33" s="42">
        <v>6</v>
      </c>
      <c r="D33" s="42">
        <v>1</v>
      </c>
    </row>
  </sheetData>
  <sortState ref="B5:D33">
    <sortCondition descending="1" ref="C5:C33"/>
  </sortState>
  <mergeCells count="6">
    <mergeCell ref="A1:B2"/>
    <mergeCell ref="C1:D1"/>
    <mergeCell ref="C2:D2"/>
    <mergeCell ref="B3:B4"/>
    <mergeCell ref="C3:C4"/>
    <mergeCell ref="D3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nRldHJ1YXNodmlsaTwvVXNlck5hbWU+PERhdGVUaW1lPjUvOC8yMDI1IDE6MTY6NDUgUE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28596DB8-0B2E-49DD-BB56-22E70AE0E55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914E178-96F8-4EBE-B2AD-46BF1889DD2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1. Balance Sheet</vt:lpstr>
      <vt:lpstr>2. Income Statement</vt:lpstr>
      <vt:lpstr>3. Borrowed Funds</vt:lpstr>
      <vt:lpstr>4. Loans By Sector</vt:lpstr>
      <vt:lpstr>5. Loans By Interest Rate</vt:lpstr>
      <vt:lpstr>6. Collateral</vt:lpstr>
      <vt:lpstr>7. Par</vt:lpstr>
      <vt:lpstr>8. NPL</vt:lpstr>
      <vt:lpstr>9. Branches</vt:lpstr>
      <vt:lpstr>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Oniani</dc:creator>
  <cp:lastModifiedBy>Avtandil Maisuradze</cp:lastModifiedBy>
  <dcterms:created xsi:type="dcterms:W3CDTF">2019-05-13T06:54:10Z</dcterms:created>
  <dcterms:modified xsi:type="dcterms:W3CDTF">2025-08-21T07:04:43Z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58fb9a09-2278-4215-93c3-d8076e173293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M3JZiXQNydeFJFUfOdkI6MHyMLe4jCxq</vt:lpwstr>
  </property>
  <property fmtid="{D5CDD505-2E9C-101B-9397-08002B2CF9AE}" pid="5" name="bjClsUserRVM">
    <vt:lpwstr>[]</vt:lpwstr>
  </property>
  <property fmtid="{D5CDD505-2E9C-101B-9397-08002B2CF9AE}" pid="6" name="bjLabelHistoryID">
    <vt:lpwstr>{28596DB8-0B2E-49DD-BB56-22E70AE0E557}</vt:lpwstr>
  </property>
</Properties>
</file>