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filterPrivacy="1" defaultThemeVersion="124226"/>
  <xr:revisionPtr revIDLastSave="0" documentId="13_ncr:1_{6F28899F-2AB1-4975-AEA7-6D66C10318BB}" xr6:coauthVersionLast="45" xr6:coauthVersionMax="45" xr10:uidLastSave="{00000000-0000-0000-0000-000000000000}"/>
  <bookViews>
    <workbookView xWindow="-120" yWindow="-120" windowWidth="19440" windowHeight="15000" tabRatio="919" xr2:uid="{00000000-000D-0000-FFFF-FFFF00000000}"/>
  </bookViews>
  <sheets>
    <sheet name="Info" sheetId="81"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80" r:id="rId12"/>
    <sheet name="11. CRWA" sheetId="35" r:id="rId13"/>
    <sheet name="12. CRM" sheetId="64" r:id="rId14"/>
    <sheet name="13. CRME" sheetId="74" r:id="rId15"/>
    <sheet name="14. LCR" sheetId="36" r:id="rId16"/>
    <sheet name="15. CCR" sheetId="37" r:id="rId17"/>
    <sheet name="15.1. LR" sheetId="79" r:id="rId18"/>
    <sheet name="Instruction" sheetId="82" r:id="rId19"/>
  </sheets>
  <externalReferences>
    <externalReference r:id="rId20"/>
    <externalReference r:id="rId21"/>
    <externalReference r:id="rId22"/>
  </externalReferences>
  <definedNames>
    <definedName name="_cur1">'[1]Appl (2)'!$F$2:$F$7200</definedName>
    <definedName name="_cur2">'[1]Appl (2)'!$H$2:$H$7200</definedName>
    <definedName name="_xlnm._FilterDatabase" localSheetId="4" hidden="1">'4. Off-Balance'!$B$6:$H$53</definedName>
    <definedName name="_xlnm._FilterDatabase" localSheetId="18" hidden="1">Instruction!$A$108:$C$266</definedName>
    <definedName name="_sum1">'[1]Appl (2)'!$E$2:$E$7200</definedName>
    <definedName name="_sum2">'[1]Appl (2)'!$G$2:$G$7200</definedName>
    <definedName name="ACC_BALACC" localSheetId="11">#REF!</definedName>
    <definedName name="ACC_BALACC" localSheetId="10">#REF!</definedName>
    <definedName name="ACC_BALACC">#REF!</definedName>
    <definedName name="ACC_CRS" localSheetId="11">#REF!</definedName>
    <definedName name="ACC_CRS" localSheetId="4">#REF!</definedName>
    <definedName name="ACC_CRS" localSheetId="10">#REF!</definedName>
    <definedName name="ACC_CRS">#REF!</definedName>
    <definedName name="ACC_DBS" localSheetId="4">#REF!</definedName>
    <definedName name="ACC_DBS" localSheetId="10">#REF!</definedName>
    <definedName name="ACC_DBS">#REF!</definedName>
    <definedName name="ACC_ISO" localSheetId="4">#REF!</definedName>
    <definedName name="ACC_ISO" localSheetId="10">#REF!</definedName>
    <definedName name="ACC_ISO">#REF!</definedName>
    <definedName name="ACC_SALDO" localSheetId="4">#REF!</definedName>
    <definedName name="ACC_SALDO" localSheetId="10">#REF!</definedName>
    <definedName name="ACC_SALDO">#REF!</definedName>
    <definedName name="BS_BALACC" localSheetId="4">#REF!</definedName>
    <definedName name="BS_BALACC" localSheetId="10">#REF!</definedName>
    <definedName name="BS_BALACC">#REF!</definedName>
    <definedName name="BS_BALANCE" localSheetId="4">#REF!</definedName>
    <definedName name="BS_BALANCE" localSheetId="10">#REF!</definedName>
    <definedName name="BS_BALANCE">#REF!</definedName>
    <definedName name="BS_CR" localSheetId="4">#REF!</definedName>
    <definedName name="BS_CR" localSheetId="10">#REF!</definedName>
    <definedName name="BS_CR">#REF!</definedName>
    <definedName name="BS_CR_EQU" localSheetId="4">#REF!</definedName>
    <definedName name="BS_CR_EQU" localSheetId="10">#REF!</definedName>
    <definedName name="BS_CR_EQU">#REF!</definedName>
    <definedName name="BS_DB" localSheetId="4">#REF!</definedName>
    <definedName name="BS_DB" localSheetId="10">#REF!</definedName>
    <definedName name="BS_DB">#REF!</definedName>
    <definedName name="BS_DB_EQU" localSheetId="4">#REF!</definedName>
    <definedName name="BS_DB_EQU" localSheetId="10">#REF!</definedName>
    <definedName name="BS_DB_EQU">#REF!</definedName>
    <definedName name="BS_DT" localSheetId="4">#REF!</definedName>
    <definedName name="BS_DT" localSheetId="10">#REF!</definedName>
    <definedName name="BS_DT">#REF!</definedName>
    <definedName name="BS_ISO" localSheetId="4">#REF!</definedName>
    <definedName name="BS_ISO" localSheetId="10">#REF!</definedName>
    <definedName name="BS_ISO">#REF!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 i="74" l="1"/>
  <c r="E7" i="62" l="1"/>
  <c r="H7" i="62"/>
  <c r="E8" i="62"/>
  <c r="H8" i="62"/>
  <c r="E9" i="62"/>
  <c r="H9" i="62"/>
  <c r="E10" i="62"/>
  <c r="H10" i="62"/>
  <c r="E11" i="62"/>
  <c r="H11" i="62"/>
  <c r="E12" i="62"/>
  <c r="H12" i="62"/>
  <c r="E13" i="62"/>
  <c r="H13" i="62"/>
  <c r="C14" i="62"/>
  <c r="D14" i="62"/>
  <c r="E14" i="62"/>
  <c r="F14" i="62"/>
  <c r="G14" i="62"/>
  <c r="H14" i="62"/>
  <c r="E15" i="62"/>
  <c r="H15" i="62"/>
  <c r="E16" i="62"/>
  <c r="H16" i="62"/>
  <c r="E17" i="62"/>
  <c r="H17" i="62"/>
  <c r="E18" i="62"/>
  <c r="H18" i="62"/>
  <c r="E19" i="62"/>
  <c r="H19" i="62"/>
  <c r="C20" i="62"/>
  <c r="E20" i="62" s="1"/>
  <c r="D20" i="62"/>
  <c r="F20" i="62"/>
  <c r="G20" i="62"/>
  <c r="H20" i="62"/>
  <c r="E22" i="62"/>
  <c r="H22" i="62"/>
  <c r="E23" i="62"/>
  <c r="H23" i="62"/>
  <c r="E24" i="62"/>
  <c r="H24" i="62"/>
  <c r="E25" i="62"/>
  <c r="H25" i="62"/>
  <c r="E26" i="62"/>
  <c r="H26" i="62"/>
  <c r="E27" i="62"/>
  <c r="H27" i="62"/>
  <c r="E28" i="62"/>
  <c r="H28" i="62"/>
  <c r="E29" i="62"/>
  <c r="H29" i="62"/>
  <c r="E30" i="62"/>
  <c r="H30" i="62"/>
  <c r="C31" i="62"/>
  <c r="D31" i="62"/>
  <c r="E31" i="62" s="1"/>
  <c r="F31" i="62"/>
  <c r="G31" i="62"/>
  <c r="H31" i="62"/>
  <c r="E33" i="62"/>
  <c r="H33" i="62"/>
  <c r="E34" i="62"/>
  <c r="H34" i="62"/>
  <c r="E35" i="62"/>
  <c r="H35" i="62"/>
  <c r="E36" i="62"/>
  <c r="H36" i="62"/>
  <c r="E37" i="62"/>
  <c r="H37" i="62"/>
  <c r="E38" i="62"/>
  <c r="H38" i="62"/>
  <c r="E39" i="62"/>
  <c r="H39" i="62"/>
  <c r="C40" i="62"/>
  <c r="D40" i="62"/>
  <c r="E40" i="62" s="1"/>
  <c r="F40" i="62"/>
  <c r="H40" i="62" s="1"/>
  <c r="C41" i="62"/>
  <c r="G41" i="62"/>
  <c r="E8" i="53"/>
  <c r="H8" i="53"/>
  <c r="F9" i="53"/>
  <c r="G9" i="53"/>
  <c r="H9" i="53"/>
  <c r="E10" i="53"/>
  <c r="H10" i="53"/>
  <c r="C11" i="53"/>
  <c r="E11" i="53" s="1"/>
  <c r="D11" i="53"/>
  <c r="D9" i="53" s="1"/>
  <c r="D22" i="53" s="1"/>
  <c r="D31" i="53" s="1"/>
  <c r="D56" i="53" s="1"/>
  <c r="D63" i="53" s="1"/>
  <c r="D65" i="53" s="1"/>
  <c r="D67" i="53" s="1"/>
  <c r="H11" i="53"/>
  <c r="E12" i="53"/>
  <c r="H12" i="53"/>
  <c r="E13" i="53"/>
  <c r="H13" i="53"/>
  <c r="E14" i="53"/>
  <c r="H14" i="53"/>
  <c r="E15" i="53"/>
  <c r="H15" i="53"/>
  <c r="E16" i="53"/>
  <c r="H16" i="53"/>
  <c r="E17" i="53"/>
  <c r="H17" i="53"/>
  <c r="E18" i="53"/>
  <c r="H18" i="53"/>
  <c r="E19" i="53"/>
  <c r="H19" i="53"/>
  <c r="E20" i="53"/>
  <c r="H20" i="53"/>
  <c r="E21" i="53"/>
  <c r="H21" i="53"/>
  <c r="F22" i="53"/>
  <c r="G22" i="53"/>
  <c r="H22" i="53"/>
  <c r="E24" i="53"/>
  <c r="H24" i="53"/>
  <c r="E25" i="53"/>
  <c r="H25" i="53"/>
  <c r="E26" i="53"/>
  <c r="H26" i="53"/>
  <c r="E27" i="53"/>
  <c r="H27" i="53"/>
  <c r="E28" i="53"/>
  <c r="H28" i="53"/>
  <c r="E29" i="53"/>
  <c r="H29" i="53"/>
  <c r="C30" i="53"/>
  <c r="D30" i="53"/>
  <c r="E30" i="53"/>
  <c r="F30" i="53"/>
  <c r="H30" i="53" s="1"/>
  <c r="G30" i="53"/>
  <c r="G31" i="53"/>
  <c r="C34" i="53"/>
  <c r="D34" i="53"/>
  <c r="E34" i="53"/>
  <c r="F34" i="53"/>
  <c r="H34" i="53" s="1"/>
  <c r="G34" i="53"/>
  <c r="E35" i="53"/>
  <c r="H35" i="53"/>
  <c r="E36" i="53"/>
  <c r="H36" i="53"/>
  <c r="E37" i="53"/>
  <c r="H37" i="53"/>
  <c r="E38" i="53"/>
  <c r="H38" i="53"/>
  <c r="E39" i="53"/>
  <c r="H39" i="53"/>
  <c r="E40" i="53"/>
  <c r="H40" i="53"/>
  <c r="E41" i="53"/>
  <c r="H41" i="53"/>
  <c r="E42" i="53"/>
  <c r="H42" i="53"/>
  <c r="E43" i="53"/>
  <c r="H43" i="53"/>
  <c r="E44" i="53"/>
  <c r="H44" i="53"/>
  <c r="C45" i="53"/>
  <c r="E45" i="53" s="1"/>
  <c r="D45" i="53"/>
  <c r="G45" i="53"/>
  <c r="E47" i="53"/>
  <c r="H47" i="53"/>
  <c r="E48" i="53"/>
  <c r="H48" i="53"/>
  <c r="E49" i="53"/>
  <c r="H49" i="53"/>
  <c r="E50" i="53"/>
  <c r="H50" i="53"/>
  <c r="E51" i="53"/>
  <c r="H51" i="53"/>
  <c r="E52" i="53"/>
  <c r="H52" i="53"/>
  <c r="C53" i="53"/>
  <c r="D53" i="53"/>
  <c r="E53" i="53"/>
  <c r="F53" i="53"/>
  <c r="H53" i="53" s="1"/>
  <c r="G53" i="53"/>
  <c r="C54" i="53"/>
  <c r="E54" i="53" s="1"/>
  <c r="D54" i="53"/>
  <c r="G54" i="53"/>
  <c r="G56" i="53" s="1"/>
  <c r="G63" i="53" s="1"/>
  <c r="G65" i="53" s="1"/>
  <c r="G67" i="53" s="1"/>
  <c r="E58" i="53"/>
  <c r="H58" i="53"/>
  <c r="E59" i="53"/>
  <c r="H59" i="53"/>
  <c r="E60" i="53"/>
  <c r="H60" i="53"/>
  <c r="C61" i="53"/>
  <c r="E61" i="53"/>
  <c r="F61" i="53"/>
  <c r="H61" i="53"/>
  <c r="E64" i="53"/>
  <c r="H64" i="53"/>
  <c r="E66" i="53"/>
  <c r="H66" i="53"/>
  <c r="E7" i="75"/>
  <c r="H7" i="75"/>
  <c r="E8" i="75"/>
  <c r="H8" i="75"/>
  <c r="E9" i="75"/>
  <c r="H9" i="75"/>
  <c r="E10" i="75"/>
  <c r="H10" i="75"/>
  <c r="E11" i="75"/>
  <c r="H11" i="75"/>
  <c r="E12" i="75"/>
  <c r="H12" i="75"/>
  <c r="E13" i="75"/>
  <c r="H13" i="75"/>
  <c r="E14" i="75"/>
  <c r="H14" i="75"/>
  <c r="E15" i="75"/>
  <c r="H15" i="75"/>
  <c r="E16" i="75"/>
  <c r="H16" i="75"/>
  <c r="E17" i="75"/>
  <c r="H17" i="75"/>
  <c r="E18" i="75"/>
  <c r="H18" i="75"/>
  <c r="E19" i="75"/>
  <c r="H19" i="75"/>
  <c r="E20" i="75"/>
  <c r="H20" i="75"/>
  <c r="E21" i="75"/>
  <c r="H21" i="75"/>
  <c r="E22" i="75"/>
  <c r="H22" i="75"/>
  <c r="E23" i="75"/>
  <c r="H23" i="75"/>
  <c r="E24" i="75"/>
  <c r="H24" i="75"/>
  <c r="E25" i="75"/>
  <c r="H25" i="75"/>
  <c r="E26" i="75"/>
  <c r="H26" i="75"/>
  <c r="E27" i="75"/>
  <c r="H27" i="75"/>
  <c r="E28" i="75"/>
  <c r="H28" i="75"/>
  <c r="E29" i="75"/>
  <c r="H29" i="75"/>
  <c r="E30" i="75"/>
  <c r="H30" i="75"/>
  <c r="E31" i="75"/>
  <c r="H31" i="75"/>
  <c r="E32" i="75"/>
  <c r="H32" i="75"/>
  <c r="E33" i="75"/>
  <c r="H33" i="75"/>
  <c r="E34" i="75"/>
  <c r="H34" i="75"/>
  <c r="E35" i="75"/>
  <c r="H35" i="75"/>
  <c r="E36" i="75"/>
  <c r="H36" i="75"/>
  <c r="E37" i="75"/>
  <c r="H37" i="75"/>
  <c r="E38" i="75"/>
  <c r="H38" i="75"/>
  <c r="E39" i="75"/>
  <c r="H39" i="75"/>
  <c r="E40" i="75"/>
  <c r="H40" i="75"/>
  <c r="E41" i="75"/>
  <c r="H41" i="75"/>
  <c r="E42" i="75"/>
  <c r="H42" i="75"/>
  <c r="E43" i="75"/>
  <c r="H43" i="75"/>
  <c r="E44" i="75"/>
  <c r="H44" i="75"/>
  <c r="E45" i="75"/>
  <c r="H45" i="75"/>
  <c r="E46" i="75"/>
  <c r="H46" i="75"/>
  <c r="E47" i="75"/>
  <c r="H47" i="75"/>
  <c r="E48" i="75"/>
  <c r="H48" i="75"/>
  <c r="E49" i="75"/>
  <c r="H49" i="75"/>
  <c r="E50" i="75"/>
  <c r="H50" i="75"/>
  <c r="E51" i="75"/>
  <c r="H51" i="75"/>
  <c r="E52" i="75"/>
  <c r="H52" i="75"/>
  <c r="E53" i="75"/>
  <c r="H53" i="75"/>
  <c r="F41" i="62" l="1"/>
  <c r="H41" i="62" s="1"/>
  <c r="D41" i="62"/>
  <c r="E41" i="62" s="1"/>
  <c r="C9" i="53"/>
  <c r="F45" i="53"/>
  <c r="F31" i="53"/>
  <c r="H31" i="53" l="1"/>
  <c r="F54" i="53"/>
  <c r="H54" i="53" s="1"/>
  <c r="H45" i="53"/>
  <c r="E9" i="53"/>
  <c r="C22" i="53"/>
  <c r="E22" i="53" l="1"/>
  <c r="C31" i="53"/>
  <c r="F56" i="53"/>
  <c r="E31" i="53" l="1"/>
  <c r="C56" i="53"/>
  <c r="F63" i="53"/>
  <c r="H56" i="53"/>
  <c r="H63" i="53" l="1"/>
  <c r="F65" i="53"/>
  <c r="C63" i="53"/>
  <c r="E56" i="53"/>
  <c r="C65" i="53" l="1"/>
  <c r="E63" i="53"/>
  <c r="H65" i="53"/>
  <c r="F67" i="53"/>
  <c r="H67" i="53" s="1"/>
  <c r="C67" i="53" l="1"/>
  <c r="E67" i="53" s="1"/>
  <c r="E65" i="53"/>
  <c r="C22" i="35" l="1"/>
  <c r="B1" i="79" l="1"/>
  <c r="B1" i="37"/>
  <c r="B1" i="36"/>
  <c r="B2" i="74"/>
  <c r="B1" i="74"/>
  <c r="B1" i="64"/>
  <c r="B1" i="35"/>
  <c r="B1" i="77"/>
  <c r="B1" i="28"/>
  <c r="B1" i="73"/>
  <c r="B1" i="72"/>
  <c r="B1" i="52"/>
  <c r="B1" i="71"/>
  <c r="B1" i="75"/>
  <c r="B1" i="53"/>
  <c r="B1" i="62"/>
  <c r="B1" i="6"/>
  <c r="D22" i="35" l="1"/>
  <c r="H8" i="36" l="1"/>
  <c r="F23" i="36" l="1"/>
  <c r="G23" i="36"/>
  <c r="I23" i="36"/>
  <c r="J23" i="36"/>
  <c r="E22" i="35" l="1"/>
  <c r="F22" i="35"/>
  <c r="G22" i="35"/>
  <c r="H22" i="35"/>
  <c r="I22" i="35"/>
  <c r="J22" i="35"/>
  <c r="K22" i="35"/>
  <c r="L22" i="35"/>
  <c r="M22" i="35"/>
  <c r="N22" i="35"/>
  <c r="O22" i="35"/>
  <c r="P22" i="35"/>
  <c r="Q22" i="35"/>
  <c r="R22" i="35"/>
  <c r="K23" i="36" l="1"/>
  <c r="J25" i="36"/>
  <c r="I25" i="36"/>
  <c r="H23" i="36"/>
  <c r="G25" i="36"/>
  <c r="F25" i="36"/>
  <c r="J21" i="36"/>
  <c r="I21" i="36"/>
  <c r="K19" i="36"/>
  <c r="K20" i="36"/>
  <c r="K18" i="36"/>
  <c r="J16" i="36"/>
  <c r="I16" i="36"/>
  <c r="K11" i="36"/>
  <c r="K12" i="36"/>
  <c r="K13" i="36"/>
  <c r="K14" i="36"/>
  <c r="K15" i="36"/>
  <c r="K10" i="36"/>
  <c r="K8" i="36"/>
  <c r="H19" i="36"/>
  <c r="H20" i="36"/>
  <c r="H18" i="36"/>
  <c r="G21" i="36"/>
  <c r="F21" i="36"/>
  <c r="G16" i="36"/>
  <c r="F16" i="36"/>
  <c r="H11" i="36"/>
  <c r="H12" i="36"/>
  <c r="H13" i="36"/>
  <c r="H14" i="36"/>
  <c r="H15" i="36"/>
  <c r="H10" i="36"/>
  <c r="D21" i="36"/>
  <c r="C21" i="36"/>
  <c r="E19" i="36"/>
  <c r="E20" i="36"/>
  <c r="E18" i="36"/>
  <c r="D16" i="36"/>
  <c r="C16" i="36"/>
  <c r="E11" i="36"/>
  <c r="E12" i="36"/>
  <c r="E13" i="36"/>
  <c r="E14" i="36"/>
  <c r="E15" i="36"/>
  <c r="E10" i="36"/>
  <c r="D21" i="72"/>
  <c r="H21" i="36" l="1"/>
  <c r="H16" i="36"/>
  <c r="E16" i="36"/>
  <c r="H25" i="36"/>
  <c r="K25" i="36"/>
  <c r="K21" i="36"/>
  <c r="K16" i="36"/>
  <c r="E21" i="36"/>
  <c r="B2" i="62" l="1"/>
  <c r="B2" i="53" s="1"/>
  <c r="B2" i="75" s="1"/>
  <c r="B2" i="71" s="1"/>
  <c r="B2" i="52" s="1"/>
  <c r="B2" i="72" s="1"/>
  <c r="B2" i="73" s="1"/>
  <c r="B2" i="28" s="1"/>
  <c r="B2" i="77" l="1"/>
  <c r="B2" i="80"/>
  <c r="B2" i="35" s="1"/>
  <c r="B2" i="64" l="1"/>
  <c r="B2" i="36" s="1"/>
  <c r="B2" i="37" s="1"/>
  <c r="B2" i="79" s="1"/>
  <c r="B17" i="6"/>
  <c r="B16" i="6"/>
  <c r="B15" i="6"/>
  <c r="D6" i="71" l="1"/>
  <c r="D13" i="71" s="1"/>
  <c r="C6" i="71"/>
  <c r="C13" i="71" s="1"/>
  <c r="E8" i="37" l="1"/>
  <c r="K8" i="37" s="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N7" i="37"/>
  <c r="N21" i="37" s="1"/>
  <c r="K7" i="37"/>
  <c r="K21" i="37" s="1"/>
  <c r="S21" i="35" l="1"/>
  <c r="S20" i="35"/>
  <c r="S19" i="35"/>
  <c r="S18" i="35"/>
  <c r="S17" i="35"/>
  <c r="S16" i="35"/>
  <c r="S15" i="35"/>
  <c r="S14" i="35"/>
  <c r="S13" i="35"/>
  <c r="S12" i="35"/>
  <c r="S11" i="35"/>
  <c r="S10" i="35"/>
  <c r="S9" i="35"/>
  <c r="S8" i="35"/>
  <c r="S22" i="35" l="1"/>
  <c r="H21" i="74" l="1"/>
  <c r="H13" i="74"/>
  <c r="H20" i="74"/>
  <c r="H12" i="74"/>
  <c r="H19" i="74"/>
  <c r="H11" i="74"/>
  <c r="H14" i="74"/>
  <c r="C22" i="74"/>
  <c r="H17" i="74"/>
  <c r="H9" i="74"/>
  <c r="H16" i="74"/>
  <c r="H8" i="74"/>
  <c r="H15" i="74"/>
  <c r="H18" i="74"/>
  <c r="H10" i="74"/>
  <c r="G22" i="74"/>
  <c r="F22" i="74"/>
  <c r="V7" i="64" l="1"/>
  <c r="T21" i="64" l="1"/>
  <c r="U21" i="64"/>
  <c r="V9" i="64"/>
  <c r="D22" i="74" l="1"/>
  <c r="E22" i="74"/>
  <c r="H22" i="74" s="1"/>
  <c r="C43" i="28" l="1"/>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l="1"/>
  <c r="C44" i="80" l="1"/>
  <c r="C6" i="28"/>
  <c r="C28" i="28" s="1"/>
  <c r="C36" i="80"/>
  <c r="C14" i="80" l="1"/>
  <c r="C25" i="80" s="1"/>
  <c r="E21" i="72" l="1"/>
  <c r="C21" i="72"/>
  <c r="C5" i="73" l="1"/>
  <c r="C8" i="73" s="1"/>
  <c r="C13" i="73" s="1"/>
</calcChain>
</file>

<file path=xl/sharedStrings.xml><?xml version="1.0" encoding="utf-8"?>
<sst xmlns="http://schemas.openxmlformats.org/spreadsheetml/2006/main" count="1222" uniqueCount="937">
  <si>
    <t>a</t>
  </si>
  <si>
    <t>b</t>
  </si>
  <si>
    <t>c</t>
  </si>
  <si>
    <t>d</t>
  </si>
  <si>
    <t>e</t>
  </si>
  <si>
    <t xml:space="preserve"> </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</si>
  <si>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</si>
  <si>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</si>
  <si>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</si>
  <si>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</si>
  <si>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</si>
  <si>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</si>
  <si>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</si>
  <si>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</si>
  <si>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</si>
  <si>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</si>
  <si>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</si>
  <si>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</si>
  <si>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</si>
  <si>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</si>
  <si>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</si>
  <si>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</si>
  <si>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</si>
  <si>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საბალანსო ელემენტები</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</si>
  <si>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</si>
  <si>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</si>
  <si>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</si>
  <si>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</si>
  <si>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</si>
  <si>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</si>
  <si>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</si>
  <si>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</si>
  <si>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</si>
  <si>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</si>
  <si>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</si>
  <si>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</si>
  <si>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</si>
  <si>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</si>
  <si>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</si>
  <si>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</si>
  <si>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</si>
  <si>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</si>
  <si>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</si>
  <si>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</si>
  <si>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</si>
  <si>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</si>
  <si>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</si>
  <si>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</si>
  <si>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</si>
  <si>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</si>
  <si>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</si>
  <si>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</si>
  <si>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</si>
  <si>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</si>
  <si>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</si>
  <si>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</si>
  <si>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</si>
  <si>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</si>
  <si>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</si>
  <si>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</si>
  <si>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</si>
  <si>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</si>
  <si>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</si>
  <si>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</si>
  <si>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</si>
  <si>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</si>
  <si>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</si>
  <si>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</si>
  <si>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</si>
  <si>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</si>
  <si>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</si>
  <si>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</si>
  <si>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</si>
  <si>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</si>
  <si>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</si>
  <si>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</si>
  <si>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</si>
  <si>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</si>
  <si>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</si>
  <si>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</si>
  <si>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</si>
  <si>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</si>
  <si>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</si>
  <si>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</si>
  <si>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</si>
  <si>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</si>
  <si>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</si>
  <si>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</si>
  <si>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</si>
  <si>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</si>
  <si>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</si>
  <si>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ბანკთაშორისი სესხები</t>
  </si>
  <si>
    <t>რეპო ოპერაციების ფარგლებში გაცემული სესხები</t>
  </si>
  <si>
    <t>სახელმწიფო ორგანიზაციები</t>
  </si>
  <si>
    <t xml:space="preserve">საფინანსო ინსტიტუტები </t>
  </si>
  <si>
    <t>ლომბარდული სესხები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</si>
  <si>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</si>
  <si>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</si>
  <si>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</si>
  <si>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</si>
  <si>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საქონლის წარმოება</t>
  </si>
  <si>
    <t>ხანგრძლივი მოხმარების სამომხმარებლო პროდუქციის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</si>
  <si>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</si>
  <si>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</si>
  <si>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</si>
  <si>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</si>
  <si>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</si>
  <si>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</si>
  <si>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</si>
  <si>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</si>
  <si>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</si>
  <si>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</si>
  <si>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</si>
  <si>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</si>
  <si>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საცალო პროდუქტები</t>
  </si>
  <si>
    <t>ავტო–სესხები</t>
  </si>
  <si>
    <t>მომენტალური განვადება</t>
  </si>
  <si>
    <t>ოვერდრაფტები</t>
  </si>
  <si>
    <t>საკრედიტო ბარათები</t>
  </si>
  <si>
    <t>სესხები ბინის რემონტისათვის</t>
  </si>
  <si>
    <t>ექსპორტიორები</t>
  </si>
  <si>
    <t>საკრედიტო პორტფელი (ბანკთაშორისი სესხების გარეშე)</t>
  </si>
  <si>
    <t>კორპორატიული სესხები</t>
  </si>
  <si>
    <t>სესხები მცირე და საშუალო ბიზნესზე</t>
  </si>
  <si>
    <t>საცალო სესხები</t>
  </si>
  <si>
    <t>იპოთეკური სესხები</t>
  </si>
  <si>
    <t>პირველადი კაპიტალი</t>
  </si>
  <si>
    <t>კაპიტალის კოეფიციენტები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</si>
  <si>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</si>
  <si>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</si>
  <si>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</si>
  <si>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</si>
  <si>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</si>
  <si>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</si>
  <si>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</si>
  <si>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</si>
  <si>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</si>
  <si>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</si>
  <si>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</si>
  <si>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</si>
  <si>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</si>
  <si>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</si>
  <si>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</si>
  <si>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</si>
  <si>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</si>
  <si>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</si>
  <si>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</si>
  <si>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</si>
  <si>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</si>
  <si>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</si>
  <si>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</si>
  <si>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</si>
  <si>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</si>
  <si>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</si>
  <si>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</si>
  <si>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</si>
  <si>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</si>
  <si>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</si>
  <si>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</si>
  <si>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</si>
  <si>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</si>
  <si>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</si>
  <si>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</si>
  <si>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</si>
  <si>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</si>
  <si>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</si>
  <si>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</si>
  <si>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</si>
  <si>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</si>
  <si>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</si>
  <si>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</si>
  <si>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</si>
  <si>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</si>
  <si>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</si>
  <si>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</si>
  <si>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</si>
  <si>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</si>
  <si>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</si>
  <si>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</si>
  <si>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</si>
  <si>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</si>
  <si>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</si>
  <si>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</si>
  <si>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</si>
  <si>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</si>
  <si>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</si>
  <si>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</si>
  <si>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</si>
  <si>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</si>
  <si>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</si>
  <si>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</si>
  <si>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</si>
  <si>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</si>
  <si>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</si>
  <si>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</si>
  <si>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</si>
  <si>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</si>
  <si>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</si>
  <si>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</si>
  <si>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</si>
  <si>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</si>
  <si>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</si>
  <si>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</si>
  <si>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</si>
  <si>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</si>
  <si>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</si>
  <si>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</si>
  <si>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</si>
  <si>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</si>
  <si>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</si>
  <si>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</si>
  <si>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</si>
  <si>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</si>
  <si>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</si>
  <si>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</si>
  <si>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</si>
  <si>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</si>
  <si>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</si>
  <si>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</si>
  <si>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</si>
  <si>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</si>
  <si>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</si>
  <si>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</si>
  <si>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</si>
  <si>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</si>
  <si>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</si>
  <si>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</si>
  <si>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</si>
  <si>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</si>
  <si>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</si>
  <si>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</si>
  <si>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</si>
  <si>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</si>
  <si>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</si>
  <si>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</si>
  <si>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</si>
  <si>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</si>
  <si>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</si>
  <si>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</si>
  <si>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</si>
  <si>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</si>
  <si>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</si>
  <si>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</si>
  <si>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</si>
  <si>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</si>
  <si>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</si>
  <si>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</si>
  <si>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</si>
  <si>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</si>
  <si>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</si>
  <si>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</si>
  <si>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</si>
  <si>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</si>
  <si>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</si>
  <si>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</si>
  <si>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</si>
  <si>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</si>
  <si>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</si>
  <si>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</si>
  <si>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</si>
  <si>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</si>
  <si>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</si>
  <si>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</si>
  <si>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</si>
  <si>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</si>
  <si>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</si>
  <si>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</si>
  <si>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</si>
  <si>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</si>
  <si>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</si>
  <si>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</si>
  <si>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</si>
  <si>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</si>
  <si>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</si>
  <si>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</si>
  <si>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</si>
  <si>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</si>
  <si>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</si>
  <si>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</si>
  <si>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</si>
  <si>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</si>
  <si>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</si>
  <si>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</si>
  <si>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</si>
  <si>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</si>
  <si>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</si>
  <si>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</si>
  <si>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</si>
  <si>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</si>
  <si>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</si>
  <si>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</si>
  <si>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</si>
  <si>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</si>
  <si>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</si>
  <si>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</si>
  <si>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</si>
  <si>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</si>
  <si>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</si>
  <si>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</si>
  <si>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</si>
  <si>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</si>
  <si>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</si>
  <si>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</si>
  <si>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სხვა კორექტირებების ეფექტი (ასეთის არსებობის შემთხვევაში)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</si>
  <si>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</si>
  <si>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</si>
  <si>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</si>
  <si>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</si>
  <si>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</si>
  <si>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</si>
  <si>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</si>
  <si>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</si>
  <si>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</si>
  <si>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</si>
  <si>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</si>
  <si>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</si>
  <si>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</si>
  <si>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</si>
  <si>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</si>
  <si>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</si>
  <si>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</si>
  <si>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</si>
  <si>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</si>
  <si>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</si>
  <si>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</si>
  <si>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</si>
  <si>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</si>
  <si>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</si>
  <si>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</si>
  <si>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</si>
  <si>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</si>
  <si>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</si>
  <si>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</si>
  <si>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</si>
  <si>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</si>
  <si>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</si>
  <si>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</si>
  <si>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</si>
  <si>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</si>
  <si>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</si>
  <si>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</si>
  <si>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</si>
  <si>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</si>
  <si>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</si>
  <si>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</si>
  <si>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</si>
  <si>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</si>
  <si>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</si>
  <si>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</si>
  <si>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</si>
  <si>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</si>
  <si>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</si>
  <si>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</si>
  <si>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</si>
  <si>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</si>
  <si>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</si>
  <si>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</si>
  <si>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</si>
  <si>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</si>
  <si>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</si>
  <si>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</si>
  <si>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</si>
  <si>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</si>
  <si>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</si>
  <si>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</si>
  <si>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</si>
  <si>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</si>
  <si>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</si>
  <si>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</si>
  <si>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</si>
  <si>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</si>
  <si>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</si>
  <si>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</si>
  <si>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</si>
  <si>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</si>
  <si>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</si>
  <si>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</si>
  <si>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</si>
  <si>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</si>
  <si>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</si>
  <si>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</si>
  <si>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</si>
  <si>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</si>
  <si>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</si>
  <si>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</si>
  <si>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</si>
  <si>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</si>
  <si>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</si>
  <si>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</si>
  <si>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</si>
  <si>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</si>
  <si>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</si>
  <si>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</si>
  <si>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</si>
  <si>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</si>
  <si>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</si>
  <si>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</si>
  <si>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</si>
  <si>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</si>
  <si>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</si>
  <si>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</si>
  <si>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</si>
  <si>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</si>
  <si>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</si>
  <si>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</si>
  <si>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</si>
  <si>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</si>
  <si>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</si>
  <si>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</si>
  <si>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</si>
  <si>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</si>
  <si>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</si>
  <si>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</si>
  <si>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</si>
  <si>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</si>
  <si>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</si>
  <si>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</si>
  <si>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</si>
  <si>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</si>
  <si>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</si>
  <si>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</si>
  <si>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</si>
  <si>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</si>
  <si>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</si>
  <si>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</si>
  <si>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</si>
  <si>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</si>
  <si>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</si>
  <si>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</si>
  <si>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</si>
  <si>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</si>
  <si>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</si>
  <si>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</si>
  <si>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</si>
  <si>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</si>
  <si>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</si>
  <si>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</si>
  <si>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</si>
  <si>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</si>
  <si>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</si>
  <si>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</si>
  <si>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I</t>
  </si>
  <si>
    <t>მონაცემები ივსება ანგარიშგების თარიღისთვის, ამასთან, ყველა მაჩვენებელი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</si>
  <si>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II</t>
  </si>
  <si>
    <t>კორპორატიულ, მცირე და საშუალო, მიკრო და საცალო სეგმენტებად სესხების დაყოფა უნდა მოხდეს ბანკში არსებული მეთოდოლოგიის მიხედვით</t>
  </si>
  <si>
    <t>III</t>
  </si>
  <si>
    <t>კორპორატიული და მცირე და საშუალო მსესხებლების შემთხვევაში სასესხო დავალიანების ნაშთი უნდა აისახოს იმ სექტორში (3-დან 29-მდე ველები), საიდანაც მას გააჩნია ძირითადი ბიზნეს შემოსავლები, რითიც დაგეგმილია ვალდებულების მომსახურება (დაფარვის წყაროს მიხედვით)</t>
  </si>
  <si>
    <t>IV</t>
  </si>
  <si>
    <t>საცალო პროდუქტების შემთხვევაში სასესხო დავალიანების ნაშთი უნდა აისახოს შესაბამის პროდუქტში მიზნობრიობის მიხედვით (30-დან 38-მდე ველები)</t>
  </si>
  <si>
    <t>V</t>
  </si>
  <si>
    <t>მიკრო სეგმენტის სესხები უნდა აისახოს მხოლოდ 38-ე და 39-ე ველებში. მიკრო სეგმენტის სესხები არ უნდა აღირიცხოს ბიზნეს სეგმენტებსა და საცალო პროდუქტებში. ამასთან, ამ სეგმენტში სესხების აღრიცხვა უნდა მოხდეს არა სესხის მიზნობრიობის, არამედ მსესხებლის შემოსავლის წყაროს მიხედვით.</t>
  </si>
  <si>
    <t>სტრიქონები</t>
  </si>
  <si>
    <t>სესხი, სავალო ფასიანი ქაღალდი და სხვა მოთხოვნები კომერციული ბანკის მიმართ (არ შედის რეპო ოპერაციების ფარგლებში გაცემული სესხები)</t>
  </si>
  <si>
    <t>სახელმწიფოს კონტროლს დაქვემდებარებული საწარმოები და ორგანიზაციები</t>
  </si>
  <si>
    <t>სესხები გაცემული ოქროსა და სხვა ძვირფასი ლითონების უზრუნველყოფით</t>
  </si>
  <si>
    <t xml:space="preserve">     ლომბარდული სესხები საცალო</t>
  </si>
  <si>
    <t>სამომხმარებლო მიზნობრიობით გაცემული ლომბარდული სესხების პორტფელი</t>
  </si>
  <si>
    <t xml:space="preserve">     ლომბარდული სესხები საბითუმო</t>
  </si>
  <si>
    <t>ბიზნეს საქმიანობისთვის გაცემული ლომბარდული სესხების პორტფელი</t>
  </si>
  <si>
    <t>უძრავი ქონების დეველოპმენტი (უძრავი ქონების რეალიზაცია ან/და მშენებლობა, რეალიზაცია)</t>
  </si>
  <si>
    <t>უძრავი ქონების გაქირავება</t>
  </si>
  <si>
    <t>სამშენებლო და სარემონტო კომპანიები, ასევე გზების, პარკებისა და სარეკრეაციო ზონების მშენებლობა -  განვითარებაში მონაწილე კომპანიები (რომლებიც არ არიან დაკავშირებული დეველოპერებთან ან დეველოპერულ საქმიანობასთან)</t>
  </si>
  <si>
    <t>სამშენებლო მასალების მოპოვება, წარმოება, იმპორტი, ექსპორტი, ვაჭრობა (საცალო და საბითუმო)</t>
  </si>
  <si>
    <t>სამომხმარებლო საქონლით ვაჭრობა</t>
  </si>
  <si>
    <t>დისტრიბუცია, საბითუმო და საცალო ვაჭრობა, ექსპორტი და იმპორტი: საკვები პროდუქტები, წყალი, ალკოჰოლური და არაალკოჰოლური სასმელები, ხორბლეული და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</si>
  <si>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წარმოება: საკვები პროდუქტები, წყალი,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</si>
  <si>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ავეჯი, ელექტრო ტექნიკა, კომპიუტერული ტექნიკა, ციფრული ტექნიკა და სხვა</t>
  </si>
  <si>
    <t>ფეხსაცმლის, ტანსაცმლისა და ტექსტილის წარმოება და ვაჭრობა</t>
  </si>
  <si>
    <t>საბითუმო ვაჭრობა, საცალო ვაჭრობა, ექსპორტი და იმპორტი:  ფეხსაცმელი, ტანსაცმელი, ტექსტილის ნაწარმი და სხვა</t>
  </si>
  <si>
    <t>საბითუმო ვაჭრობა,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</si>
  <si>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</si>
  <si>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და ტურისტული კომპანიები</t>
  </si>
  <si>
    <t>რესტორნები, ბარები, კაფეები, სწრაფი კვების ობიექტები და სხვა</t>
  </si>
  <si>
    <t>ავტომობილების იმპორტიორები</t>
  </si>
  <si>
    <t>დისტრიბუცია, აფთიაქები და სააფთიაქო ქსელები, წამლების წარმოება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</si>
  <si>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</si>
  <si>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გართობა, საბაჟო ტერმინალები, განათლება, საინფორმაციო ცენტრები, საშუამავლო მომსახურეობა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</si>
  <si>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 (გარდა მიკრო-აგრო სეგმენტისა იხ. 38.1 პუნქტი)</t>
  </si>
  <si>
    <t>სხვა (ჯართის ბიზნესის ჩათვლით)</t>
  </si>
  <si>
    <t>ჯართის ბიზნესი, ყველა სახის სერვისი, ვაჭრობა, თუ წარმოება  რომელიც არ არის წარმოდგენილი ზემოთ აღნიშნულ სექტორებში</t>
  </si>
  <si>
    <t>ყველა მსესხებელი, რომელთა შემოსავლები ძირითადად მიღებულია ექსპორტიდან. სესხები ექსპორტიორ ფირმებზე ჯამურად უნდა აღირიცხოს 28-ე ველში, თუმცა ეს სესხები ასევე უნდა აღირიცხოს ზემოთ წარმოდგენილ  სექტორებშიც</t>
  </si>
  <si>
    <t xml:space="preserve">მოიცავს 30-დან 38–მდე არსებულ  პროდუქტებს </t>
  </si>
  <si>
    <t>ავტომანქანის უზრუნველყოფით გაცემული სესხები</t>
  </si>
  <si>
    <t>სამომხმარებლო სესხები</t>
  </si>
  <si>
    <t>სამომხმარებლო მიზნობრიობით გაცემული სესხები</t>
  </si>
  <si>
    <t xml:space="preserve">        უძრავი ქონებით უზრუნველყოფილი</t>
  </si>
  <si>
    <t>უძრავი ქონებით უზრუნველყოფილი სამომხმარებლო სესხები</t>
  </si>
  <si>
    <t>31.1.1</t>
  </si>
  <si>
    <t xml:space="preserve">        უძრავი ქონებით არაუზრუნველყოფილი</t>
  </si>
  <si>
    <t>უძრავი ქონებით არაუზრუნველყოფილი სამომხმარებლო სესხები</t>
  </si>
  <si>
    <t>31.2.1</t>
  </si>
  <si>
    <t>სწრაფი სესხები (Pay Day Loans)</t>
  </si>
  <si>
    <t>საყოფაცხოვრებო ნივთების და ტექნიკის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</si>
  <si>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t>
  </si>
  <si>
    <t>ბარათზე დაშვებული რევოლვირებადი საკრედიტო ლიმიტი</t>
  </si>
  <si>
    <t xml:space="preserve">      დამთავრებული უძრავი ქონება და მიწა</t>
  </si>
  <si>
    <t>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</si>
  <si>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37.1.1</t>
  </si>
  <si>
    <t>37.2.1</t>
  </si>
  <si>
    <t>მიკრო</t>
  </si>
  <si>
    <t>მცირე ზომის სესხები, რომლის გაცემისას გაითვალისწინება ბიზნესიდან მიღებული შემოსავლები</t>
  </si>
  <si>
    <t xml:space="preserve">      მიკრო აგრო</t>
  </si>
  <si>
    <t>მცირე ზომის სესხები, რომლის გაცემისას გაითვალისწინება აგრო საქმიანობიდან მიღებული შემოსავლები</t>
  </si>
  <si>
    <t>38.1.1</t>
  </si>
  <si>
    <t xml:space="preserve">      მიკრო სხვა (აგროს გარდა)</t>
  </si>
  <si>
    <t>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</si>
  <si>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38.2.1</t>
  </si>
  <si>
    <t>მოიცავს კორპორატიულ, მცირე და საშუალო, მიკრო და საცალო სესხებს</t>
  </si>
  <si>
    <t>&lt;500.000 ლარი</t>
  </si>
  <si>
    <t xml:space="preserve">ლიმიტებად ჩაშლილი კორპორატიული სესხები. ლიმიტი უნდა განისაზღვროს მსესხებლის მიმდინარე ჯამური სასესხო დავალიანების მიხედვით
</t>
  </si>
  <si>
    <t>500.000-3.000.000 ლარი</t>
  </si>
  <si>
    <t>3.000.000-5.000.000 ლარი</t>
  </si>
  <si>
    <t>5.000.000-10.000.000 ლარი</t>
  </si>
  <si>
    <t>10.000.000-30.000.000 ლარი</t>
  </si>
  <si>
    <t>&gt;30.000.000 ლარი</t>
  </si>
  <si>
    <t>&lt;300.000 ლარი</t>
  </si>
  <si>
    <t xml:space="preserve">ლიმიტებად ჩაშლილი მცირე და საშუალო სესხები. ლიმიტი უნდა განისაზღვროს მსესხებლის მიმდინარე ჯამური სასესხო დავალიანების მიხედვით
</t>
  </si>
  <si>
    <t>300.000-500.000 ლარი</t>
  </si>
  <si>
    <t>500.000-1.000.000 ლარი</t>
  </si>
  <si>
    <t>1.000.000-2.000.000 ლარი</t>
  </si>
  <si>
    <t>2.000.000-3.000.000 ლარი</t>
  </si>
  <si>
    <t>&gt;3.000.000-5.000.000 ლარი</t>
  </si>
  <si>
    <t>&gt;5.000.000 ლარი</t>
  </si>
  <si>
    <t>მოიცავს საცალო პროდუქტებს და საცალო ლომბარდს</t>
  </si>
  <si>
    <t>&lt;10.000 ლარი</t>
  </si>
  <si>
    <t xml:space="preserve">ლიმიტებად ჩაშლილი საცალო სესხები. ლიმიტი უნდა განისაზღვროს მსესხებლის მიმდინარე ჯამური სასესხო დავალიანების მიხედვით
</t>
  </si>
  <si>
    <t>10.000-20.000 ლარი</t>
  </si>
  <si>
    <t>20.000-50.000 ლარი</t>
  </si>
  <si>
    <t>50.000-100.000 ლარი</t>
  </si>
  <si>
    <t>100.000-500.000 ლარი</t>
  </si>
  <si>
    <t>&gt;500.000 ლარი</t>
  </si>
  <si>
    <t xml:space="preserve">ლიმიტებად ჩაშლილი მიკრო სესხები. ლიმიტი უნდა განისაზღვროს მსესხებლის მიმდინარე ჯამური სასესხო დავალიანების მიხედვით
</t>
  </si>
  <si>
    <t>&gt;100.000 ლარი</t>
  </si>
  <si>
    <t>სვეტები</t>
  </si>
  <si>
    <t>ა. სესხის ნაშთი</t>
  </si>
  <si>
    <t>სესხების პორტფელის მიმდინარე ნაშთი</t>
  </si>
  <si>
    <t xml:space="preserve">ბ. სესხების რაოდენობა </t>
  </si>
  <si>
    <t>პორტფელში არსებული სესხების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</si>
  <si>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გ. მსესხებლების რაოდენობა </t>
  </si>
  <si>
    <t>პორტფელში არსებული მსესხებლების უნიკალური რაოდენობა. თუ სესხის თანხის ნახევარი ან მეტი უზრუნველყოფილია, ის მიეკუთვნება უზრუნველყოფილი სესხების კატეგორიას</t>
  </si>
  <si>
    <t xml:space="preserve">დ. ფულადი სახსრებით უზრუნველყოფილი სესხები </t>
  </si>
  <si>
    <t>ფულადი სახსრებით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</si>
  <si>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 xml:space="preserve">ე. უძრავი ქონებით უზრუნველყოფილი სესხები </t>
  </si>
  <si>
    <t>უძრავი ქონებით უზრუნველყოფილი სესხების პორტფელის მიმდინარე ნაშთი. ნაწილობრივი უზრუნველყოფის შემთხვევაში უნდა ჩაიწეროს მხოლოდ სესხის ის ნაწილი, რომელიც სრულად არის უზრუნველყოფილი და დანარჩენი გადავიდეს შესაბამის კატეგორიაში</t>
  </si>
  <si>
    <t>ვ. სახელფასო პროექტის ფარგლებში გაცემული სესხები</t>
  </si>
  <si>
    <t>სახელფასო პროექტის ფარგლებში გაცემული სესხების პორტფელის მიმდინარე ნაშთი</t>
  </si>
  <si>
    <t>ი. სესხის რეზერვი 2%/10%/30%/50%/100%</t>
  </si>
  <si>
    <t>პორტფელის ჯამური რეზერვის თანხა</t>
  </si>
  <si>
    <t>კ. სესხის რეზერვი - დამატებითი</t>
  </si>
  <si>
    <t>ბანკის ან სებ–ის მიერ შექმნილი დამატებითი რეზერვის თანხა</t>
  </si>
  <si>
    <t>ლ. სესხის რეზერვი სულ</t>
  </si>
  <si>
    <t xml:space="preserve">პორტფელის ჯამური რეზერვი ("ი" და "კ" ველების ჯამი) </t>
  </si>
  <si>
    <t>მ. თვის შიგნით გაცემები</t>
  </si>
  <si>
    <t>თვის შიგნით გაცემული სესხების მოცულობა</t>
  </si>
  <si>
    <t>ნ. თვის შიგნით დაფარვები</t>
  </si>
  <si>
    <t>თვის შიგნით დაფარული სესხების მოცულობა</t>
  </si>
  <si>
    <t>ო.ა. მათ შორის: არსებული სესხის ძირის გადაფარვა</t>
  </si>
  <si>
    <t>თვის შიგნით გაცემების ის ნაწილი რომლითაც მოხდა  არსებული სესხების გადაფარვა</t>
  </si>
  <si>
    <t>ო.ბ. მათ შორის: პროცენტის, ჯარიმისა და სხვა ვალდებულებების გადაფარვა</t>
  </si>
  <si>
    <t>თვის შიგნით გაცემების ის ნაწილი რომლითაც მოხდა  არსებული პროცენტის, ჯარიმისა და სხვა ვალდებულებების გადაფარვა</t>
  </si>
  <si>
    <t>პ. დარიცხული მისაღები პროცენტები (ბალანსით)</t>
  </si>
  <si>
    <t>პორტფელზე დარიცხული პროცენტის ჯამური მისაღები თანხა (ბალანსით)</t>
  </si>
  <si>
    <t>ჟ. დარიცხული მისაღები ჯარიმები (ბალანსით)</t>
  </si>
  <si>
    <t>პორტფელზე დარიცხული ჯარიმების ჯამური მისაღები თანხა (ბალანსით)</t>
  </si>
  <si>
    <t>რ. არსებული სესხების ნაშთზე ჩამოწერილი პროცენტების გარესაბალანსო ნაშთი</t>
  </si>
  <si>
    <t>ს. არსებული სესხების ნაშთზე ჩამოწერილი ჯარიმების გარესაბალანსო ნაშთი</t>
  </si>
  <si>
    <t>ტ. საშუალო შეწონილი საპროცენტო განაკვეთი (სესხის ნაშთზე)</t>
  </si>
  <si>
    <t>სესხის ნაშთის მიხედვით გადათვლილი საშუალო შეწონილი საპროცენტო განაკვეთი</t>
  </si>
  <si>
    <t>უ. საშუალო შეწონილი საპროცენტო განაკვეთი (თვის შიგნით გაცემულ სესხებზე)</t>
  </si>
  <si>
    <t>თვის შიგნით გაცემული სესხების ნაშთის მიხედვით გადათვლილი საშუალო შეწონილი საპროცენტო განაკვეთი</t>
  </si>
  <si>
    <t>ფ. საშუალო შეწონილი საკონტრაქტო ვადიანობა (თვეებში)</t>
  </si>
  <si>
    <t>სესხების გაცემისას სასესხო ხელშეკრულებაში მითითებული თვეების რაოდენობა (პორტფელის საშუალო შეწონილი)</t>
  </si>
  <si>
    <t>ქ. საშუალო შეწონილი  ვადიანობა დარჩენილი ვადის მიხედვით (თვეებში)</t>
  </si>
  <si>
    <t>სესხების გრაფიკით განსაზღვრული ვადის ბოლომდე დარჩენილი თვეების რაოდენობა (პორტფელის საშუალო შეწონილი)</t>
  </si>
  <si>
    <t>ღ. ცვლადგანაკვეთიანი სესხების ნაშთი</t>
  </si>
  <si>
    <t>ცვლადგანაკვეთიანი სესხების ნაშთი</t>
  </si>
  <si>
    <t>12.1</t>
  </si>
  <si>
    <t>ა. სტანდარტული სესხები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</si>
  <si>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</si>
  <si>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12.2</t>
  </si>
  <si>
    <t>ბ. საყურადღებო სესხები</t>
  </si>
  <si>
    <t>12.3</t>
  </si>
  <si>
    <t>გ. არასტანდარტული სესხები</t>
  </si>
  <si>
    <t>12.4</t>
  </si>
  <si>
    <t>დ. საეჭვო სესხები</t>
  </si>
  <si>
    <t>12.5</t>
  </si>
  <si>
    <t>ე. უიმედო სესხები</t>
  </si>
  <si>
    <t>12.6</t>
  </si>
  <si>
    <t>ვ. წლის დასაწყისიდან ჩამოწერილი სესხები (კუმულატიური)</t>
  </si>
  <si>
    <t>წლის დასაწყისიდან ჩამოწერილი სესხები (კუმულატიური)</t>
  </si>
  <si>
    <t>12.7</t>
  </si>
  <si>
    <t>ზ. წლის დასაწყისიდან ჩამოწერილი სესხების ამოღება (კუმულატიური)</t>
  </si>
  <si>
    <t>წლის დასაწყისიდან ჩამოწერილი სესხების ამოღება (კუმულატიური), რომელშიც გაითვალისწინება სესხების ფულადი სახით ამოღება, მათ შორის დასაკუთრებული უძრავი ქონების რეალიზაცია (არ გაითვალისწინება თ. პუნქტში გათვალისწინებული სესხების ბალანსზე აღდგენა)</t>
  </si>
  <si>
    <t>12.8</t>
  </si>
  <si>
    <t>თ. ჩამოწერილი სესხების ბალანსზე აღდგენა წლის დასაწყისიდან (კუმულატიური)</t>
  </si>
  <si>
    <t>ჩამოწერილი სესხების ბალანსზე აღდგენა წლის დასაწყისიდან (კუმულატიური)</t>
  </si>
  <si>
    <t>12.9</t>
  </si>
  <si>
    <t>ი. 30 დღემდე ვადაგადაცილებული სესხები</t>
  </si>
  <si>
    <t xml:space="preserve">ვადაგადაცილებული სესხი – სესხი, რომლის ძირითადი თანხის (მისი ნაწილის) ან პროცენტის განვადებით გათვალისწინებული თანხის გადახდა არ მომხდარა  შეთანხმებული თარიღისათვის, რომელიც მოცემულია სესხთან დაკავშირებულ შესაბამის დოკუმენტაციაში.
ვადაგადაცილებული სესხის მთლიანი ძირი. ანუ, იმ შემთხვევაში თუ ვადაგადაცილებული სესხის ძირი არის 100 ლარი, ხოლო ვადაგაცილებული თანხა 10 ლარი, ამ მიზნებისათვის ვადაგადაცილებულ სესხად ჩაითვლება მთლიანი სესხის ძირი 100 ლარი, და არა ვადაგადაცილებული ნაწილი. </t>
  </si>
  <si>
    <t>12.10</t>
  </si>
  <si>
    <t>კ. 30-დან  90 დღემდე ვადაგადაცილებული სესხები</t>
  </si>
  <si>
    <t>12.11</t>
  </si>
  <si>
    <t>ლ. 90 და მეტი დღით ვადაგადაცილებული სესხები</t>
  </si>
  <si>
    <t>12.12</t>
  </si>
  <si>
    <t>მ. რესტრუქტურიზებული სესხების ნაშთი</t>
  </si>
  <si>
    <t>12.13</t>
  </si>
  <si>
    <t xml:space="preserve">ნ. რესტრუქტურიზებული სესხების რაოდენობა </t>
  </si>
  <si>
    <t>12.14</t>
  </si>
  <si>
    <t>ო. რეფინანსირებული სესხების ნაშთი</t>
  </si>
  <si>
    <t>12.15</t>
  </si>
  <si>
    <t>პ. რეფინანსირებული სესხების რაოდენობა</t>
  </si>
  <si>
    <t>12.16</t>
  </si>
  <si>
    <t>ჟ. თვის შიგნით რესტრუქტურიზებული სესხების ნაშთი</t>
  </si>
  <si>
    <t>12.17</t>
  </si>
  <si>
    <t xml:space="preserve">რ. თვის შიგნით რესტრუქტურიზებული სესხების რაოდენობა </t>
  </si>
  <si>
    <t>12.18</t>
  </si>
  <si>
    <t>ს. თვის შიგნით რეფინანსირებული სესხების ნაშთი</t>
  </si>
  <si>
    <t>12.19</t>
  </si>
  <si>
    <t>ტ. თვის შიგნით რეფინანსირებული სესხების რაოდენობა</t>
  </si>
  <si>
    <t>ზოგადი განმარტებები/მითითებები</t>
  </si>
  <si>
    <t>ფორმაში სესხის ნაშთები უნდა გადანაწილდეს PTI და LTVკოეფიციენტების და სახელფასო ზღვრების მიხედვით.</t>
  </si>
  <si>
    <t>13.2</t>
  </si>
  <si>
    <t>სესხის მომსახურების კოეფიციენტი (PTI)</t>
  </si>
  <si>
    <t>მსესხებლის, თანამსესხებლისა და მათი საოჯახო მეურნეობის ჯამური ყოველთვიური გადასახდელებისა და ყოველთვიური წმინდა შემოსავლების თანაფარდობა. ვალდებულებების ნაწილი (მთელი სისტემის დონეზე) უნდა განახლდეს ანგარიშგების თარიღისთვის, ხოლო შემოსავლის ნაწილში ბანკმა უნდა იხელმძღვანელოს მის ხელთ არსებული უახლესი მონაცემებით.</t>
  </si>
  <si>
    <t>13.3</t>
  </si>
  <si>
    <t>სესხის უზრუნველყოფის კოეფიციენტი (LTV)</t>
  </si>
  <si>
    <t>უძრავი ქონებით უზრუნველყოფილი სესხის და უძრავი ქონების სახით არსებული უზრუნველყოფის საშუალების საბაზრო ღირებულების თანაფარდობა. იმ შემთხვევაში, თუ არსებული უზრუნველყოფის ქვეშ ბანკს გაცემული აქვს რამდენიმე სესხი, სესხის უზრუნველყოფის კოეფიციენტი უნდა დაითვალოს ყველა ამ ვალდებულების გათვალისწინებით. იმ შემთხვევაში, თუ მსესხებლის სხვადასხვა სესხი უზრუნველყოფილია სხვადასხვა უძრავი ქონებით, სესხის უზრუნველყოფის კოეფიციენტი უნდა დაითვალოს ცალ–ცალკე. ხოლო იმ შემთხვევაში, თუ სესხზე არის რამდენიმე უზრუნველყოფა, რომელთაგან ნაწილი უზრუნველყოფს ასევე სხვა სესხს/სესხებს, სესხის უზრუნველყოფის კოეფიციენტის დათვლისას, უძრავი ქონების ის ნაწილი, რომელიც უზრუნველყოფს სხვადასხვა სესხებს, უნდა გადანაწილდეს შესაბამისი სესხების მიმდინარე ნაშთების პროპორციულად. ვალდებულებების ნაწილი (ბანკის დონეზე) უნდა განახლდეს ანგარიშგების თარიღისთვის, ხოლო უძრავი ქონების ღირებულების ნაწილში ბანკმა უნდა იხელმძღვანელოს ბოლო შეფასებით. თუ უზრუნველყოფა შეფასებულია უცხოურ ვალუტაში, ანგარიშგების თარიღისთვის ბანკმა უნდა გადაითვალოს უძრავი ქონების ღირებულება (ექვივალენტი  ლარში ანგარიშგების თარიღისთვის არსებული სებ–ის ოფიციალური კურსით).</t>
  </si>
  <si>
    <t>ფორმაში სესხის ნაშთები უნდა გადანაწილდეს კოეფიციენტების ზღვრების მიხედვით</t>
  </si>
  <si>
    <t>14.2</t>
  </si>
  <si>
    <t>მთლიანი აქტივები (Assets)</t>
  </si>
  <si>
    <t xml:space="preserve">რესურსი, რომელსაც საწარმო აკონტროლებს წარსულში მომხდარი მოვლენების შედეგად და რის საფუძველზეც საწარმო მომავალში მოელის ეკონომიკური სარგებლის მიღებას. </t>
  </si>
  <si>
    <t>14.3</t>
  </si>
  <si>
    <t>მთლიანი ვალდებულებები (Debt)</t>
  </si>
  <si>
    <t>საწარმოს სესხები, ფასიანი ქაღალდები, ფინანსური ლიზინგი, ფაქტორინგი და სხვა ვალდებულებები, კრედიტორული და მსგავსი მოთხოვნების გარდა. ვალდებულებებში ასევე გაითვალისწინება ბანკის მიერ მსესხებლისათვის დამტკიცებული და აუთვისებელი გარესაბალანსო ვალდებულებები, რომელთა ათვისება-გამოყენებაც ბანკის მხრიდან დამატებით სტანდარტული ტიპის განხილვასა და დამტკიცებას აღარ მოითხოვს, ასევე კრედიტის პირდაპირი შემცვლელი ტიპის გარესაბალანსო ვალდებულება, რომელიც ასახული არ არის ბალანსში წარმოდგენილ ვალდებულებებში.</t>
  </si>
  <si>
    <t>14.4</t>
  </si>
  <si>
    <t>საკუთარი კაპიტალი (Equity)</t>
  </si>
  <si>
    <t>საწარმოს აქტივების ის ნაწილი, რომელიც რჩება ყველა ვალდებულების გამოკლების შემდეგ.</t>
  </si>
  <si>
    <t>14.5</t>
  </si>
  <si>
    <t>საოპერაციო მოგება საპროცენტო ხარჯების, ცვეთა-ამორტიზაციისა და გადასახადების გადახდამდე (EBITDA)</t>
  </si>
  <si>
    <t xml:space="preserve">საწარმოს საანგარიშო, როგორც წესი, უახლესი თორმეტი თვის მოგება, საპროცენტო ხარჯების, ცვეთის, ამორტიზაციისა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t>
  </si>
  <si>
    <t>14.6</t>
  </si>
  <si>
    <t>საოპერაციო მოგება საპროცენტო ხარჯების და გადასახადების გადახდამდე (EBIT)</t>
  </si>
  <si>
    <t>საწარმოს საანგარიშო, როგორც წესი უახლესი თორმეტი თვის მოგება, საპროცენტო ხარჯებისა და საგადასახადო ვალდებულებების გათვალისწინების გარეშე. აღნიშნული მაჩვენებელი არ უნდა მოიცავდეს ერთჯერად და არაძირითადი ბიზნეს საქმიანობით წარმოშობილ შემოსავლებსა და ხარჯებს. აღნიშნული მაჩვენებელის გაანგარიშებისას გათვალისწინებულ უნდა იყოს სამართლიანი მოცულობის ცვეთა-ამორტიზაციის ხარჯები, რომელთა განსაზღვრის მიზნებისათვის გათვალისწინება სხვადასხვა მნიშვნელოვანი საკითხები, მათ შორის: რამდენად კაპიტალტევადია მსესხებლის საქმიანობის სექტორი, როგორია აქტივების მიმდინარე მდგომარეობა, როგორ ზეგავლენას ახდენს ტექნოლოგიური პროგრესი აქტივებზე და სხვა.</t>
  </si>
  <si>
    <t>14.7</t>
  </si>
  <si>
    <t>საპროცენტო ხარჯები (Interest Expenses)</t>
  </si>
  <si>
    <t xml:space="preserve">საწარმოს საანგარიშო, როგორც წესი უახლესი თორმეტი თვის მანძილზე, სხვისი კუთვნილი ფულადი სახსრების ან/და მათი ექვივალენტების გამოყენების სანაცვლოდ გაწეული და სხვის მიმართ წარმოშობილი ვალდებულებების შედეგად წარმოქმნილი ხარჯი, რომელიც გამოითვლება ეფექტური საპროცენტო განაკვეთის მეშვეობით, რაც წარმოადგენს ისეთ განაკვეთს, რომელიც ზუსტად ადისკონტირებს მომავალში გადასახდელ სავარაუდო ფულად სახსრებს ფინანსური ინსტრუმენტის მოსალოდნელი მომსახურების ვადის (ან სადაც შესაძლებელია უფრო მოკლე ვადის) განმავლობაში მის საბალანსო ღირებულებამდე. საპროცენტო ხარჯის გამოთვლისას გასათვალისწინებელია არსებითობის პრინციპი ფინანსური ანგარიშგების საერთაშორისო სტანდარტების მიხედვით. </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</si>
  <si>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</si>
  <si>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</si>
  <si>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</si>
  <si>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</si>
  <si>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</si>
  <si>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</si>
  <si>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</si>
  <si>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</si>
  <si>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</si>
  <si>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</si>
  <si>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</si>
  <si>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</si>
  <si>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</si>
  <si>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</si>
  <si>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</si>
  <si>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</si>
  <si>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(ამ სექტორში არ შედის კომერციულ ბანკებზე გაცემული სესხები, რეპო ოპერაციების ფარგლებში გაცემული სესხები</t>
  </si>
  <si>
    <t>სამთო–მომპოვებელი საწარმოები (გარდა სამშენებლო მასალისა), მეტალურგია, მანქანათმშენებლობა, ჩარხთმშენებლობა, და სხვა მძიმე მრეწველობა</t>
  </si>
  <si>
    <t>ბენზინგასამართ სადგურებსა და ბენზინის იმპორტიორებზე და ექსპორტიორებზე გაცემული სესხები</t>
  </si>
  <si>
    <t xml:space="preserve">ბენზინის დისტრიბუცია, წარმოება, იმპორტი და ექსპორტი </t>
  </si>
  <si>
    <r>
      <t>დისტრიბუცია, წარმოება, იმპორტი და ექსპორტი, გაზის და ელექტრო ენერგიის, ასევე ყველა კომპანია რომელიც  ჩართული ენერგეტიკის სექტორში (</t>
    </r>
    <r>
      <rPr>
        <b/>
        <sz val="8"/>
        <rFont val="Sylfaen"/>
        <family val="1"/>
      </rPr>
      <t>გარდა მე–19 პუნქტისა</t>
    </r>
    <r>
      <rPr>
        <sz val="8"/>
        <rFont val="Sylfaen"/>
        <family val="1"/>
      </rPr>
      <t>)</t>
    </r>
  </si>
  <si>
    <t>საავადმყოფოების, კლინიკების და სხვა გამაჯანსაღებელი კომპლექსები</t>
  </si>
  <si>
    <t>მოცემული სესხების ნაშთზე იმ  პროცენტების გარესაბალანსო ნაშთი, რომელიც არ ერიცხება ბალანსზე ან ბალანსიდან ჩამოიწერა გარესაბალანსო ანგარიშზე, და შესაბამისად აღნიშნული პროცენტები ასახვას პოვებს შესაბამის იმ თვის გარესაბალანსო ანგარიშზე</t>
  </si>
  <si>
    <t>მოცემული სესხების ნაშთზე იმ  ჯარიმების გარესაბალანსო ნაშთი, რომელიც არ ირიცხება ბალანსზე ან ბალანსიდან ჩამოიწერა გარესაბალანსო ანგარიშზე, და შესაბამისად აღნიშნული ჯარიმები ასახვას პოვებს შესაბამის იმ თვის გარესაბალანსო ანგარიშზე</t>
  </si>
  <si>
    <t>რისკის მიხედვით შეწონილი რისკის პოზიციები (ბაზელ III-ზე დაფუძნებული ჩარჩოს მიხედვით)</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</si>
  <si>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</si>
  <si>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</si>
  <si>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</si>
  <si>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</si>
  <si>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</si>
  <si>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</si>
  <si>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</si>
  <si>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</si>
  <si>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</si>
  <si>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</si>
  <si>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</si>
  <si>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</si>
  <si>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</si>
  <si>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</si>
  <si>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</si>
  <si>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განმარტებები გვერდებისთვის  "16. CR-General"; "17. CR-Quality"; "18. CR-PTI,LTV"; "19. CR (ratios)", ცხრილები 16-19</t>
  </si>
  <si>
    <t>განმარტებები გვერდისათვის "16. CR-General", ცხრილი 16</t>
  </si>
  <si>
    <t>განმარტებები გვერდისათვის "17. CR-Quality", ცხრილი 17</t>
  </si>
  <si>
    <t>განმარტებები გვერდისათვის "18. CR-PTI,LTV", ცხრილი 18</t>
  </si>
  <si>
    <t>განმარტებები გვერდისათვის "19. CR (ratios)", ცხრილი 19</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</si>
  <si>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</si>
  <si>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</si>
  <si>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</si>
  <si>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</si>
  <si>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</si>
  <si>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</si>
  <si>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</si>
  <si>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</si>
  <si>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</si>
  <si>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 xml:space="preserve">             გადამხდელუნარიანობის ანალიზის გარეშე</t>
  </si>
  <si>
    <t>გადამხდელუნარიანობის ანალიზის გარეშე გაცემული უძრავი ქონებით არაუზრუნველყოფილი სამომხმარებლო სესხები</t>
  </si>
  <si>
    <t xml:space="preserve">გადამხდელუნარიანობის ანალიზის გარეშე გაცემული მცირე ზომის, მოკლევადიანი სამომხმარებლო სესხები ყოველთვიური შენატანის გარეშე, რომელზეც ხდება საკომისიოს გადახდა. ვადა განისაზღვრება ერთი პერიოდით. (ე.წ. Pay Day Loans)
</t>
  </si>
  <si>
    <t>გადამხდელუნარიანობის ანალიზის გარეშე, დამთავრებული უძრავი ქონების და მიწის შეძენის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</si>
  <si>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აგრო საქმიანობიდან მიღებული შემოსავლები</t>
  </si>
  <si>
    <t>გადამხდელუნარიანობის ანალიზის გარეშე არსებული მცირე ზომის სესხები, რომლის გაცემისას გაითვალისწინება ბიზნესიდან მიღებული შემოსავლები და რომელიც არ არის დაკავშირებული აგრო საქმიანობასთან</t>
  </si>
  <si>
    <t xml:space="preserve">ზ. 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</si>
  <si>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უზრუნველყოფილი სესხების პორტფელის მიმდინარე ნაშთი</t>
  </si>
  <si>
    <t xml:space="preserve">თ. არაუზრუნველყოფილი, გადამხდელუნარიანობის ანალიზის გარეშე გაცემული სესხები  </t>
  </si>
  <si>
    <t>გადამხდელუნარიანობის ანალიზის გარეშე გაცემული უძრავი ქონებით არაუზრუნველყოფილი სესხების პორტფელის მიმდინარე ნაშთი</t>
  </si>
  <si>
    <t>გადამხდელუნარიანობის ანალიზის გარეშე გაცემული უძრავი ქონებით უზრუნველყოფილი სამომხმარებლო სესხები. გადამხდელუნარიანობის ანალიზი გულისხმობს, სესხის გაცემაზე გადაწყვეტილების მიღებისას, ბანკის მიერ მსესხებლის/თანამსესხებლის, როგორც ვალდებულებების, ასევე შემოსავლების დოკუმენტალურად დადასტურებას.</t>
  </si>
  <si>
    <t>36</t>
  </si>
  <si>
    <t>36.1.1</t>
  </si>
  <si>
    <t>36.2.1</t>
  </si>
  <si>
    <t>36.3.1</t>
  </si>
  <si>
    <t>36.4</t>
  </si>
  <si>
    <t>36.4.1</t>
  </si>
  <si>
    <t>38.1.2</t>
  </si>
  <si>
    <t>38.1.3</t>
  </si>
  <si>
    <t>38.1.4</t>
  </si>
  <si>
    <t>38.1.5</t>
  </si>
  <si>
    <t>38.1.6</t>
  </si>
  <si>
    <t>38.2.2</t>
  </si>
  <si>
    <t>38.2.3</t>
  </si>
  <si>
    <t>38.2.4</t>
  </si>
  <si>
    <t>38.2.5</t>
  </si>
  <si>
    <t>38.2.6</t>
  </si>
  <si>
    <t>38.2.7</t>
  </si>
  <si>
    <t>38.3.1</t>
  </si>
  <si>
    <t>38.3.2</t>
  </si>
  <si>
    <t>38.3.3</t>
  </si>
  <si>
    <t>38.3.4</t>
  </si>
  <si>
    <t>38.3.5</t>
  </si>
  <si>
    <t>38.3.6</t>
  </si>
  <si>
    <t>38.4.1</t>
  </si>
  <si>
    <t>38.4.2</t>
  </si>
  <si>
    <t>38.4.3</t>
  </si>
  <si>
    <t>38.4.4</t>
  </si>
  <si>
    <t>38.4.5</t>
  </si>
  <si>
    <t>უძრავი ქონების შეძენა/მშენებლობა/რემონტის მიზნობრიობით გაცემული უძრავი ქონებით უზრუნველყოფილი სესხები. 36.1-36.4 ველების ჯამი</t>
  </si>
  <si>
    <t>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და ფულადი სახსრებით უზრუნველყოფილი სესხები</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</si>
  <si>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უძრავი ქონებით ან/და ფულადი სახსრებით უზრუნველყოფილი სესხები</t>
  </si>
  <si>
    <t>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</si>
  <si>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გადამხდელუნარიანობის ანალიზის გარეშე, მშენებლობის პროცესში მყოფი უძრავი ქონების შეძენის ან მშენებლობის მიზნობრიობით გაცემული სესხები (უძრავი ქონებით და ფულადი სახსრებით უზრუნველყოფილი სესხების გარდა)</t>
  </si>
  <si>
    <t>რემონტის მიზნობრიობით გაცემული უძრავი ქონებით უზრუნველყოფილი სესხები</t>
  </si>
  <si>
    <t>გადამხდელუნარიანობის ანალიზის გარეშე, რემონტის მიზნობრიობით გაცემული უძრავი ქონებით უზრუნველყოფილი სესხები</t>
  </si>
  <si>
    <t>ო. თვის შიგნით გაცემების ის ნაწილი, რომლითაც მოხდა  არსებული ვალდებულებების გადაფარვა</t>
  </si>
  <si>
    <t xml:space="preserve">("ო.ა" და "ო.ბ" ველების ჯამი) </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</si>
  <si>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t>
  </si>
  <si>
    <t xml:space="preserve">     მშენებლობა, მშენებლობის პროცესში მყოფი უძრავი ქონების შეძენა (უძრავი ქონებით და დეპოზიტით უზრუნველყოფილის გარდა)</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</si>
  <si>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</si>
  <si>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</si>
  <si>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</si>
  <si>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</si>
  <si>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</si>
  <si>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</si>
  <si>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</si>
  <si>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</si>
  <si>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</si>
  <si>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</si>
  <si>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</si>
  <si>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</si>
  <si>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</si>
  <si>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</si>
  <si>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</si>
  <si>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</si>
  <si>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</si>
  <si>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</si>
  <si>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</si>
  <si>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</si>
  <si>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</si>
  <si>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</si>
  <si>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</si>
  <si>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</si>
  <si>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</si>
  <si>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</si>
  <si>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</si>
  <si>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</si>
  <si>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</si>
  <si>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</si>
  <si>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</si>
  <si>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</si>
  <si>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</si>
  <si>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</si>
  <si>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</si>
  <si>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</si>
  <si>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</si>
  <si>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</si>
  <si>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</si>
  <si>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</si>
  <si>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</si>
  <si>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</si>
  <si>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</si>
  <si>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</si>
  <si>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</si>
  <si>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</si>
  <si>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</si>
  <si>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</si>
  <si>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</si>
  <si>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</si>
  <si>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</si>
  <si>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</si>
  <si>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</si>
  <si>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</si>
  <si>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</si>
  <si>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</si>
  <si>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</si>
  <si>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</si>
  <si>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</si>
  <si>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</si>
  <si>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</si>
  <si>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</si>
  <si>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</si>
  <si>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</si>
  <si>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</si>
  <si>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</si>
  <si>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</si>
  <si>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</si>
  <si>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</si>
  <si>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</si>
  <si>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</si>
  <si>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</si>
  <si>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</si>
  <si>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</si>
  <si>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</si>
  <si>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</si>
  <si>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</si>
  <si>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</si>
  <si>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</si>
  <si>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</si>
  <si>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</si>
  <si>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</si>
  <si>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</si>
  <si>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</si>
  <si>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 xml:space="preserve">ბაზელ III-ზე დაფუძნებული ჩარჩოს მიხედვით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</si>
  <si>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</si>
  <si>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</si>
  <si>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</si>
  <si>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</si>
  <si>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</si>
  <si>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</si>
  <si>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</si>
  <si>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</si>
  <si>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</si>
  <si>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</si>
  <si>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</si>
  <si>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</si>
  <si>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</si>
  <si>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</si>
  <si>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</si>
  <si>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კაპიტალის კონსერვაციის ბუფერი</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</si>
  <si>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</si>
  <si>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</si>
  <si>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</si>
  <si>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</si>
  <si>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</si>
  <si>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</si>
  <si>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</si>
  <si>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</si>
  <si>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</si>
  <si>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</si>
  <si>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</si>
  <si>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</si>
  <si>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</si>
  <si>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</si>
  <si>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</si>
  <si>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</si>
  <si>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</si>
  <si>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</si>
  <si>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</si>
  <si>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</si>
  <si>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</si>
  <si>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</si>
  <si>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</si>
  <si>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</si>
  <si>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</si>
  <si>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</si>
  <si>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</si>
  <si>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</si>
  <si>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</si>
  <si>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</si>
  <si>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</si>
  <si>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</si>
  <si>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</si>
  <si>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</si>
  <si>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</si>
  <si>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</si>
  <si>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</si>
  <si>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</si>
  <si>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</si>
  <si>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</si>
  <si>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</si>
  <si>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</si>
  <si>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</si>
  <si>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</si>
  <si>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</si>
  <si>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</si>
  <si>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</si>
  <si>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</si>
  <si>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</si>
  <si>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</si>
  <si>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</si>
  <si>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</si>
  <si>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</si>
  <si>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</si>
  <si>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</si>
  <si>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</si>
  <si>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</si>
  <si>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</si>
  <si>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</si>
  <si>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</si>
  <si>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</si>
  <si>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სს სილქ როუდ ბანკი</t>
  </si>
  <si>
    <t>www.silkroadbank.ge</t>
  </si>
  <si>
    <t>4Q 2018</t>
  </si>
  <si>
    <t>3Q 2018</t>
  </si>
  <si>
    <t>ვასილ კენკიშვილი</t>
  </si>
  <si>
    <t>მამუკა შურღაია</t>
  </si>
  <si>
    <t>მზია ქოქუაშვილი</t>
  </si>
  <si>
    <t>ნათია მერაბიშვილი</t>
  </si>
  <si>
    <t>გიორგი ღიბრაძე</t>
  </si>
  <si>
    <t xml:space="preserve">სს "სილქ როუდ საფინანსო ჯგუფი" </t>
  </si>
  <si>
    <t xml:space="preserve">გიორგი რამიშვილი </t>
  </si>
  <si>
    <t xml:space="preserve">ალექსი თოფურია </t>
  </si>
  <si>
    <t xml:space="preserve">დევიდ ფრანც ბორგერი, გერმანია </t>
  </si>
  <si>
    <t>ცხრილი 9 (Capital), N39</t>
  </si>
  <si>
    <t>მათ შორის სხვა აქტივების შესაძლო დანაკარგების საერთო რეზერვი</t>
  </si>
  <si>
    <t>ცხრილი 9 (Capital), N2</t>
  </si>
  <si>
    <t>ცხრილი 9 (Capital), N6</t>
  </si>
  <si>
    <t>ცხრილი 9 (Capital), N5</t>
  </si>
  <si>
    <t>ი.მანაგაძე</t>
  </si>
  <si>
    <t>1Q 2019</t>
  </si>
  <si>
    <t>2Q 2019</t>
  </si>
  <si>
    <t>ე.ენოხ</t>
  </si>
  <si>
    <t>ელი ენოხ</t>
  </si>
  <si>
    <t>3Q 2019</t>
  </si>
  <si>
    <t>პრომეთეუს ჰოლდინგს (მალტა) ლიმიტედ (malta, C 41770)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</si>
</sst>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р_._-;\-* #,##0_р_._-;_-* &quot;-&quot;??_р_._-;_-@_-"/>
    <numFmt numFmtId="195" formatCode="_([$€-2]* #,##0.00_);_([$€-2]* \(#,##0.00\);_([$€-2]* &quot;-&quot;??_)"/>
    <numFmt numFmtId="196" formatCode="[$-409]mmmm\ d\,\ yyyy;@"/>
    <numFmt numFmtId="197" formatCode="_-* #,##0.00_р_._-;\-* #,##0.00_р_._-;_-* &quot;-&quot;??_р_._-;_-@_-"/>
  </numFmts>
  <fonts count="142">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sz val="8"/>
      <color theme="1"/>
      <name val="Sylfaen"/>
      <family val="1"/>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10"/>
      <name val="Tahoma"/>
      <family val="2"/>
    </font>
    <font>
      <sz val="10"/>
      <name val="MS Sans Serif"/>
      <family val="2"/>
      <charset val="204"/>
    </font>
    <font>
      <b/>
      <sz val="14"/>
      <name val="Arial"/>
      <family val="2"/>
      <charset val="204"/>
    </font>
    <font>
      <b/>
      <sz val="12"/>
      <name val="Arial"/>
      <family val="2"/>
      <charset val="204"/>
    </font>
    <font>
      <i/>
      <sz val="12"/>
      <name val="Arial"/>
      <family val="2"/>
      <charset val="204"/>
    </font>
    <font>
      <sz val="12"/>
      <name val="Arial"/>
      <family val="2"/>
      <charset val="204"/>
    </font>
    <font>
      <b/>
      <sz val="10"/>
      <name val="Arial"/>
      <family val="2"/>
      <charset val="204"/>
    </font>
    <font>
      <i/>
      <sz val="10"/>
      <name val="Arial"/>
      <family val="2"/>
      <charset val="204"/>
    </font>
    <font>
      <sz val="10"/>
      <name val="Times New Roman"/>
      <family val="1"/>
    </font>
    <font>
      <b/>
      <i/>
      <sz val="10"/>
      <name val="Arial"/>
      <family val="2"/>
      <charset val="204"/>
    </font>
    <font>
      <sz val="10"/>
      <color rgb="FFFF0000"/>
      <name val="Sylfaen"/>
      <family val="1"/>
    </font>
    <font>
      <sz val="10"/>
      <name val="Arial"/>
      <family val="2"/>
    </font>
    <font>
      <sz val="1"/>
      <color theme="1"/>
      <name val="Arial"/>
      <family val="2"/>
    </font>
    <font>
      <b/>
      <sz val="10"/>
      <color indexed="64"/>
      <name val="Arial"/>
      <family val="2"/>
    </font>
    <font>
      <sz val="10"/>
      <color theme="1"/>
      <name val="Arial"/>
      <family val="2"/>
    </font>
    <font>
      <sz val="10"/>
      <color indexed="64"/>
      <name val="Arial"/>
      <family val="2"/>
    </font>
    <font>
      <sz val="11"/>
      <color rgb="FFFF0000"/>
      <name val="Calibri"/>
      <family val="2"/>
      <scheme val="minor"/>
    </font>
    <font>
      <sz val="10"/>
      <name val="Arial"/>
      <family val="2"/>
    </font>
    <font>
      <sz val="8"/>
      <color rgb="FFFF0000"/>
      <name val="Calibri"/>
      <family val="2"/>
      <scheme val="minor"/>
    </font>
    <font>
      <i/>
      <sz val="10"/>
      <color rgb="FFFF0000"/>
      <name val="Calibri"/>
      <family val="2"/>
      <scheme val="minor"/>
    </font>
    <font>
      <i/>
      <sz val="8"/>
      <color rgb="FFFF0000"/>
      <name val="Calibri"/>
      <family val="2"/>
      <scheme val="minor"/>
    </font>
    <font>
      <i/>
      <sz val="10"/>
      <color rgb="FFFF0000"/>
      <name val="Sylfaen"/>
      <family val="1"/>
    </font>
    <font>
      <i/>
      <sz val="11"/>
      <color rgb="FFFF0000"/>
      <name val="Calibri"/>
      <family val="2"/>
      <scheme val="minor"/>
    </font>
  </fonts>
  <fills count="81">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s>
  <borders count="142">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double">
        <color theme="1" tint="0.34998626667073579"/>
      </bottom>
      <diagonal/>
    </border>
    <border>
      <left/>
      <right/>
      <top/>
      <bottom style="double">
        <color theme="1" tint="0.34998626667073579"/>
      </bottom>
      <diagonal/>
    </border>
    <border>
      <left/>
      <right style="thin">
        <color theme="1" tint="0.34998626667073579"/>
      </right>
      <top/>
      <bottom style="double">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medium">
        <color theme="1" tint="0.34998626667073579"/>
      </top>
      <bottom style="thin">
        <color theme="1" tint="0.34998626667073579"/>
      </bottom>
      <diagonal/>
    </border>
    <border>
      <left/>
      <right style="thin">
        <color theme="1" tint="0.34998626667073579"/>
      </right>
      <top style="medium">
        <color theme="1" tint="0.34998626667073579"/>
      </top>
      <bottom style="thin">
        <color theme="1" tint="0.34998626667073579"/>
      </bottom>
      <diagonal/>
    </border>
    <border>
      <left style="thin">
        <color theme="1" tint="0.34998626667073579"/>
      </left>
      <right style="thin">
        <color theme="1" tint="0.34998626667073579"/>
      </right>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style="thin">
        <color theme="1" tint="0.34998626667073579"/>
      </right>
      <top style="double">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style="medium">
        <color indexed="64"/>
      </bottom>
      <diagonal/>
    </border>
    <border>
      <left style="thin">
        <color theme="1" tint="0.34998626667073579"/>
      </left>
      <right style="thin">
        <color theme="1" tint="0.34998626667073579"/>
      </right>
      <top/>
      <bottom style="medium">
        <color theme="1" tint="0.34998626667073579"/>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theme="1" tint="0.34998626667073579"/>
      </left>
      <right/>
      <top style="thin">
        <color indexed="64"/>
      </top>
      <bottom style="double">
        <color theme="1" tint="0.34998626667073579"/>
      </bottom>
      <diagonal/>
    </border>
    <border>
      <left/>
      <right/>
      <top style="thin">
        <color indexed="64"/>
      </top>
      <bottom style="double">
        <color theme="1" tint="0.34998626667073579"/>
      </bottom>
      <diagonal/>
    </border>
    <border>
      <left/>
      <right style="thin">
        <color theme="1" tint="0.34998626667073579"/>
      </right>
      <top style="thin">
        <color indexed="64"/>
      </top>
      <bottom style="double">
        <color theme="1" tint="0.34998626667073579"/>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medium">
        <color indexed="64"/>
      </right>
      <top style="thin">
        <color indexed="64"/>
      </top>
      <bottom/>
      <diagonal/>
    </border>
    <border>
      <left/>
      <right style="thin">
        <color theme="6" tint="-0.499984740745262"/>
      </right>
      <top style="thin">
        <color indexed="64"/>
      </top>
      <bottom style="thin">
        <color theme="6" tint="-0.499984740745262"/>
      </bottom>
      <diagonal/>
    </border>
    <border>
      <left style="thin">
        <color theme="6" tint="-0.499984740745262"/>
      </left>
      <right style="thin">
        <color theme="6" tint="-0.499984740745262"/>
      </right>
      <top style="thin">
        <color indexed="64"/>
      </top>
      <bottom style="thin">
        <color theme="6" tint="-0.499984740745262"/>
      </bottom>
      <diagonal/>
    </border>
    <border>
      <left style="thin">
        <color theme="6" tint="-0.499984740745262"/>
      </left>
      <right style="medium">
        <color indexed="64"/>
      </right>
      <top style="thin">
        <color indexed="64"/>
      </top>
      <bottom style="thin">
        <color theme="6" tint="-0.499984740745262"/>
      </bottom>
      <diagonal/>
    </border>
    <border>
      <left/>
      <right style="thin">
        <color theme="6" tint="-0.499984740745262"/>
      </right>
      <top/>
      <bottom/>
      <diagonal/>
    </border>
    <border>
      <left style="thin">
        <color auto="1"/>
      </left>
      <right style="medium">
        <color indexed="64"/>
      </right>
      <top style="thin">
        <color auto="1"/>
      </top>
      <bottom style="medium">
        <color indexed="64"/>
      </bottom>
      <diagonal/>
    </border>
    <border>
      <left style="thin">
        <color auto="1"/>
      </left>
      <right style="thin">
        <color auto="1"/>
      </right>
      <top style="thin">
        <color auto="1"/>
      </top>
      <bottom style="medium">
        <color indexed="64"/>
      </bottom>
      <diagonal/>
    </border>
  </borders>
  <cellStyleXfs count="54488">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9" fontId="42"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1" fillId="9" borderId="35"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0" fontId="40"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168" fontId="42" fillId="64" borderId="42" applyNumberFormat="0" applyAlignment="0" applyProtection="0"/>
    <xf numFmtId="169" fontId="42" fillId="64" borderId="42" applyNumberFormat="0" applyAlignment="0" applyProtection="0"/>
    <xf numFmtId="168" fontId="42" fillId="64" borderId="42" applyNumberFormat="0" applyAlignment="0" applyProtection="0"/>
    <xf numFmtId="0" fontId="40" fillId="64" borderId="42" applyNumberFormat="0" applyAlignment="0" applyProtection="0"/>
    <xf numFmtId="0" fontId="43"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0" fontId="44" fillId="10" borderId="38"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169" fontId="45" fillId="65" borderId="43" applyNumberFormat="0" applyAlignment="0" applyProtection="0"/>
    <xf numFmtId="168" fontId="45" fillId="65" borderId="43" applyNumberFormat="0" applyAlignment="0" applyProtection="0"/>
    <xf numFmtId="0" fontId="43" fillId="65" borderId="43"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44">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5" applyNumberFormat="0" applyFill="0" applyAlignment="0" applyProtection="0"/>
    <xf numFmtId="169" fontId="57" fillId="0" borderId="45" applyNumberFormat="0" applyFill="0" applyAlignment="0" applyProtection="0"/>
    <xf numFmtId="0"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168" fontId="57" fillId="0" borderId="45" applyNumberFormat="0" applyFill="0" applyAlignment="0" applyProtection="0"/>
    <xf numFmtId="169" fontId="57" fillId="0" borderId="45" applyNumberFormat="0" applyFill="0" applyAlignment="0" applyProtection="0"/>
    <xf numFmtId="168" fontId="57" fillId="0" borderId="45" applyNumberFormat="0" applyFill="0" applyAlignment="0" applyProtection="0"/>
    <xf numFmtId="0" fontId="57" fillId="0" borderId="45" applyNumberFormat="0" applyFill="0" applyAlignment="0" applyProtection="0"/>
    <xf numFmtId="0" fontId="58" fillId="0" borderId="46" applyNumberFormat="0" applyFill="0" applyAlignment="0" applyProtection="0"/>
    <xf numFmtId="169" fontId="58" fillId="0" borderId="46" applyNumberFormat="0" applyFill="0" applyAlignment="0" applyProtection="0"/>
    <xf numFmtId="0"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168" fontId="58" fillId="0" borderId="46" applyNumberFormat="0" applyFill="0" applyAlignment="0" applyProtection="0"/>
    <xf numFmtId="169" fontId="58" fillId="0" borderId="46" applyNumberFormat="0" applyFill="0" applyAlignment="0" applyProtection="0"/>
    <xf numFmtId="168" fontId="58" fillId="0" borderId="46" applyNumberFormat="0" applyFill="0" applyAlignment="0" applyProtection="0"/>
    <xf numFmtId="0" fontId="58" fillId="0" borderId="46" applyNumberFormat="0" applyFill="0" applyAlignment="0" applyProtection="0"/>
    <xf numFmtId="0" fontId="59" fillId="0" borderId="47" applyNumberFormat="0" applyFill="0" applyAlignment="0" applyProtection="0"/>
    <xf numFmtId="169"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168" fontId="59" fillId="0" borderId="47" applyNumberFormat="0" applyFill="0" applyAlignment="0" applyProtection="0"/>
    <xf numFmtId="169" fontId="59" fillId="0" borderId="47" applyNumberFormat="0" applyFill="0" applyAlignment="0" applyProtection="0"/>
    <xf numFmtId="168" fontId="59" fillId="0" borderId="47" applyNumberFormat="0" applyFill="0" applyAlignment="0" applyProtection="0"/>
    <xf numFmtId="0" fontId="59" fillId="0" borderId="47"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9" fontId="70"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9" fillId="8" borderId="35"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0" fontId="68"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168" fontId="70" fillId="43" borderId="42" applyNumberFormat="0" applyAlignment="0" applyProtection="0"/>
    <xf numFmtId="169" fontId="70" fillId="43" borderId="42" applyNumberFormat="0" applyAlignment="0" applyProtection="0"/>
    <xf numFmtId="168" fontId="70" fillId="43" borderId="42" applyNumberFormat="0" applyAlignment="0" applyProtection="0"/>
    <xf numFmtId="0" fontId="68" fillId="43" borderId="42"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48"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0" fontId="71" fillId="0" borderId="48"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0" fontId="72" fillId="0" borderId="37"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168" fontId="73" fillId="0" borderId="48" applyNumberFormat="0" applyFill="0" applyAlignment="0" applyProtection="0"/>
    <xf numFmtId="169" fontId="73" fillId="0" borderId="48" applyNumberFormat="0" applyFill="0" applyAlignment="0" applyProtection="0"/>
    <xf numFmtId="168" fontId="73" fillId="0" borderId="48" applyNumberFormat="0" applyFill="0" applyAlignment="0" applyProtection="0"/>
    <xf numFmtId="0" fontId="71" fillId="0" borderId="48"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49"/>
    <xf numFmtId="169" fontId="28" fillId="0" borderId="49"/>
    <xf numFmtId="168" fontId="28" fillId="0" borderId="49"/>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168" fontId="2" fillId="0" borderId="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169"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0" borderId="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30" fillId="11" borderId="39"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9"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168" fontId="2" fillId="0" borderId="0"/>
    <xf numFmtId="0" fontId="2" fillId="74" borderId="50" applyNumberFormat="0" applyFont="0" applyAlignment="0" applyProtection="0"/>
    <xf numFmtId="0" fontId="2" fillId="74" borderId="50" applyNumberFormat="0" applyFont="0" applyAlignment="0" applyProtection="0"/>
    <xf numFmtId="169" fontId="2" fillId="0" borderId="0"/>
    <xf numFmtId="168" fontId="2" fillId="0" borderId="0"/>
    <xf numFmtId="168" fontId="2" fillId="0" borderId="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0" fontId="2" fillId="74" borderId="50"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9" fontId="87"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6" fillId="9" borderId="36"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0" fontId="85"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168" fontId="87" fillId="64" borderId="51" applyNumberFormat="0" applyAlignment="0" applyProtection="0"/>
    <xf numFmtId="169" fontId="87" fillId="64" borderId="51" applyNumberFormat="0" applyAlignment="0" applyProtection="0"/>
    <xf numFmtId="168" fontId="87" fillId="64" borderId="51" applyNumberFormat="0" applyAlignment="0" applyProtection="0"/>
    <xf numFmtId="0" fontId="85" fillId="64" borderId="51"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9" fontId="96"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6" fillId="0" borderId="40"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0" fontId="49"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168" fontId="96" fillId="0" borderId="52" applyNumberFormat="0" applyFill="0" applyAlignment="0" applyProtection="0"/>
    <xf numFmtId="169" fontId="96" fillId="0" borderId="52" applyNumberFormat="0" applyFill="0" applyAlignment="0" applyProtection="0"/>
    <xf numFmtId="168" fontId="96" fillId="0" borderId="52" applyNumberFormat="0" applyFill="0" applyAlignment="0" applyProtection="0"/>
    <xf numFmtId="0" fontId="49" fillId="0" borderId="52" applyNumberFormat="0" applyFill="0" applyAlignment="0" applyProtection="0"/>
    <xf numFmtId="0" fontId="27" fillId="0" borderId="53"/>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8" applyNumberFormat="0" applyFill="0" applyAlignment="0" applyProtection="0"/>
    <xf numFmtId="168" fontId="96" fillId="0" borderId="118" applyNumberFormat="0" applyFill="0" applyAlignment="0" applyProtection="0"/>
    <xf numFmtId="169" fontId="96" fillId="0" borderId="118" applyNumberFormat="0" applyFill="0" applyAlignment="0" applyProtection="0"/>
    <xf numFmtId="168" fontId="96" fillId="0" borderId="118" applyNumberFormat="0" applyFill="0" applyAlignment="0" applyProtection="0"/>
    <xf numFmtId="168" fontId="96" fillId="0" borderId="118" applyNumberFormat="0" applyFill="0" applyAlignment="0" applyProtection="0"/>
    <xf numFmtId="169" fontId="96" fillId="0" borderId="118" applyNumberFormat="0" applyFill="0" applyAlignment="0" applyProtection="0"/>
    <xf numFmtId="168" fontId="96" fillId="0" borderId="118" applyNumberFormat="0" applyFill="0" applyAlignment="0" applyProtection="0"/>
    <xf numFmtId="168" fontId="96" fillId="0" borderId="118" applyNumberFormat="0" applyFill="0" applyAlignment="0" applyProtection="0"/>
    <xf numFmtId="169" fontId="96" fillId="0" borderId="118" applyNumberFormat="0" applyFill="0" applyAlignment="0" applyProtection="0"/>
    <xf numFmtId="168" fontId="96" fillId="0" borderId="118" applyNumberFormat="0" applyFill="0" applyAlignment="0" applyProtection="0"/>
    <xf numFmtId="168" fontId="96" fillId="0" borderId="118" applyNumberFormat="0" applyFill="0" applyAlignment="0" applyProtection="0"/>
    <xf numFmtId="169" fontId="96" fillId="0" borderId="118" applyNumberFormat="0" applyFill="0" applyAlignment="0" applyProtection="0"/>
    <xf numFmtId="168" fontId="96"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169" fontId="96"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168" fontId="96"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168" fontId="96"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0" fontId="49" fillId="0" borderId="118" applyNumberFormat="0" applyFill="0" applyAlignment="0" applyProtection="0"/>
    <xf numFmtId="188" fontId="2" fillId="70" borderId="112" applyFont="0">
      <alignment horizontal="right" vertical="center"/>
    </xf>
    <xf numFmtId="3" fontId="2" fillId="70" borderId="112" applyFont="0">
      <alignment horizontal="right" vertical="center"/>
    </xf>
    <xf numFmtId="0" fontId="85" fillId="64" borderId="117" applyNumberFormat="0" applyAlignment="0" applyProtection="0"/>
    <xf numFmtId="168" fontId="87" fillId="64" borderId="117" applyNumberFormat="0" applyAlignment="0" applyProtection="0"/>
    <xf numFmtId="169" fontId="87" fillId="64" borderId="117" applyNumberFormat="0" applyAlignment="0" applyProtection="0"/>
    <xf numFmtId="168" fontId="87" fillId="64" borderId="117" applyNumberFormat="0" applyAlignment="0" applyProtection="0"/>
    <xf numFmtId="168" fontId="87" fillId="64" borderId="117" applyNumberFormat="0" applyAlignment="0" applyProtection="0"/>
    <xf numFmtId="169" fontId="87" fillId="64" borderId="117" applyNumberFormat="0" applyAlignment="0" applyProtection="0"/>
    <xf numFmtId="168" fontId="87" fillId="64" borderId="117" applyNumberFormat="0" applyAlignment="0" applyProtection="0"/>
    <xf numFmtId="168" fontId="87" fillId="64" borderId="117" applyNumberFormat="0" applyAlignment="0" applyProtection="0"/>
    <xf numFmtId="169" fontId="87" fillId="64" borderId="117" applyNumberFormat="0" applyAlignment="0" applyProtection="0"/>
    <xf numFmtId="168" fontId="87" fillId="64" borderId="117" applyNumberFormat="0" applyAlignment="0" applyProtection="0"/>
    <xf numFmtId="168" fontId="87" fillId="64" borderId="117" applyNumberFormat="0" applyAlignment="0" applyProtection="0"/>
    <xf numFmtId="169" fontId="87" fillId="64" borderId="117" applyNumberFormat="0" applyAlignment="0" applyProtection="0"/>
    <xf numFmtId="168" fontId="87"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169" fontId="87"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168" fontId="87"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168" fontId="87"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0" fontId="85" fillId="64" borderId="117" applyNumberFormat="0" applyAlignment="0" applyProtection="0"/>
    <xf numFmtId="3" fontId="2" fillId="75" borderId="112" applyFont="0">
      <alignment horizontal="right" vertical="center"/>
      <protection locked="0"/>
    </xf>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 fillId="74" borderId="116" applyNumberFormat="0" applyFont="0" applyAlignment="0" applyProtection="0"/>
    <xf numFmtId="0" fontId="29" fillId="74" borderId="116" applyNumberFormat="0" applyFont="0" applyAlignment="0" applyProtection="0"/>
    <xf numFmtId="0" fontId="2" fillId="74" borderId="116" applyNumberFormat="0" applyFont="0" applyAlignment="0" applyProtection="0"/>
    <xf numFmtId="0" fontId="2"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0" fontId="29" fillId="74" borderId="116" applyNumberFormat="0" applyFont="0" applyAlignment="0" applyProtection="0"/>
    <xf numFmtId="3" fontId="2" fillId="72" borderId="112" applyFont="0">
      <alignment horizontal="right" vertical="center"/>
      <protection locked="0"/>
    </xf>
    <xf numFmtId="0" fontId="68" fillId="43" borderId="115" applyNumberFormat="0" applyAlignment="0" applyProtection="0"/>
    <xf numFmtId="168" fontId="70" fillId="43" borderId="115" applyNumberFormat="0" applyAlignment="0" applyProtection="0"/>
    <xf numFmtId="169" fontId="70" fillId="43" borderId="115" applyNumberFormat="0" applyAlignment="0" applyProtection="0"/>
    <xf numFmtId="168" fontId="70" fillId="43" borderId="115" applyNumberFormat="0" applyAlignment="0" applyProtection="0"/>
    <xf numFmtId="168" fontId="70" fillId="43" borderId="115" applyNumberFormat="0" applyAlignment="0" applyProtection="0"/>
    <xf numFmtId="169" fontId="70" fillId="43" borderId="115" applyNumberFormat="0" applyAlignment="0" applyProtection="0"/>
    <xf numFmtId="168" fontId="70" fillId="43" borderId="115" applyNumberFormat="0" applyAlignment="0" applyProtection="0"/>
    <xf numFmtId="168" fontId="70" fillId="43" borderId="115" applyNumberFormat="0" applyAlignment="0" applyProtection="0"/>
    <xf numFmtId="169" fontId="70" fillId="43" borderId="115" applyNumberFormat="0" applyAlignment="0" applyProtection="0"/>
    <xf numFmtId="168" fontId="70" fillId="43" borderId="115" applyNumberFormat="0" applyAlignment="0" applyProtection="0"/>
    <xf numFmtId="168" fontId="70" fillId="43" borderId="115" applyNumberFormat="0" applyAlignment="0" applyProtection="0"/>
    <xf numFmtId="169" fontId="70" fillId="43" borderId="115" applyNumberFormat="0" applyAlignment="0" applyProtection="0"/>
    <xf numFmtId="168" fontId="70"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169" fontId="70"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168" fontId="70"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168" fontId="70"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68" fillId="43" borderId="115" applyNumberFormat="0" applyAlignment="0" applyProtection="0"/>
    <xf numFmtId="0" fontId="2" fillId="71" borderId="113" applyNumberFormat="0" applyFont="0" applyBorder="0" applyProtection="0">
      <alignment horizontal="left" vertical="center"/>
    </xf>
    <xf numFmtId="9" fontId="2" fillId="71" borderId="112" applyFont="0" applyProtection="0">
      <alignment horizontal="right" vertical="center"/>
    </xf>
    <xf numFmtId="3" fontId="2" fillId="71" borderId="112" applyFont="0" applyProtection="0">
      <alignment horizontal="right" vertical="center"/>
    </xf>
    <xf numFmtId="0" fontId="64" fillId="70" borderId="113" applyFont="0" applyBorder="0">
      <alignment horizontal="center" wrapText="1"/>
    </xf>
    <xf numFmtId="168" fontId="56" fillId="0" borderId="110">
      <alignment horizontal="left" vertical="center"/>
    </xf>
    <xf numFmtId="0" fontId="56" fillId="0" borderId="110">
      <alignment horizontal="left" vertical="center"/>
    </xf>
    <xf numFmtId="0" fontId="56" fillId="0" borderId="110">
      <alignment horizontal="left" vertical="center"/>
    </xf>
    <xf numFmtId="0" fontId="2" fillId="69" borderId="112" applyNumberFormat="0" applyFont="0" applyBorder="0" applyProtection="0">
      <alignment horizontal="center" vertical="center"/>
    </xf>
    <xf numFmtId="0" fontId="38" fillId="0" borderId="112" applyNumberFormat="0" applyAlignment="0">
      <alignment horizontal="right"/>
      <protection locked="0"/>
    </xf>
    <xf numFmtId="0" fontId="38" fillId="0" borderId="112" applyNumberFormat="0" applyAlignment="0">
      <alignment horizontal="right"/>
      <protection locked="0"/>
    </xf>
    <xf numFmtId="0" fontId="38" fillId="0" borderId="112" applyNumberFormat="0" applyAlignment="0">
      <alignment horizontal="right"/>
      <protection locked="0"/>
    </xf>
    <xf numFmtId="0" fontId="38" fillId="0" borderId="112" applyNumberFormat="0" applyAlignment="0">
      <alignment horizontal="right"/>
      <protection locked="0"/>
    </xf>
    <xf numFmtId="0" fontId="38" fillId="0" borderId="112" applyNumberFormat="0" applyAlignment="0">
      <alignment horizontal="right"/>
      <protection locked="0"/>
    </xf>
    <xf numFmtId="0" fontId="38" fillId="0" borderId="112" applyNumberFormat="0" applyAlignment="0">
      <alignment horizontal="right"/>
      <protection locked="0"/>
    </xf>
    <xf numFmtId="0" fontId="38" fillId="0" borderId="112" applyNumberFormat="0" applyAlignment="0">
      <alignment horizontal="right"/>
      <protection locked="0"/>
    </xf>
    <xf numFmtId="0" fontId="38" fillId="0" borderId="112" applyNumberFormat="0" applyAlignment="0">
      <alignment horizontal="right"/>
      <protection locked="0"/>
    </xf>
    <xf numFmtId="0" fontId="38" fillId="0" borderId="112" applyNumberFormat="0" applyAlignment="0">
      <alignment horizontal="right"/>
      <protection locked="0"/>
    </xf>
    <xf numFmtId="0" fontId="38" fillId="0" borderId="112" applyNumberFormat="0" applyAlignment="0">
      <alignment horizontal="right"/>
      <protection locked="0"/>
    </xf>
    <xf numFmtId="0" fontId="40" fillId="64" borderId="115" applyNumberFormat="0" applyAlignment="0" applyProtection="0"/>
    <xf numFmtId="168" fontId="42" fillId="64" borderId="115" applyNumberFormat="0" applyAlignment="0" applyProtection="0"/>
    <xf numFmtId="169" fontId="42" fillId="64" borderId="115" applyNumberFormat="0" applyAlignment="0" applyProtection="0"/>
    <xf numFmtId="168" fontId="42" fillId="64" borderId="115" applyNumberFormat="0" applyAlignment="0" applyProtection="0"/>
    <xf numFmtId="168" fontId="42" fillId="64" borderId="115" applyNumberFormat="0" applyAlignment="0" applyProtection="0"/>
    <xf numFmtId="169" fontId="42" fillId="64" borderId="115" applyNumberFormat="0" applyAlignment="0" applyProtection="0"/>
    <xf numFmtId="168" fontId="42" fillId="64" borderId="115" applyNumberFormat="0" applyAlignment="0" applyProtection="0"/>
    <xf numFmtId="168" fontId="42" fillId="64" borderId="115" applyNumberFormat="0" applyAlignment="0" applyProtection="0"/>
    <xf numFmtId="169" fontId="42" fillId="64" borderId="115" applyNumberFormat="0" applyAlignment="0" applyProtection="0"/>
    <xf numFmtId="168" fontId="42" fillId="64" borderId="115" applyNumberFormat="0" applyAlignment="0" applyProtection="0"/>
    <xf numFmtId="168" fontId="42" fillId="64" borderId="115" applyNumberFormat="0" applyAlignment="0" applyProtection="0"/>
    <xf numFmtId="169" fontId="42" fillId="64" borderId="115" applyNumberFormat="0" applyAlignment="0" applyProtection="0"/>
    <xf numFmtId="168" fontId="42"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169" fontId="42"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168" fontId="42"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168" fontId="42"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40" fillId="64" borderId="115" applyNumberFormat="0" applyAlignment="0" applyProtection="0"/>
    <xf numFmtId="0" fontId="1" fillId="0" borderId="0"/>
    <xf numFmtId="169" fontId="28" fillId="37" borderId="0"/>
    <xf numFmtId="0" fontId="2" fillId="0" borderId="0">
      <alignment vertical="center"/>
    </xf>
    <xf numFmtId="0" fontId="127" fillId="0" borderId="0"/>
    <xf numFmtId="166" fontId="1" fillId="0" borderId="0" applyFont="0" applyFill="0" applyBorder="0" applyAlignment="0" applyProtection="0"/>
    <xf numFmtId="194"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9"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38" fontId="120" fillId="0" borderId="44">
      <alignment vertical="center"/>
    </xf>
    <xf numFmtId="0" fontId="127" fillId="0" borderId="0"/>
    <xf numFmtId="195" fontId="2" fillId="0" borderId="0" applyFont="0" applyFill="0" applyBorder="0" applyAlignment="0" applyProtection="0"/>
    <xf numFmtId="195" fontId="8" fillId="0" borderId="0" applyFont="0" applyFill="0" applyBorder="0" applyAlignment="0" applyProtection="0"/>
    <xf numFmtId="0" fontId="8" fillId="0" borderId="0"/>
    <xf numFmtId="0" fontId="121" fillId="0" borderId="0"/>
    <xf numFmtId="0" fontId="122" fillId="0" borderId="0"/>
    <xf numFmtId="0" fontId="123" fillId="0" borderId="0"/>
    <xf numFmtId="0" fontId="124" fillId="0" borderId="0"/>
    <xf numFmtId="0" fontId="125" fillId="0" borderId="0"/>
    <xf numFmtId="0" fontId="126" fillId="0" borderId="0"/>
    <xf numFmtId="0" fontId="8" fillId="0" borderId="0">
      <alignment horizontal="center"/>
    </xf>
    <xf numFmtId="0" fontId="8" fillId="0" borderId="0">
      <alignment horizontal="center"/>
    </xf>
    <xf numFmtId="0" fontId="8" fillId="0" borderId="0"/>
    <xf numFmtId="0" fontId="8" fillId="0" borderId="0"/>
    <xf numFmtId="196" fontId="8" fillId="0" borderId="0"/>
    <xf numFmtId="0" fontId="8" fillId="0" borderId="0"/>
    <xf numFmtId="0" fontId="8" fillId="0" borderId="0"/>
    <xf numFmtId="0" fontId="27" fillId="0" borderId="0"/>
    <xf numFmtId="0" fontId="8" fillId="0" borderId="0"/>
    <xf numFmtId="0" fontId="127" fillId="0" borderId="0"/>
    <xf numFmtId="0" fontId="8" fillId="0" borderId="0"/>
    <xf numFmtId="0" fontId="29" fillId="0" borderId="0"/>
    <xf numFmtId="0" fontId="8" fillId="0" borderId="0"/>
    <xf numFmtId="0" fontId="8" fillId="0" borderId="0"/>
    <xf numFmtId="0" fontId="8" fillId="0" borderId="0"/>
    <xf numFmtId="0" fontId="128" fillId="0" borderId="0"/>
    <xf numFmtId="9" fontId="127" fillId="0" borderId="0" applyFont="0" applyFill="0" applyBorder="0" applyAlignment="0" applyProtection="0"/>
    <xf numFmtId="0" fontId="8" fillId="0" borderId="0"/>
    <xf numFmtId="0" fontId="8" fillId="0" borderId="0">
      <alignment horizontal="center" textRotation="90"/>
    </xf>
    <xf numFmtId="43" fontId="29" fillId="0" borderId="0" applyFont="0" applyFill="0" applyBorder="0" applyAlignment="0" applyProtection="0"/>
    <xf numFmtId="0" fontId="29" fillId="0" borderId="0"/>
    <xf numFmtId="0" fontId="127" fillId="0" borderId="0"/>
    <xf numFmtId="0" fontId="127" fillId="0" borderId="0"/>
    <xf numFmtId="0" fontId="127" fillId="0" borderId="0"/>
    <xf numFmtId="0" fontId="13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43" fontId="1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7"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3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3" fillId="0" borderId="0"/>
    <xf numFmtId="0" fontId="133" fillId="0" borderId="0"/>
    <xf numFmtId="0" fontId="1" fillId="0" borderId="0"/>
    <xf numFmtId="0" fontId="1" fillId="0" borderId="0"/>
    <xf numFmtId="0" fontId="109" fillId="0" borderId="0"/>
    <xf numFmtId="0" fontId="1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33"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48"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11" borderId="3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127" fillId="0" borderId="0"/>
    <xf numFmtId="0" fontId="127" fillId="0" borderId="0"/>
    <xf numFmtId="0" fontId="136" fillId="0" borderId="0"/>
    <xf numFmtId="166" fontId="2" fillId="0" borderId="0" applyFont="0" applyFill="0" applyBorder="0" applyAlignment="0" applyProtection="0"/>
    <xf numFmtId="0" fontId="2" fillId="0" borderId="0"/>
    <xf numFmtId="0" fontId="127" fillId="0" borderId="0"/>
    <xf numFmtId="0" fontId="127" fillId="0" borderId="0"/>
    <xf numFmtId="0" fontId="127" fillId="0" borderId="0"/>
    <xf numFmtId="0" fontId="127" fillId="0" borderId="0"/>
  </cellStyleXfs>
  <cellXfs count="671">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7" fillId="0" borderId="3" xfId="0" applyFont="1" applyBorder="1" applyAlignment="1">
      <alignment vertical="center" wrapText="1"/>
    </xf>
    <xf numFmtId="0" fontId="15" fillId="0" borderId="3" xfId="0" applyFont="1" applyFill="1" applyBorder="1" applyAlignment="1">
      <alignment horizontal="center" vertical="center" wrapText="1"/>
    </xf>
    <xf numFmtId="0" fontId="16" fillId="0" borderId="3" xfId="0" applyFont="1" applyFill="1" applyBorder="1" applyAlignment="1">
      <alignment horizontal="left" vertical="center" wrapText="1"/>
    </xf>
    <xf numFmtId="0" fontId="9" fillId="2" borderId="3" xfId="0" applyFont="1" applyFill="1" applyBorder="1" applyAlignment="1">
      <alignment vertic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8"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2" xfId="0" applyFont="1" applyFill="1" applyBorder="1" applyAlignment="1" applyProtection="1">
      <alignment horizontal="left" indent="1"/>
    </xf>
    <xf numFmtId="0" fontId="10" fillId="0" borderId="8" xfId="0" applyFont="1" applyFill="1" applyBorder="1" applyAlignment="1" applyProtection="1">
      <alignment horizontal="center"/>
    </xf>
    <xf numFmtId="0" fontId="9" fillId="0" borderId="3" xfId="0" applyFont="1" applyFill="1" applyBorder="1" applyAlignment="1" applyProtection="1">
      <alignment horizontal="center" vertical="center" wrapText="1"/>
    </xf>
    <xf numFmtId="0" fontId="9" fillId="0" borderId="23" xfId="0" applyFont="1" applyFill="1" applyBorder="1" applyAlignment="1" applyProtection="1">
      <alignment horizontal="center" vertical="center" wrapText="1"/>
    </xf>
    <xf numFmtId="0" fontId="9" fillId="0" borderId="8" xfId="0" applyFont="1" applyFill="1" applyBorder="1" applyAlignment="1" applyProtection="1">
      <alignment horizontal="left" indent="1"/>
    </xf>
    <xf numFmtId="0" fontId="9" fillId="0" borderId="8" xfId="0" applyFont="1" applyFill="1" applyBorder="1" applyAlignment="1" applyProtection="1">
      <alignment horizontal="left" indent="2"/>
    </xf>
    <xf numFmtId="0" fontId="10" fillId="0" borderId="8" xfId="0" applyFont="1" applyFill="1" applyBorder="1" applyAlignment="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9" fillId="0" borderId="0" xfId="0" applyFont="1" applyAlignment="1">
      <alignment vertical="center"/>
    </xf>
    <xf numFmtId="0" fontId="9" fillId="0" borderId="0" xfId="0" applyFont="1" applyFill="1" applyBorder="1"/>
    <xf numFmtId="0" fontId="18" fillId="0" borderId="0" xfId="0" applyFont="1" applyFill="1"/>
    <xf numFmtId="0" fontId="20" fillId="0" borderId="3" xfId="0"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3" xfId="0" applyFont="1" applyFill="1" applyBorder="1" applyAlignment="1">
      <alignment horizontal="left" indent="1"/>
    </xf>
    <xf numFmtId="0" fontId="21" fillId="0" borderId="3" xfId="0" applyFont="1" applyFill="1" applyBorder="1" applyAlignment="1">
      <alignment horizontal="center"/>
    </xf>
    <xf numFmtId="38" fontId="20" fillId="0" borderId="3" xfId="0" applyNumberFormat="1" applyFont="1" applyFill="1" applyBorder="1" applyAlignment="1" applyProtection="1">
      <alignment horizontal="right"/>
      <protection locked="0"/>
    </xf>
    <xf numFmtId="0" fontId="20" fillId="0" borderId="3" xfId="0" applyFont="1" applyFill="1" applyBorder="1" applyAlignment="1">
      <alignment horizontal="left" wrapText="1" indent="1"/>
    </xf>
    <xf numFmtId="0" fontId="20" fillId="0" borderId="3" xfId="0" applyFont="1" applyFill="1" applyBorder="1" applyAlignment="1">
      <alignment horizontal="left" wrapText="1" indent="2"/>
    </xf>
    <xf numFmtId="0" fontId="21" fillId="0" borderId="3" xfId="0" applyFont="1" applyFill="1" applyBorder="1" applyAlignment="1"/>
    <xf numFmtId="0" fontId="21" fillId="0" borderId="3" xfId="0" applyFont="1" applyFill="1" applyBorder="1" applyAlignment="1">
      <alignment horizontal="left"/>
    </xf>
    <xf numFmtId="0" fontId="21" fillId="0" borderId="3" xfId="0" applyFont="1" applyFill="1" applyBorder="1" applyAlignment="1">
      <alignment horizontal="left" indent="1"/>
    </xf>
    <xf numFmtId="0" fontId="21" fillId="0" borderId="3" xfId="0" applyFont="1" applyFill="1" applyBorder="1" applyAlignment="1">
      <alignment horizontal="center" vertical="center" wrapText="1"/>
    </xf>
    <xf numFmtId="0" fontId="6" fillId="0" borderId="0" xfId="0" applyFont="1" applyAlignment="1">
      <alignment horizontal="center"/>
    </xf>
    <xf numFmtId="0" fontId="10" fillId="0" borderId="0" xfId="0" applyFont="1" applyFill="1" applyBorder="1" applyAlignment="1">
      <alignment horizontal="center" wrapText="1"/>
    </xf>
    <xf numFmtId="0" fontId="9" fillId="0" borderId="24" xfId="0" applyFont="1" applyBorder="1" applyAlignment="1"/>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4" fillId="0" borderId="41" xfId="0" applyFont="1" applyBorder="1" applyAlignment="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0" borderId="22" xfId="0" applyFont="1" applyBorder="1" applyAlignment="1">
      <alignment horizontal="right" vertical="center" wrapText="1"/>
    </xf>
    <xf numFmtId="0" fontId="9" fillId="0" borderId="22" xfId="0" applyFont="1" applyFill="1" applyBorder="1" applyAlignment="1">
      <alignment horizontal="center" vertical="center" wrapText="1"/>
    </xf>
    <xf numFmtId="0" fontId="9" fillId="0" borderId="22" xfId="0" applyFont="1" applyFill="1" applyBorder="1" applyAlignment="1">
      <alignment horizontal="right" vertical="center" wrapText="1"/>
    </xf>
    <xf numFmtId="0" fontId="9" fillId="2" borderId="22" xfId="0" applyFont="1" applyFill="1" applyBorder="1" applyAlignment="1">
      <alignment horizontal="right" vertical="center"/>
    </xf>
    <xf numFmtId="0" fontId="9" fillId="2" borderId="25" xfId="0" applyFont="1" applyFill="1" applyBorder="1" applyAlignment="1">
      <alignment horizontal="right" vertical="center"/>
    </xf>
    <xf numFmtId="0" fontId="20" fillId="0" borderId="19" xfId="0" applyFont="1" applyFill="1" applyBorder="1" applyAlignment="1">
      <alignment horizontal="left" vertical="center" indent="1"/>
    </xf>
    <xf numFmtId="0" fontId="20" fillId="0" borderId="20" xfId="0" applyFont="1" applyFill="1" applyBorder="1" applyAlignment="1">
      <alignment horizontal="left" vertical="center"/>
    </xf>
    <xf numFmtId="0" fontId="20" fillId="0" borderId="22" xfId="0" applyFont="1" applyFill="1" applyBorder="1" applyAlignment="1">
      <alignment horizontal="left" vertical="center" indent="1"/>
    </xf>
    <xf numFmtId="0" fontId="20" fillId="0" borderId="23" xfId="0" applyFont="1" applyFill="1" applyBorder="1" applyAlignment="1">
      <alignment horizontal="center" vertical="center" wrapText="1"/>
    </xf>
    <xf numFmtId="0" fontId="20" fillId="0" borderId="22" xfId="0" applyFont="1" applyFill="1" applyBorder="1" applyAlignment="1">
      <alignment horizontal="left" indent="1"/>
    </xf>
    <xf numFmtId="38" fontId="20" fillId="0" borderId="23" xfId="0" applyNumberFormat="1" applyFont="1" applyFill="1" applyBorder="1" applyAlignment="1" applyProtection="1">
      <alignment horizontal="right"/>
      <protection locked="0"/>
    </xf>
    <xf numFmtId="0" fontId="20" fillId="0" borderId="25" xfId="0" applyFont="1" applyFill="1" applyBorder="1" applyAlignment="1">
      <alignment horizontal="left" vertical="center" indent="1"/>
    </xf>
    <xf numFmtId="0" fontId="21" fillId="0" borderId="26" xfId="0" applyFont="1" applyFill="1" applyBorder="1" applyAlignment="1"/>
    <xf numFmtId="0" fontId="4" fillId="0" borderId="58" xfId="0" applyFont="1" applyBorder="1"/>
    <xf numFmtId="0" fontId="22" fillId="0" borderId="25" xfId="0" applyFont="1" applyBorder="1" applyAlignment="1">
      <alignment horizontal="center" vertical="center" wrapText="1"/>
    </xf>
    <xf numFmtId="0" fontId="22" fillId="0" borderId="26" xfId="0" applyFont="1" applyBorder="1" applyAlignment="1">
      <alignment vertical="center" wrapText="1"/>
    </xf>
    <xf numFmtId="0" fontId="4" fillId="0" borderId="59"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167" fontId="25" fillId="0" borderId="65" xfId="0" applyNumberFormat="1" applyFont="1" applyBorder="1" applyAlignment="1">
      <alignment horizontal="center"/>
    </xf>
    <xf numFmtId="167" fontId="19" fillId="0" borderId="65" xfId="0" applyNumberFormat="1" applyFont="1" applyBorder="1" applyAlignment="1">
      <alignment horizontal="center"/>
    </xf>
    <xf numFmtId="167" fontId="25" fillId="0" borderId="67" xfId="0" applyNumberFormat="1" applyFont="1" applyBorder="1" applyAlignment="1">
      <alignment horizontal="center"/>
    </xf>
    <xf numFmtId="167" fontId="24" fillId="36" borderId="60" xfId="0" applyNumberFormat="1" applyFont="1" applyFill="1" applyBorder="1" applyAlignment="1">
      <alignment horizontal="center"/>
    </xf>
    <xf numFmtId="167" fontId="25" fillId="0" borderId="64" xfId="0" applyNumberFormat="1" applyFont="1" applyBorder="1" applyAlignment="1">
      <alignment horizontal="center"/>
    </xf>
    <xf numFmtId="0" fontId="25" fillId="0" borderId="25" xfId="0" applyFont="1" applyBorder="1" applyAlignment="1">
      <alignment horizontal="center"/>
    </xf>
    <xf numFmtId="0" fontId="24" fillId="36" borderId="61" xfId="0" applyFont="1" applyFill="1" applyBorder="1" applyAlignment="1">
      <alignment wrapText="1"/>
    </xf>
    <xf numFmtId="167" fontId="24" fillId="36" borderId="63"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0" xfId="0" applyFont="1" applyFill="1"/>
    <xf numFmtId="0" fontId="4" fillId="0" borderId="68" xfId="0" applyFont="1" applyBorder="1"/>
    <xf numFmtId="0" fontId="4" fillId="0" borderId="20" xfId="0" applyFont="1" applyBorder="1"/>
    <xf numFmtId="0" fontId="4" fillId="0" borderId="25" xfId="0" applyFont="1" applyBorder="1"/>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8" xfId="0" applyFont="1" applyBorder="1" applyAlignment="1">
      <alignment horizontal="center"/>
    </xf>
    <xf numFmtId="0" fontId="4" fillId="0" borderId="5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15" fillId="0" borderId="20" xfId="11" applyFont="1" applyFill="1" applyBorder="1" applyAlignment="1" applyProtection="1">
      <alignment horizontal="center" vertical="center"/>
    </xf>
    <xf numFmtId="0" fontId="18"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1"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8"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2" xfId="0" applyFont="1" applyBorder="1" applyAlignment="1">
      <alignment vertical="center" wrapText="1"/>
    </xf>
    <xf numFmtId="0" fontId="6" fillId="0" borderId="7" xfId="0" applyFont="1" applyBorder="1" applyAlignment="1">
      <alignment vertical="center" wrapText="1"/>
    </xf>
    <xf numFmtId="0" fontId="22" fillId="0" borderId="7" xfId="0" applyFont="1" applyBorder="1" applyAlignment="1">
      <alignment horizontal="center" vertical="center" wrapText="1"/>
    </xf>
    <xf numFmtId="0" fontId="22" fillId="0" borderId="69" xfId="0" applyFont="1" applyBorder="1" applyAlignment="1">
      <alignment horizontal="center" vertical="center" wrapText="1"/>
    </xf>
    <xf numFmtId="0" fontId="4" fillId="0" borderId="1" xfId="0" applyFont="1" applyBorder="1"/>
    <xf numFmtId="0" fontId="6" fillId="0" borderId="1" xfId="0" applyFont="1" applyBorder="1" applyAlignment="1">
      <alignment horizontal="center"/>
    </xf>
    <xf numFmtId="0" fontId="18" fillId="0" borderId="1" xfId="0" applyFont="1" applyFill="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8" fillId="0" borderId="0" xfId="0" applyFont="1" applyFill="1" applyAlignment="1">
      <alignment horizontal="center"/>
    </xf>
    <xf numFmtId="0" fontId="4" fillId="0" borderId="22" xfId="0" applyFont="1" applyFill="1" applyBorder="1" applyAlignment="1">
      <alignment horizontal="center" vertical="center"/>
    </xf>
    <xf numFmtId="0" fontId="15" fillId="0" borderId="10" xfId="0" applyNumberFormat="1" applyFont="1" applyFill="1" applyBorder="1" applyAlignment="1">
      <alignment vertical="center" wrapText="1"/>
    </xf>
    <xf numFmtId="0" fontId="7" fillId="0" borderId="10" xfId="0" applyNumberFormat="1" applyFont="1" applyFill="1" applyBorder="1" applyAlignment="1">
      <alignment horizontal="left" vertical="center" wrapText="1"/>
    </xf>
    <xf numFmtId="0" fontId="18" fillId="0" borderId="10" xfId="0" applyFont="1" applyFill="1" applyBorder="1" applyAlignment="1" applyProtection="1">
      <alignment horizontal="left" vertical="center" indent="1"/>
      <protection locked="0"/>
    </xf>
    <xf numFmtId="0" fontId="18" fillId="0" borderId="10" xfId="0" applyFont="1" applyFill="1" applyBorder="1" applyAlignment="1" applyProtection="1">
      <alignment horizontal="left" vertical="center"/>
      <protection locked="0"/>
    </xf>
    <xf numFmtId="0" fontId="4" fillId="0" borderId="25" xfId="0" applyFont="1" applyFill="1" applyBorder="1" applyAlignment="1">
      <alignment horizontal="center" vertical="center"/>
    </xf>
    <xf numFmtId="0" fontId="15" fillId="0" borderId="29" xfId="0" applyNumberFormat="1" applyFont="1" applyFill="1" applyBorder="1" applyAlignment="1">
      <alignment vertical="center" wrapText="1"/>
    </xf>
    <xf numFmtId="0" fontId="9" fillId="0" borderId="0" xfId="0" applyFont="1" applyBorder="1" applyAlignment="1">
      <alignment horizontal="left" wrapText="1"/>
    </xf>
    <xf numFmtId="0" fontId="7" fillId="0" borderId="3" xfId="0" applyFont="1" applyFill="1" applyBorder="1" applyAlignment="1">
      <alignment vertical="center" wrapText="1"/>
    </xf>
    <xf numFmtId="167" fontId="18" fillId="77" borderId="65" xfId="0" applyNumberFormat="1" applyFont="1" applyFill="1" applyBorder="1" applyAlignment="1">
      <alignment horizontal="center"/>
    </xf>
    <xf numFmtId="193" fontId="7" fillId="0" borderId="3" xfId="0" applyNumberFormat="1" applyFont="1" applyFill="1" applyBorder="1" applyAlignment="1" applyProtection="1">
      <alignment vertical="center" wrapText="1"/>
      <protection locked="0"/>
    </xf>
    <xf numFmtId="193" fontId="4" fillId="0" borderId="3" xfId="0" applyNumberFormat="1" applyFont="1" applyFill="1" applyBorder="1" applyAlignment="1" applyProtection="1">
      <alignment vertical="center" wrapText="1"/>
      <protection locked="0"/>
    </xf>
    <xf numFmtId="193" fontId="9" fillId="2" borderId="3" xfId="0" applyNumberFormat="1" applyFont="1" applyFill="1" applyBorder="1" applyAlignment="1" applyProtection="1">
      <alignment vertical="center"/>
      <protection locked="0"/>
    </xf>
    <xf numFmtId="193" fontId="17" fillId="2" borderId="3" xfId="0" applyNumberFormat="1" applyFont="1" applyFill="1" applyBorder="1" applyAlignment="1" applyProtection="1">
      <alignment vertical="center"/>
      <protection locked="0"/>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Fill="1" applyBorder="1" applyAlignment="1" applyProtection="1">
      <alignment horizontal="right"/>
    </xf>
    <xf numFmtId="193" fontId="9" fillId="0" borderId="3" xfId="0" applyNumberFormat="1" applyFont="1" applyFill="1" applyBorder="1" applyAlignment="1" applyProtection="1">
      <alignment horizontal="right"/>
    </xf>
    <xf numFmtId="193" fontId="9" fillId="36" borderId="23" xfId="0" applyNumberFormat="1" applyFont="1" applyFill="1" applyBorder="1" applyAlignment="1" applyProtection="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Fill="1" applyBorder="1" applyAlignment="1" applyProtection="1">
      <alignment horizontal="right"/>
      <protection locked="0"/>
    </xf>
    <xf numFmtId="193" fontId="9" fillId="0" borderId="3" xfId="0" applyNumberFormat="1" applyFont="1" applyFill="1" applyBorder="1" applyAlignment="1" applyProtection="1">
      <alignment horizontal="right"/>
      <protection locked="0"/>
    </xf>
    <xf numFmtId="193" fontId="9" fillId="0" borderId="23" xfId="0" applyNumberFormat="1" applyFont="1" applyFill="1" applyBorder="1" applyAlignment="1" applyProtection="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pplyProtection="1">
      <alignment horizontal="right"/>
    </xf>
    <xf numFmtId="193" fontId="20" fillId="0" borderId="3" xfId="0" applyNumberFormat="1" applyFont="1" applyFill="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20" fillId="36" borderId="3" xfId="0" applyNumberFormat="1" applyFont="1" applyFill="1" applyBorder="1" applyAlignment="1">
      <alignment horizontal="right"/>
    </xf>
    <xf numFmtId="193" fontId="9" fillId="0" borderId="23" xfId="7" applyNumberFormat="1" applyFont="1" applyFill="1" applyBorder="1" applyAlignment="1" applyProtection="1">
      <alignment horizontal="right"/>
    </xf>
    <xf numFmtId="193" fontId="21" fillId="0" borderId="3" xfId="0" applyNumberFormat="1" applyFont="1" applyFill="1" applyBorder="1" applyAlignment="1">
      <alignment horizontal="center"/>
    </xf>
    <xf numFmtId="193" fontId="21" fillId="0" borderId="23" xfId="0" applyNumberFormat="1" applyFont="1" applyFill="1" applyBorder="1" applyAlignment="1">
      <alignment horizontal="center"/>
    </xf>
    <xf numFmtId="193" fontId="20" fillId="36" borderId="3" xfId="0" applyNumberFormat="1" applyFont="1" applyFill="1" applyBorder="1" applyAlignment="1" applyProtection="1">
      <alignment horizontal="right"/>
    </xf>
    <xf numFmtId="193" fontId="20" fillId="0" borderId="23" xfId="0" applyNumberFormat="1" applyFont="1" applyFill="1" applyBorder="1" applyAlignment="1" applyProtection="1">
      <alignment horizontal="right"/>
      <protection locked="0"/>
    </xf>
    <xf numFmtId="193" fontId="20" fillId="0" borderId="3" xfId="0" applyNumberFormat="1" applyFont="1" applyFill="1" applyBorder="1" applyAlignment="1" applyProtection="1">
      <protection locked="0"/>
    </xf>
    <xf numFmtId="193" fontId="9" fillId="36" borderId="23" xfId="7" applyNumberFormat="1" applyFont="1" applyFill="1" applyBorder="1" applyAlignment="1" applyProtection="1"/>
    <xf numFmtId="193" fontId="20" fillId="0" borderId="3" xfId="0" applyNumberFormat="1" applyFont="1" applyFill="1" applyBorder="1" applyAlignment="1" applyProtection="1">
      <alignment horizontal="right" vertical="center"/>
      <protection locked="0"/>
    </xf>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pplyProtection="1">
      <alignment horizontal="right"/>
    </xf>
    <xf numFmtId="193" fontId="9" fillId="0" borderId="26" xfId="0" applyNumberFormat="1" applyFont="1" applyFill="1" applyBorder="1" applyAlignment="1" applyProtection="1">
      <alignment horizontal="right"/>
    </xf>
    <xf numFmtId="193" fontId="9" fillId="36" borderId="26" xfId="0" applyNumberFormat="1" applyFont="1" applyFill="1" applyBorder="1" applyAlignment="1" applyProtection="1">
      <alignment horizontal="right"/>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applyAlignment="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24" fillId="36" borderId="62"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applyAlignment="1"/>
    <xf numFmtId="193" fontId="4" fillId="36" borderId="26" xfId="0" applyNumberFormat="1" applyFont="1" applyFill="1" applyBorder="1"/>
    <xf numFmtId="193" fontId="4" fillId="0" borderId="22" xfId="0" applyNumberFormat="1" applyFont="1" applyBorder="1" applyAlignment="1"/>
    <xf numFmtId="193" fontId="4" fillId="36" borderId="55" xfId="0" applyNumberFormat="1" applyFont="1" applyFill="1" applyBorder="1" applyAlignment="1"/>
    <xf numFmtId="193" fontId="4" fillId="36" borderId="25" xfId="0" applyNumberFormat="1" applyFont="1" applyFill="1" applyBorder="1"/>
    <xf numFmtId="193" fontId="4" fillId="36" borderId="27" xfId="0" applyNumberFormat="1" applyFont="1" applyFill="1" applyBorder="1"/>
    <xf numFmtId="193" fontId="4" fillId="36" borderId="56"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193" fontId="4" fillId="0" borderId="8" xfId="0" applyNumberFormat="1" applyFont="1" applyBorder="1" applyAlignment="1"/>
    <xf numFmtId="0" fontId="4" fillId="0" borderId="30"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9"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9" fontId="4" fillId="0" borderId="23" xfId="20961" applyFont="1" applyBorder="1"/>
    <xf numFmtId="9" fontId="4" fillId="36" borderId="27" xfId="20961" applyFont="1" applyFill="1" applyBorder="1"/>
    <xf numFmtId="167" fontId="4" fillId="0" borderId="23" xfId="0" applyNumberFormat="1" applyFont="1" applyBorder="1" applyAlignment="1"/>
    <xf numFmtId="167" fontId="6" fillId="36" borderId="26" xfId="0" applyNumberFormat="1" applyFont="1" applyFill="1" applyBorder="1" applyAlignment="1">
      <alignment horizontal="center" vertical="center"/>
    </xf>
    <xf numFmtId="0" fontId="7" fillId="0" borderId="3" xfId="0" applyFont="1" applyFill="1" applyBorder="1" applyAlignment="1">
      <alignment horizontal="left" vertical="center" wrapText="1"/>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0" fontId="7" fillId="0" borderId="20" xfId="0" applyFont="1" applyFill="1" applyBorder="1" applyAlignment="1">
      <alignment horizontal="left" vertical="center" wrapText="1" indent="1"/>
    </xf>
    <xf numFmtId="0" fontId="4" fillId="0" borderId="20" xfId="0" applyFont="1" applyFill="1" applyBorder="1" applyAlignment="1">
      <alignment horizontal="center" vertical="center" wrapText="1"/>
    </xf>
    <xf numFmtId="169" fontId="28" fillId="37" borderId="0" xfId="20" applyBorder="1"/>
    <xf numFmtId="0" fontId="15" fillId="0" borderId="22" xfId="0" applyFont="1" applyFill="1" applyBorder="1" applyAlignment="1">
      <alignment horizontal="center" vertical="center" wrapText="1"/>
    </xf>
    <xf numFmtId="0" fontId="4" fillId="0" borderId="7" xfId="0" applyFont="1" applyFill="1" applyBorder="1" applyAlignment="1">
      <alignment vertical="center"/>
    </xf>
    <xf numFmtId="0" fontId="4" fillId="0" borderId="112" xfId="0" applyFont="1" applyFill="1" applyBorder="1" applyAlignment="1">
      <alignment vertical="center"/>
    </xf>
    <xf numFmtId="0" fontId="6" fillId="0" borderId="112" xfId="0" applyFont="1" applyFill="1" applyBorder="1" applyAlignment="1">
      <alignment vertical="center"/>
    </xf>
    <xf numFmtId="0" fontId="4" fillId="0" borderId="20" xfId="0" applyFont="1" applyFill="1" applyBorder="1" applyAlignment="1">
      <alignment vertical="center"/>
    </xf>
    <xf numFmtId="0" fontId="4" fillId="0" borderId="107" xfId="0" applyFont="1" applyFill="1" applyBorder="1" applyAlignment="1">
      <alignment vertical="center"/>
    </xf>
    <xf numFmtId="0" fontId="4" fillId="0" borderId="109" xfId="0" applyFont="1" applyFill="1" applyBorder="1" applyAlignment="1">
      <alignment vertical="center"/>
    </xf>
    <xf numFmtId="0" fontId="4" fillId="0" borderId="19" xfId="0" applyFont="1" applyFill="1" applyBorder="1" applyAlignment="1">
      <alignment horizontal="center" vertical="center"/>
    </xf>
    <xf numFmtId="0" fontId="4" fillId="0" borderId="120" xfId="0" applyFont="1" applyFill="1" applyBorder="1" applyAlignment="1">
      <alignment horizontal="center" vertical="center"/>
    </xf>
    <xf numFmtId="0" fontId="4" fillId="0" borderId="122" xfId="0" applyFont="1" applyFill="1" applyBorder="1" applyAlignment="1">
      <alignment horizontal="center" vertical="center"/>
    </xf>
    <xf numFmtId="169" fontId="28" fillId="37" borderId="34" xfId="20" applyBorder="1"/>
    <xf numFmtId="169" fontId="28" fillId="37" borderId="124" xfId="20" applyBorder="1"/>
    <xf numFmtId="169" fontId="28" fillId="37" borderId="114" xfId="20" applyBorder="1"/>
    <xf numFmtId="169" fontId="28" fillId="37" borderId="59" xfId="20" applyBorder="1"/>
    <xf numFmtId="0" fontId="4" fillId="3" borderId="68" xfId="0" applyFont="1" applyFill="1" applyBorder="1" applyAlignment="1">
      <alignment horizontal="center" vertical="center"/>
    </xf>
    <xf numFmtId="0" fontId="4" fillId="3" borderId="0" xfId="0" applyFont="1" applyFill="1" applyBorder="1" applyAlignment="1">
      <alignment vertical="center"/>
    </xf>
    <xf numFmtId="0" fontId="4" fillId="0" borderId="72" xfId="0" applyFont="1" applyFill="1" applyBorder="1" applyAlignment="1">
      <alignment horizontal="center" vertical="center"/>
    </xf>
    <xf numFmtId="0" fontId="4" fillId="3" borderId="110" xfId="0" applyFont="1" applyFill="1" applyBorder="1" applyAlignment="1">
      <alignment vertical="center"/>
    </xf>
    <xf numFmtId="0" fontId="14" fillId="3" borderId="125" xfId="0" applyFont="1" applyFill="1" applyBorder="1" applyAlignment="1">
      <alignment horizontal="left"/>
    </xf>
    <xf numFmtId="0" fontId="14" fillId="3" borderId="126" xfId="0" applyFont="1" applyFill="1" applyBorder="1" applyAlignment="1">
      <alignment horizontal="left"/>
    </xf>
    <xf numFmtId="0" fontId="4" fillId="0" borderId="0" xfId="0" applyFont="1"/>
    <xf numFmtId="0" fontId="4" fillId="0" borderId="0" xfId="0" applyFont="1" applyFill="1"/>
    <xf numFmtId="0" fontId="4" fillId="0" borderId="112" xfId="0" applyFont="1" applyFill="1" applyBorder="1" applyAlignment="1">
      <alignment horizontal="center" vertical="center" wrapText="1"/>
    </xf>
    <xf numFmtId="0" fontId="108" fillId="78" borderId="97" xfId="0" applyFont="1" applyFill="1" applyBorder="1" applyAlignment="1">
      <alignment horizontal="left" vertical="center"/>
    </xf>
    <xf numFmtId="0" fontId="108" fillId="78" borderId="90" xfId="0" applyFont="1" applyFill="1" applyBorder="1" applyAlignment="1">
      <alignment vertical="center" wrapText="1"/>
    </xf>
    <xf numFmtId="0" fontId="108" fillId="78" borderId="90" xfId="0" applyFont="1" applyFill="1" applyBorder="1" applyAlignment="1">
      <alignment horizontal="left" vertical="center" wrapText="1"/>
    </xf>
    <xf numFmtId="0" fontId="4" fillId="0" borderId="130" xfId="0" applyFont="1" applyFill="1" applyBorder="1" applyAlignment="1">
      <alignment horizontal="center" vertical="center" wrapText="1"/>
    </xf>
    <xf numFmtId="0" fontId="6" fillId="3" borderId="131" xfId="0" applyFont="1" applyFill="1" applyBorder="1" applyAlignment="1">
      <alignment vertical="center"/>
    </xf>
    <xf numFmtId="0" fontId="4" fillId="3" borderId="24" xfId="0" applyFont="1" applyFill="1" applyBorder="1" applyAlignment="1">
      <alignment vertical="center"/>
    </xf>
    <xf numFmtId="0" fontId="4" fillId="0" borderId="132" xfId="0" applyFont="1" applyFill="1" applyBorder="1" applyAlignment="1">
      <alignment horizontal="center" vertical="center"/>
    </xf>
    <xf numFmtId="0" fontId="6" fillId="0" borderId="26" xfId="0" applyFont="1" applyFill="1" applyBorder="1" applyAlignment="1">
      <alignment vertical="center"/>
    </xf>
    <xf numFmtId="169" fontId="28" fillId="37" borderId="28" xfId="20" applyBorder="1"/>
    <xf numFmtId="0" fontId="4" fillId="0" borderId="7" xfId="0" applyFont="1" applyFill="1" applyBorder="1" applyAlignment="1">
      <alignment horizontal="center" vertical="center" wrapText="1"/>
    </xf>
    <xf numFmtId="0" fontId="4" fillId="0" borderId="69" xfId="0" applyFont="1" applyFill="1" applyBorder="1" applyAlignment="1">
      <alignment horizontal="center" vertical="center" wrapText="1"/>
    </xf>
    <xf numFmtId="193" fontId="7" fillId="0" borderId="3" xfId="0" applyNumberFormat="1" applyFont="1" applyFill="1" applyBorder="1" applyAlignment="1" applyProtection="1">
      <alignment horizontal="right" vertical="center" wrapText="1"/>
      <protection locked="0"/>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32" xfId="0" applyBorder="1"/>
    <xf numFmtId="0" fontId="0" fillId="0" borderId="132" xfId="0" applyBorder="1" applyAlignment="1">
      <alignment horizontal="center"/>
    </xf>
    <xf numFmtId="0" fontId="4" fillId="0" borderId="111" xfId="0" applyFont="1" applyBorder="1" applyAlignment="1">
      <alignment vertical="center" wrapText="1"/>
    </xf>
    <xf numFmtId="167" fontId="4" fillId="0" borderId="112" xfId="0" applyNumberFormat="1" applyFont="1" applyBorder="1" applyAlignment="1">
      <alignment horizontal="center" vertical="center"/>
    </xf>
    <xf numFmtId="167" fontId="4" fillId="0" borderId="130" xfId="0" applyNumberFormat="1" applyFont="1" applyBorder="1" applyAlignment="1">
      <alignment horizontal="center" vertical="center"/>
    </xf>
    <xf numFmtId="167" fontId="14" fillId="0" borderId="112" xfId="0" applyNumberFormat="1" applyFont="1" applyBorder="1" applyAlignment="1">
      <alignment horizontal="center" vertical="center"/>
    </xf>
    <xf numFmtId="0" fontId="14" fillId="0" borderId="111" xfId="0" applyFont="1" applyBorder="1" applyAlignment="1">
      <alignment vertical="center" wrapText="1"/>
    </xf>
    <xf numFmtId="0" fontId="0" fillId="0" borderId="25" xfId="0" applyBorder="1"/>
    <xf numFmtId="0" fontId="6" fillId="36" borderId="133"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32" xfId="0" applyFont="1" applyFill="1" applyBorder="1" applyAlignment="1">
      <alignment horizontal="left" vertical="center" wrapText="1"/>
    </xf>
    <xf numFmtId="0" fontId="6" fillId="36" borderId="112" xfId="0" applyFont="1" applyFill="1" applyBorder="1" applyAlignment="1">
      <alignment horizontal="left" vertical="center" wrapText="1"/>
    </xf>
    <xf numFmtId="0" fontId="6" fillId="36" borderId="130" xfId="0" applyFont="1" applyFill="1" applyBorder="1" applyAlignment="1">
      <alignment horizontal="left" vertical="center" wrapText="1"/>
    </xf>
    <xf numFmtId="0" fontId="4" fillId="0" borderId="132" xfId="0" applyFont="1" applyFill="1" applyBorder="1" applyAlignment="1">
      <alignment horizontal="right" vertical="center" wrapText="1"/>
    </xf>
    <xf numFmtId="0" fontId="4" fillId="0" borderId="112" xfId="0" applyFont="1" applyFill="1" applyBorder="1" applyAlignment="1">
      <alignment horizontal="left" vertical="center" wrapText="1"/>
    </xf>
    <xf numFmtId="0" fontId="112" fillId="0" borderId="132" xfId="0" applyFont="1" applyFill="1" applyBorder="1" applyAlignment="1">
      <alignment horizontal="right" vertical="center" wrapText="1"/>
    </xf>
    <xf numFmtId="0" fontId="112" fillId="0" borderId="112" xfId="0" applyFont="1" applyFill="1" applyBorder="1" applyAlignment="1">
      <alignment horizontal="left" vertical="center" wrapText="1"/>
    </xf>
    <xf numFmtId="0" fontId="6" fillId="0" borderId="132"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12" fillId="0" borderId="0" xfId="0" applyFont="1" applyFill="1" applyAlignment="1">
      <alignment horizontal="left" vertical="center"/>
    </xf>
    <xf numFmtId="49" fontId="113" fillId="0" borderId="25" xfId="5" applyNumberFormat="1" applyFont="1" applyFill="1" applyBorder="1" applyAlignment="1" applyProtection="1">
      <alignment horizontal="left" vertical="center"/>
      <protection locked="0"/>
    </xf>
    <xf numFmtId="0" fontId="114" fillId="0" borderId="26" xfId="9" applyFont="1" applyFill="1" applyBorder="1" applyAlignment="1" applyProtection="1">
      <alignment horizontal="left" vertical="center" wrapText="1"/>
      <protection locked="0"/>
    </xf>
    <xf numFmtId="0" fontId="22" fillId="0" borderId="132" xfId="0" applyFont="1" applyBorder="1" applyAlignment="1">
      <alignment horizontal="center" vertical="center" wrapText="1"/>
    </xf>
    <xf numFmtId="0" fontId="22" fillId="0" borderId="112" xfId="0" applyFont="1" applyBorder="1" applyAlignment="1">
      <alignment vertical="center" wrapText="1"/>
    </xf>
    <xf numFmtId="3" fontId="23" fillId="36" borderId="112" xfId="0" applyNumberFormat="1" applyFont="1" applyFill="1" applyBorder="1" applyAlignment="1">
      <alignment vertical="center" wrapText="1"/>
    </xf>
    <xf numFmtId="3" fontId="23" fillId="36" borderId="130" xfId="0" applyNumberFormat="1" applyFont="1" applyFill="1" applyBorder="1" applyAlignment="1">
      <alignment vertical="center" wrapText="1"/>
    </xf>
    <xf numFmtId="14" fontId="7" fillId="3" borderId="112" xfId="8" quotePrefix="1" applyNumberFormat="1" applyFont="1" applyFill="1" applyBorder="1" applyAlignment="1" applyProtection="1">
      <alignment horizontal="left" vertical="center" wrapText="1" indent="2"/>
      <protection locked="0"/>
    </xf>
    <xf numFmtId="3" fontId="23" fillId="0" borderId="112" xfId="0" applyNumberFormat="1" applyFont="1" applyBorder="1" applyAlignment="1">
      <alignment vertical="center" wrapText="1"/>
    </xf>
    <xf numFmtId="3" fontId="23" fillId="0" borderId="130" xfId="0" applyNumberFormat="1" applyFont="1" applyBorder="1" applyAlignment="1">
      <alignment vertical="center" wrapText="1"/>
    </xf>
    <xf numFmtId="14" fontId="7" fillId="3" borderId="112" xfId="8" quotePrefix="1" applyNumberFormat="1" applyFont="1" applyFill="1" applyBorder="1" applyAlignment="1" applyProtection="1">
      <alignment horizontal="left" vertical="center" wrapText="1" indent="3"/>
      <protection locked="0"/>
    </xf>
    <xf numFmtId="3" fontId="23" fillId="0" borderId="112" xfId="0" applyNumberFormat="1" applyFont="1" applyFill="1" applyBorder="1" applyAlignment="1">
      <alignment vertical="center" wrapText="1"/>
    </xf>
    <xf numFmtId="49" fontId="112" fillId="0" borderId="132" xfId="0" applyNumberFormat="1" applyFont="1" applyFill="1" applyBorder="1" applyAlignment="1">
      <alignment horizontal="right" vertical="center" wrapText="1"/>
    </xf>
    <xf numFmtId="0" fontId="4" fillId="0" borderId="112" xfId="0" applyFont="1" applyBorder="1"/>
    <xf numFmtId="0" fontId="11" fillId="0" borderId="112" xfId="17" applyBorder="1" applyAlignment="1" applyProtection="1"/>
    <xf numFmtId="0" fontId="22" fillId="0" borderId="132" xfId="0" applyFont="1" applyFill="1" applyBorder="1" applyAlignment="1">
      <alignment horizontal="center" vertical="center" wrapText="1"/>
    </xf>
    <xf numFmtId="0" fontId="22" fillId="0" borderId="112" xfId="0" applyFont="1" applyFill="1" applyBorder="1" applyAlignment="1">
      <alignment vertical="center" wrapText="1"/>
    </xf>
    <xf numFmtId="3" fontId="23" fillId="0" borderId="130" xfId="0" applyNumberFormat="1" applyFont="1" applyFill="1" applyBorder="1" applyAlignment="1">
      <alignment vertical="center" wrapText="1"/>
    </xf>
    <xf numFmtId="0" fontId="115" fillId="79" borderId="113" xfId="21412" applyFont="1" applyFill="1" applyBorder="1" applyAlignment="1" applyProtection="1">
      <alignment vertical="center" wrapText="1"/>
      <protection locked="0"/>
    </xf>
    <xf numFmtId="0" fontId="116" fillId="70" borderId="107" xfId="21412" applyFont="1" applyFill="1" applyBorder="1" applyAlignment="1" applyProtection="1">
      <alignment horizontal="center" vertical="center"/>
      <protection locked="0"/>
    </xf>
    <xf numFmtId="0" fontId="115" fillId="80" borderId="112" xfId="21412" applyFont="1" applyFill="1" applyBorder="1" applyAlignment="1" applyProtection="1">
      <alignment horizontal="center" vertical="center"/>
      <protection locked="0"/>
    </xf>
    <xf numFmtId="0" fontId="115" fillId="79" borderId="113" xfId="21412" applyFont="1" applyFill="1" applyBorder="1" applyAlignment="1" applyProtection="1">
      <alignment vertical="center"/>
      <protection locked="0"/>
    </xf>
    <xf numFmtId="0" fontId="117" fillId="70" borderId="107" xfId="21412" applyFont="1" applyFill="1" applyBorder="1" applyAlignment="1" applyProtection="1">
      <alignment horizontal="center" vertical="center"/>
      <protection locked="0"/>
    </xf>
    <xf numFmtId="0" fontId="117" fillId="3" borderId="107" xfId="21412" applyFont="1" applyFill="1" applyBorder="1" applyAlignment="1" applyProtection="1">
      <alignment horizontal="center" vertical="center"/>
      <protection locked="0"/>
    </xf>
    <xf numFmtId="0" fontId="117" fillId="0" borderId="107" xfId="21412" applyFont="1" applyFill="1" applyBorder="1" applyAlignment="1" applyProtection="1">
      <alignment horizontal="center" vertical="center"/>
      <protection locked="0"/>
    </xf>
    <xf numFmtId="0" fontId="118" fillId="80" borderId="112" xfId="21412" applyFont="1" applyFill="1" applyBorder="1" applyAlignment="1" applyProtection="1">
      <alignment horizontal="center" vertical="center"/>
      <protection locked="0"/>
    </xf>
    <xf numFmtId="0" fontId="115" fillId="79" borderId="113" xfId="21412" applyFont="1" applyFill="1" applyBorder="1" applyAlignment="1" applyProtection="1">
      <alignment horizontal="center" vertical="center"/>
      <protection locked="0"/>
    </xf>
    <xf numFmtId="0" fontId="64" fillId="79" borderId="113" xfId="21412" applyFont="1" applyFill="1" applyBorder="1" applyAlignment="1" applyProtection="1">
      <alignment vertical="center"/>
      <protection locked="0"/>
    </xf>
    <xf numFmtId="0" fontId="117" fillId="70" borderId="112" xfId="21412" applyFont="1" applyFill="1" applyBorder="1" applyAlignment="1" applyProtection="1">
      <alignment horizontal="center" vertical="center"/>
      <protection locked="0"/>
    </xf>
    <xf numFmtId="0" fontId="38" fillId="70" borderId="112" xfId="21412" applyFont="1" applyFill="1" applyBorder="1" applyAlignment="1" applyProtection="1">
      <alignment horizontal="center" vertical="center"/>
      <protection locked="0"/>
    </xf>
    <xf numFmtId="0" fontId="64" fillId="79" borderId="111" xfId="21412" applyFont="1" applyFill="1" applyBorder="1" applyAlignment="1" applyProtection="1">
      <alignment vertical="center"/>
      <protection locked="0"/>
    </xf>
    <xf numFmtId="0" fontId="116" fillId="0" borderId="111" xfId="21412" applyFont="1" applyFill="1" applyBorder="1" applyAlignment="1" applyProtection="1">
      <alignment horizontal="left" vertical="center" wrapText="1"/>
      <protection locked="0"/>
    </xf>
    <xf numFmtId="164" fontId="116" fillId="0" borderId="112" xfId="948" applyNumberFormat="1" applyFont="1" applyFill="1" applyBorder="1" applyAlignment="1" applyProtection="1">
      <alignment horizontal="right" vertical="center"/>
      <protection locked="0"/>
    </xf>
    <xf numFmtId="0" fontId="115" fillId="80" borderId="111" xfId="21412" applyFont="1" applyFill="1" applyBorder="1" applyAlignment="1" applyProtection="1">
      <alignment vertical="top" wrapText="1"/>
      <protection locked="0"/>
    </xf>
    <xf numFmtId="164" fontId="116" fillId="80" borderId="112" xfId="948" applyNumberFormat="1" applyFont="1" applyFill="1" applyBorder="1" applyAlignment="1" applyProtection="1">
      <alignment horizontal="right" vertical="center"/>
    </xf>
    <xf numFmtId="164" fontId="64" fillId="79" borderId="111" xfId="948" applyNumberFormat="1" applyFont="1" applyFill="1" applyBorder="1" applyAlignment="1" applyProtection="1">
      <alignment horizontal="right" vertical="center"/>
      <protection locked="0"/>
    </xf>
    <xf numFmtId="0" fontId="116" fillId="70" borderId="111" xfId="21412" applyFont="1" applyFill="1" applyBorder="1" applyAlignment="1" applyProtection="1">
      <alignment vertical="center" wrapText="1"/>
      <protection locked="0"/>
    </xf>
    <xf numFmtId="0" fontId="116" fillId="70" borderId="111" xfId="21412" applyFont="1" applyFill="1" applyBorder="1" applyAlignment="1" applyProtection="1">
      <alignment horizontal="left" vertical="center" wrapText="1"/>
      <protection locked="0"/>
    </xf>
    <xf numFmtId="0" fontId="116" fillId="0" borderId="111" xfId="21412" applyFont="1" applyFill="1" applyBorder="1" applyAlignment="1" applyProtection="1">
      <alignment vertical="center" wrapText="1"/>
      <protection locked="0"/>
    </xf>
    <xf numFmtId="0" fontId="116" fillId="3" borderId="111" xfId="21412" applyFont="1" applyFill="1" applyBorder="1" applyAlignment="1" applyProtection="1">
      <alignment horizontal="left" vertical="center" wrapText="1"/>
      <protection locked="0"/>
    </xf>
    <xf numFmtId="0" fontId="115" fillId="80" borderId="111" xfId="21412" applyFont="1" applyFill="1" applyBorder="1" applyAlignment="1" applyProtection="1">
      <alignment vertical="center" wrapText="1"/>
      <protection locked="0"/>
    </xf>
    <xf numFmtId="164" fontId="115" fillId="79" borderId="111" xfId="948" applyNumberFormat="1" applyFont="1" applyFill="1" applyBorder="1" applyAlignment="1" applyProtection="1">
      <alignment horizontal="right" vertical="center"/>
      <protection locked="0"/>
    </xf>
    <xf numFmtId="164" fontId="116" fillId="3" borderId="112" xfId="948" applyNumberFormat="1" applyFont="1" applyFill="1" applyBorder="1" applyAlignment="1" applyProtection="1">
      <alignment horizontal="right" vertical="center"/>
      <protection locked="0"/>
    </xf>
    <xf numFmtId="1" fontId="6" fillId="36" borderId="130" xfId="0" applyNumberFormat="1" applyFont="1" applyFill="1" applyBorder="1" applyAlignment="1">
      <alignment horizontal="right" vertical="center" wrapText="1"/>
    </xf>
    <xf numFmtId="1" fontId="6" fillId="36" borderId="130" xfId="0" applyNumberFormat="1" applyFont="1" applyFill="1" applyBorder="1" applyAlignment="1">
      <alignment horizontal="center" vertical="center" wrapText="1"/>
    </xf>
    <xf numFmtId="10" fontId="7" fillId="0" borderId="112" xfId="20961" applyNumberFormat="1" applyFont="1" applyFill="1" applyBorder="1" applyAlignment="1">
      <alignment horizontal="left" vertical="center" wrapText="1"/>
    </xf>
    <xf numFmtId="10" fontId="6" fillId="36" borderId="112" xfId="0" applyNumberFormat="1" applyFont="1" applyFill="1" applyBorder="1" applyAlignment="1">
      <alignment horizontal="left" vertical="center" wrapText="1"/>
    </xf>
    <xf numFmtId="10" fontId="112" fillId="0" borderId="112" xfId="20961" applyNumberFormat="1" applyFont="1" applyFill="1" applyBorder="1" applyAlignment="1">
      <alignment horizontal="left" vertical="center" wrapText="1"/>
    </xf>
    <xf numFmtId="10" fontId="6" fillId="36" borderId="112" xfId="20961" applyNumberFormat="1" applyFont="1" applyFill="1" applyBorder="1" applyAlignment="1">
      <alignment horizontal="left" vertical="center" wrapText="1"/>
    </xf>
    <xf numFmtId="10" fontId="6" fillId="36" borderId="112" xfId="0" applyNumberFormat="1" applyFont="1" applyFill="1" applyBorder="1" applyAlignment="1">
      <alignment horizontal="center" vertical="center" wrapText="1"/>
    </xf>
    <xf numFmtId="43" fontId="7" fillId="0" borderId="0" xfId="7" applyFont="1"/>
    <xf numFmtId="0" fontId="4" fillId="0" borderId="66" xfId="0" applyFont="1" applyFill="1" applyBorder="1" applyAlignment="1">
      <alignment horizontal="center" vertical="center" wrapText="1"/>
    </xf>
    <xf numFmtId="10" fontId="4" fillId="0" borderId="3" xfId="20961" applyNumberFormat="1" applyFont="1" applyFill="1" applyBorder="1" applyAlignment="1" applyProtection="1">
      <alignment horizontal="right" vertical="center" wrapText="1"/>
      <protection locked="0"/>
    </xf>
    <xf numFmtId="10" fontId="4" fillId="0" borderId="3" xfId="20961" applyNumberFormat="1" applyFont="1" applyBorder="1" applyAlignment="1" applyProtection="1">
      <alignment vertical="center" wrapText="1"/>
      <protection locked="0"/>
    </xf>
    <xf numFmtId="10" fontId="28" fillId="37" borderId="0" xfId="20961" applyNumberFormat="1" applyFont="1" applyFill="1" applyBorder="1"/>
    <xf numFmtId="10" fontId="9" fillId="2" borderId="3" xfId="20961" applyNumberFormat="1" applyFont="1" applyFill="1" applyBorder="1" applyAlignment="1" applyProtection="1">
      <alignment vertical="center"/>
      <protection locked="0"/>
    </xf>
    <xf numFmtId="10" fontId="17" fillId="2" borderId="3" xfId="20961" applyNumberFormat="1" applyFont="1" applyFill="1" applyBorder="1" applyAlignment="1" applyProtection="1">
      <alignment vertical="center"/>
      <protection locked="0"/>
    </xf>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4" fontId="7" fillId="0" borderId="0" xfId="0" applyNumberFormat="1" applyFont="1" applyAlignment="1">
      <alignment horizontal="left"/>
    </xf>
    <xf numFmtId="14" fontId="4" fillId="0" borderId="0" xfId="0" applyNumberFormat="1" applyFont="1" applyAlignment="1">
      <alignment horizontal="left"/>
    </xf>
    <xf numFmtId="0" fontId="7" fillId="0" borderId="0" xfId="0" applyFont="1" applyAlignment="1">
      <alignment horizontal="left"/>
    </xf>
    <xf numFmtId="14" fontId="0" fillId="0" borderId="0" xfId="0" applyNumberFormat="1" applyAlignment="1">
      <alignment horizontal="left"/>
    </xf>
    <xf numFmtId="14" fontId="9" fillId="0" borderId="0" xfId="11" applyNumberFormat="1" applyFont="1" applyFill="1" applyBorder="1" applyAlignment="1" applyProtection="1">
      <alignment horizontal="left"/>
    </xf>
    <xf numFmtId="14" fontId="4" fillId="0" borderId="0" xfId="0" applyNumberFormat="1" applyFont="1" applyFill="1" applyAlignment="1">
      <alignment horizontal="left"/>
    </xf>
    <xf numFmtId="14" fontId="25" fillId="0" borderId="0" xfId="0" applyNumberFormat="1" applyFont="1" applyAlignment="1">
      <alignment horizontal="left"/>
    </xf>
    <xf numFmtId="0" fontId="9" fillId="0" borderId="120" xfId="0" applyFont="1" applyBorder="1" applyAlignment="1">
      <alignment vertical="center"/>
    </xf>
    <xf numFmtId="0" fontId="9" fillId="0" borderId="132" xfId="0" applyFont="1" applyBorder="1" applyAlignment="1">
      <alignment vertical="center"/>
    </xf>
    <xf numFmtId="0" fontId="13" fillId="0" borderId="113" xfId="0" applyFont="1" applyBorder="1" applyAlignment="1">
      <alignment wrapText="1"/>
    </xf>
    <xf numFmtId="10" fontId="4" fillId="0" borderId="24" xfId="20961" applyNumberFormat="1" applyFont="1" applyBorder="1" applyAlignment="1"/>
    <xf numFmtId="0" fontId="13" fillId="0" borderId="108" xfId="0" applyFont="1" applyBorder="1" applyAlignment="1">
      <alignment horizontal="left" wrapText="1" indent="2"/>
    </xf>
    <xf numFmtId="10" fontId="4" fillId="0" borderId="24" xfId="0" applyNumberFormat="1" applyFont="1" applyBorder="1" applyAlignment="1"/>
    <xf numFmtId="10" fontId="4" fillId="0" borderId="135" xfId="0" applyNumberFormat="1" applyFont="1" applyBorder="1" applyAlignment="1"/>
    <xf numFmtId="193" fontId="0" fillId="0" borderId="130" xfId="0" applyNumberFormat="1" applyBorder="1" applyAlignment="1"/>
    <xf numFmtId="193" fontId="0" fillId="0" borderId="130" xfId="0" applyNumberFormat="1" applyBorder="1" applyAlignment="1">
      <alignment wrapText="1"/>
    </xf>
    <xf numFmtId="193" fontId="0" fillId="0" borderId="130" xfId="0" applyNumberFormat="1" applyFill="1" applyBorder="1" applyAlignment="1">
      <alignment wrapText="1"/>
    </xf>
    <xf numFmtId="164" fontId="4" fillId="0" borderId="130" xfId="7" applyNumberFormat="1" applyFont="1" applyFill="1" applyBorder="1" applyAlignment="1">
      <alignment horizontal="right" vertical="center" wrapText="1"/>
    </xf>
    <xf numFmtId="164" fontId="112" fillId="0" borderId="130" xfId="7" applyNumberFormat="1" applyFont="1" applyFill="1" applyBorder="1" applyAlignment="1">
      <alignment horizontal="right" vertical="center" wrapText="1"/>
    </xf>
    <xf numFmtId="0" fontId="25" fillId="0" borderId="132" xfId="0" applyFont="1" applyBorder="1" applyAlignment="1">
      <alignment horizontal="center"/>
    </xf>
    <xf numFmtId="0" fontId="25" fillId="0" borderId="136" xfId="0" applyFont="1" applyBorder="1" applyAlignment="1">
      <alignment wrapText="1"/>
    </xf>
    <xf numFmtId="193" fontId="25" fillId="0" borderId="137" xfId="0" applyNumberFormat="1" applyFont="1" applyBorder="1" applyAlignment="1">
      <alignment vertical="center"/>
    </xf>
    <xf numFmtId="167" fontId="25" fillId="0" borderId="138" xfId="0" applyNumberFormat="1" applyFont="1" applyBorder="1" applyAlignment="1">
      <alignment horizontal="center"/>
    </xf>
    <xf numFmtId="0" fontId="19" fillId="0" borderId="139" xfId="0" applyFont="1" applyBorder="1" applyAlignment="1">
      <alignment horizontal="left" wrapText="1" indent="5"/>
    </xf>
    <xf numFmtId="0" fontId="25" fillId="0" borderId="13" xfId="0" applyFont="1" applyFill="1" applyBorder="1" applyAlignment="1">
      <alignment wrapText="1"/>
    </xf>
    <xf numFmtId="0" fontId="7" fillId="3" borderId="23" xfId="13" applyFont="1" applyFill="1" applyBorder="1" applyAlignment="1" applyProtection="1">
      <alignment horizontal="left" vertical="center" wrapText="1"/>
      <protection locked="0"/>
    </xf>
    <xf numFmtId="193" fontId="4" fillId="0" borderId="112" xfId="0" applyNumberFormat="1" applyFont="1" applyBorder="1"/>
    <xf numFmtId="193" fontId="4" fillId="0" borderId="112" xfId="0" applyNumberFormat="1" applyFont="1" applyFill="1" applyBorder="1"/>
    <xf numFmtId="193" fontId="4" fillId="0" borderId="113" xfId="0" applyNumberFormat="1" applyFont="1" applyBorder="1"/>
    <xf numFmtId="164" fontId="4" fillId="0" borderId="30" xfId="7" applyNumberFormat="1" applyFont="1" applyFill="1" applyBorder="1" applyAlignment="1">
      <alignment vertical="center"/>
    </xf>
    <xf numFmtId="164" fontId="4" fillId="0" borderId="108" xfId="7" applyNumberFormat="1" applyFont="1" applyFill="1" applyBorder="1" applyAlignment="1">
      <alignment vertical="center"/>
    </xf>
    <xf numFmtId="2" fontId="4" fillId="0" borderId="21" xfId="0" applyNumberFormat="1" applyFont="1" applyFill="1" applyBorder="1" applyAlignment="1">
      <alignment vertical="center"/>
    </xf>
    <xf numFmtId="2" fontId="4" fillId="0" borderId="121" xfId="0" applyNumberFormat="1" applyFont="1" applyFill="1" applyBorder="1" applyAlignment="1">
      <alignment vertical="center"/>
    </xf>
    <xf numFmtId="10" fontId="6" fillId="0" borderId="106" xfId="20961" applyNumberFormat="1" applyFont="1" applyFill="1" applyBorder="1" applyAlignment="1">
      <alignment vertical="center"/>
    </xf>
    <xf numFmtId="10" fontId="6" fillId="0" borderId="123" xfId="20961" applyNumberFormat="1" applyFont="1" applyFill="1" applyBorder="1" applyAlignment="1">
      <alignment vertical="center"/>
    </xf>
    <xf numFmtId="0" fontId="9" fillId="0" borderId="1" xfId="11" applyFont="1" applyFill="1" applyBorder="1" applyAlignment="1" applyProtection="1">
      <alignment vertical="center"/>
    </xf>
    <xf numFmtId="164" fontId="4" fillId="36" borderId="27" xfId="7" applyNumberFormat="1" applyFont="1" applyFill="1" applyBorder="1"/>
    <xf numFmtId="193" fontId="129" fillId="0" borderId="14" xfId="0" applyNumberFormat="1" applyFont="1" applyBorder="1" applyAlignment="1">
      <alignment vertical="center"/>
    </xf>
    <xf numFmtId="3" fontId="4" fillId="0" borderId="0" xfId="0" applyNumberFormat="1" applyFont="1"/>
    <xf numFmtId="193" fontId="9" fillId="0" borderId="112" xfId="0" applyNumberFormat="1" applyFont="1" applyFill="1" applyBorder="1" applyAlignment="1" applyProtection="1">
      <alignment horizontal="right"/>
    </xf>
    <xf numFmtId="193" fontId="4" fillId="0" borderId="0" xfId="0" applyNumberFormat="1" applyFont="1"/>
    <xf numFmtId="9" fontId="0" fillId="0" borderId="0" xfId="20961" applyFont="1"/>
    <xf numFmtId="10" fontId="0" fillId="0" borderId="0" xfId="0" applyNumberFormat="1"/>
    <xf numFmtId="43" fontId="4" fillId="0" borderId="0" xfId="7" applyFont="1"/>
    <xf numFmtId="10" fontId="9" fillId="80" borderId="26" xfId="20961" applyNumberFormat="1" applyFont="1" applyFill="1" applyBorder="1" applyAlignment="1" applyProtection="1">
      <alignment vertical="center"/>
      <protection locked="0"/>
    </xf>
    <xf numFmtId="193" fontId="9" fillId="80" borderId="3" xfId="0" applyNumberFormat="1" applyFont="1" applyFill="1" applyBorder="1" applyAlignment="1" applyProtection="1">
      <alignment vertical="center"/>
      <protection locked="0"/>
    </xf>
    <xf numFmtId="10" fontId="116" fillId="80" borderId="112" xfId="20961" applyNumberFormat="1" applyFont="1" applyFill="1" applyBorder="1" applyAlignment="1" applyProtection="1">
      <alignment horizontal="right" vertical="center"/>
    </xf>
    <xf numFmtId="0" fontId="105" fillId="0" borderId="112" xfId="20960" applyFont="1" applyBorder="1" applyAlignment="1">
      <alignment horizontal="center" vertical="center"/>
    </xf>
    <xf numFmtId="0" fontId="25" fillId="0" borderId="112" xfId="0" applyFont="1" applyBorder="1"/>
    <xf numFmtId="0" fontId="7" fillId="3" borderId="112" xfId="20960" applyFont="1" applyFill="1" applyBorder="1" applyAlignment="1">
      <alignment horizontal="right" indent="1"/>
    </xf>
    <xf numFmtId="0" fontId="9" fillId="3" borderId="112" xfId="20960" applyFont="1" applyFill="1" applyBorder="1" applyAlignment="1">
      <alignment horizontal="left" wrapText="1" indent="1"/>
    </xf>
    <xf numFmtId="0" fontId="104" fillId="0" borderId="112" xfId="0" applyFont="1" applyBorder="1"/>
    <xf numFmtId="0" fontId="9" fillId="0" borderId="112" xfId="20960" applyFont="1" applyBorder="1" applyAlignment="1">
      <alignment horizontal="left" wrapText="1" indent="1"/>
    </xf>
    <xf numFmtId="0" fontId="7" fillId="3" borderId="107" xfId="20960" applyFont="1" applyFill="1" applyBorder="1" applyAlignment="1">
      <alignment horizontal="right" indent="1"/>
    </xf>
    <xf numFmtId="0" fontId="9" fillId="0" borderId="107" xfId="20960" applyFont="1" applyBorder="1" applyAlignment="1">
      <alignment horizontal="left" wrapText="1" indent="1"/>
    </xf>
    <xf numFmtId="0" fontId="106" fillId="0" borderId="0" xfId="0" applyFont="1" applyAlignment="1">
      <alignment wrapText="1"/>
    </xf>
    <xf numFmtId="0" fontId="7" fillId="3" borderId="112" xfId="20960" applyFont="1" applyFill="1" applyBorder="1"/>
    <xf numFmtId="0" fontId="11" fillId="0" borderId="112" xfId="17" applyBorder="1" applyAlignment="1" applyProtection="1">
      <alignment horizontal="left" vertical="center" wrapText="1"/>
    </xf>
    <xf numFmtId="49" fontId="112" fillId="0" borderId="112" xfId="0" applyNumberFormat="1" applyFont="1" applyBorder="1" applyAlignment="1">
      <alignment horizontal="right" vertical="center" wrapText="1"/>
    </xf>
    <xf numFmtId="0" fontId="11" fillId="0" borderId="112" xfId="17" applyBorder="1" applyAlignment="1" applyProtection="1">
      <alignment horizontal="left" vertical="center"/>
    </xf>
    <xf numFmtId="0" fontId="108" fillId="0" borderId="0" xfId="0" applyFont="1"/>
    <xf numFmtId="49" fontId="108" fillId="0" borderId="112" xfId="0" applyNumberFormat="1" applyFont="1" applyBorder="1" applyAlignment="1">
      <alignment horizontal="right" vertical="center"/>
    </xf>
    <xf numFmtId="49" fontId="108" fillId="0" borderId="90" xfId="0" applyNumberFormat="1" applyFont="1" applyBorder="1" applyAlignment="1">
      <alignment horizontal="right" vertical="center"/>
    </xf>
    <xf numFmtId="0" fontId="108" fillId="0" borderId="0" xfId="0" applyFont="1" applyAlignment="1">
      <alignment horizontal="left"/>
    </xf>
    <xf numFmtId="49" fontId="108" fillId="0" borderId="7" xfId="0" applyNumberFormat="1" applyFont="1" applyBorder="1" applyAlignment="1">
      <alignment horizontal="right" vertical="center"/>
    </xf>
    <xf numFmtId="49" fontId="108" fillId="0" borderId="79" xfId="0" applyNumberFormat="1" applyFont="1" applyBorder="1" applyAlignment="1">
      <alignment horizontal="right" vertical="center"/>
    </xf>
    <xf numFmtId="49" fontId="108" fillId="0" borderId="82" xfId="0" applyNumberFormat="1" applyFont="1" applyBorder="1" applyAlignment="1">
      <alignment horizontal="right" vertical="center"/>
    </xf>
    <xf numFmtId="0" fontId="108" fillId="0" borderId="97" xfId="0" applyFont="1" applyBorder="1" applyAlignment="1">
      <alignment horizontal="right" vertical="center"/>
    </xf>
    <xf numFmtId="0" fontId="108" fillId="0" borderId="90" xfId="0" applyFont="1" applyBorder="1" applyAlignment="1">
      <alignment horizontal="right" vertical="center"/>
    </xf>
    <xf numFmtId="49" fontId="108" fillId="0" borderId="93" xfId="0" applyNumberFormat="1" applyFont="1" applyBorder="1" applyAlignment="1">
      <alignment horizontal="right" vertical="center"/>
    </xf>
    <xf numFmtId="49" fontId="108" fillId="0" borderId="99" xfId="0" applyNumberFormat="1" applyFont="1" applyBorder="1" applyAlignment="1">
      <alignment horizontal="right" vertical="center"/>
    </xf>
    <xf numFmtId="0" fontId="108" fillId="0" borderId="90" xfId="0" applyFont="1" applyBorder="1" applyAlignment="1">
      <alignment vertical="center" wrapText="1"/>
    </xf>
    <xf numFmtId="0" fontId="108" fillId="0" borderId="90" xfId="0" applyFont="1" applyBorder="1" applyAlignment="1">
      <alignment horizontal="left" vertical="center" wrapText="1"/>
    </xf>
    <xf numFmtId="0" fontId="108" fillId="0" borderId="90" xfId="12672" applyFont="1" applyBorder="1" applyAlignment="1">
      <alignment horizontal="left" vertical="center" wrapText="1"/>
    </xf>
    <xf numFmtId="0" fontId="110" fillId="0" borderId="90" xfId="0" applyFont="1" applyBorder="1" applyAlignment="1">
      <alignment horizontal="left" vertical="center" wrapText="1"/>
    </xf>
    <xf numFmtId="0" fontId="108" fillId="0" borderId="90" xfId="0" applyFont="1" applyBorder="1" applyAlignment="1">
      <alignment vertical="center"/>
    </xf>
    <xf numFmtId="0" fontId="110" fillId="0" borderId="90" xfId="0" applyFont="1" applyBorder="1" applyAlignment="1">
      <alignment vertical="center" wrapText="1"/>
    </xf>
    <xf numFmtId="49" fontId="108" fillId="0" borderId="132" xfId="0" applyNumberFormat="1" applyFont="1" applyBorder="1" applyAlignment="1">
      <alignment horizontal="right" vertical="center"/>
    </xf>
    <xf numFmtId="0" fontId="110" fillId="0" borderId="112" xfId="0" applyFont="1" applyBorder="1" applyAlignment="1">
      <alignment vertical="center" wrapText="1"/>
    </xf>
    <xf numFmtId="0" fontId="108" fillId="0" borderId="132" xfId="0" applyFont="1" applyBorder="1"/>
    <xf numFmtId="0" fontId="108" fillId="0" borderId="132" xfId="0" applyFont="1" applyBorder="1" applyAlignment="1">
      <alignment horizontal="right"/>
    </xf>
    <xf numFmtId="0" fontId="108" fillId="0" borderId="90" xfId="0" applyFont="1" applyBorder="1" applyAlignment="1">
      <alignment horizontal="right" vertical="center" wrapText="1"/>
    </xf>
    <xf numFmtId="49" fontId="108" fillId="0" borderId="25" xfId="0" applyNumberFormat="1" applyFont="1" applyBorder="1" applyAlignment="1">
      <alignment horizontal="right" vertical="center"/>
    </xf>
    <xf numFmtId="0" fontId="108" fillId="0" borderId="97" xfId="0" applyFont="1" applyBorder="1" applyAlignment="1">
      <alignment vertical="center" wrapText="1"/>
    </xf>
    <xf numFmtId="0" fontId="108" fillId="0" borderId="97" xfId="0" applyFont="1" applyBorder="1" applyAlignment="1">
      <alignment horizontal="left" vertical="center" wrapText="1"/>
    </xf>
    <xf numFmtId="0" fontId="108" fillId="0" borderId="93" xfId="0" applyFont="1" applyBorder="1" applyAlignment="1">
      <alignment horizontal="left" vertical="center" wrapText="1"/>
    </xf>
    <xf numFmtId="49" fontId="108" fillId="0" borderId="0" xfId="0" applyNumberFormat="1" applyFont="1" applyAlignment="1">
      <alignment horizontal="right" vertical="center"/>
    </xf>
    <xf numFmtId="0" fontId="108" fillId="0" borderId="0" xfId="0" applyFont="1" applyAlignment="1">
      <alignment vertical="center" wrapText="1"/>
    </xf>
    <xf numFmtId="0" fontId="108" fillId="0" borderId="0" xfId="0" applyFont="1" applyAlignment="1">
      <alignment horizontal="left" vertical="center" wrapText="1"/>
    </xf>
    <xf numFmtId="43" fontId="4" fillId="0" borderId="0" xfId="0" applyNumberFormat="1" applyFont="1" applyAlignment="1">
      <alignment horizontal="left"/>
    </xf>
    <xf numFmtId="43" fontId="7" fillId="0" borderId="0" xfId="0" applyNumberFormat="1" applyFont="1" applyAlignment="1">
      <alignment horizontal="left"/>
    </xf>
    <xf numFmtId="43" fontId="0" fillId="0" borderId="0" xfId="0" applyNumberFormat="1"/>
    <xf numFmtId="43" fontId="7" fillId="0" borderId="0" xfId="0" applyNumberFormat="1" applyFont="1"/>
    <xf numFmtId="43" fontId="4" fillId="0" borderId="0" xfId="0" applyNumberFormat="1" applyFont="1"/>
    <xf numFmtId="0" fontId="129" fillId="0" borderId="0" xfId="0" applyFont="1" applyAlignment="1">
      <alignment horizontal="right"/>
    </xf>
    <xf numFmtId="0" fontId="26" fillId="0" borderId="0" xfId="0" applyFont="1"/>
    <xf numFmtId="10" fontId="26" fillId="0" borderId="0" xfId="0" applyNumberFormat="1" applyFont="1"/>
    <xf numFmtId="0" fontId="135" fillId="0" borderId="0" xfId="0" applyFont="1"/>
    <xf numFmtId="167" fontId="135" fillId="0" borderId="0" xfId="0" applyNumberFormat="1" applyFont="1"/>
    <xf numFmtId="0" fontId="26" fillId="0" borderId="0" xfId="0" applyFont="1" applyFill="1"/>
    <xf numFmtId="193" fontId="26" fillId="0" borderId="0" xfId="0" applyNumberFormat="1" applyFont="1"/>
    <xf numFmtId="10" fontId="112" fillId="0" borderId="141" xfId="20961" applyNumberFormat="1" applyFont="1" applyFill="1" applyBorder="1" applyAlignment="1">
      <alignment horizontal="left" vertical="center" wrapText="1"/>
    </xf>
    <xf numFmtId="164" fontId="4" fillId="0" borderId="140" xfId="7" applyNumberFormat="1" applyFont="1" applyFill="1" applyBorder="1" applyAlignment="1">
      <alignment horizontal="right" vertical="center" wrapText="1"/>
    </xf>
    <xf numFmtId="0" fontId="137" fillId="0" borderId="0" xfId="0" applyFont="1"/>
    <xf numFmtId="0" fontId="138" fillId="0" borderId="0" xfId="0" applyFont="1"/>
    <xf numFmtId="0" fontId="139" fillId="0" borderId="0" xfId="0" applyFont="1"/>
    <xf numFmtId="43" fontId="138" fillId="0" borderId="0" xfId="0" applyNumberFormat="1" applyFont="1"/>
    <xf numFmtId="193" fontId="138" fillId="0" borderId="0" xfId="0" applyNumberFormat="1" applyFont="1"/>
    <xf numFmtId="43" fontId="26" fillId="0" borderId="0" xfId="0" applyNumberFormat="1" applyFont="1"/>
    <xf numFmtId="0" fontId="140" fillId="0" borderId="0" xfId="0" applyFont="1"/>
    <xf numFmtId="193" fontId="140" fillId="0" borderId="0" xfId="0" applyNumberFormat="1" applyFont="1"/>
    <xf numFmtId="0" fontId="141" fillId="0" borderId="0" xfId="0" applyFont="1"/>
    <xf numFmtId="43" fontId="28" fillId="37" borderId="0" xfId="7" applyNumberFormat="1" applyFont="1" applyFill="1" applyBorder="1"/>
    <xf numFmtId="43" fontId="4" fillId="0" borderId="57" xfId="7" applyNumberFormat="1" applyFont="1" applyFill="1" applyBorder="1" applyAlignment="1">
      <alignment vertical="center"/>
    </xf>
    <xf numFmtId="43" fontId="4" fillId="3" borderId="110" xfId="7" applyNumberFormat="1" applyFont="1" applyFill="1" applyBorder="1" applyAlignment="1">
      <alignment vertical="center"/>
    </xf>
    <xf numFmtId="43" fontId="4" fillId="0" borderId="112" xfId="7" applyNumberFormat="1" applyFont="1" applyFill="1" applyBorder="1" applyAlignment="1">
      <alignment vertical="center"/>
    </xf>
    <xf numFmtId="43" fontId="4" fillId="0" borderId="113" xfId="7" applyNumberFormat="1" applyFont="1" applyFill="1" applyBorder="1" applyAlignment="1">
      <alignment vertical="center"/>
    </xf>
    <xf numFmtId="43" fontId="4" fillId="0" borderId="110" xfId="7" applyNumberFormat="1" applyFont="1" applyFill="1" applyBorder="1" applyAlignment="1">
      <alignment vertical="center"/>
    </xf>
    <xf numFmtId="43" fontId="4" fillId="0" borderId="26" xfId="7" applyNumberFormat="1" applyFont="1" applyFill="1" applyBorder="1" applyAlignment="1">
      <alignment vertical="center"/>
    </xf>
    <xf numFmtId="43" fontId="4" fillId="0" borderId="28" xfId="7" applyNumberFormat="1" applyFont="1" applyFill="1" applyBorder="1" applyAlignment="1">
      <alignment vertical="center"/>
    </xf>
    <xf numFmtId="10" fontId="0" fillId="0" borderId="0" xfId="20961" applyNumberFormat="1" applyFont="1"/>
    <xf numFmtId="164" fontId="26" fillId="0" borderId="0" xfId="0" applyNumberFormat="1" applyFont="1"/>
    <xf numFmtId="164" fontId="4" fillId="0" borderId="112" xfId="7" applyNumberFormat="1" applyFont="1" applyFill="1" applyBorder="1" applyAlignment="1">
      <alignment vertical="center"/>
    </xf>
    <xf numFmtId="164" fontId="4" fillId="0" borderId="130" xfId="7" applyNumberFormat="1" applyFont="1" applyFill="1" applyBorder="1" applyAlignment="1">
      <alignment vertical="center"/>
    </xf>
    <xf numFmtId="164" fontId="4" fillId="3" borderId="24" xfId="7" applyNumberFormat="1" applyFont="1" applyFill="1" applyBorder="1" applyAlignment="1">
      <alignment vertical="center"/>
    </xf>
    <xf numFmtId="164" fontId="4" fillId="0" borderId="69" xfId="7" applyNumberFormat="1" applyFont="1" applyFill="1" applyBorder="1" applyAlignment="1">
      <alignment vertical="center"/>
    </xf>
    <xf numFmtId="10" fontId="0" fillId="0" borderId="0" xfId="0" applyNumberFormat="1"/>
    <xf numFmtId="193" fontId="25" fillId="0" borderId="15" xfId="0" applyNumberFormat="1" applyFont="1" applyFill="1" applyBorder="1" applyAlignment="1">
      <alignment vertical="center"/>
    </xf>
    <xf numFmtId="0" fontId="106" fillId="0" borderId="108" xfId="0" applyFont="1" applyBorder="1" applyAlignment="1">
      <alignment horizontal="left" vertical="center" wrapText="1"/>
    </xf>
    <xf numFmtId="0" fontId="106" fillId="0" borderId="126" xfId="0" applyFont="1" applyBorder="1" applyAlignment="1">
      <alignment horizontal="left" vertical="center" wrapText="1"/>
    </xf>
    <xf numFmtId="0" fontId="9" fillId="0" borderId="30" xfId="0" applyFont="1" applyFill="1" applyBorder="1" applyAlignment="1" applyProtection="1">
      <alignment horizontal="center"/>
    </xf>
    <xf numFmtId="0" fontId="9" fillId="0" borderId="31" xfId="0" applyFont="1" applyFill="1" applyBorder="1" applyAlignment="1" applyProtection="1">
      <alignment horizontal="center"/>
    </xf>
    <xf numFmtId="0" fontId="9" fillId="0" borderId="33" xfId="0" applyFont="1" applyFill="1" applyBorder="1" applyAlignment="1" applyProtection="1">
      <alignment horizontal="center"/>
    </xf>
    <xf numFmtId="0" fontId="9" fillId="0" borderId="32" xfId="0" applyFont="1" applyFill="1" applyBorder="1" applyAlignment="1" applyProtection="1">
      <alignment horizontal="center"/>
    </xf>
    <xf numFmtId="0" fontId="6" fillId="0" borderId="4" xfId="0" applyFont="1" applyBorder="1" applyAlignment="1">
      <alignment horizontal="center" vertical="center"/>
    </xf>
    <xf numFmtId="0" fontId="6" fillId="0" borderId="72"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0" fillId="0" borderId="30" xfId="0" applyFont="1" applyBorder="1" applyAlignment="1">
      <alignment horizontal="center" wrapText="1"/>
    </xf>
    <xf numFmtId="0" fontId="9" fillId="0" borderId="32" xfId="0" applyFont="1" applyBorder="1" applyAlignment="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wrapText="1"/>
    </xf>
    <xf numFmtId="0" fontId="9" fillId="0" borderId="24" xfId="0" applyFont="1" applyBorder="1" applyAlignment="1">
      <alignment horizontal="center"/>
    </xf>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xf>
    <xf numFmtId="0" fontId="4" fillId="0" borderId="24" xfId="0" applyFont="1" applyFill="1" applyBorder="1" applyAlignment="1">
      <alignment horizontal="center"/>
    </xf>
    <xf numFmtId="0" fontId="114" fillId="0" borderId="1" xfId="11" applyFont="1" applyFill="1" applyBorder="1" applyAlignment="1" applyProtection="1">
      <alignment horizontal="left" vertical="center" wrapText="1"/>
    </xf>
    <xf numFmtId="0" fontId="6" fillId="36" borderId="134"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31" xfId="0" applyFont="1" applyFill="1" applyBorder="1" applyAlignment="1">
      <alignment horizontal="center" vertical="center" wrapText="1"/>
    </xf>
    <xf numFmtId="0" fontId="6" fillId="36" borderId="111" xfId="0" applyFont="1" applyFill="1" applyBorder="1" applyAlignment="1">
      <alignment horizontal="center" vertical="center" wrapText="1"/>
    </xf>
    <xf numFmtId="0" fontId="103" fillId="3" borderId="70" xfId="13" applyFont="1" applyFill="1" applyBorder="1" applyAlignment="1" applyProtection="1">
      <alignment horizontal="center" vertical="center" wrapText="1"/>
      <protection locked="0"/>
    </xf>
    <xf numFmtId="0" fontId="103" fillId="3" borderId="69"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4" xfId="0" applyFont="1" applyBorder="1" applyAlignment="1">
      <alignment horizontal="center" vertical="center" wrapText="1"/>
    </xf>
    <xf numFmtId="0" fontId="6" fillId="0" borderId="55" xfId="0" applyFont="1" applyBorder="1" applyAlignment="1">
      <alignment horizontal="center" vertical="center" wrapText="1"/>
    </xf>
    <xf numFmtId="164" fontId="15" fillId="0" borderId="104" xfId="1" applyNumberFormat="1" applyFont="1" applyFill="1" applyBorder="1" applyAlignment="1" applyProtection="1">
      <alignment horizontal="center" vertical="center" wrapText="1"/>
      <protection locked="0"/>
    </xf>
    <xf numFmtId="164" fontId="15" fillId="0" borderId="105"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6"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119" xfId="0" applyFont="1" applyFill="1" applyBorder="1" applyAlignment="1">
      <alignment horizontal="center" vertical="center" wrapText="1"/>
    </xf>
    <xf numFmtId="0" fontId="14" fillId="0" borderId="58" xfId="0" applyFont="1" applyFill="1" applyBorder="1" applyAlignment="1">
      <alignment horizontal="left" vertical="center"/>
    </xf>
    <xf numFmtId="0" fontId="14" fillId="0" borderId="59" xfId="0" applyFont="1" applyFill="1" applyBorder="1" applyAlignment="1">
      <alignment horizontal="left" vertical="center"/>
    </xf>
    <xf numFmtId="0" fontId="107" fillId="0" borderId="98" xfId="0" applyFont="1" applyBorder="1" applyAlignment="1">
      <alignment horizontal="center" vertical="center"/>
    </xf>
    <xf numFmtId="0" fontId="108" fillId="0" borderId="91" xfId="0" applyFont="1" applyBorder="1" applyAlignment="1">
      <alignment horizontal="left" vertical="center"/>
    </xf>
    <xf numFmtId="0" fontId="108" fillId="0" borderId="92" xfId="0" applyFont="1" applyBorder="1" applyAlignment="1">
      <alignment horizontal="left" vertical="center"/>
    </xf>
    <xf numFmtId="0" fontId="107" fillId="76" borderId="101" xfId="0" applyFont="1" applyFill="1" applyBorder="1" applyAlignment="1">
      <alignment horizontal="center" vertical="center"/>
    </xf>
    <xf numFmtId="0" fontId="107" fillId="76" borderId="102" xfId="0" applyFont="1" applyFill="1" applyBorder="1" applyAlignment="1">
      <alignment horizontal="center" vertical="center"/>
    </xf>
    <xf numFmtId="0" fontId="107" fillId="76" borderId="103" xfId="0" applyFont="1" applyFill="1" applyBorder="1" applyAlignment="1">
      <alignment horizontal="center" vertical="center"/>
    </xf>
    <xf numFmtId="0" fontId="107" fillId="0" borderId="101" xfId="0" applyFont="1" applyBorder="1" applyAlignment="1">
      <alignment horizontal="center" vertical="center"/>
    </xf>
    <xf numFmtId="0" fontId="107" fillId="0" borderId="102" xfId="0" applyFont="1" applyBorder="1" applyAlignment="1">
      <alignment horizontal="center" vertical="center"/>
    </xf>
    <xf numFmtId="0" fontId="107" fillId="0" borderId="103" xfId="0" applyFont="1" applyBorder="1" applyAlignment="1">
      <alignment horizontal="center" vertical="center"/>
    </xf>
    <xf numFmtId="0" fontId="107" fillId="0" borderId="96" xfId="0" applyFont="1" applyBorder="1" applyAlignment="1">
      <alignment horizontal="center" vertical="center"/>
    </xf>
    <xf numFmtId="0" fontId="108" fillId="0" borderId="93" xfId="0" applyFont="1" applyBorder="1" applyAlignment="1">
      <alignment horizontal="left" vertical="center" wrapText="1"/>
    </xf>
    <xf numFmtId="0" fontId="108" fillId="0" borderId="90" xfId="0" applyFont="1" applyBorder="1" applyAlignment="1">
      <alignment horizontal="left" vertical="center" wrapText="1"/>
    </xf>
    <xf numFmtId="0" fontId="108" fillId="0" borderId="94" xfId="0" applyFont="1" applyBorder="1" applyAlignment="1">
      <alignment horizontal="left" vertical="center" wrapText="1"/>
    </xf>
    <xf numFmtId="0" fontId="108" fillId="0" borderId="95" xfId="0" applyFont="1" applyBorder="1" applyAlignment="1">
      <alignment horizontal="left" vertical="center" wrapText="1"/>
    </xf>
    <xf numFmtId="0" fontId="108" fillId="0" borderId="99" xfId="0" applyFont="1" applyBorder="1" applyAlignment="1">
      <alignment horizontal="left" vertical="center" wrapText="1"/>
    </xf>
    <xf numFmtId="0" fontId="107" fillId="76" borderId="87" xfId="0" applyFont="1" applyFill="1" applyBorder="1" applyAlignment="1">
      <alignment horizontal="center" vertical="center" wrapText="1"/>
    </xf>
    <xf numFmtId="0" fontId="107" fillId="76" borderId="88" xfId="0" applyFont="1" applyFill="1" applyBorder="1" applyAlignment="1">
      <alignment horizontal="center" vertical="center" wrapText="1"/>
    </xf>
    <xf numFmtId="0" fontId="107" fillId="76" borderId="89" xfId="0" applyFont="1" applyFill="1" applyBorder="1" applyAlignment="1">
      <alignment horizontal="center" vertical="center" wrapText="1"/>
    </xf>
    <xf numFmtId="0" fontId="107" fillId="0" borderId="100" xfId="0" applyFont="1" applyBorder="1" applyAlignment="1">
      <alignment horizontal="center" vertical="center"/>
    </xf>
    <xf numFmtId="0" fontId="107" fillId="76" borderId="85" xfId="0" applyFont="1" applyFill="1" applyBorder="1" applyAlignment="1">
      <alignment horizontal="center" vertical="center" wrapText="1"/>
    </xf>
    <xf numFmtId="0" fontId="107" fillId="76" borderId="0" xfId="0" applyFont="1" applyFill="1" applyAlignment="1">
      <alignment horizontal="center" vertical="center" wrapText="1"/>
    </xf>
    <xf numFmtId="0" fontId="107" fillId="76" borderId="86" xfId="0" applyFont="1" applyFill="1" applyBorder="1" applyAlignment="1">
      <alignment horizontal="center" vertical="center" wrapText="1"/>
    </xf>
    <xf numFmtId="0" fontId="108" fillId="0" borderId="113" xfId="0" applyFont="1" applyBorder="1" applyAlignment="1">
      <alignment horizontal="left" vertical="center" wrapText="1"/>
    </xf>
    <xf numFmtId="0" fontId="108" fillId="0" borderId="111" xfId="0" applyFont="1" applyBorder="1" applyAlignment="1">
      <alignment horizontal="left" vertical="center" wrapText="1"/>
    </xf>
    <xf numFmtId="0" fontId="107" fillId="76" borderId="127" xfId="0" applyFont="1" applyFill="1" applyBorder="1" applyAlignment="1">
      <alignment horizontal="center" vertical="center" wrapText="1"/>
    </xf>
    <xf numFmtId="0" fontId="107" fillId="76" borderId="128" xfId="0" applyFont="1" applyFill="1" applyBorder="1" applyAlignment="1">
      <alignment horizontal="center" vertical="center" wrapText="1"/>
    </xf>
    <xf numFmtId="0" fontId="107" fillId="76" borderId="129" xfId="0" applyFont="1" applyFill="1" applyBorder="1" applyAlignment="1">
      <alignment horizontal="center" vertical="center" wrapText="1"/>
    </xf>
    <xf numFmtId="0" fontId="107" fillId="0" borderId="73" xfId="0" applyFont="1" applyBorder="1" applyAlignment="1">
      <alignment horizontal="center" vertical="center"/>
    </xf>
    <xf numFmtId="0" fontId="107" fillId="0" borderId="74" xfId="0" applyFont="1" applyBorder="1" applyAlignment="1">
      <alignment horizontal="center" vertical="center"/>
    </xf>
    <xf numFmtId="0" fontId="107" fillId="0" borderId="75" xfId="0" applyFont="1" applyBorder="1" applyAlignment="1">
      <alignment horizontal="center" vertical="center"/>
    </xf>
    <xf numFmtId="49" fontId="108" fillId="0" borderId="91" xfId="0" applyNumberFormat="1" applyFont="1" applyBorder="1" applyAlignment="1">
      <alignment horizontal="left" vertical="center" wrapText="1"/>
    </xf>
    <xf numFmtId="49" fontId="108" fillId="0" borderId="92" xfId="0" applyNumberFormat="1" applyFont="1" applyBorder="1" applyAlignment="1">
      <alignment horizontal="left" vertical="center" wrapText="1"/>
    </xf>
    <xf numFmtId="0" fontId="108" fillId="78" borderId="113" xfId="0" applyFont="1" applyFill="1" applyBorder="1" applyAlignment="1">
      <alignment vertical="center" wrapText="1"/>
    </xf>
    <xf numFmtId="0" fontId="108" fillId="78" borderId="111" xfId="0" applyFont="1" applyFill="1" applyBorder="1" applyAlignment="1">
      <alignment vertical="center" wrapText="1"/>
    </xf>
    <xf numFmtId="0" fontId="108" fillId="0" borderId="113" xfId="0" applyFont="1" applyBorder="1" applyAlignment="1">
      <alignment vertical="center" wrapText="1"/>
    </xf>
    <xf numFmtId="0" fontId="108" fillId="0" borderId="111" xfId="0" applyFont="1" applyBorder="1" applyAlignment="1">
      <alignment vertical="center" wrapText="1"/>
    </xf>
    <xf numFmtId="0" fontId="108" fillId="3" borderId="113" xfId="0" applyFont="1" applyFill="1" applyBorder="1" applyAlignment="1">
      <alignment horizontal="left" vertical="center" wrapText="1"/>
    </xf>
    <xf numFmtId="0" fontId="108" fillId="3" borderId="111" xfId="0" applyFont="1" applyFill="1" applyBorder="1" applyAlignment="1">
      <alignment horizontal="left" vertical="center" wrapText="1"/>
    </xf>
    <xf numFmtId="0" fontId="108" fillId="0" borderId="80" xfId="0" applyFont="1" applyBorder="1" applyAlignment="1">
      <alignment horizontal="left" vertical="center" wrapText="1"/>
    </xf>
    <xf numFmtId="0" fontId="108" fillId="0" borderId="81" xfId="0" applyFont="1" applyBorder="1" applyAlignment="1">
      <alignment horizontal="left" vertical="center" wrapText="1"/>
    </xf>
    <xf numFmtId="0" fontId="107" fillId="76" borderId="76" xfId="0" applyFont="1" applyFill="1" applyBorder="1" applyAlignment="1">
      <alignment horizontal="center" vertical="center" wrapText="1"/>
    </xf>
    <xf numFmtId="0" fontId="107" fillId="76" borderId="77" xfId="0" applyFont="1" applyFill="1" applyBorder="1" applyAlignment="1">
      <alignment horizontal="center" vertical="center" wrapText="1"/>
    </xf>
    <xf numFmtId="0" fontId="107" fillId="76" borderId="78" xfId="0" applyFont="1" applyFill="1" applyBorder="1" applyAlignment="1">
      <alignment horizontal="center" vertical="center" wrapText="1"/>
    </xf>
    <xf numFmtId="0" fontId="108" fillId="0" borderId="57" xfId="0" applyFont="1" applyBorder="1" applyAlignment="1">
      <alignment horizontal="left" vertical="center" wrapText="1"/>
    </xf>
    <xf numFmtId="0" fontId="108" fillId="0" borderId="11" xfId="0" applyFont="1" applyBorder="1" applyAlignment="1">
      <alignment horizontal="left" vertical="center" wrapText="1"/>
    </xf>
    <xf numFmtId="0" fontId="108" fillId="3" borderId="113" xfId="0" applyFont="1" applyFill="1" applyBorder="1" applyAlignment="1">
      <alignment vertical="center" wrapText="1"/>
    </xf>
    <xf numFmtId="0" fontId="108" fillId="3" borderId="111" xfId="0" applyFont="1" applyFill="1" applyBorder="1" applyAlignment="1">
      <alignment vertical="center" wrapText="1"/>
    </xf>
    <xf numFmtId="0" fontId="108" fillId="0" borderId="80" xfId="0" applyFont="1" applyBorder="1" applyAlignment="1">
      <alignment vertical="center" wrapText="1"/>
    </xf>
    <xf numFmtId="0" fontId="108" fillId="0" borderId="81" xfId="0" applyFont="1" applyBorder="1" applyAlignment="1">
      <alignment vertical="center" wrapText="1"/>
    </xf>
    <xf numFmtId="0" fontId="108" fillId="3" borderId="80" xfId="0" applyFont="1" applyFill="1" applyBorder="1" applyAlignment="1">
      <alignment horizontal="left" vertical="center" wrapText="1"/>
    </xf>
    <xf numFmtId="0" fontId="108" fillId="3" borderId="81" xfId="0" applyFont="1" applyFill="1" applyBorder="1" applyAlignment="1">
      <alignment horizontal="left" vertical="center" wrapText="1"/>
    </xf>
    <xf numFmtId="0" fontId="108" fillId="0" borderId="83" xfId="0" applyFont="1" applyBorder="1" applyAlignment="1">
      <alignment horizontal="left" vertical="center" wrapText="1"/>
    </xf>
    <xf numFmtId="0" fontId="108" fillId="0" borderId="84" xfId="0" applyFont="1" applyBorder="1" applyAlignment="1">
      <alignment horizontal="left" vertical="center" wrapText="1"/>
    </xf>
    <xf numFmtId="0" fontId="108" fillId="0" borderId="57" xfId="0" applyFont="1" applyBorder="1" applyAlignment="1">
      <alignment vertical="center" wrapText="1"/>
    </xf>
    <xf numFmtId="0" fontId="108" fillId="0" borderId="11" xfId="0" applyFont="1" applyBorder="1" applyAlignment="1">
      <alignment vertical="center" wrapText="1"/>
    </xf>
    <xf numFmtId="0" fontId="108" fillId="0" borderId="113" xfId="0" applyFont="1" applyBorder="1" applyAlignment="1">
      <alignment horizontal="left"/>
    </xf>
    <xf numFmtId="0" fontId="108" fillId="0" borderId="111" xfId="0" applyFont="1" applyBorder="1" applyAlignment="1">
      <alignment horizontal="left"/>
    </xf>
    <xf numFmtId="0" fontId="108" fillId="0" borderId="112" xfId="0" applyFont="1" applyBorder="1" applyAlignment="1">
      <alignment horizontal="left" vertical="center" wrapText="1"/>
    </xf>
  </cellXfs>
  <cellStyles count="54488">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2 2" xfId="21458" xr:uid="{00000000-0005-0000-0000-000018040000}"/>
    <cellStyle name="Comma 107 2 2 3" xfId="21459" xr:uid="{00000000-0005-0000-0000-000019040000}"/>
    <cellStyle name="Comma 107 2 3" xfId="980" xr:uid="{00000000-0005-0000-0000-00001A040000}"/>
    <cellStyle name="Comma 107 2 3 2" xfId="21460" xr:uid="{00000000-0005-0000-0000-00001B040000}"/>
    <cellStyle name="Comma 107 2 3 3" xfId="21461" xr:uid="{00000000-0005-0000-0000-00001C040000}"/>
    <cellStyle name="Comma 107 2 4" xfId="981" xr:uid="{00000000-0005-0000-0000-00001D040000}"/>
    <cellStyle name="Comma 107 2 4 2" xfId="21462" xr:uid="{00000000-0005-0000-0000-00001E040000}"/>
    <cellStyle name="Comma 107 2 4 3" xfId="21463" xr:uid="{00000000-0005-0000-0000-00001F040000}"/>
    <cellStyle name="Comma 107 2 5" xfId="21464" xr:uid="{00000000-0005-0000-0000-000020040000}"/>
    <cellStyle name="Comma 107 2 6" xfId="21465" xr:uid="{00000000-0005-0000-0000-000021040000}"/>
    <cellStyle name="Comma 107 3" xfId="982" xr:uid="{00000000-0005-0000-0000-000022040000}"/>
    <cellStyle name="Comma 107 3 2" xfId="21466" xr:uid="{00000000-0005-0000-0000-000023040000}"/>
    <cellStyle name="Comma 107 3 3" xfId="21467" xr:uid="{00000000-0005-0000-0000-000024040000}"/>
    <cellStyle name="Comma 107 4" xfId="983" xr:uid="{00000000-0005-0000-0000-000025040000}"/>
    <cellStyle name="Comma 107 4 2" xfId="21468" xr:uid="{00000000-0005-0000-0000-000026040000}"/>
    <cellStyle name="Comma 107 4 3" xfId="21469" xr:uid="{00000000-0005-0000-0000-000027040000}"/>
    <cellStyle name="Comma 107 5" xfId="984" xr:uid="{00000000-0005-0000-0000-000028040000}"/>
    <cellStyle name="Comma 107 5 2" xfId="21470" xr:uid="{00000000-0005-0000-0000-000029040000}"/>
    <cellStyle name="Comma 107 5 3" xfId="21471" xr:uid="{00000000-0005-0000-0000-00002A040000}"/>
    <cellStyle name="Comma 107 6" xfId="21472" xr:uid="{00000000-0005-0000-0000-00002B040000}"/>
    <cellStyle name="Comma 107 7" xfId="21473" xr:uid="{00000000-0005-0000-0000-00002C040000}"/>
    <cellStyle name="Comma 108" xfId="985" xr:uid="{00000000-0005-0000-0000-00002D040000}"/>
    <cellStyle name="Comma 109" xfId="986" xr:uid="{00000000-0005-0000-0000-00002E040000}"/>
    <cellStyle name="Comma 109 2" xfId="987" xr:uid="{00000000-0005-0000-0000-00002F040000}"/>
    <cellStyle name="Comma 109 2 2" xfId="21474" xr:uid="{00000000-0005-0000-0000-000030040000}"/>
    <cellStyle name="Comma 109 2 3" xfId="21475" xr:uid="{00000000-0005-0000-0000-000031040000}"/>
    <cellStyle name="Comma 109 3" xfId="988" xr:uid="{00000000-0005-0000-0000-000032040000}"/>
    <cellStyle name="Comma 109 3 2" xfId="21476" xr:uid="{00000000-0005-0000-0000-000033040000}"/>
    <cellStyle name="Comma 109 3 3" xfId="21477" xr:uid="{00000000-0005-0000-0000-000034040000}"/>
    <cellStyle name="Comma 109 4" xfId="989" xr:uid="{00000000-0005-0000-0000-000035040000}"/>
    <cellStyle name="Comma 109 4 2" xfId="21478" xr:uid="{00000000-0005-0000-0000-000036040000}"/>
    <cellStyle name="Comma 109 4 3" xfId="21479" xr:uid="{00000000-0005-0000-0000-000037040000}"/>
    <cellStyle name="Comma 109 5" xfId="21480" xr:uid="{00000000-0005-0000-0000-000038040000}"/>
    <cellStyle name="Comma 109 6" xfId="21481" xr:uid="{00000000-0005-0000-0000-000039040000}"/>
    <cellStyle name="Comma 11" xfId="990" xr:uid="{00000000-0005-0000-0000-00003A040000}"/>
    <cellStyle name="Comma 11 2" xfId="991" xr:uid="{00000000-0005-0000-0000-00003B040000}"/>
    <cellStyle name="Comma 11 2 2" xfId="992" xr:uid="{00000000-0005-0000-0000-00003C040000}"/>
    <cellStyle name="Comma 11 2 3" xfId="993" xr:uid="{00000000-0005-0000-0000-00003D040000}"/>
    <cellStyle name="Comma 11 2 4" xfId="994" xr:uid="{00000000-0005-0000-0000-00003E040000}"/>
    <cellStyle name="Comma 11 2 5" xfId="995" xr:uid="{00000000-0005-0000-0000-00003F040000}"/>
    <cellStyle name="Comma 11 2 6" xfId="996" xr:uid="{00000000-0005-0000-0000-000040040000}"/>
    <cellStyle name="Comma 11 2 7" xfId="997" xr:uid="{00000000-0005-0000-0000-000041040000}"/>
    <cellStyle name="Comma 11 2 8" xfId="998" xr:uid="{00000000-0005-0000-0000-000042040000}"/>
    <cellStyle name="Comma 11 2 9" xfId="999" xr:uid="{00000000-0005-0000-0000-000043040000}"/>
    <cellStyle name="Comma 11 3" xfId="1000" xr:uid="{00000000-0005-0000-0000-000044040000}"/>
    <cellStyle name="Comma 11 3 2" xfId="1001" xr:uid="{00000000-0005-0000-0000-000045040000}"/>
    <cellStyle name="Comma 11 3 3" xfId="1002" xr:uid="{00000000-0005-0000-0000-000046040000}"/>
    <cellStyle name="Comma 11 4" xfId="1003" xr:uid="{00000000-0005-0000-0000-000047040000}"/>
    <cellStyle name="Comma 11 4 2" xfId="1004" xr:uid="{00000000-0005-0000-0000-000048040000}"/>
    <cellStyle name="Comma 11 5" xfId="1005" xr:uid="{00000000-0005-0000-0000-000049040000}"/>
    <cellStyle name="Comma 11 6" xfId="21482" xr:uid="{00000000-0005-0000-0000-00004A040000}"/>
    <cellStyle name="Comma 110" xfId="1006" xr:uid="{00000000-0005-0000-0000-00004B040000}"/>
    <cellStyle name="Comma 110 2" xfId="1007" xr:uid="{00000000-0005-0000-0000-00004C040000}"/>
    <cellStyle name="Comma 110 2 2" xfId="21483" xr:uid="{00000000-0005-0000-0000-00004D040000}"/>
    <cellStyle name="Comma 110 3" xfId="21484" xr:uid="{00000000-0005-0000-0000-00004E040000}"/>
    <cellStyle name="Comma 110 4" xfId="21485" xr:uid="{00000000-0005-0000-0000-00004F040000}"/>
    <cellStyle name="Comma 111" xfId="21486" xr:uid="{00000000-0005-0000-0000-000050040000}"/>
    <cellStyle name="Comma 112" xfId="21487" xr:uid="{00000000-0005-0000-0000-000051040000}"/>
    <cellStyle name="Comma 113" xfId="21488" xr:uid="{00000000-0005-0000-0000-000052040000}"/>
    <cellStyle name="Comma 114" xfId="21489" xr:uid="{00000000-0005-0000-0000-000053040000}"/>
    <cellStyle name="Comma 115" xfId="54482" xr:uid="{DA87F230-E822-4455-8DE0-A0B97128EB2B}"/>
    <cellStyle name="Comma 12" xfId="1008" xr:uid="{00000000-0005-0000-0000-000054040000}"/>
    <cellStyle name="Comma 12 2" xfId="1009" xr:uid="{00000000-0005-0000-0000-000055040000}"/>
    <cellStyle name="Comma 12 2 2" xfId="1010" xr:uid="{00000000-0005-0000-0000-000056040000}"/>
    <cellStyle name="Comma 12 2 2 2" xfId="1011" xr:uid="{00000000-0005-0000-0000-000057040000}"/>
    <cellStyle name="Comma 12 2 3" xfId="1012" xr:uid="{00000000-0005-0000-0000-000058040000}"/>
    <cellStyle name="Comma 12 2 4" xfId="1013" xr:uid="{00000000-0005-0000-0000-000059040000}"/>
    <cellStyle name="Comma 12 2 5" xfId="1014" xr:uid="{00000000-0005-0000-0000-00005A040000}"/>
    <cellStyle name="Comma 12 2 6" xfId="1015" xr:uid="{00000000-0005-0000-0000-00005B040000}"/>
    <cellStyle name="Comma 12 2 7" xfId="1016" xr:uid="{00000000-0005-0000-0000-00005C040000}"/>
    <cellStyle name="Comma 12 3" xfId="1017" xr:uid="{00000000-0005-0000-0000-00005D040000}"/>
    <cellStyle name="Comma 12 3 2" xfId="1018" xr:uid="{00000000-0005-0000-0000-00005E040000}"/>
    <cellStyle name="Comma 12 4" xfId="1019" xr:uid="{00000000-0005-0000-0000-00005F040000}"/>
    <cellStyle name="Comma 12 4 2" xfId="1020" xr:uid="{00000000-0005-0000-0000-000060040000}"/>
    <cellStyle name="Comma 13" xfId="1021" xr:uid="{00000000-0005-0000-0000-000061040000}"/>
    <cellStyle name="Comma 13 2" xfId="1022" xr:uid="{00000000-0005-0000-0000-000062040000}"/>
    <cellStyle name="Comma 13 2 2" xfId="1023" xr:uid="{00000000-0005-0000-0000-000063040000}"/>
    <cellStyle name="Comma 13 2 3" xfId="1024" xr:uid="{00000000-0005-0000-0000-000064040000}"/>
    <cellStyle name="Comma 13 2 4" xfId="1025" xr:uid="{00000000-0005-0000-0000-000065040000}"/>
    <cellStyle name="Comma 13 2 5" xfId="1026" xr:uid="{00000000-0005-0000-0000-000066040000}"/>
    <cellStyle name="Comma 13 2 6" xfId="1027" xr:uid="{00000000-0005-0000-0000-000067040000}"/>
    <cellStyle name="Comma 13 2 7" xfId="1028" xr:uid="{00000000-0005-0000-0000-000068040000}"/>
    <cellStyle name="Comma 13 3" xfId="1029" xr:uid="{00000000-0005-0000-0000-000069040000}"/>
    <cellStyle name="Comma 13 3 2" xfId="1030" xr:uid="{00000000-0005-0000-0000-00006A040000}"/>
    <cellStyle name="Comma 14" xfId="1031" xr:uid="{00000000-0005-0000-0000-00006B040000}"/>
    <cellStyle name="Comma 14 2" xfId="1032" xr:uid="{00000000-0005-0000-0000-00006C040000}"/>
    <cellStyle name="Comma 14 2 2" xfId="1033" xr:uid="{00000000-0005-0000-0000-00006D040000}"/>
    <cellStyle name="Comma 14 3" xfId="1034" xr:uid="{00000000-0005-0000-0000-00006E040000}"/>
    <cellStyle name="Comma 15" xfId="1035" xr:uid="{00000000-0005-0000-0000-00006F040000}"/>
    <cellStyle name="Comma 15 2" xfId="1036" xr:uid="{00000000-0005-0000-0000-000070040000}"/>
    <cellStyle name="Comma 15 2 2" xfId="1037" xr:uid="{00000000-0005-0000-0000-000071040000}"/>
    <cellStyle name="Comma 15 2 3" xfId="1038" xr:uid="{00000000-0005-0000-0000-000072040000}"/>
    <cellStyle name="Comma 15 2 4" xfId="1039" xr:uid="{00000000-0005-0000-0000-000073040000}"/>
    <cellStyle name="Comma 15 2 5" xfId="1040" xr:uid="{00000000-0005-0000-0000-000074040000}"/>
    <cellStyle name="Comma 15 2 6" xfId="1041" xr:uid="{00000000-0005-0000-0000-000075040000}"/>
    <cellStyle name="Comma 15 2 7" xfId="1042" xr:uid="{00000000-0005-0000-0000-000076040000}"/>
    <cellStyle name="Comma 15 3" xfId="1043" xr:uid="{00000000-0005-0000-0000-000077040000}"/>
    <cellStyle name="Comma 16" xfId="1044" xr:uid="{00000000-0005-0000-0000-000078040000}"/>
    <cellStyle name="Comma 16 10" xfId="1045" xr:uid="{00000000-0005-0000-0000-000079040000}"/>
    <cellStyle name="Comma 16 11" xfId="1046" xr:uid="{00000000-0005-0000-0000-00007A040000}"/>
    <cellStyle name="Comma 16 2" xfId="1047" xr:uid="{00000000-0005-0000-0000-00007B040000}"/>
    <cellStyle name="Comma 16 3" xfId="1048" xr:uid="{00000000-0005-0000-0000-00007C040000}"/>
    <cellStyle name="Comma 16 4" xfId="1049" xr:uid="{00000000-0005-0000-0000-00007D040000}"/>
    <cellStyle name="Comma 16 5" xfId="1050" xr:uid="{00000000-0005-0000-0000-00007E040000}"/>
    <cellStyle name="Comma 16 6" xfId="1051" xr:uid="{00000000-0005-0000-0000-00007F040000}"/>
    <cellStyle name="Comma 16 7" xfId="1052" xr:uid="{00000000-0005-0000-0000-000080040000}"/>
    <cellStyle name="Comma 16 8" xfId="1053" xr:uid="{00000000-0005-0000-0000-000081040000}"/>
    <cellStyle name="Comma 16 9" xfId="1054" xr:uid="{00000000-0005-0000-0000-000082040000}"/>
    <cellStyle name="Comma 17" xfId="1055" xr:uid="{00000000-0005-0000-0000-000083040000}"/>
    <cellStyle name="Comma 17 2" xfId="1056" xr:uid="{00000000-0005-0000-0000-000084040000}"/>
    <cellStyle name="Comma 17 2 2" xfId="1057" xr:uid="{00000000-0005-0000-0000-000085040000}"/>
    <cellStyle name="Comma 18" xfId="1058" xr:uid="{00000000-0005-0000-0000-000086040000}"/>
    <cellStyle name="Comma 18 2" xfId="1059" xr:uid="{00000000-0005-0000-0000-000087040000}"/>
    <cellStyle name="Comma 18 2 2" xfId="1060" xr:uid="{00000000-0005-0000-0000-000088040000}"/>
    <cellStyle name="Comma 19" xfId="1061" xr:uid="{00000000-0005-0000-0000-000089040000}"/>
    <cellStyle name="Comma 19 10" xfId="1062" xr:uid="{00000000-0005-0000-0000-00008A040000}"/>
    <cellStyle name="Comma 19 11" xfId="1063" xr:uid="{00000000-0005-0000-0000-00008B040000}"/>
    <cellStyle name="Comma 19 2" xfId="1064" xr:uid="{00000000-0005-0000-0000-00008C040000}"/>
    <cellStyle name="Comma 19 3" xfId="1065" xr:uid="{00000000-0005-0000-0000-00008D040000}"/>
    <cellStyle name="Comma 19 4" xfId="1066" xr:uid="{00000000-0005-0000-0000-00008E040000}"/>
    <cellStyle name="Comma 19 5" xfId="1067" xr:uid="{00000000-0005-0000-0000-00008F040000}"/>
    <cellStyle name="Comma 19 6" xfId="1068" xr:uid="{00000000-0005-0000-0000-000090040000}"/>
    <cellStyle name="Comma 19 7" xfId="1069" xr:uid="{00000000-0005-0000-0000-000091040000}"/>
    <cellStyle name="Comma 19 8" xfId="1070" xr:uid="{00000000-0005-0000-0000-000092040000}"/>
    <cellStyle name="Comma 19 9" xfId="1071" xr:uid="{00000000-0005-0000-0000-000093040000}"/>
    <cellStyle name="Comma 2" xfId="1" xr:uid="{00000000-0005-0000-0000-000094040000}"/>
    <cellStyle name="Comma 2 10" xfId="1072" xr:uid="{00000000-0005-0000-0000-000095040000}"/>
    <cellStyle name="Comma 2 10 10" xfId="1073" xr:uid="{00000000-0005-0000-0000-000096040000}"/>
    <cellStyle name="Comma 2 10 10 2" xfId="21490" xr:uid="{00000000-0005-0000-0000-000097040000}"/>
    <cellStyle name="Comma 2 10 10 3" xfId="21491" xr:uid="{00000000-0005-0000-0000-000098040000}"/>
    <cellStyle name="Comma 2 10 11" xfId="21492" xr:uid="{00000000-0005-0000-0000-000099040000}"/>
    <cellStyle name="Comma 2 10 12" xfId="21493" xr:uid="{00000000-0005-0000-0000-00009A040000}"/>
    <cellStyle name="Comma 2 10 2" xfId="1074" xr:uid="{00000000-0005-0000-0000-00009B040000}"/>
    <cellStyle name="Comma 2 10 2 10" xfId="1075" xr:uid="{00000000-0005-0000-0000-00009C040000}"/>
    <cellStyle name="Comma 2 10 2 10 2" xfId="21494" xr:uid="{00000000-0005-0000-0000-00009D040000}"/>
    <cellStyle name="Comma 2 10 2 10 3" xfId="21495" xr:uid="{00000000-0005-0000-0000-00009E040000}"/>
    <cellStyle name="Comma 2 10 2 11" xfId="21496" xr:uid="{00000000-0005-0000-0000-00009F040000}"/>
    <cellStyle name="Comma 2 10 2 12" xfId="21497" xr:uid="{00000000-0005-0000-0000-0000A0040000}"/>
    <cellStyle name="Comma 2 10 2 2" xfId="1076" xr:uid="{00000000-0005-0000-0000-0000A1040000}"/>
    <cellStyle name="Comma 2 10 2 2 2" xfId="1077" xr:uid="{00000000-0005-0000-0000-0000A2040000}"/>
    <cellStyle name="Comma 2 10 2 2 2 2" xfId="1078" xr:uid="{00000000-0005-0000-0000-0000A3040000}"/>
    <cellStyle name="Comma 2 10 2 2 2 2 2" xfId="1079" xr:uid="{00000000-0005-0000-0000-0000A4040000}"/>
    <cellStyle name="Comma 2 10 2 2 2 2 2 2" xfId="21498" xr:uid="{00000000-0005-0000-0000-0000A5040000}"/>
    <cellStyle name="Comma 2 10 2 2 2 2 2 3" xfId="21499" xr:uid="{00000000-0005-0000-0000-0000A6040000}"/>
    <cellStyle name="Comma 2 10 2 2 2 2 3" xfId="1080" xr:uid="{00000000-0005-0000-0000-0000A7040000}"/>
    <cellStyle name="Comma 2 10 2 2 2 2 3 2" xfId="21500" xr:uid="{00000000-0005-0000-0000-0000A8040000}"/>
    <cellStyle name="Comma 2 10 2 2 2 2 3 3" xfId="21501" xr:uid="{00000000-0005-0000-0000-0000A9040000}"/>
    <cellStyle name="Comma 2 10 2 2 2 2 4" xfId="1081" xr:uid="{00000000-0005-0000-0000-0000AA040000}"/>
    <cellStyle name="Comma 2 10 2 2 2 2 4 2" xfId="21502" xr:uid="{00000000-0005-0000-0000-0000AB040000}"/>
    <cellStyle name="Comma 2 10 2 2 2 2 4 3" xfId="21503" xr:uid="{00000000-0005-0000-0000-0000AC040000}"/>
    <cellStyle name="Comma 2 10 2 2 2 2 5" xfId="21504" xr:uid="{00000000-0005-0000-0000-0000AD040000}"/>
    <cellStyle name="Comma 2 10 2 2 2 2 6" xfId="21505" xr:uid="{00000000-0005-0000-0000-0000AE040000}"/>
    <cellStyle name="Comma 2 10 2 2 2 3" xfId="1082" xr:uid="{00000000-0005-0000-0000-0000AF040000}"/>
    <cellStyle name="Comma 2 10 2 2 2 3 2" xfId="21506" xr:uid="{00000000-0005-0000-0000-0000B0040000}"/>
    <cellStyle name="Comma 2 10 2 2 2 3 3" xfId="21507" xr:uid="{00000000-0005-0000-0000-0000B1040000}"/>
    <cellStyle name="Comma 2 10 2 2 2 4" xfId="1083" xr:uid="{00000000-0005-0000-0000-0000B2040000}"/>
    <cellStyle name="Comma 2 10 2 2 2 4 2" xfId="21508" xr:uid="{00000000-0005-0000-0000-0000B3040000}"/>
    <cellStyle name="Comma 2 10 2 2 2 4 3" xfId="21509" xr:uid="{00000000-0005-0000-0000-0000B4040000}"/>
    <cellStyle name="Comma 2 10 2 2 2 5" xfId="1084" xr:uid="{00000000-0005-0000-0000-0000B5040000}"/>
    <cellStyle name="Comma 2 10 2 2 2 5 2" xfId="21510" xr:uid="{00000000-0005-0000-0000-0000B6040000}"/>
    <cellStyle name="Comma 2 10 2 2 2 5 3" xfId="21511" xr:uid="{00000000-0005-0000-0000-0000B7040000}"/>
    <cellStyle name="Comma 2 10 2 2 2 6" xfId="21512" xr:uid="{00000000-0005-0000-0000-0000B8040000}"/>
    <cellStyle name="Comma 2 10 2 2 2 7" xfId="21513" xr:uid="{00000000-0005-0000-0000-0000B9040000}"/>
    <cellStyle name="Comma 2 10 2 2 3" xfId="1085" xr:uid="{00000000-0005-0000-0000-0000BA040000}"/>
    <cellStyle name="Comma 2 10 2 2 3 2" xfId="1086" xr:uid="{00000000-0005-0000-0000-0000BB040000}"/>
    <cellStyle name="Comma 2 10 2 2 3 2 2" xfId="21514" xr:uid="{00000000-0005-0000-0000-0000BC040000}"/>
    <cellStyle name="Comma 2 10 2 2 3 2 3" xfId="21515" xr:uid="{00000000-0005-0000-0000-0000BD040000}"/>
    <cellStyle name="Comma 2 10 2 2 3 3" xfId="1087" xr:uid="{00000000-0005-0000-0000-0000BE040000}"/>
    <cellStyle name="Comma 2 10 2 2 3 3 2" xfId="21516" xr:uid="{00000000-0005-0000-0000-0000BF040000}"/>
    <cellStyle name="Comma 2 10 2 2 3 3 3" xfId="21517" xr:uid="{00000000-0005-0000-0000-0000C0040000}"/>
    <cellStyle name="Comma 2 10 2 2 3 4" xfId="1088" xr:uid="{00000000-0005-0000-0000-0000C1040000}"/>
    <cellStyle name="Comma 2 10 2 2 3 4 2" xfId="21518" xr:uid="{00000000-0005-0000-0000-0000C2040000}"/>
    <cellStyle name="Comma 2 10 2 2 3 4 3" xfId="21519" xr:uid="{00000000-0005-0000-0000-0000C3040000}"/>
    <cellStyle name="Comma 2 10 2 2 3 5" xfId="21520" xr:uid="{00000000-0005-0000-0000-0000C4040000}"/>
    <cellStyle name="Comma 2 10 2 2 3 6" xfId="21521" xr:uid="{00000000-0005-0000-0000-0000C5040000}"/>
    <cellStyle name="Comma 2 10 2 2 4" xfId="1089" xr:uid="{00000000-0005-0000-0000-0000C6040000}"/>
    <cellStyle name="Comma 2 10 2 2 4 2" xfId="21522" xr:uid="{00000000-0005-0000-0000-0000C7040000}"/>
    <cellStyle name="Comma 2 10 2 2 4 3" xfId="21523" xr:uid="{00000000-0005-0000-0000-0000C8040000}"/>
    <cellStyle name="Comma 2 10 2 2 5" xfId="1090" xr:uid="{00000000-0005-0000-0000-0000C9040000}"/>
    <cellStyle name="Comma 2 10 2 2 5 2" xfId="21524" xr:uid="{00000000-0005-0000-0000-0000CA040000}"/>
    <cellStyle name="Comma 2 10 2 2 5 3" xfId="21525" xr:uid="{00000000-0005-0000-0000-0000CB040000}"/>
    <cellStyle name="Comma 2 10 2 2 6" xfId="1091" xr:uid="{00000000-0005-0000-0000-0000CC040000}"/>
    <cellStyle name="Comma 2 10 2 2 6 2" xfId="21526" xr:uid="{00000000-0005-0000-0000-0000CD040000}"/>
    <cellStyle name="Comma 2 10 2 2 6 3" xfId="21527" xr:uid="{00000000-0005-0000-0000-0000CE040000}"/>
    <cellStyle name="Comma 2 10 2 2 7" xfId="21528" xr:uid="{00000000-0005-0000-0000-0000CF040000}"/>
    <cellStyle name="Comma 2 10 2 2 8" xfId="21529" xr:uid="{00000000-0005-0000-0000-0000D0040000}"/>
    <cellStyle name="Comma 2 10 2 3" xfId="1092" xr:uid="{00000000-0005-0000-0000-0000D1040000}"/>
    <cellStyle name="Comma 2 10 2 3 2" xfId="1093" xr:uid="{00000000-0005-0000-0000-0000D2040000}"/>
    <cellStyle name="Comma 2 10 2 3 2 2" xfId="1094" xr:uid="{00000000-0005-0000-0000-0000D3040000}"/>
    <cellStyle name="Comma 2 10 2 3 2 2 2" xfId="1095" xr:uid="{00000000-0005-0000-0000-0000D4040000}"/>
    <cellStyle name="Comma 2 10 2 3 2 2 2 2" xfId="21530" xr:uid="{00000000-0005-0000-0000-0000D5040000}"/>
    <cellStyle name="Comma 2 10 2 3 2 2 2 3" xfId="21531" xr:uid="{00000000-0005-0000-0000-0000D6040000}"/>
    <cellStyle name="Comma 2 10 2 3 2 2 3" xfId="1096" xr:uid="{00000000-0005-0000-0000-0000D7040000}"/>
    <cellStyle name="Comma 2 10 2 3 2 2 3 2" xfId="21532" xr:uid="{00000000-0005-0000-0000-0000D8040000}"/>
    <cellStyle name="Comma 2 10 2 3 2 2 3 3" xfId="21533" xr:uid="{00000000-0005-0000-0000-0000D9040000}"/>
    <cellStyle name="Comma 2 10 2 3 2 2 4" xfId="1097" xr:uid="{00000000-0005-0000-0000-0000DA040000}"/>
    <cellStyle name="Comma 2 10 2 3 2 2 4 2" xfId="21534" xr:uid="{00000000-0005-0000-0000-0000DB040000}"/>
    <cellStyle name="Comma 2 10 2 3 2 2 4 3" xfId="21535" xr:uid="{00000000-0005-0000-0000-0000DC040000}"/>
    <cellStyle name="Comma 2 10 2 3 2 2 5" xfId="21536" xr:uid="{00000000-0005-0000-0000-0000DD040000}"/>
    <cellStyle name="Comma 2 10 2 3 2 2 6" xfId="21537" xr:uid="{00000000-0005-0000-0000-0000DE040000}"/>
    <cellStyle name="Comma 2 10 2 3 2 3" xfId="1098" xr:uid="{00000000-0005-0000-0000-0000DF040000}"/>
    <cellStyle name="Comma 2 10 2 3 2 3 2" xfId="21538" xr:uid="{00000000-0005-0000-0000-0000E0040000}"/>
    <cellStyle name="Comma 2 10 2 3 2 3 3" xfId="21539" xr:uid="{00000000-0005-0000-0000-0000E1040000}"/>
    <cellStyle name="Comma 2 10 2 3 2 4" xfId="1099" xr:uid="{00000000-0005-0000-0000-0000E2040000}"/>
    <cellStyle name="Comma 2 10 2 3 2 4 2" xfId="21540" xr:uid="{00000000-0005-0000-0000-0000E3040000}"/>
    <cellStyle name="Comma 2 10 2 3 2 4 3" xfId="21541" xr:uid="{00000000-0005-0000-0000-0000E4040000}"/>
    <cellStyle name="Comma 2 10 2 3 2 5" xfId="1100" xr:uid="{00000000-0005-0000-0000-0000E5040000}"/>
    <cellStyle name="Comma 2 10 2 3 2 5 2" xfId="21542" xr:uid="{00000000-0005-0000-0000-0000E6040000}"/>
    <cellStyle name="Comma 2 10 2 3 2 5 3" xfId="21543" xr:uid="{00000000-0005-0000-0000-0000E7040000}"/>
    <cellStyle name="Comma 2 10 2 3 2 6" xfId="21544" xr:uid="{00000000-0005-0000-0000-0000E8040000}"/>
    <cellStyle name="Comma 2 10 2 3 2 7" xfId="21545" xr:uid="{00000000-0005-0000-0000-0000E9040000}"/>
    <cellStyle name="Comma 2 10 2 3 3" xfId="1101" xr:uid="{00000000-0005-0000-0000-0000EA040000}"/>
    <cellStyle name="Comma 2 10 2 3 3 2" xfId="1102" xr:uid="{00000000-0005-0000-0000-0000EB040000}"/>
    <cellStyle name="Comma 2 10 2 3 3 2 2" xfId="21546" xr:uid="{00000000-0005-0000-0000-0000EC040000}"/>
    <cellStyle name="Comma 2 10 2 3 3 2 3" xfId="21547" xr:uid="{00000000-0005-0000-0000-0000ED040000}"/>
    <cellStyle name="Comma 2 10 2 3 3 3" xfId="1103" xr:uid="{00000000-0005-0000-0000-0000EE040000}"/>
    <cellStyle name="Comma 2 10 2 3 3 3 2" xfId="21548" xr:uid="{00000000-0005-0000-0000-0000EF040000}"/>
    <cellStyle name="Comma 2 10 2 3 3 3 3" xfId="21549" xr:uid="{00000000-0005-0000-0000-0000F0040000}"/>
    <cellStyle name="Comma 2 10 2 3 3 4" xfId="1104" xr:uid="{00000000-0005-0000-0000-0000F1040000}"/>
    <cellStyle name="Comma 2 10 2 3 3 4 2" xfId="21550" xr:uid="{00000000-0005-0000-0000-0000F2040000}"/>
    <cellStyle name="Comma 2 10 2 3 3 4 3" xfId="21551" xr:uid="{00000000-0005-0000-0000-0000F3040000}"/>
    <cellStyle name="Comma 2 10 2 3 3 5" xfId="21552" xr:uid="{00000000-0005-0000-0000-0000F4040000}"/>
    <cellStyle name="Comma 2 10 2 3 3 6" xfId="21553" xr:uid="{00000000-0005-0000-0000-0000F5040000}"/>
    <cellStyle name="Comma 2 10 2 3 4" xfId="1105" xr:uid="{00000000-0005-0000-0000-0000F6040000}"/>
    <cellStyle name="Comma 2 10 2 3 4 2" xfId="21554" xr:uid="{00000000-0005-0000-0000-0000F7040000}"/>
    <cellStyle name="Comma 2 10 2 3 4 3" xfId="21555" xr:uid="{00000000-0005-0000-0000-0000F8040000}"/>
    <cellStyle name="Comma 2 10 2 3 5" xfId="1106" xr:uid="{00000000-0005-0000-0000-0000F9040000}"/>
    <cellStyle name="Comma 2 10 2 3 5 2" xfId="21556" xr:uid="{00000000-0005-0000-0000-0000FA040000}"/>
    <cellStyle name="Comma 2 10 2 3 5 3" xfId="21557" xr:uid="{00000000-0005-0000-0000-0000FB040000}"/>
    <cellStyle name="Comma 2 10 2 3 6" xfId="1107" xr:uid="{00000000-0005-0000-0000-0000FC040000}"/>
    <cellStyle name="Comma 2 10 2 3 6 2" xfId="21558" xr:uid="{00000000-0005-0000-0000-0000FD040000}"/>
    <cellStyle name="Comma 2 10 2 3 6 3" xfId="21559" xr:uid="{00000000-0005-0000-0000-0000FE040000}"/>
    <cellStyle name="Comma 2 10 2 3 7" xfId="21560" xr:uid="{00000000-0005-0000-0000-0000FF040000}"/>
    <cellStyle name="Comma 2 10 2 3 8" xfId="21561" xr:uid="{00000000-0005-0000-0000-000000050000}"/>
    <cellStyle name="Comma 2 10 2 4" xfId="1108" xr:uid="{00000000-0005-0000-0000-000001050000}"/>
    <cellStyle name="Comma 2 10 2 5" xfId="1109" xr:uid="{00000000-0005-0000-0000-000002050000}"/>
    <cellStyle name="Comma 2 10 2 5 2" xfId="1110" xr:uid="{00000000-0005-0000-0000-000003050000}"/>
    <cellStyle name="Comma 2 10 2 5 2 2" xfId="1111" xr:uid="{00000000-0005-0000-0000-000004050000}"/>
    <cellStyle name="Comma 2 10 2 5 2 2 2" xfId="21562" xr:uid="{00000000-0005-0000-0000-000005050000}"/>
    <cellStyle name="Comma 2 10 2 5 2 2 3" xfId="21563" xr:uid="{00000000-0005-0000-0000-000006050000}"/>
    <cellStyle name="Comma 2 10 2 5 2 3" xfId="1112" xr:uid="{00000000-0005-0000-0000-000007050000}"/>
    <cellStyle name="Comma 2 10 2 5 2 3 2" xfId="21564" xr:uid="{00000000-0005-0000-0000-000008050000}"/>
    <cellStyle name="Comma 2 10 2 5 2 3 3" xfId="21565" xr:uid="{00000000-0005-0000-0000-000009050000}"/>
    <cellStyle name="Comma 2 10 2 5 2 4" xfId="1113" xr:uid="{00000000-0005-0000-0000-00000A050000}"/>
    <cellStyle name="Comma 2 10 2 5 2 4 2" xfId="21566" xr:uid="{00000000-0005-0000-0000-00000B050000}"/>
    <cellStyle name="Comma 2 10 2 5 2 4 3" xfId="21567" xr:uid="{00000000-0005-0000-0000-00000C050000}"/>
    <cellStyle name="Comma 2 10 2 5 2 5" xfId="21568" xr:uid="{00000000-0005-0000-0000-00000D050000}"/>
    <cellStyle name="Comma 2 10 2 5 2 6" xfId="21569" xr:uid="{00000000-0005-0000-0000-00000E050000}"/>
    <cellStyle name="Comma 2 10 2 5 3" xfId="1114" xr:uid="{00000000-0005-0000-0000-00000F050000}"/>
    <cellStyle name="Comma 2 10 2 5 3 2" xfId="21570" xr:uid="{00000000-0005-0000-0000-000010050000}"/>
    <cellStyle name="Comma 2 10 2 5 3 3" xfId="21571" xr:uid="{00000000-0005-0000-0000-000011050000}"/>
    <cellStyle name="Comma 2 10 2 5 4" xfId="1115" xr:uid="{00000000-0005-0000-0000-000012050000}"/>
    <cellStyle name="Comma 2 10 2 5 4 2" xfId="21572" xr:uid="{00000000-0005-0000-0000-000013050000}"/>
    <cellStyle name="Comma 2 10 2 5 4 3" xfId="21573" xr:uid="{00000000-0005-0000-0000-000014050000}"/>
    <cellStyle name="Comma 2 10 2 5 5" xfId="1116" xr:uid="{00000000-0005-0000-0000-000015050000}"/>
    <cellStyle name="Comma 2 10 2 5 5 2" xfId="21574" xr:uid="{00000000-0005-0000-0000-000016050000}"/>
    <cellStyle name="Comma 2 10 2 5 5 3" xfId="21575" xr:uid="{00000000-0005-0000-0000-000017050000}"/>
    <cellStyle name="Comma 2 10 2 5 6" xfId="21576" xr:uid="{00000000-0005-0000-0000-000018050000}"/>
    <cellStyle name="Comma 2 10 2 5 7" xfId="21577" xr:uid="{00000000-0005-0000-0000-000019050000}"/>
    <cellStyle name="Comma 2 10 2 6" xfId="1117" xr:uid="{00000000-0005-0000-0000-00001A050000}"/>
    <cellStyle name="Comma 2 10 2 7" xfId="1118" xr:uid="{00000000-0005-0000-0000-00001B050000}"/>
    <cellStyle name="Comma 2 10 2 7 2" xfId="1119" xr:uid="{00000000-0005-0000-0000-00001C050000}"/>
    <cellStyle name="Comma 2 10 2 7 2 2" xfId="21578" xr:uid="{00000000-0005-0000-0000-00001D050000}"/>
    <cellStyle name="Comma 2 10 2 7 2 3" xfId="21579" xr:uid="{00000000-0005-0000-0000-00001E050000}"/>
    <cellStyle name="Comma 2 10 2 7 3" xfId="1120" xr:uid="{00000000-0005-0000-0000-00001F050000}"/>
    <cellStyle name="Comma 2 10 2 7 3 2" xfId="21580" xr:uid="{00000000-0005-0000-0000-000020050000}"/>
    <cellStyle name="Comma 2 10 2 7 3 3" xfId="21581" xr:uid="{00000000-0005-0000-0000-000021050000}"/>
    <cellStyle name="Comma 2 10 2 7 4" xfId="1121" xr:uid="{00000000-0005-0000-0000-000022050000}"/>
    <cellStyle name="Comma 2 10 2 7 4 2" xfId="21582" xr:uid="{00000000-0005-0000-0000-000023050000}"/>
    <cellStyle name="Comma 2 10 2 7 4 3" xfId="21583" xr:uid="{00000000-0005-0000-0000-000024050000}"/>
    <cellStyle name="Comma 2 10 2 7 5" xfId="21584" xr:uid="{00000000-0005-0000-0000-000025050000}"/>
    <cellStyle name="Comma 2 10 2 7 6" xfId="21585" xr:uid="{00000000-0005-0000-0000-000026050000}"/>
    <cellStyle name="Comma 2 10 2 8" xfId="1122" xr:uid="{00000000-0005-0000-0000-000027050000}"/>
    <cellStyle name="Comma 2 10 2 8 2" xfId="21586" xr:uid="{00000000-0005-0000-0000-000028050000}"/>
    <cellStyle name="Comma 2 10 2 8 3" xfId="21587" xr:uid="{00000000-0005-0000-0000-000029050000}"/>
    <cellStyle name="Comma 2 10 2 9" xfId="1123" xr:uid="{00000000-0005-0000-0000-00002A050000}"/>
    <cellStyle name="Comma 2 10 2 9 2" xfId="21588" xr:uid="{00000000-0005-0000-0000-00002B050000}"/>
    <cellStyle name="Comma 2 10 2 9 3" xfId="21589" xr:uid="{00000000-0005-0000-0000-00002C050000}"/>
    <cellStyle name="Comma 2 10 3" xfId="1124" xr:uid="{00000000-0005-0000-0000-00002D050000}"/>
    <cellStyle name="Comma 2 10 3 2" xfId="1125" xr:uid="{00000000-0005-0000-0000-00002E050000}"/>
    <cellStyle name="Comma 2 10 3 2 2" xfId="1126" xr:uid="{00000000-0005-0000-0000-00002F050000}"/>
    <cellStyle name="Comma 2 10 3 2 2 2" xfId="1127" xr:uid="{00000000-0005-0000-0000-000030050000}"/>
    <cellStyle name="Comma 2 10 3 2 2 2 2" xfId="21590" xr:uid="{00000000-0005-0000-0000-000031050000}"/>
    <cellStyle name="Comma 2 10 3 2 2 2 3" xfId="21591" xr:uid="{00000000-0005-0000-0000-000032050000}"/>
    <cellStyle name="Comma 2 10 3 2 2 3" xfId="1128" xr:uid="{00000000-0005-0000-0000-000033050000}"/>
    <cellStyle name="Comma 2 10 3 2 2 3 2" xfId="21592" xr:uid="{00000000-0005-0000-0000-000034050000}"/>
    <cellStyle name="Comma 2 10 3 2 2 3 3" xfId="21593" xr:uid="{00000000-0005-0000-0000-000035050000}"/>
    <cellStyle name="Comma 2 10 3 2 2 4" xfId="1129" xr:uid="{00000000-0005-0000-0000-000036050000}"/>
    <cellStyle name="Comma 2 10 3 2 2 4 2" xfId="21594" xr:uid="{00000000-0005-0000-0000-000037050000}"/>
    <cellStyle name="Comma 2 10 3 2 2 4 3" xfId="21595" xr:uid="{00000000-0005-0000-0000-000038050000}"/>
    <cellStyle name="Comma 2 10 3 2 2 5" xfId="21596" xr:uid="{00000000-0005-0000-0000-000039050000}"/>
    <cellStyle name="Comma 2 10 3 2 2 6" xfId="21597" xr:uid="{00000000-0005-0000-0000-00003A050000}"/>
    <cellStyle name="Comma 2 10 3 2 3" xfId="1130" xr:uid="{00000000-0005-0000-0000-00003B050000}"/>
    <cellStyle name="Comma 2 10 3 2 3 2" xfId="21598" xr:uid="{00000000-0005-0000-0000-00003C050000}"/>
    <cellStyle name="Comma 2 10 3 2 3 3" xfId="21599" xr:uid="{00000000-0005-0000-0000-00003D050000}"/>
    <cellStyle name="Comma 2 10 3 2 4" xfId="1131" xr:uid="{00000000-0005-0000-0000-00003E050000}"/>
    <cellStyle name="Comma 2 10 3 2 4 2" xfId="21600" xr:uid="{00000000-0005-0000-0000-00003F050000}"/>
    <cellStyle name="Comma 2 10 3 2 4 3" xfId="21601" xr:uid="{00000000-0005-0000-0000-000040050000}"/>
    <cellStyle name="Comma 2 10 3 2 5" xfId="1132" xr:uid="{00000000-0005-0000-0000-000041050000}"/>
    <cellStyle name="Comma 2 10 3 2 5 2" xfId="21602" xr:uid="{00000000-0005-0000-0000-000042050000}"/>
    <cellStyle name="Comma 2 10 3 2 5 3" xfId="21603" xr:uid="{00000000-0005-0000-0000-000043050000}"/>
    <cellStyle name="Comma 2 10 3 2 6" xfId="21604" xr:uid="{00000000-0005-0000-0000-000044050000}"/>
    <cellStyle name="Comma 2 10 3 2 7" xfId="21605" xr:uid="{00000000-0005-0000-0000-000045050000}"/>
    <cellStyle name="Comma 2 10 3 3" xfId="1133" xr:uid="{00000000-0005-0000-0000-000046050000}"/>
    <cellStyle name="Comma 2 10 3 3 2" xfId="1134" xr:uid="{00000000-0005-0000-0000-000047050000}"/>
    <cellStyle name="Comma 2 10 3 3 2 2" xfId="21606" xr:uid="{00000000-0005-0000-0000-000048050000}"/>
    <cellStyle name="Comma 2 10 3 3 2 3" xfId="21607" xr:uid="{00000000-0005-0000-0000-000049050000}"/>
    <cellStyle name="Comma 2 10 3 3 3" xfId="1135" xr:uid="{00000000-0005-0000-0000-00004A050000}"/>
    <cellStyle name="Comma 2 10 3 3 3 2" xfId="21608" xr:uid="{00000000-0005-0000-0000-00004B050000}"/>
    <cellStyle name="Comma 2 10 3 3 3 3" xfId="21609" xr:uid="{00000000-0005-0000-0000-00004C050000}"/>
    <cellStyle name="Comma 2 10 3 3 4" xfId="1136" xr:uid="{00000000-0005-0000-0000-00004D050000}"/>
    <cellStyle name="Comma 2 10 3 3 4 2" xfId="21610" xr:uid="{00000000-0005-0000-0000-00004E050000}"/>
    <cellStyle name="Comma 2 10 3 3 4 3" xfId="21611" xr:uid="{00000000-0005-0000-0000-00004F050000}"/>
    <cellStyle name="Comma 2 10 3 3 5" xfId="21612" xr:uid="{00000000-0005-0000-0000-000050050000}"/>
    <cellStyle name="Comma 2 10 3 3 6" xfId="21613" xr:uid="{00000000-0005-0000-0000-000051050000}"/>
    <cellStyle name="Comma 2 10 3 4" xfId="1137" xr:uid="{00000000-0005-0000-0000-000052050000}"/>
    <cellStyle name="Comma 2 10 3 4 2" xfId="21614" xr:uid="{00000000-0005-0000-0000-000053050000}"/>
    <cellStyle name="Comma 2 10 3 4 3" xfId="21615" xr:uid="{00000000-0005-0000-0000-000054050000}"/>
    <cellStyle name="Comma 2 10 3 5" xfId="1138" xr:uid="{00000000-0005-0000-0000-000055050000}"/>
    <cellStyle name="Comma 2 10 3 5 2" xfId="21616" xr:uid="{00000000-0005-0000-0000-000056050000}"/>
    <cellStyle name="Comma 2 10 3 5 3" xfId="21617" xr:uid="{00000000-0005-0000-0000-000057050000}"/>
    <cellStyle name="Comma 2 10 3 6" xfId="1139" xr:uid="{00000000-0005-0000-0000-000058050000}"/>
    <cellStyle name="Comma 2 10 3 6 2" xfId="21618" xr:uid="{00000000-0005-0000-0000-000059050000}"/>
    <cellStyle name="Comma 2 10 3 6 3" xfId="21619" xr:uid="{00000000-0005-0000-0000-00005A050000}"/>
    <cellStyle name="Comma 2 10 3 7" xfId="21620" xr:uid="{00000000-0005-0000-0000-00005B050000}"/>
    <cellStyle name="Comma 2 10 3 8" xfId="21621" xr:uid="{00000000-0005-0000-0000-00005C050000}"/>
    <cellStyle name="Comma 2 10 4" xfId="1140" xr:uid="{00000000-0005-0000-0000-00005D050000}"/>
    <cellStyle name="Comma 2 10 4 2" xfId="1141" xr:uid="{00000000-0005-0000-0000-00005E050000}"/>
    <cellStyle name="Comma 2 10 4 2 2" xfId="1142" xr:uid="{00000000-0005-0000-0000-00005F050000}"/>
    <cellStyle name="Comma 2 10 4 2 2 2" xfId="1143" xr:uid="{00000000-0005-0000-0000-000060050000}"/>
    <cellStyle name="Comma 2 10 4 2 2 2 2" xfId="21622" xr:uid="{00000000-0005-0000-0000-000061050000}"/>
    <cellStyle name="Comma 2 10 4 2 2 2 3" xfId="21623" xr:uid="{00000000-0005-0000-0000-000062050000}"/>
    <cellStyle name="Comma 2 10 4 2 2 3" xfId="1144" xr:uid="{00000000-0005-0000-0000-000063050000}"/>
    <cellStyle name="Comma 2 10 4 2 2 3 2" xfId="21624" xr:uid="{00000000-0005-0000-0000-000064050000}"/>
    <cellStyle name="Comma 2 10 4 2 2 3 3" xfId="21625" xr:uid="{00000000-0005-0000-0000-000065050000}"/>
    <cellStyle name="Comma 2 10 4 2 2 4" xfId="1145" xr:uid="{00000000-0005-0000-0000-000066050000}"/>
    <cellStyle name="Comma 2 10 4 2 2 4 2" xfId="21626" xr:uid="{00000000-0005-0000-0000-000067050000}"/>
    <cellStyle name="Comma 2 10 4 2 2 4 3" xfId="21627" xr:uid="{00000000-0005-0000-0000-000068050000}"/>
    <cellStyle name="Comma 2 10 4 2 2 5" xfId="21628" xr:uid="{00000000-0005-0000-0000-000069050000}"/>
    <cellStyle name="Comma 2 10 4 2 2 6" xfId="21629" xr:uid="{00000000-0005-0000-0000-00006A050000}"/>
    <cellStyle name="Comma 2 10 4 2 3" xfId="1146" xr:uid="{00000000-0005-0000-0000-00006B050000}"/>
    <cellStyle name="Comma 2 10 4 2 3 2" xfId="21630" xr:uid="{00000000-0005-0000-0000-00006C050000}"/>
    <cellStyle name="Comma 2 10 4 2 3 3" xfId="21631" xr:uid="{00000000-0005-0000-0000-00006D050000}"/>
    <cellStyle name="Comma 2 10 4 2 4" xfId="1147" xr:uid="{00000000-0005-0000-0000-00006E050000}"/>
    <cellStyle name="Comma 2 10 4 2 4 2" xfId="21632" xr:uid="{00000000-0005-0000-0000-00006F050000}"/>
    <cellStyle name="Comma 2 10 4 2 4 3" xfId="21633" xr:uid="{00000000-0005-0000-0000-000070050000}"/>
    <cellStyle name="Comma 2 10 4 2 5" xfId="1148" xr:uid="{00000000-0005-0000-0000-000071050000}"/>
    <cellStyle name="Comma 2 10 4 2 5 2" xfId="21634" xr:uid="{00000000-0005-0000-0000-000072050000}"/>
    <cellStyle name="Comma 2 10 4 2 5 3" xfId="21635" xr:uid="{00000000-0005-0000-0000-000073050000}"/>
    <cellStyle name="Comma 2 10 4 2 6" xfId="21636" xr:uid="{00000000-0005-0000-0000-000074050000}"/>
    <cellStyle name="Comma 2 10 4 2 7" xfId="21637" xr:uid="{00000000-0005-0000-0000-000075050000}"/>
    <cellStyle name="Comma 2 10 4 3" xfId="1149" xr:uid="{00000000-0005-0000-0000-000076050000}"/>
    <cellStyle name="Comma 2 10 4 3 2" xfId="1150" xr:uid="{00000000-0005-0000-0000-000077050000}"/>
    <cellStyle name="Comma 2 10 4 3 2 2" xfId="21638" xr:uid="{00000000-0005-0000-0000-000078050000}"/>
    <cellStyle name="Comma 2 10 4 3 2 3" xfId="21639" xr:uid="{00000000-0005-0000-0000-000079050000}"/>
    <cellStyle name="Comma 2 10 4 3 3" xfId="1151" xr:uid="{00000000-0005-0000-0000-00007A050000}"/>
    <cellStyle name="Comma 2 10 4 3 3 2" xfId="21640" xr:uid="{00000000-0005-0000-0000-00007B050000}"/>
    <cellStyle name="Comma 2 10 4 3 3 3" xfId="21641" xr:uid="{00000000-0005-0000-0000-00007C050000}"/>
    <cellStyle name="Comma 2 10 4 3 4" xfId="1152" xr:uid="{00000000-0005-0000-0000-00007D050000}"/>
    <cellStyle name="Comma 2 10 4 3 4 2" xfId="21642" xr:uid="{00000000-0005-0000-0000-00007E050000}"/>
    <cellStyle name="Comma 2 10 4 3 4 3" xfId="21643" xr:uid="{00000000-0005-0000-0000-00007F050000}"/>
    <cellStyle name="Comma 2 10 4 3 5" xfId="21644" xr:uid="{00000000-0005-0000-0000-000080050000}"/>
    <cellStyle name="Comma 2 10 4 3 6" xfId="21645" xr:uid="{00000000-0005-0000-0000-000081050000}"/>
    <cellStyle name="Comma 2 10 4 4" xfId="1153" xr:uid="{00000000-0005-0000-0000-000082050000}"/>
    <cellStyle name="Comma 2 10 4 4 2" xfId="21646" xr:uid="{00000000-0005-0000-0000-000083050000}"/>
    <cellStyle name="Comma 2 10 4 4 3" xfId="21647" xr:uid="{00000000-0005-0000-0000-000084050000}"/>
    <cellStyle name="Comma 2 10 4 5" xfId="1154" xr:uid="{00000000-0005-0000-0000-000085050000}"/>
    <cellStyle name="Comma 2 10 4 5 2" xfId="21648" xr:uid="{00000000-0005-0000-0000-000086050000}"/>
    <cellStyle name="Comma 2 10 4 5 3" xfId="21649" xr:uid="{00000000-0005-0000-0000-000087050000}"/>
    <cellStyle name="Comma 2 10 4 6" xfId="1155" xr:uid="{00000000-0005-0000-0000-000088050000}"/>
    <cellStyle name="Comma 2 10 4 6 2" xfId="21650" xr:uid="{00000000-0005-0000-0000-000089050000}"/>
    <cellStyle name="Comma 2 10 4 6 3" xfId="21651" xr:uid="{00000000-0005-0000-0000-00008A050000}"/>
    <cellStyle name="Comma 2 10 4 7" xfId="21652" xr:uid="{00000000-0005-0000-0000-00008B050000}"/>
    <cellStyle name="Comma 2 10 4 8" xfId="21653" xr:uid="{00000000-0005-0000-0000-00008C050000}"/>
    <cellStyle name="Comma 2 10 5" xfId="1156" xr:uid="{00000000-0005-0000-0000-00008D050000}"/>
    <cellStyle name="Comma 2 10 6" xfId="1157" xr:uid="{00000000-0005-0000-0000-00008E050000}"/>
    <cellStyle name="Comma 2 10 6 2" xfId="1158" xr:uid="{00000000-0005-0000-0000-00008F050000}"/>
    <cellStyle name="Comma 2 10 6 2 2" xfId="1159" xr:uid="{00000000-0005-0000-0000-000090050000}"/>
    <cellStyle name="Comma 2 10 6 2 2 2" xfId="21654" xr:uid="{00000000-0005-0000-0000-000091050000}"/>
    <cellStyle name="Comma 2 10 6 2 2 3" xfId="21655" xr:uid="{00000000-0005-0000-0000-000092050000}"/>
    <cellStyle name="Comma 2 10 6 2 3" xfId="1160" xr:uid="{00000000-0005-0000-0000-000093050000}"/>
    <cellStyle name="Comma 2 10 6 2 3 2" xfId="21656" xr:uid="{00000000-0005-0000-0000-000094050000}"/>
    <cellStyle name="Comma 2 10 6 2 3 3" xfId="21657" xr:uid="{00000000-0005-0000-0000-000095050000}"/>
    <cellStyle name="Comma 2 10 6 2 4" xfId="1161" xr:uid="{00000000-0005-0000-0000-000096050000}"/>
    <cellStyle name="Comma 2 10 6 2 4 2" xfId="21658" xr:uid="{00000000-0005-0000-0000-000097050000}"/>
    <cellStyle name="Comma 2 10 6 2 4 3" xfId="21659" xr:uid="{00000000-0005-0000-0000-000098050000}"/>
    <cellStyle name="Comma 2 10 6 2 5" xfId="21660" xr:uid="{00000000-0005-0000-0000-000099050000}"/>
    <cellStyle name="Comma 2 10 6 2 6" xfId="21661" xr:uid="{00000000-0005-0000-0000-00009A050000}"/>
    <cellStyle name="Comma 2 10 6 3" xfId="1162" xr:uid="{00000000-0005-0000-0000-00009B050000}"/>
    <cellStyle name="Comma 2 10 6 3 2" xfId="21662" xr:uid="{00000000-0005-0000-0000-00009C050000}"/>
    <cellStyle name="Comma 2 10 6 3 3" xfId="21663" xr:uid="{00000000-0005-0000-0000-00009D050000}"/>
    <cellStyle name="Comma 2 10 6 4" xfId="1163" xr:uid="{00000000-0005-0000-0000-00009E050000}"/>
    <cellStyle name="Comma 2 10 6 4 2" xfId="21664" xr:uid="{00000000-0005-0000-0000-00009F050000}"/>
    <cellStyle name="Comma 2 10 6 4 3" xfId="21665" xr:uid="{00000000-0005-0000-0000-0000A0050000}"/>
    <cellStyle name="Comma 2 10 6 5" xfId="1164" xr:uid="{00000000-0005-0000-0000-0000A1050000}"/>
    <cellStyle name="Comma 2 10 6 5 2" xfId="21666" xr:uid="{00000000-0005-0000-0000-0000A2050000}"/>
    <cellStyle name="Comma 2 10 6 5 3" xfId="21667" xr:uid="{00000000-0005-0000-0000-0000A3050000}"/>
    <cellStyle name="Comma 2 10 6 6" xfId="21668" xr:uid="{00000000-0005-0000-0000-0000A4050000}"/>
    <cellStyle name="Comma 2 10 6 7" xfId="21669" xr:uid="{00000000-0005-0000-0000-0000A5050000}"/>
    <cellStyle name="Comma 2 10 7" xfId="1165" xr:uid="{00000000-0005-0000-0000-0000A6050000}"/>
    <cellStyle name="Comma 2 10 7 2" xfId="1166" xr:uid="{00000000-0005-0000-0000-0000A7050000}"/>
    <cellStyle name="Comma 2 10 7 2 2" xfId="21670" xr:uid="{00000000-0005-0000-0000-0000A8050000}"/>
    <cellStyle name="Comma 2 10 7 2 3" xfId="21671" xr:uid="{00000000-0005-0000-0000-0000A9050000}"/>
    <cellStyle name="Comma 2 10 7 3" xfId="1167" xr:uid="{00000000-0005-0000-0000-0000AA050000}"/>
    <cellStyle name="Comma 2 10 7 3 2" xfId="21672" xr:uid="{00000000-0005-0000-0000-0000AB050000}"/>
    <cellStyle name="Comma 2 10 7 3 3" xfId="21673" xr:uid="{00000000-0005-0000-0000-0000AC050000}"/>
    <cellStyle name="Comma 2 10 7 4" xfId="1168" xr:uid="{00000000-0005-0000-0000-0000AD050000}"/>
    <cellStyle name="Comma 2 10 7 4 2" xfId="21674" xr:uid="{00000000-0005-0000-0000-0000AE050000}"/>
    <cellStyle name="Comma 2 10 7 4 3" xfId="21675" xr:uid="{00000000-0005-0000-0000-0000AF050000}"/>
    <cellStyle name="Comma 2 10 7 5" xfId="21676" xr:uid="{00000000-0005-0000-0000-0000B0050000}"/>
    <cellStyle name="Comma 2 10 7 6" xfId="21677" xr:uid="{00000000-0005-0000-0000-0000B1050000}"/>
    <cellStyle name="Comma 2 10 8" xfId="1169" xr:uid="{00000000-0005-0000-0000-0000B2050000}"/>
    <cellStyle name="Comma 2 10 8 2" xfId="21678" xr:uid="{00000000-0005-0000-0000-0000B3050000}"/>
    <cellStyle name="Comma 2 10 8 3" xfId="21679" xr:uid="{00000000-0005-0000-0000-0000B4050000}"/>
    <cellStyle name="Comma 2 10 9" xfId="1170" xr:uid="{00000000-0005-0000-0000-0000B5050000}"/>
    <cellStyle name="Comma 2 10 9 2" xfId="21680" xr:uid="{00000000-0005-0000-0000-0000B6050000}"/>
    <cellStyle name="Comma 2 10 9 3" xfId="21681" xr:uid="{00000000-0005-0000-0000-0000B7050000}"/>
    <cellStyle name="Comma 2 100" xfId="1171" xr:uid="{00000000-0005-0000-0000-0000B8050000}"/>
    <cellStyle name="Comma 2 101" xfId="1172" xr:uid="{00000000-0005-0000-0000-0000B9050000}"/>
    <cellStyle name="Comma 2 102" xfId="1173" xr:uid="{00000000-0005-0000-0000-0000BA050000}"/>
    <cellStyle name="Comma 2 103" xfId="1174" xr:uid="{00000000-0005-0000-0000-0000BB050000}"/>
    <cellStyle name="Comma 2 104" xfId="1175" xr:uid="{00000000-0005-0000-0000-0000BC050000}"/>
    <cellStyle name="Comma 2 105" xfId="1176" xr:uid="{00000000-0005-0000-0000-0000BD050000}"/>
    <cellStyle name="Comma 2 106" xfId="1177" xr:uid="{00000000-0005-0000-0000-0000BE050000}"/>
    <cellStyle name="Comma 2 107" xfId="1178" xr:uid="{00000000-0005-0000-0000-0000BF050000}"/>
    <cellStyle name="Comma 2 107 2" xfId="1179" xr:uid="{00000000-0005-0000-0000-0000C0050000}"/>
    <cellStyle name="Comma 2 107 2 2" xfId="21682" xr:uid="{00000000-0005-0000-0000-0000C1050000}"/>
    <cellStyle name="Comma 2 107 2 3" xfId="21683" xr:uid="{00000000-0005-0000-0000-0000C2050000}"/>
    <cellStyle name="Comma 2 107 3" xfId="1180" xr:uid="{00000000-0005-0000-0000-0000C3050000}"/>
    <cellStyle name="Comma 2 107 3 2" xfId="21684" xr:uid="{00000000-0005-0000-0000-0000C4050000}"/>
    <cellStyle name="Comma 2 107 3 3" xfId="21685" xr:uid="{00000000-0005-0000-0000-0000C5050000}"/>
    <cellStyle name="Comma 2 107 4" xfId="21686" xr:uid="{00000000-0005-0000-0000-0000C6050000}"/>
    <cellStyle name="Comma 2 107 5" xfId="21687" xr:uid="{00000000-0005-0000-0000-0000C7050000}"/>
    <cellStyle name="Comma 2 108" xfId="1181" xr:uid="{00000000-0005-0000-0000-0000C8050000}"/>
    <cellStyle name="Comma 2 108 2" xfId="21688" xr:uid="{00000000-0005-0000-0000-0000C9050000}"/>
    <cellStyle name="Comma 2 108 3" xfId="21689" xr:uid="{00000000-0005-0000-0000-0000CA050000}"/>
    <cellStyle name="Comma 2 109" xfId="1182" xr:uid="{00000000-0005-0000-0000-0000CB050000}"/>
    <cellStyle name="Comma 2 109 2" xfId="21690" xr:uid="{00000000-0005-0000-0000-0000CC050000}"/>
    <cellStyle name="Comma 2 109 3" xfId="21691" xr:uid="{00000000-0005-0000-0000-0000CD050000}"/>
    <cellStyle name="Comma 2 11" xfId="1183" xr:uid="{00000000-0005-0000-0000-0000CE050000}"/>
    <cellStyle name="Comma 2 11 10" xfId="21692" xr:uid="{00000000-0005-0000-0000-0000CF050000}"/>
    <cellStyle name="Comma 2 11 11" xfId="21693" xr:uid="{00000000-0005-0000-0000-0000D0050000}"/>
    <cellStyle name="Comma 2 11 2" xfId="1184" xr:uid="{00000000-0005-0000-0000-0000D1050000}"/>
    <cellStyle name="Comma 2 11 2 10" xfId="21694" xr:uid="{00000000-0005-0000-0000-0000D2050000}"/>
    <cellStyle name="Comma 2 11 2 2" xfId="1185" xr:uid="{00000000-0005-0000-0000-0000D3050000}"/>
    <cellStyle name="Comma 2 11 2 3" xfId="1186" xr:uid="{00000000-0005-0000-0000-0000D4050000}"/>
    <cellStyle name="Comma 2 11 2 3 2" xfId="1187" xr:uid="{00000000-0005-0000-0000-0000D5050000}"/>
    <cellStyle name="Comma 2 11 2 3 2 2" xfId="1188" xr:uid="{00000000-0005-0000-0000-0000D6050000}"/>
    <cellStyle name="Comma 2 11 2 3 2 2 2" xfId="21695" xr:uid="{00000000-0005-0000-0000-0000D7050000}"/>
    <cellStyle name="Comma 2 11 2 3 2 2 3" xfId="21696" xr:uid="{00000000-0005-0000-0000-0000D8050000}"/>
    <cellStyle name="Comma 2 11 2 3 2 3" xfId="1189" xr:uid="{00000000-0005-0000-0000-0000D9050000}"/>
    <cellStyle name="Comma 2 11 2 3 2 3 2" xfId="21697" xr:uid="{00000000-0005-0000-0000-0000DA050000}"/>
    <cellStyle name="Comma 2 11 2 3 2 3 3" xfId="21698" xr:uid="{00000000-0005-0000-0000-0000DB050000}"/>
    <cellStyle name="Comma 2 11 2 3 2 4" xfId="1190" xr:uid="{00000000-0005-0000-0000-0000DC050000}"/>
    <cellStyle name="Comma 2 11 2 3 2 4 2" xfId="21699" xr:uid="{00000000-0005-0000-0000-0000DD050000}"/>
    <cellStyle name="Comma 2 11 2 3 2 4 3" xfId="21700" xr:uid="{00000000-0005-0000-0000-0000DE050000}"/>
    <cellStyle name="Comma 2 11 2 3 2 5" xfId="21701" xr:uid="{00000000-0005-0000-0000-0000DF050000}"/>
    <cellStyle name="Comma 2 11 2 3 2 6" xfId="21702" xr:uid="{00000000-0005-0000-0000-0000E0050000}"/>
    <cellStyle name="Comma 2 11 2 3 3" xfId="1191" xr:uid="{00000000-0005-0000-0000-0000E1050000}"/>
    <cellStyle name="Comma 2 11 2 3 3 2" xfId="21703" xr:uid="{00000000-0005-0000-0000-0000E2050000}"/>
    <cellStyle name="Comma 2 11 2 3 3 3" xfId="21704" xr:uid="{00000000-0005-0000-0000-0000E3050000}"/>
    <cellStyle name="Comma 2 11 2 3 4" xfId="1192" xr:uid="{00000000-0005-0000-0000-0000E4050000}"/>
    <cellStyle name="Comma 2 11 2 3 4 2" xfId="21705" xr:uid="{00000000-0005-0000-0000-0000E5050000}"/>
    <cellStyle name="Comma 2 11 2 3 4 3" xfId="21706" xr:uid="{00000000-0005-0000-0000-0000E6050000}"/>
    <cellStyle name="Comma 2 11 2 3 5" xfId="1193" xr:uid="{00000000-0005-0000-0000-0000E7050000}"/>
    <cellStyle name="Comma 2 11 2 3 5 2" xfId="21707" xr:uid="{00000000-0005-0000-0000-0000E8050000}"/>
    <cellStyle name="Comma 2 11 2 3 5 3" xfId="21708" xr:uid="{00000000-0005-0000-0000-0000E9050000}"/>
    <cellStyle name="Comma 2 11 2 3 6" xfId="21709" xr:uid="{00000000-0005-0000-0000-0000EA050000}"/>
    <cellStyle name="Comma 2 11 2 3 7" xfId="21710" xr:uid="{00000000-0005-0000-0000-0000EB050000}"/>
    <cellStyle name="Comma 2 11 2 4" xfId="1194" xr:uid="{00000000-0005-0000-0000-0000EC050000}"/>
    <cellStyle name="Comma 2 11 2 5" xfId="1195" xr:uid="{00000000-0005-0000-0000-0000ED050000}"/>
    <cellStyle name="Comma 2 11 2 5 2" xfId="1196" xr:uid="{00000000-0005-0000-0000-0000EE050000}"/>
    <cellStyle name="Comma 2 11 2 5 2 2" xfId="21711" xr:uid="{00000000-0005-0000-0000-0000EF050000}"/>
    <cellStyle name="Comma 2 11 2 5 2 3" xfId="21712" xr:uid="{00000000-0005-0000-0000-0000F0050000}"/>
    <cellStyle name="Comma 2 11 2 5 3" xfId="1197" xr:uid="{00000000-0005-0000-0000-0000F1050000}"/>
    <cellStyle name="Comma 2 11 2 5 3 2" xfId="21713" xr:uid="{00000000-0005-0000-0000-0000F2050000}"/>
    <cellStyle name="Comma 2 11 2 5 3 3" xfId="21714" xr:uid="{00000000-0005-0000-0000-0000F3050000}"/>
    <cellStyle name="Comma 2 11 2 5 4" xfId="1198" xr:uid="{00000000-0005-0000-0000-0000F4050000}"/>
    <cellStyle name="Comma 2 11 2 5 4 2" xfId="21715" xr:uid="{00000000-0005-0000-0000-0000F5050000}"/>
    <cellStyle name="Comma 2 11 2 5 4 3" xfId="21716" xr:uid="{00000000-0005-0000-0000-0000F6050000}"/>
    <cellStyle name="Comma 2 11 2 5 5" xfId="21717" xr:uid="{00000000-0005-0000-0000-0000F7050000}"/>
    <cellStyle name="Comma 2 11 2 5 6" xfId="21718" xr:uid="{00000000-0005-0000-0000-0000F8050000}"/>
    <cellStyle name="Comma 2 11 2 6" xfId="1199" xr:uid="{00000000-0005-0000-0000-0000F9050000}"/>
    <cellStyle name="Comma 2 11 2 6 2" xfId="21719" xr:uid="{00000000-0005-0000-0000-0000FA050000}"/>
    <cellStyle name="Comma 2 11 2 6 3" xfId="21720" xr:uid="{00000000-0005-0000-0000-0000FB050000}"/>
    <cellStyle name="Comma 2 11 2 7" xfId="1200" xr:uid="{00000000-0005-0000-0000-0000FC050000}"/>
    <cellStyle name="Comma 2 11 2 7 2" xfId="21721" xr:uid="{00000000-0005-0000-0000-0000FD050000}"/>
    <cellStyle name="Comma 2 11 2 7 3" xfId="21722" xr:uid="{00000000-0005-0000-0000-0000FE050000}"/>
    <cellStyle name="Comma 2 11 2 8" xfId="1201" xr:uid="{00000000-0005-0000-0000-0000FF050000}"/>
    <cellStyle name="Comma 2 11 2 8 2" xfId="21723" xr:uid="{00000000-0005-0000-0000-000000060000}"/>
    <cellStyle name="Comma 2 11 2 8 3" xfId="21724" xr:uid="{00000000-0005-0000-0000-000001060000}"/>
    <cellStyle name="Comma 2 11 2 9" xfId="21725" xr:uid="{00000000-0005-0000-0000-000002060000}"/>
    <cellStyle name="Comma 2 11 3" xfId="1202" xr:uid="{00000000-0005-0000-0000-000003060000}"/>
    <cellStyle name="Comma 2 11 3 2" xfId="1203" xr:uid="{00000000-0005-0000-0000-000004060000}"/>
    <cellStyle name="Comma 2 11 3 2 2" xfId="1204" xr:uid="{00000000-0005-0000-0000-000005060000}"/>
    <cellStyle name="Comma 2 11 3 2 2 2" xfId="1205" xr:uid="{00000000-0005-0000-0000-000006060000}"/>
    <cellStyle name="Comma 2 11 3 2 2 2 2" xfId="21726" xr:uid="{00000000-0005-0000-0000-000007060000}"/>
    <cellStyle name="Comma 2 11 3 2 2 2 3" xfId="21727" xr:uid="{00000000-0005-0000-0000-000008060000}"/>
    <cellStyle name="Comma 2 11 3 2 2 3" xfId="1206" xr:uid="{00000000-0005-0000-0000-000009060000}"/>
    <cellStyle name="Comma 2 11 3 2 2 3 2" xfId="21728" xr:uid="{00000000-0005-0000-0000-00000A060000}"/>
    <cellStyle name="Comma 2 11 3 2 2 3 3" xfId="21729" xr:uid="{00000000-0005-0000-0000-00000B060000}"/>
    <cellStyle name="Comma 2 11 3 2 2 4" xfId="1207" xr:uid="{00000000-0005-0000-0000-00000C060000}"/>
    <cellStyle name="Comma 2 11 3 2 2 4 2" xfId="21730" xr:uid="{00000000-0005-0000-0000-00000D060000}"/>
    <cellStyle name="Comma 2 11 3 2 2 4 3" xfId="21731" xr:uid="{00000000-0005-0000-0000-00000E060000}"/>
    <cellStyle name="Comma 2 11 3 2 2 5" xfId="21732" xr:uid="{00000000-0005-0000-0000-00000F060000}"/>
    <cellStyle name="Comma 2 11 3 2 2 6" xfId="21733" xr:uid="{00000000-0005-0000-0000-000010060000}"/>
    <cellStyle name="Comma 2 11 3 2 3" xfId="1208" xr:uid="{00000000-0005-0000-0000-000011060000}"/>
    <cellStyle name="Comma 2 11 3 2 3 2" xfId="21734" xr:uid="{00000000-0005-0000-0000-000012060000}"/>
    <cellStyle name="Comma 2 11 3 2 3 3" xfId="21735" xr:uid="{00000000-0005-0000-0000-000013060000}"/>
    <cellStyle name="Comma 2 11 3 2 4" xfId="1209" xr:uid="{00000000-0005-0000-0000-000014060000}"/>
    <cellStyle name="Comma 2 11 3 2 4 2" xfId="21736" xr:uid="{00000000-0005-0000-0000-000015060000}"/>
    <cellStyle name="Comma 2 11 3 2 4 3" xfId="21737" xr:uid="{00000000-0005-0000-0000-000016060000}"/>
    <cellStyle name="Comma 2 11 3 2 5" xfId="1210" xr:uid="{00000000-0005-0000-0000-000017060000}"/>
    <cellStyle name="Comma 2 11 3 2 5 2" xfId="21738" xr:uid="{00000000-0005-0000-0000-000018060000}"/>
    <cellStyle name="Comma 2 11 3 2 5 3" xfId="21739" xr:uid="{00000000-0005-0000-0000-000019060000}"/>
    <cellStyle name="Comma 2 11 3 2 6" xfId="21740" xr:uid="{00000000-0005-0000-0000-00001A060000}"/>
    <cellStyle name="Comma 2 11 3 2 7" xfId="21741" xr:uid="{00000000-0005-0000-0000-00001B060000}"/>
    <cellStyle name="Comma 2 11 3 3" xfId="1211" xr:uid="{00000000-0005-0000-0000-00001C060000}"/>
    <cellStyle name="Comma 2 11 3 3 2" xfId="1212" xr:uid="{00000000-0005-0000-0000-00001D060000}"/>
    <cellStyle name="Comma 2 11 3 3 2 2" xfId="21742" xr:uid="{00000000-0005-0000-0000-00001E060000}"/>
    <cellStyle name="Comma 2 11 3 3 2 3" xfId="21743" xr:uid="{00000000-0005-0000-0000-00001F060000}"/>
    <cellStyle name="Comma 2 11 3 3 3" xfId="1213" xr:uid="{00000000-0005-0000-0000-000020060000}"/>
    <cellStyle name="Comma 2 11 3 3 3 2" xfId="21744" xr:uid="{00000000-0005-0000-0000-000021060000}"/>
    <cellStyle name="Comma 2 11 3 3 3 3" xfId="21745" xr:uid="{00000000-0005-0000-0000-000022060000}"/>
    <cellStyle name="Comma 2 11 3 3 4" xfId="1214" xr:uid="{00000000-0005-0000-0000-000023060000}"/>
    <cellStyle name="Comma 2 11 3 3 4 2" xfId="21746" xr:uid="{00000000-0005-0000-0000-000024060000}"/>
    <cellStyle name="Comma 2 11 3 3 4 3" xfId="21747" xr:uid="{00000000-0005-0000-0000-000025060000}"/>
    <cellStyle name="Comma 2 11 3 3 5" xfId="21748" xr:uid="{00000000-0005-0000-0000-000026060000}"/>
    <cellStyle name="Comma 2 11 3 3 6" xfId="21749" xr:uid="{00000000-0005-0000-0000-000027060000}"/>
    <cellStyle name="Comma 2 11 3 4" xfId="1215" xr:uid="{00000000-0005-0000-0000-000028060000}"/>
    <cellStyle name="Comma 2 11 3 4 2" xfId="21750" xr:uid="{00000000-0005-0000-0000-000029060000}"/>
    <cellStyle name="Comma 2 11 3 4 3" xfId="21751" xr:uid="{00000000-0005-0000-0000-00002A060000}"/>
    <cellStyle name="Comma 2 11 3 5" xfId="1216" xr:uid="{00000000-0005-0000-0000-00002B060000}"/>
    <cellStyle name="Comma 2 11 3 5 2" xfId="21752" xr:uid="{00000000-0005-0000-0000-00002C060000}"/>
    <cellStyle name="Comma 2 11 3 5 3" xfId="21753" xr:uid="{00000000-0005-0000-0000-00002D060000}"/>
    <cellStyle name="Comma 2 11 3 6" xfId="1217" xr:uid="{00000000-0005-0000-0000-00002E060000}"/>
    <cellStyle name="Comma 2 11 3 6 2" xfId="21754" xr:uid="{00000000-0005-0000-0000-00002F060000}"/>
    <cellStyle name="Comma 2 11 3 6 3" xfId="21755" xr:uid="{00000000-0005-0000-0000-000030060000}"/>
    <cellStyle name="Comma 2 11 3 7" xfId="21756" xr:uid="{00000000-0005-0000-0000-000031060000}"/>
    <cellStyle name="Comma 2 11 3 8" xfId="21757" xr:uid="{00000000-0005-0000-0000-000032060000}"/>
    <cellStyle name="Comma 2 11 4" xfId="1218" xr:uid="{00000000-0005-0000-0000-000033060000}"/>
    <cellStyle name="Comma 2 11 5" xfId="1219" xr:uid="{00000000-0005-0000-0000-000034060000}"/>
    <cellStyle name="Comma 2 11 5 2" xfId="1220" xr:uid="{00000000-0005-0000-0000-000035060000}"/>
    <cellStyle name="Comma 2 11 5 2 2" xfId="1221" xr:uid="{00000000-0005-0000-0000-000036060000}"/>
    <cellStyle name="Comma 2 11 5 2 2 2" xfId="21758" xr:uid="{00000000-0005-0000-0000-000037060000}"/>
    <cellStyle name="Comma 2 11 5 2 2 3" xfId="21759" xr:uid="{00000000-0005-0000-0000-000038060000}"/>
    <cellStyle name="Comma 2 11 5 2 3" xfId="1222" xr:uid="{00000000-0005-0000-0000-000039060000}"/>
    <cellStyle name="Comma 2 11 5 2 3 2" xfId="21760" xr:uid="{00000000-0005-0000-0000-00003A060000}"/>
    <cellStyle name="Comma 2 11 5 2 3 3" xfId="21761" xr:uid="{00000000-0005-0000-0000-00003B060000}"/>
    <cellStyle name="Comma 2 11 5 2 4" xfId="1223" xr:uid="{00000000-0005-0000-0000-00003C060000}"/>
    <cellStyle name="Comma 2 11 5 2 4 2" xfId="21762" xr:uid="{00000000-0005-0000-0000-00003D060000}"/>
    <cellStyle name="Comma 2 11 5 2 4 3" xfId="21763" xr:uid="{00000000-0005-0000-0000-00003E060000}"/>
    <cellStyle name="Comma 2 11 5 2 5" xfId="21764" xr:uid="{00000000-0005-0000-0000-00003F060000}"/>
    <cellStyle name="Comma 2 11 5 2 6" xfId="21765" xr:uid="{00000000-0005-0000-0000-000040060000}"/>
    <cellStyle name="Comma 2 11 5 3" xfId="1224" xr:uid="{00000000-0005-0000-0000-000041060000}"/>
    <cellStyle name="Comma 2 11 5 3 2" xfId="21766" xr:uid="{00000000-0005-0000-0000-000042060000}"/>
    <cellStyle name="Comma 2 11 5 3 3" xfId="21767" xr:uid="{00000000-0005-0000-0000-000043060000}"/>
    <cellStyle name="Comma 2 11 5 4" xfId="1225" xr:uid="{00000000-0005-0000-0000-000044060000}"/>
    <cellStyle name="Comma 2 11 5 4 2" xfId="21768" xr:uid="{00000000-0005-0000-0000-000045060000}"/>
    <cellStyle name="Comma 2 11 5 4 3" xfId="21769" xr:uid="{00000000-0005-0000-0000-000046060000}"/>
    <cellStyle name="Comma 2 11 5 5" xfId="1226" xr:uid="{00000000-0005-0000-0000-000047060000}"/>
    <cellStyle name="Comma 2 11 5 5 2" xfId="21770" xr:uid="{00000000-0005-0000-0000-000048060000}"/>
    <cellStyle name="Comma 2 11 5 5 3" xfId="21771" xr:uid="{00000000-0005-0000-0000-000049060000}"/>
    <cellStyle name="Comma 2 11 5 6" xfId="21772" xr:uid="{00000000-0005-0000-0000-00004A060000}"/>
    <cellStyle name="Comma 2 11 5 7" xfId="21773" xr:uid="{00000000-0005-0000-0000-00004B060000}"/>
    <cellStyle name="Comma 2 11 6" xfId="1227" xr:uid="{00000000-0005-0000-0000-00004C060000}"/>
    <cellStyle name="Comma 2 11 6 2" xfId="1228" xr:uid="{00000000-0005-0000-0000-00004D060000}"/>
    <cellStyle name="Comma 2 11 6 2 2" xfId="21774" xr:uid="{00000000-0005-0000-0000-00004E060000}"/>
    <cellStyle name="Comma 2 11 6 2 3" xfId="21775" xr:uid="{00000000-0005-0000-0000-00004F060000}"/>
    <cellStyle name="Comma 2 11 6 3" xfId="1229" xr:uid="{00000000-0005-0000-0000-000050060000}"/>
    <cellStyle name="Comma 2 11 6 3 2" xfId="21776" xr:uid="{00000000-0005-0000-0000-000051060000}"/>
    <cellStyle name="Comma 2 11 6 3 3" xfId="21777" xr:uid="{00000000-0005-0000-0000-000052060000}"/>
    <cellStyle name="Comma 2 11 6 4" xfId="1230" xr:uid="{00000000-0005-0000-0000-000053060000}"/>
    <cellStyle name="Comma 2 11 6 4 2" xfId="21778" xr:uid="{00000000-0005-0000-0000-000054060000}"/>
    <cellStyle name="Comma 2 11 6 4 3" xfId="21779" xr:uid="{00000000-0005-0000-0000-000055060000}"/>
    <cellStyle name="Comma 2 11 6 5" xfId="21780" xr:uid="{00000000-0005-0000-0000-000056060000}"/>
    <cellStyle name="Comma 2 11 6 6" xfId="21781" xr:uid="{00000000-0005-0000-0000-000057060000}"/>
    <cellStyle name="Comma 2 11 7" xfId="1231" xr:uid="{00000000-0005-0000-0000-000058060000}"/>
    <cellStyle name="Comma 2 11 7 2" xfId="21782" xr:uid="{00000000-0005-0000-0000-000059060000}"/>
    <cellStyle name="Comma 2 11 7 3" xfId="21783" xr:uid="{00000000-0005-0000-0000-00005A060000}"/>
    <cellStyle name="Comma 2 11 8" xfId="1232" xr:uid="{00000000-0005-0000-0000-00005B060000}"/>
    <cellStyle name="Comma 2 11 8 2" xfId="21784" xr:uid="{00000000-0005-0000-0000-00005C060000}"/>
    <cellStyle name="Comma 2 11 8 3" xfId="21785" xr:uid="{00000000-0005-0000-0000-00005D060000}"/>
    <cellStyle name="Comma 2 11 9" xfId="1233" xr:uid="{00000000-0005-0000-0000-00005E060000}"/>
    <cellStyle name="Comma 2 11 9 2" xfId="21786" xr:uid="{00000000-0005-0000-0000-00005F060000}"/>
    <cellStyle name="Comma 2 11 9 3" xfId="21787" xr:uid="{00000000-0005-0000-0000-000060060000}"/>
    <cellStyle name="Comma 2 110" xfId="1234" xr:uid="{00000000-0005-0000-0000-000061060000}"/>
    <cellStyle name="Comma 2 110 2" xfId="21788" xr:uid="{00000000-0005-0000-0000-000062060000}"/>
    <cellStyle name="Comma 2 110 3" xfId="21789" xr:uid="{00000000-0005-0000-0000-000063060000}"/>
    <cellStyle name="Comma 2 111" xfId="21414" xr:uid="{00000000-0005-0000-0000-000064060000}"/>
    <cellStyle name="Comma 2 112" xfId="21790" xr:uid="{00000000-0005-0000-0000-000065060000}"/>
    <cellStyle name="Comma 2 12" xfId="1235" xr:uid="{00000000-0005-0000-0000-000066060000}"/>
    <cellStyle name="Comma 2 12 10" xfId="21791" xr:uid="{00000000-0005-0000-0000-000067060000}"/>
    <cellStyle name="Comma 2 12 11" xfId="21792" xr:uid="{00000000-0005-0000-0000-000068060000}"/>
    <cellStyle name="Comma 2 12 2" xfId="1236" xr:uid="{00000000-0005-0000-0000-000069060000}"/>
    <cellStyle name="Comma 2 12 2 10" xfId="21793" xr:uid="{00000000-0005-0000-0000-00006A060000}"/>
    <cellStyle name="Comma 2 12 2 2" xfId="1237" xr:uid="{00000000-0005-0000-0000-00006B060000}"/>
    <cellStyle name="Comma 2 12 2 3" xfId="1238" xr:uid="{00000000-0005-0000-0000-00006C060000}"/>
    <cellStyle name="Comma 2 12 2 3 2" xfId="1239" xr:uid="{00000000-0005-0000-0000-00006D060000}"/>
    <cellStyle name="Comma 2 12 2 3 2 2" xfId="1240" xr:uid="{00000000-0005-0000-0000-00006E060000}"/>
    <cellStyle name="Comma 2 12 2 3 2 2 2" xfId="21794" xr:uid="{00000000-0005-0000-0000-00006F060000}"/>
    <cellStyle name="Comma 2 12 2 3 2 2 3" xfId="21795" xr:uid="{00000000-0005-0000-0000-000070060000}"/>
    <cellStyle name="Comma 2 12 2 3 2 3" xfId="1241" xr:uid="{00000000-0005-0000-0000-000071060000}"/>
    <cellStyle name="Comma 2 12 2 3 2 3 2" xfId="21796" xr:uid="{00000000-0005-0000-0000-000072060000}"/>
    <cellStyle name="Comma 2 12 2 3 2 3 3" xfId="21797" xr:uid="{00000000-0005-0000-0000-000073060000}"/>
    <cellStyle name="Comma 2 12 2 3 2 4" xfId="1242" xr:uid="{00000000-0005-0000-0000-000074060000}"/>
    <cellStyle name="Comma 2 12 2 3 2 4 2" xfId="21798" xr:uid="{00000000-0005-0000-0000-000075060000}"/>
    <cellStyle name="Comma 2 12 2 3 2 4 3" xfId="21799" xr:uid="{00000000-0005-0000-0000-000076060000}"/>
    <cellStyle name="Comma 2 12 2 3 2 5" xfId="21800" xr:uid="{00000000-0005-0000-0000-000077060000}"/>
    <cellStyle name="Comma 2 12 2 3 2 6" xfId="21801" xr:uid="{00000000-0005-0000-0000-000078060000}"/>
    <cellStyle name="Comma 2 12 2 3 3" xfId="1243" xr:uid="{00000000-0005-0000-0000-000079060000}"/>
    <cellStyle name="Comma 2 12 2 3 3 2" xfId="21802" xr:uid="{00000000-0005-0000-0000-00007A060000}"/>
    <cellStyle name="Comma 2 12 2 3 3 3" xfId="21803" xr:uid="{00000000-0005-0000-0000-00007B060000}"/>
    <cellStyle name="Comma 2 12 2 3 4" xfId="1244" xr:uid="{00000000-0005-0000-0000-00007C060000}"/>
    <cellStyle name="Comma 2 12 2 3 4 2" xfId="21804" xr:uid="{00000000-0005-0000-0000-00007D060000}"/>
    <cellStyle name="Comma 2 12 2 3 4 3" xfId="21805" xr:uid="{00000000-0005-0000-0000-00007E060000}"/>
    <cellStyle name="Comma 2 12 2 3 5" xfId="1245" xr:uid="{00000000-0005-0000-0000-00007F060000}"/>
    <cellStyle name="Comma 2 12 2 3 5 2" xfId="21806" xr:uid="{00000000-0005-0000-0000-000080060000}"/>
    <cellStyle name="Comma 2 12 2 3 5 3" xfId="21807" xr:uid="{00000000-0005-0000-0000-000081060000}"/>
    <cellStyle name="Comma 2 12 2 3 6" xfId="21808" xr:uid="{00000000-0005-0000-0000-000082060000}"/>
    <cellStyle name="Comma 2 12 2 3 7" xfId="21809" xr:uid="{00000000-0005-0000-0000-000083060000}"/>
    <cellStyle name="Comma 2 12 2 4" xfId="1246" xr:uid="{00000000-0005-0000-0000-000084060000}"/>
    <cellStyle name="Comma 2 12 2 5" xfId="1247" xr:uid="{00000000-0005-0000-0000-000085060000}"/>
    <cellStyle name="Comma 2 12 2 5 2" xfId="1248" xr:uid="{00000000-0005-0000-0000-000086060000}"/>
    <cellStyle name="Comma 2 12 2 5 2 2" xfId="21810" xr:uid="{00000000-0005-0000-0000-000087060000}"/>
    <cellStyle name="Comma 2 12 2 5 2 3" xfId="21811" xr:uid="{00000000-0005-0000-0000-000088060000}"/>
    <cellStyle name="Comma 2 12 2 5 3" xfId="1249" xr:uid="{00000000-0005-0000-0000-000089060000}"/>
    <cellStyle name="Comma 2 12 2 5 3 2" xfId="21812" xr:uid="{00000000-0005-0000-0000-00008A060000}"/>
    <cellStyle name="Comma 2 12 2 5 3 3" xfId="21813" xr:uid="{00000000-0005-0000-0000-00008B060000}"/>
    <cellStyle name="Comma 2 12 2 5 4" xfId="1250" xr:uid="{00000000-0005-0000-0000-00008C060000}"/>
    <cellStyle name="Comma 2 12 2 5 4 2" xfId="21814" xr:uid="{00000000-0005-0000-0000-00008D060000}"/>
    <cellStyle name="Comma 2 12 2 5 4 3" xfId="21815" xr:uid="{00000000-0005-0000-0000-00008E060000}"/>
    <cellStyle name="Comma 2 12 2 5 5" xfId="21816" xr:uid="{00000000-0005-0000-0000-00008F060000}"/>
    <cellStyle name="Comma 2 12 2 5 6" xfId="21817" xr:uid="{00000000-0005-0000-0000-000090060000}"/>
    <cellStyle name="Comma 2 12 2 6" xfId="1251" xr:uid="{00000000-0005-0000-0000-000091060000}"/>
    <cellStyle name="Comma 2 12 2 6 2" xfId="21818" xr:uid="{00000000-0005-0000-0000-000092060000}"/>
    <cellStyle name="Comma 2 12 2 6 3" xfId="21819" xr:uid="{00000000-0005-0000-0000-000093060000}"/>
    <cellStyle name="Comma 2 12 2 7" xfId="1252" xr:uid="{00000000-0005-0000-0000-000094060000}"/>
    <cellStyle name="Comma 2 12 2 7 2" xfId="21820" xr:uid="{00000000-0005-0000-0000-000095060000}"/>
    <cellStyle name="Comma 2 12 2 7 3" xfId="21821" xr:uid="{00000000-0005-0000-0000-000096060000}"/>
    <cellStyle name="Comma 2 12 2 8" xfId="1253" xr:uid="{00000000-0005-0000-0000-000097060000}"/>
    <cellStyle name="Comma 2 12 2 8 2" xfId="21822" xr:uid="{00000000-0005-0000-0000-000098060000}"/>
    <cellStyle name="Comma 2 12 2 8 3" xfId="21823" xr:uid="{00000000-0005-0000-0000-000099060000}"/>
    <cellStyle name="Comma 2 12 2 9" xfId="21824" xr:uid="{00000000-0005-0000-0000-00009A060000}"/>
    <cellStyle name="Comma 2 12 3" xfId="1254" xr:uid="{00000000-0005-0000-0000-00009B060000}"/>
    <cellStyle name="Comma 2 12 3 2" xfId="1255" xr:uid="{00000000-0005-0000-0000-00009C060000}"/>
    <cellStyle name="Comma 2 12 3 3" xfId="1256" xr:uid="{00000000-0005-0000-0000-00009D060000}"/>
    <cellStyle name="Comma 2 12 3 3 2" xfId="1257" xr:uid="{00000000-0005-0000-0000-00009E060000}"/>
    <cellStyle name="Comma 2 12 3 3 2 2" xfId="1258" xr:uid="{00000000-0005-0000-0000-00009F060000}"/>
    <cellStyle name="Comma 2 12 3 3 2 2 2" xfId="21825" xr:uid="{00000000-0005-0000-0000-0000A0060000}"/>
    <cellStyle name="Comma 2 12 3 3 2 2 3" xfId="21826" xr:uid="{00000000-0005-0000-0000-0000A1060000}"/>
    <cellStyle name="Comma 2 12 3 3 2 3" xfId="1259" xr:uid="{00000000-0005-0000-0000-0000A2060000}"/>
    <cellStyle name="Comma 2 12 3 3 2 3 2" xfId="21827" xr:uid="{00000000-0005-0000-0000-0000A3060000}"/>
    <cellStyle name="Comma 2 12 3 3 2 3 3" xfId="21828" xr:uid="{00000000-0005-0000-0000-0000A4060000}"/>
    <cellStyle name="Comma 2 12 3 3 2 4" xfId="1260" xr:uid="{00000000-0005-0000-0000-0000A5060000}"/>
    <cellStyle name="Comma 2 12 3 3 2 4 2" xfId="21829" xr:uid="{00000000-0005-0000-0000-0000A6060000}"/>
    <cellStyle name="Comma 2 12 3 3 2 4 3" xfId="21830" xr:uid="{00000000-0005-0000-0000-0000A7060000}"/>
    <cellStyle name="Comma 2 12 3 3 2 5" xfId="21831" xr:uid="{00000000-0005-0000-0000-0000A8060000}"/>
    <cellStyle name="Comma 2 12 3 3 2 6" xfId="21832" xr:uid="{00000000-0005-0000-0000-0000A9060000}"/>
    <cellStyle name="Comma 2 12 3 3 3" xfId="1261" xr:uid="{00000000-0005-0000-0000-0000AA060000}"/>
    <cellStyle name="Comma 2 12 3 3 3 2" xfId="21833" xr:uid="{00000000-0005-0000-0000-0000AB060000}"/>
    <cellStyle name="Comma 2 12 3 3 3 3" xfId="21834" xr:uid="{00000000-0005-0000-0000-0000AC060000}"/>
    <cellStyle name="Comma 2 12 3 3 4" xfId="1262" xr:uid="{00000000-0005-0000-0000-0000AD060000}"/>
    <cellStyle name="Comma 2 12 3 3 4 2" xfId="21835" xr:uid="{00000000-0005-0000-0000-0000AE060000}"/>
    <cellStyle name="Comma 2 12 3 3 4 3" xfId="21836" xr:uid="{00000000-0005-0000-0000-0000AF060000}"/>
    <cellStyle name="Comma 2 12 3 3 5" xfId="1263" xr:uid="{00000000-0005-0000-0000-0000B0060000}"/>
    <cellStyle name="Comma 2 12 3 3 5 2" xfId="21837" xr:uid="{00000000-0005-0000-0000-0000B1060000}"/>
    <cellStyle name="Comma 2 12 3 3 5 3" xfId="21838" xr:uid="{00000000-0005-0000-0000-0000B2060000}"/>
    <cellStyle name="Comma 2 12 3 3 6" xfId="21839" xr:uid="{00000000-0005-0000-0000-0000B3060000}"/>
    <cellStyle name="Comma 2 12 3 3 7" xfId="21840" xr:uid="{00000000-0005-0000-0000-0000B4060000}"/>
    <cellStyle name="Comma 2 12 3 4" xfId="1264" xr:uid="{00000000-0005-0000-0000-0000B5060000}"/>
    <cellStyle name="Comma 2 12 3 4 2" xfId="1265" xr:uid="{00000000-0005-0000-0000-0000B6060000}"/>
    <cellStyle name="Comma 2 12 3 4 2 2" xfId="21841" xr:uid="{00000000-0005-0000-0000-0000B7060000}"/>
    <cellStyle name="Comma 2 12 3 4 2 3" xfId="21842" xr:uid="{00000000-0005-0000-0000-0000B8060000}"/>
    <cellStyle name="Comma 2 12 3 4 3" xfId="1266" xr:uid="{00000000-0005-0000-0000-0000B9060000}"/>
    <cellStyle name="Comma 2 12 3 4 3 2" xfId="21843" xr:uid="{00000000-0005-0000-0000-0000BA060000}"/>
    <cellStyle name="Comma 2 12 3 4 3 3" xfId="21844" xr:uid="{00000000-0005-0000-0000-0000BB060000}"/>
    <cellStyle name="Comma 2 12 3 4 4" xfId="1267" xr:uid="{00000000-0005-0000-0000-0000BC060000}"/>
    <cellStyle name="Comma 2 12 3 4 4 2" xfId="21845" xr:uid="{00000000-0005-0000-0000-0000BD060000}"/>
    <cellStyle name="Comma 2 12 3 4 4 3" xfId="21846" xr:uid="{00000000-0005-0000-0000-0000BE060000}"/>
    <cellStyle name="Comma 2 12 3 4 5" xfId="21847" xr:uid="{00000000-0005-0000-0000-0000BF060000}"/>
    <cellStyle name="Comma 2 12 3 4 6" xfId="21848" xr:uid="{00000000-0005-0000-0000-0000C0060000}"/>
    <cellStyle name="Comma 2 12 3 5" xfId="1268" xr:uid="{00000000-0005-0000-0000-0000C1060000}"/>
    <cellStyle name="Comma 2 12 3 5 2" xfId="21849" xr:uid="{00000000-0005-0000-0000-0000C2060000}"/>
    <cellStyle name="Comma 2 12 3 5 3" xfId="21850" xr:uid="{00000000-0005-0000-0000-0000C3060000}"/>
    <cellStyle name="Comma 2 12 3 6" xfId="1269" xr:uid="{00000000-0005-0000-0000-0000C4060000}"/>
    <cellStyle name="Comma 2 12 3 6 2" xfId="21851" xr:uid="{00000000-0005-0000-0000-0000C5060000}"/>
    <cellStyle name="Comma 2 12 3 6 3" xfId="21852" xr:uid="{00000000-0005-0000-0000-0000C6060000}"/>
    <cellStyle name="Comma 2 12 3 7" xfId="1270" xr:uid="{00000000-0005-0000-0000-0000C7060000}"/>
    <cellStyle name="Comma 2 12 3 7 2" xfId="21853" xr:uid="{00000000-0005-0000-0000-0000C8060000}"/>
    <cellStyle name="Comma 2 12 3 7 3" xfId="21854" xr:uid="{00000000-0005-0000-0000-0000C9060000}"/>
    <cellStyle name="Comma 2 12 3 8" xfId="21855" xr:uid="{00000000-0005-0000-0000-0000CA060000}"/>
    <cellStyle name="Comma 2 12 3 9" xfId="21856" xr:uid="{00000000-0005-0000-0000-0000CB060000}"/>
    <cellStyle name="Comma 2 12 4" xfId="1271" xr:uid="{00000000-0005-0000-0000-0000CC060000}"/>
    <cellStyle name="Comma 2 12 5" xfId="1272" xr:uid="{00000000-0005-0000-0000-0000CD060000}"/>
    <cellStyle name="Comma 2 12 5 2" xfId="1273" xr:uid="{00000000-0005-0000-0000-0000CE060000}"/>
    <cellStyle name="Comma 2 12 5 2 2" xfId="1274" xr:uid="{00000000-0005-0000-0000-0000CF060000}"/>
    <cellStyle name="Comma 2 12 5 2 2 2" xfId="21857" xr:uid="{00000000-0005-0000-0000-0000D0060000}"/>
    <cellStyle name="Comma 2 12 5 2 2 3" xfId="21858" xr:uid="{00000000-0005-0000-0000-0000D1060000}"/>
    <cellStyle name="Comma 2 12 5 2 3" xfId="1275" xr:uid="{00000000-0005-0000-0000-0000D2060000}"/>
    <cellStyle name="Comma 2 12 5 2 3 2" xfId="21859" xr:uid="{00000000-0005-0000-0000-0000D3060000}"/>
    <cellStyle name="Comma 2 12 5 2 3 3" xfId="21860" xr:uid="{00000000-0005-0000-0000-0000D4060000}"/>
    <cellStyle name="Comma 2 12 5 2 4" xfId="1276" xr:uid="{00000000-0005-0000-0000-0000D5060000}"/>
    <cellStyle name="Comma 2 12 5 2 4 2" xfId="21861" xr:uid="{00000000-0005-0000-0000-0000D6060000}"/>
    <cellStyle name="Comma 2 12 5 2 4 3" xfId="21862" xr:uid="{00000000-0005-0000-0000-0000D7060000}"/>
    <cellStyle name="Comma 2 12 5 2 5" xfId="21863" xr:uid="{00000000-0005-0000-0000-0000D8060000}"/>
    <cellStyle name="Comma 2 12 5 2 6" xfId="21864" xr:uid="{00000000-0005-0000-0000-0000D9060000}"/>
    <cellStyle name="Comma 2 12 5 3" xfId="1277" xr:uid="{00000000-0005-0000-0000-0000DA060000}"/>
    <cellStyle name="Comma 2 12 5 3 2" xfId="21865" xr:uid="{00000000-0005-0000-0000-0000DB060000}"/>
    <cellStyle name="Comma 2 12 5 3 3" xfId="21866" xr:uid="{00000000-0005-0000-0000-0000DC060000}"/>
    <cellStyle name="Comma 2 12 5 4" xfId="1278" xr:uid="{00000000-0005-0000-0000-0000DD060000}"/>
    <cellStyle name="Comma 2 12 5 4 2" xfId="21867" xr:uid="{00000000-0005-0000-0000-0000DE060000}"/>
    <cellStyle name="Comma 2 12 5 4 3" xfId="21868" xr:uid="{00000000-0005-0000-0000-0000DF060000}"/>
    <cellStyle name="Comma 2 12 5 5" xfId="1279" xr:uid="{00000000-0005-0000-0000-0000E0060000}"/>
    <cellStyle name="Comma 2 12 5 5 2" xfId="21869" xr:uid="{00000000-0005-0000-0000-0000E1060000}"/>
    <cellStyle name="Comma 2 12 5 5 3" xfId="21870" xr:uid="{00000000-0005-0000-0000-0000E2060000}"/>
    <cellStyle name="Comma 2 12 5 6" xfId="21871" xr:uid="{00000000-0005-0000-0000-0000E3060000}"/>
    <cellStyle name="Comma 2 12 5 7" xfId="21872" xr:uid="{00000000-0005-0000-0000-0000E4060000}"/>
    <cellStyle name="Comma 2 12 6" xfId="1280" xr:uid="{00000000-0005-0000-0000-0000E5060000}"/>
    <cellStyle name="Comma 2 12 6 2" xfId="1281" xr:uid="{00000000-0005-0000-0000-0000E6060000}"/>
    <cellStyle name="Comma 2 12 6 2 2" xfId="21873" xr:uid="{00000000-0005-0000-0000-0000E7060000}"/>
    <cellStyle name="Comma 2 12 6 2 3" xfId="21874" xr:uid="{00000000-0005-0000-0000-0000E8060000}"/>
    <cellStyle name="Comma 2 12 6 3" xfId="1282" xr:uid="{00000000-0005-0000-0000-0000E9060000}"/>
    <cellStyle name="Comma 2 12 6 3 2" xfId="21875" xr:uid="{00000000-0005-0000-0000-0000EA060000}"/>
    <cellStyle name="Comma 2 12 6 3 3" xfId="21876" xr:uid="{00000000-0005-0000-0000-0000EB060000}"/>
    <cellStyle name="Comma 2 12 6 4" xfId="1283" xr:uid="{00000000-0005-0000-0000-0000EC060000}"/>
    <cellStyle name="Comma 2 12 6 4 2" xfId="21877" xr:uid="{00000000-0005-0000-0000-0000ED060000}"/>
    <cellStyle name="Comma 2 12 6 4 3" xfId="21878" xr:uid="{00000000-0005-0000-0000-0000EE060000}"/>
    <cellStyle name="Comma 2 12 6 5" xfId="21879" xr:uid="{00000000-0005-0000-0000-0000EF060000}"/>
    <cellStyle name="Comma 2 12 6 6" xfId="21880" xr:uid="{00000000-0005-0000-0000-0000F0060000}"/>
    <cellStyle name="Comma 2 12 7" xfId="1284" xr:uid="{00000000-0005-0000-0000-0000F1060000}"/>
    <cellStyle name="Comma 2 12 7 2" xfId="21881" xr:uid="{00000000-0005-0000-0000-0000F2060000}"/>
    <cellStyle name="Comma 2 12 7 3" xfId="21882" xr:uid="{00000000-0005-0000-0000-0000F3060000}"/>
    <cellStyle name="Comma 2 12 8" xfId="1285" xr:uid="{00000000-0005-0000-0000-0000F4060000}"/>
    <cellStyle name="Comma 2 12 8 2" xfId="21883" xr:uid="{00000000-0005-0000-0000-0000F5060000}"/>
    <cellStyle name="Comma 2 12 8 3" xfId="21884" xr:uid="{00000000-0005-0000-0000-0000F6060000}"/>
    <cellStyle name="Comma 2 12 9" xfId="1286" xr:uid="{00000000-0005-0000-0000-0000F7060000}"/>
    <cellStyle name="Comma 2 12 9 2" xfId="21885" xr:uid="{00000000-0005-0000-0000-0000F8060000}"/>
    <cellStyle name="Comma 2 12 9 3" xfId="21886" xr:uid="{00000000-0005-0000-0000-0000F9060000}"/>
    <cellStyle name="Comma 2 13" xfId="1287" xr:uid="{00000000-0005-0000-0000-0000FA060000}"/>
    <cellStyle name="Comma 2 13 10" xfId="1288" xr:uid="{00000000-0005-0000-0000-0000FB060000}"/>
    <cellStyle name="Comma 2 13 10 2" xfId="21887" xr:uid="{00000000-0005-0000-0000-0000FC060000}"/>
    <cellStyle name="Comma 2 13 10 3" xfId="21888" xr:uid="{00000000-0005-0000-0000-0000FD060000}"/>
    <cellStyle name="Comma 2 13 11" xfId="21889" xr:uid="{00000000-0005-0000-0000-0000FE060000}"/>
    <cellStyle name="Comma 2 13 12" xfId="21890" xr:uid="{00000000-0005-0000-0000-0000FF060000}"/>
    <cellStyle name="Comma 2 13 2" xfId="1289" xr:uid="{00000000-0005-0000-0000-000000070000}"/>
    <cellStyle name="Comma 2 13 2 2" xfId="1290" xr:uid="{00000000-0005-0000-0000-000001070000}"/>
    <cellStyle name="Comma 2 13 3" xfId="1291" xr:uid="{00000000-0005-0000-0000-000002070000}"/>
    <cellStyle name="Comma 2 13 4" xfId="1292" xr:uid="{00000000-0005-0000-0000-000003070000}"/>
    <cellStyle name="Comma 2 13 5" xfId="1293" xr:uid="{00000000-0005-0000-0000-000004070000}"/>
    <cellStyle name="Comma 2 13 6" xfId="1294" xr:uid="{00000000-0005-0000-0000-000005070000}"/>
    <cellStyle name="Comma 2 13 6 2" xfId="1295" xr:uid="{00000000-0005-0000-0000-000006070000}"/>
    <cellStyle name="Comma 2 13 6 2 2" xfId="1296" xr:uid="{00000000-0005-0000-0000-000007070000}"/>
    <cellStyle name="Comma 2 13 6 2 2 2" xfId="21891" xr:uid="{00000000-0005-0000-0000-000008070000}"/>
    <cellStyle name="Comma 2 13 6 2 2 3" xfId="21892" xr:uid="{00000000-0005-0000-0000-000009070000}"/>
    <cellStyle name="Comma 2 13 6 2 3" xfId="1297" xr:uid="{00000000-0005-0000-0000-00000A070000}"/>
    <cellStyle name="Comma 2 13 6 2 3 2" xfId="21893" xr:uid="{00000000-0005-0000-0000-00000B070000}"/>
    <cellStyle name="Comma 2 13 6 2 3 3" xfId="21894" xr:uid="{00000000-0005-0000-0000-00000C070000}"/>
    <cellStyle name="Comma 2 13 6 2 4" xfId="1298" xr:uid="{00000000-0005-0000-0000-00000D070000}"/>
    <cellStyle name="Comma 2 13 6 2 4 2" xfId="21895" xr:uid="{00000000-0005-0000-0000-00000E070000}"/>
    <cellStyle name="Comma 2 13 6 2 4 3" xfId="21896" xr:uid="{00000000-0005-0000-0000-00000F070000}"/>
    <cellStyle name="Comma 2 13 6 2 5" xfId="21897" xr:uid="{00000000-0005-0000-0000-000010070000}"/>
    <cellStyle name="Comma 2 13 6 2 6" xfId="21898" xr:uid="{00000000-0005-0000-0000-000011070000}"/>
    <cellStyle name="Comma 2 13 6 3" xfId="1299" xr:uid="{00000000-0005-0000-0000-000012070000}"/>
    <cellStyle name="Comma 2 13 6 3 2" xfId="21899" xr:uid="{00000000-0005-0000-0000-000013070000}"/>
    <cellStyle name="Comma 2 13 6 3 3" xfId="21900" xr:uid="{00000000-0005-0000-0000-000014070000}"/>
    <cellStyle name="Comma 2 13 6 4" xfId="1300" xr:uid="{00000000-0005-0000-0000-000015070000}"/>
    <cellStyle name="Comma 2 13 6 4 2" xfId="21901" xr:uid="{00000000-0005-0000-0000-000016070000}"/>
    <cellStyle name="Comma 2 13 6 4 3" xfId="21902" xr:uid="{00000000-0005-0000-0000-000017070000}"/>
    <cellStyle name="Comma 2 13 6 5" xfId="1301" xr:uid="{00000000-0005-0000-0000-000018070000}"/>
    <cellStyle name="Comma 2 13 6 5 2" xfId="21903" xr:uid="{00000000-0005-0000-0000-000019070000}"/>
    <cellStyle name="Comma 2 13 6 5 3" xfId="21904" xr:uid="{00000000-0005-0000-0000-00001A070000}"/>
    <cellStyle name="Comma 2 13 6 6" xfId="21905" xr:uid="{00000000-0005-0000-0000-00001B070000}"/>
    <cellStyle name="Comma 2 13 6 7" xfId="21906" xr:uid="{00000000-0005-0000-0000-00001C070000}"/>
    <cellStyle name="Comma 2 13 7" xfId="1302" xr:uid="{00000000-0005-0000-0000-00001D070000}"/>
    <cellStyle name="Comma 2 13 7 2" xfId="1303" xr:uid="{00000000-0005-0000-0000-00001E070000}"/>
    <cellStyle name="Comma 2 13 7 2 2" xfId="21907" xr:uid="{00000000-0005-0000-0000-00001F070000}"/>
    <cellStyle name="Comma 2 13 7 2 3" xfId="21908" xr:uid="{00000000-0005-0000-0000-000020070000}"/>
    <cellStyle name="Comma 2 13 7 3" xfId="1304" xr:uid="{00000000-0005-0000-0000-000021070000}"/>
    <cellStyle name="Comma 2 13 7 3 2" xfId="21909" xr:uid="{00000000-0005-0000-0000-000022070000}"/>
    <cellStyle name="Comma 2 13 7 3 3" xfId="21910" xr:uid="{00000000-0005-0000-0000-000023070000}"/>
    <cellStyle name="Comma 2 13 7 4" xfId="1305" xr:uid="{00000000-0005-0000-0000-000024070000}"/>
    <cellStyle name="Comma 2 13 7 4 2" xfId="21911" xr:uid="{00000000-0005-0000-0000-000025070000}"/>
    <cellStyle name="Comma 2 13 7 4 3" xfId="21912" xr:uid="{00000000-0005-0000-0000-000026070000}"/>
    <cellStyle name="Comma 2 13 7 5" xfId="21913" xr:uid="{00000000-0005-0000-0000-000027070000}"/>
    <cellStyle name="Comma 2 13 7 6" xfId="21914" xr:uid="{00000000-0005-0000-0000-000028070000}"/>
    <cellStyle name="Comma 2 13 8" xfId="1306" xr:uid="{00000000-0005-0000-0000-000029070000}"/>
    <cellStyle name="Comma 2 13 8 2" xfId="21915" xr:uid="{00000000-0005-0000-0000-00002A070000}"/>
    <cellStyle name="Comma 2 13 8 3" xfId="21916" xr:uid="{00000000-0005-0000-0000-00002B070000}"/>
    <cellStyle name="Comma 2 13 9" xfId="1307" xr:uid="{00000000-0005-0000-0000-00002C070000}"/>
    <cellStyle name="Comma 2 13 9 2" xfId="21917" xr:uid="{00000000-0005-0000-0000-00002D070000}"/>
    <cellStyle name="Comma 2 13 9 3" xfId="21918" xr:uid="{00000000-0005-0000-0000-00002E070000}"/>
    <cellStyle name="Comma 2 14" xfId="1308" xr:uid="{00000000-0005-0000-0000-00002F070000}"/>
    <cellStyle name="Comma 2 14 10" xfId="21919" xr:uid="{00000000-0005-0000-0000-000030070000}"/>
    <cellStyle name="Comma 2 14 11" xfId="21920" xr:uid="{00000000-0005-0000-0000-000031070000}"/>
    <cellStyle name="Comma 2 14 2" xfId="1309" xr:uid="{00000000-0005-0000-0000-000032070000}"/>
    <cellStyle name="Comma 2 14 2 2" xfId="1310" xr:uid="{00000000-0005-0000-0000-000033070000}"/>
    <cellStyle name="Comma 2 14 3" xfId="1311" xr:uid="{00000000-0005-0000-0000-000034070000}"/>
    <cellStyle name="Comma 2 14 3 2" xfId="1312" xr:uid="{00000000-0005-0000-0000-000035070000}"/>
    <cellStyle name="Comma 2 14 4" xfId="1313" xr:uid="{00000000-0005-0000-0000-000036070000}"/>
    <cellStyle name="Comma 2 14 5" xfId="1314" xr:uid="{00000000-0005-0000-0000-000037070000}"/>
    <cellStyle name="Comma 2 14 5 2" xfId="1315" xr:uid="{00000000-0005-0000-0000-000038070000}"/>
    <cellStyle name="Comma 2 14 5 2 2" xfId="1316" xr:uid="{00000000-0005-0000-0000-000039070000}"/>
    <cellStyle name="Comma 2 14 5 2 2 2" xfId="21921" xr:uid="{00000000-0005-0000-0000-00003A070000}"/>
    <cellStyle name="Comma 2 14 5 2 2 3" xfId="21922" xr:uid="{00000000-0005-0000-0000-00003B070000}"/>
    <cellStyle name="Comma 2 14 5 2 3" xfId="1317" xr:uid="{00000000-0005-0000-0000-00003C070000}"/>
    <cellStyle name="Comma 2 14 5 2 3 2" xfId="21923" xr:uid="{00000000-0005-0000-0000-00003D070000}"/>
    <cellStyle name="Comma 2 14 5 2 3 3" xfId="21924" xr:uid="{00000000-0005-0000-0000-00003E070000}"/>
    <cellStyle name="Comma 2 14 5 2 4" xfId="1318" xr:uid="{00000000-0005-0000-0000-00003F070000}"/>
    <cellStyle name="Comma 2 14 5 2 4 2" xfId="21925" xr:uid="{00000000-0005-0000-0000-000040070000}"/>
    <cellStyle name="Comma 2 14 5 2 4 3" xfId="21926" xr:uid="{00000000-0005-0000-0000-000041070000}"/>
    <cellStyle name="Comma 2 14 5 2 5" xfId="21927" xr:uid="{00000000-0005-0000-0000-000042070000}"/>
    <cellStyle name="Comma 2 14 5 2 6" xfId="21928" xr:uid="{00000000-0005-0000-0000-000043070000}"/>
    <cellStyle name="Comma 2 14 5 3" xfId="1319" xr:uid="{00000000-0005-0000-0000-000044070000}"/>
    <cellStyle name="Comma 2 14 5 3 2" xfId="21929" xr:uid="{00000000-0005-0000-0000-000045070000}"/>
    <cellStyle name="Comma 2 14 5 3 3" xfId="21930" xr:uid="{00000000-0005-0000-0000-000046070000}"/>
    <cellStyle name="Comma 2 14 5 4" xfId="1320" xr:uid="{00000000-0005-0000-0000-000047070000}"/>
    <cellStyle name="Comma 2 14 5 4 2" xfId="21931" xr:uid="{00000000-0005-0000-0000-000048070000}"/>
    <cellStyle name="Comma 2 14 5 4 3" xfId="21932" xr:uid="{00000000-0005-0000-0000-000049070000}"/>
    <cellStyle name="Comma 2 14 5 5" xfId="1321" xr:uid="{00000000-0005-0000-0000-00004A070000}"/>
    <cellStyle name="Comma 2 14 5 5 2" xfId="21933" xr:uid="{00000000-0005-0000-0000-00004B070000}"/>
    <cellStyle name="Comma 2 14 5 5 3" xfId="21934" xr:uid="{00000000-0005-0000-0000-00004C070000}"/>
    <cellStyle name="Comma 2 14 5 6" xfId="21935" xr:uid="{00000000-0005-0000-0000-00004D070000}"/>
    <cellStyle name="Comma 2 14 5 7" xfId="21936" xr:uid="{00000000-0005-0000-0000-00004E070000}"/>
    <cellStyle name="Comma 2 14 6" xfId="1322" xr:uid="{00000000-0005-0000-0000-00004F070000}"/>
    <cellStyle name="Comma 2 14 6 2" xfId="1323" xr:uid="{00000000-0005-0000-0000-000050070000}"/>
    <cellStyle name="Comma 2 14 6 2 2" xfId="21937" xr:uid="{00000000-0005-0000-0000-000051070000}"/>
    <cellStyle name="Comma 2 14 6 2 3" xfId="21938" xr:uid="{00000000-0005-0000-0000-000052070000}"/>
    <cellStyle name="Comma 2 14 6 3" xfId="1324" xr:uid="{00000000-0005-0000-0000-000053070000}"/>
    <cellStyle name="Comma 2 14 6 3 2" xfId="21939" xr:uid="{00000000-0005-0000-0000-000054070000}"/>
    <cellStyle name="Comma 2 14 6 3 3" xfId="21940" xr:uid="{00000000-0005-0000-0000-000055070000}"/>
    <cellStyle name="Comma 2 14 6 4" xfId="1325" xr:uid="{00000000-0005-0000-0000-000056070000}"/>
    <cellStyle name="Comma 2 14 6 4 2" xfId="21941" xr:uid="{00000000-0005-0000-0000-000057070000}"/>
    <cellStyle name="Comma 2 14 6 4 3" xfId="21942" xr:uid="{00000000-0005-0000-0000-000058070000}"/>
    <cellStyle name="Comma 2 14 6 5" xfId="21943" xr:uid="{00000000-0005-0000-0000-000059070000}"/>
    <cellStyle name="Comma 2 14 6 6" xfId="21944" xr:uid="{00000000-0005-0000-0000-00005A070000}"/>
    <cellStyle name="Comma 2 14 7" xfId="1326" xr:uid="{00000000-0005-0000-0000-00005B070000}"/>
    <cellStyle name="Comma 2 14 7 2" xfId="21945" xr:uid="{00000000-0005-0000-0000-00005C070000}"/>
    <cellStyle name="Comma 2 14 7 3" xfId="21946" xr:uid="{00000000-0005-0000-0000-00005D070000}"/>
    <cellStyle name="Comma 2 14 8" xfId="1327" xr:uid="{00000000-0005-0000-0000-00005E070000}"/>
    <cellStyle name="Comma 2 14 8 2" xfId="21947" xr:uid="{00000000-0005-0000-0000-00005F070000}"/>
    <cellStyle name="Comma 2 14 8 3" xfId="21948" xr:uid="{00000000-0005-0000-0000-000060070000}"/>
    <cellStyle name="Comma 2 14 9" xfId="1328" xr:uid="{00000000-0005-0000-0000-000061070000}"/>
    <cellStyle name="Comma 2 14 9 2" xfId="21949" xr:uid="{00000000-0005-0000-0000-000062070000}"/>
    <cellStyle name="Comma 2 14 9 3" xfId="21950" xr:uid="{00000000-0005-0000-0000-000063070000}"/>
    <cellStyle name="Comma 2 15" xfId="1329" xr:uid="{00000000-0005-0000-0000-000064070000}"/>
    <cellStyle name="Comma 2 15 2" xfId="1330" xr:uid="{00000000-0005-0000-0000-000065070000}"/>
    <cellStyle name="Comma 2 15 3" xfId="1331" xr:uid="{00000000-0005-0000-0000-000066070000}"/>
    <cellStyle name="Comma 2 15 3 2" xfId="1332" xr:uid="{00000000-0005-0000-0000-000067070000}"/>
    <cellStyle name="Comma 2 15 3 2 2" xfId="21951" xr:uid="{00000000-0005-0000-0000-000068070000}"/>
    <cellStyle name="Comma 2 15 3 2 3" xfId="21952" xr:uid="{00000000-0005-0000-0000-000069070000}"/>
    <cellStyle name="Comma 2 15 3 3" xfId="1333" xr:uid="{00000000-0005-0000-0000-00006A070000}"/>
    <cellStyle name="Comma 2 15 3 3 2" xfId="21953" xr:uid="{00000000-0005-0000-0000-00006B070000}"/>
    <cellStyle name="Comma 2 15 3 3 3" xfId="21954" xr:uid="{00000000-0005-0000-0000-00006C070000}"/>
    <cellStyle name="Comma 2 15 3 4" xfId="1334" xr:uid="{00000000-0005-0000-0000-00006D070000}"/>
    <cellStyle name="Comma 2 15 3 4 2" xfId="21955" xr:uid="{00000000-0005-0000-0000-00006E070000}"/>
    <cellStyle name="Comma 2 15 3 4 3" xfId="21956" xr:uid="{00000000-0005-0000-0000-00006F070000}"/>
    <cellStyle name="Comma 2 15 3 5" xfId="21957" xr:uid="{00000000-0005-0000-0000-000070070000}"/>
    <cellStyle name="Comma 2 15 3 6" xfId="21958" xr:uid="{00000000-0005-0000-0000-000071070000}"/>
    <cellStyle name="Comma 2 16" xfId="1335" xr:uid="{00000000-0005-0000-0000-000072070000}"/>
    <cellStyle name="Comma 2 16 2" xfId="1336" xr:uid="{00000000-0005-0000-0000-000073070000}"/>
    <cellStyle name="Comma 2 16 2 2" xfId="1337" xr:uid="{00000000-0005-0000-0000-000074070000}"/>
    <cellStyle name="Comma 2 17" xfId="1338" xr:uid="{00000000-0005-0000-0000-000075070000}"/>
    <cellStyle name="Comma 2 17 2" xfId="1339" xr:uid="{00000000-0005-0000-0000-000076070000}"/>
    <cellStyle name="Comma 2 17 3" xfId="1340" xr:uid="{00000000-0005-0000-0000-000077070000}"/>
    <cellStyle name="Comma 2 17 3 2" xfId="1341" xr:uid="{00000000-0005-0000-0000-000078070000}"/>
    <cellStyle name="Comma 2 17 3 2 2" xfId="21959" xr:uid="{00000000-0005-0000-0000-000079070000}"/>
    <cellStyle name="Comma 2 17 3 2 3" xfId="21960" xr:uid="{00000000-0005-0000-0000-00007A070000}"/>
    <cellStyle name="Comma 2 17 3 3" xfId="1342" xr:uid="{00000000-0005-0000-0000-00007B070000}"/>
    <cellStyle name="Comma 2 17 3 3 2" xfId="21961" xr:uid="{00000000-0005-0000-0000-00007C070000}"/>
    <cellStyle name="Comma 2 17 3 3 3" xfId="21962" xr:uid="{00000000-0005-0000-0000-00007D070000}"/>
    <cellStyle name="Comma 2 17 3 4" xfId="1343" xr:uid="{00000000-0005-0000-0000-00007E070000}"/>
    <cellStyle name="Comma 2 17 3 4 2" xfId="21963" xr:uid="{00000000-0005-0000-0000-00007F070000}"/>
    <cellStyle name="Comma 2 17 3 4 3" xfId="21964" xr:uid="{00000000-0005-0000-0000-000080070000}"/>
    <cellStyle name="Comma 2 17 3 5" xfId="21965" xr:uid="{00000000-0005-0000-0000-000081070000}"/>
    <cellStyle name="Comma 2 17 3 6" xfId="21966" xr:uid="{00000000-0005-0000-0000-000082070000}"/>
    <cellStyle name="Comma 2 18" xfId="1344" xr:uid="{00000000-0005-0000-0000-000083070000}"/>
    <cellStyle name="Comma 2 18 2" xfId="1345" xr:uid="{00000000-0005-0000-0000-000084070000}"/>
    <cellStyle name="Comma 2 18 3" xfId="1346" xr:uid="{00000000-0005-0000-0000-000085070000}"/>
    <cellStyle name="Comma 2 18 3 2" xfId="1347" xr:uid="{00000000-0005-0000-0000-000086070000}"/>
    <cellStyle name="Comma 2 18 3 2 2" xfId="21967" xr:uid="{00000000-0005-0000-0000-000087070000}"/>
    <cellStyle name="Comma 2 18 3 2 3" xfId="21968" xr:uid="{00000000-0005-0000-0000-000088070000}"/>
    <cellStyle name="Comma 2 18 3 3" xfId="1348" xr:uid="{00000000-0005-0000-0000-000089070000}"/>
    <cellStyle name="Comma 2 18 3 3 2" xfId="21969" xr:uid="{00000000-0005-0000-0000-00008A070000}"/>
    <cellStyle name="Comma 2 18 3 3 3" xfId="21970" xr:uid="{00000000-0005-0000-0000-00008B070000}"/>
    <cellStyle name="Comma 2 18 3 4" xfId="1349" xr:uid="{00000000-0005-0000-0000-00008C070000}"/>
    <cellStyle name="Comma 2 18 3 4 2" xfId="21971" xr:uid="{00000000-0005-0000-0000-00008D070000}"/>
    <cellStyle name="Comma 2 18 3 4 3" xfId="21972" xr:uid="{00000000-0005-0000-0000-00008E070000}"/>
    <cellStyle name="Comma 2 18 3 5" xfId="21973" xr:uid="{00000000-0005-0000-0000-00008F070000}"/>
    <cellStyle name="Comma 2 18 3 6" xfId="21974" xr:uid="{00000000-0005-0000-0000-000090070000}"/>
    <cellStyle name="Comma 2 19" xfId="1350" xr:uid="{00000000-0005-0000-0000-000091070000}"/>
    <cellStyle name="Comma 2 19 2" xfId="1351" xr:uid="{00000000-0005-0000-0000-000092070000}"/>
    <cellStyle name="Comma 2 19 3" xfId="1352" xr:uid="{00000000-0005-0000-0000-000093070000}"/>
    <cellStyle name="Comma 2 19 3 2" xfId="1353" xr:uid="{00000000-0005-0000-0000-000094070000}"/>
    <cellStyle name="Comma 2 19 3 2 2" xfId="21975" xr:uid="{00000000-0005-0000-0000-000095070000}"/>
    <cellStyle name="Comma 2 19 3 2 3" xfId="21976" xr:uid="{00000000-0005-0000-0000-000096070000}"/>
    <cellStyle name="Comma 2 19 3 3" xfId="1354" xr:uid="{00000000-0005-0000-0000-000097070000}"/>
    <cellStyle name="Comma 2 19 3 3 2" xfId="21977" xr:uid="{00000000-0005-0000-0000-000098070000}"/>
    <cellStyle name="Comma 2 19 3 3 3" xfId="21978" xr:uid="{00000000-0005-0000-0000-000099070000}"/>
    <cellStyle name="Comma 2 19 3 4" xfId="1355" xr:uid="{00000000-0005-0000-0000-00009A070000}"/>
    <cellStyle name="Comma 2 19 3 4 2" xfId="21979" xr:uid="{00000000-0005-0000-0000-00009B070000}"/>
    <cellStyle name="Comma 2 19 3 4 3" xfId="21980" xr:uid="{00000000-0005-0000-0000-00009C070000}"/>
    <cellStyle name="Comma 2 19 3 5" xfId="21981" xr:uid="{00000000-0005-0000-0000-00009D070000}"/>
    <cellStyle name="Comma 2 19 3 6" xfId="21982" xr:uid="{00000000-0005-0000-0000-00009E070000}"/>
    <cellStyle name="Comma 2 2" xfId="1356" xr:uid="{00000000-0005-0000-0000-00009F070000}"/>
    <cellStyle name="Comma 2 2 10" xfId="1357" xr:uid="{00000000-0005-0000-0000-0000A0070000}"/>
    <cellStyle name="Comma 2 2 10 10" xfId="21983" xr:uid="{00000000-0005-0000-0000-0000A1070000}"/>
    <cellStyle name="Comma 2 2 10 2" xfId="1358" xr:uid="{00000000-0005-0000-0000-0000A2070000}"/>
    <cellStyle name="Comma 2 2 10 3" xfId="1359" xr:uid="{00000000-0005-0000-0000-0000A3070000}"/>
    <cellStyle name="Comma 2 2 10 3 2" xfId="1360" xr:uid="{00000000-0005-0000-0000-0000A4070000}"/>
    <cellStyle name="Comma 2 2 10 3 2 2" xfId="1361" xr:uid="{00000000-0005-0000-0000-0000A5070000}"/>
    <cellStyle name="Comma 2 2 10 3 2 2 2" xfId="21984" xr:uid="{00000000-0005-0000-0000-0000A6070000}"/>
    <cellStyle name="Comma 2 2 10 3 2 2 3" xfId="21985" xr:uid="{00000000-0005-0000-0000-0000A7070000}"/>
    <cellStyle name="Comma 2 2 10 3 2 3" xfId="1362" xr:uid="{00000000-0005-0000-0000-0000A8070000}"/>
    <cellStyle name="Comma 2 2 10 3 2 3 2" xfId="21986" xr:uid="{00000000-0005-0000-0000-0000A9070000}"/>
    <cellStyle name="Comma 2 2 10 3 2 3 3" xfId="21987" xr:uid="{00000000-0005-0000-0000-0000AA070000}"/>
    <cellStyle name="Comma 2 2 10 3 2 4" xfId="1363" xr:uid="{00000000-0005-0000-0000-0000AB070000}"/>
    <cellStyle name="Comma 2 2 10 3 2 4 2" xfId="21988" xr:uid="{00000000-0005-0000-0000-0000AC070000}"/>
    <cellStyle name="Comma 2 2 10 3 2 4 3" xfId="21989" xr:uid="{00000000-0005-0000-0000-0000AD070000}"/>
    <cellStyle name="Comma 2 2 10 3 2 5" xfId="21990" xr:uid="{00000000-0005-0000-0000-0000AE070000}"/>
    <cellStyle name="Comma 2 2 10 3 2 6" xfId="21991" xr:uid="{00000000-0005-0000-0000-0000AF070000}"/>
    <cellStyle name="Comma 2 2 10 3 3" xfId="1364" xr:uid="{00000000-0005-0000-0000-0000B0070000}"/>
    <cellStyle name="Comma 2 2 10 3 3 2" xfId="21992" xr:uid="{00000000-0005-0000-0000-0000B1070000}"/>
    <cellStyle name="Comma 2 2 10 3 3 3" xfId="21993" xr:uid="{00000000-0005-0000-0000-0000B2070000}"/>
    <cellStyle name="Comma 2 2 10 3 4" xfId="1365" xr:uid="{00000000-0005-0000-0000-0000B3070000}"/>
    <cellStyle name="Comma 2 2 10 3 4 2" xfId="21994" xr:uid="{00000000-0005-0000-0000-0000B4070000}"/>
    <cellStyle name="Comma 2 2 10 3 4 3" xfId="21995" xr:uid="{00000000-0005-0000-0000-0000B5070000}"/>
    <cellStyle name="Comma 2 2 10 3 5" xfId="1366" xr:uid="{00000000-0005-0000-0000-0000B6070000}"/>
    <cellStyle name="Comma 2 2 10 3 5 2" xfId="21996" xr:uid="{00000000-0005-0000-0000-0000B7070000}"/>
    <cellStyle name="Comma 2 2 10 3 5 3" xfId="21997" xr:uid="{00000000-0005-0000-0000-0000B8070000}"/>
    <cellStyle name="Comma 2 2 10 3 6" xfId="21998" xr:uid="{00000000-0005-0000-0000-0000B9070000}"/>
    <cellStyle name="Comma 2 2 10 3 7" xfId="21999" xr:uid="{00000000-0005-0000-0000-0000BA070000}"/>
    <cellStyle name="Comma 2 2 10 4" xfId="1367" xr:uid="{00000000-0005-0000-0000-0000BB070000}"/>
    <cellStyle name="Comma 2 2 10 4 2" xfId="1368" xr:uid="{00000000-0005-0000-0000-0000BC070000}"/>
    <cellStyle name="Comma 2 2 10 4 2 2" xfId="22000" xr:uid="{00000000-0005-0000-0000-0000BD070000}"/>
    <cellStyle name="Comma 2 2 10 4 2 3" xfId="22001" xr:uid="{00000000-0005-0000-0000-0000BE070000}"/>
    <cellStyle name="Comma 2 2 10 4 3" xfId="1369" xr:uid="{00000000-0005-0000-0000-0000BF070000}"/>
    <cellStyle name="Comma 2 2 10 4 3 2" xfId="22002" xr:uid="{00000000-0005-0000-0000-0000C0070000}"/>
    <cellStyle name="Comma 2 2 10 4 3 3" xfId="22003" xr:uid="{00000000-0005-0000-0000-0000C1070000}"/>
    <cellStyle name="Comma 2 2 10 4 4" xfId="1370" xr:uid="{00000000-0005-0000-0000-0000C2070000}"/>
    <cellStyle name="Comma 2 2 10 4 4 2" xfId="22004" xr:uid="{00000000-0005-0000-0000-0000C3070000}"/>
    <cellStyle name="Comma 2 2 10 4 4 3" xfId="22005" xr:uid="{00000000-0005-0000-0000-0000C4070000}"/>
    <cellStyle name="Comma 2 2 10 4 5" xfId="22006" xr:uid="{00000000-0005-0000-0000-0000C5070000}"/>
    <cellStyle name="Comma 2 2 10 4 6" xfId="22007" xr:uid="{00000000-0005-0000-0000-0000C6070000}"/>
    <cellStyle name="Comma 2 2 10 5" xfId="1371" xr:uid="{00000000-0005-0000-0000-0000C7070000}"/>
    <cellStyle name="Comma 2 2 10 5 2" xfId="1372" xr:uid="{00000000-0005-0000-0000-0000C8070000}"/>
    <cellStyle name="Comma 2 2 10 5 2 2" xfId="22008" xr:uid="{00000000-0005-0000-0000-0000C9070000}"/>
    <cellStyle name="Comma 2 2 10 5 2 3" xfId="22009" xr:uid="{00000000-0005-0000-0000-0000CA070000}"/>
    <cellStyle name="Comma 2 2 10 5 3" xfId="1373" xr:uid="{00000000-0005-0000-0000-0000CB070000}"/>
    <cellStyle name="Comma 2 2 10 5 3 2" xfId="22010" xr:uid="{00000000-0005-0000-0000-0000CC070000}"/>
    <cellStyle name="Comma 2 2 10 5 3 3" xfId="22011" xr:uid="{00000000-0005-0000-0000-0000CD070000}"/>
    <cellStyle name="Comma 2 2 10 5 4" xfId="1374" xr:uid="{00000000-0005-0000-0000-0000CE070000}"/>
    <cellStyle name="Comma 2 2 10 5 4 2" xfId="22012" xr:uid="{00000000-0005-0000-0000-0000CF070000}"/>
    <cellStyle name="Comma 2 2 10 5 4 3" xfId="22013" xr:uid="{00000000-0005-0000-0000-0000D0070000}"/>
    <cellStyle name="Comma 2 2 10 5 5" xfId="22014" xr:uid="{00000000-0005-0000-0000-0000D1070000}"/>
    <cellStyle name="Comma 2 2 10 5 6" xfId="22015" xr:uid="{00000000-0005-0000-0000-0000D2070000}"/>
    <cellStyle name="Comma 2 2 10 6" xfId="1375" xr:uid="{00000000-0005-0000-0000-0000D3070000}"/>
    <cellStyle name="Comma 2 2 10 6 2" xfId="22016" xr:uid="{00000000-0005-0000-0000-0000D4070000}"/>
    <cellStyle name="Comma 2 2 10 6 3" xfId="22017" xr:uid="{00000000-0005-0000-0000-0000D5070000}"/>
    <cellStyle name="Comma 2 2 10 7" xfId="1376" xr:uid="{00000000-0005-0000-0000-0000D6070000}"/>
    <cellStyle name="Comma 2 2 10 7 2" xfId="22018" xr:uid="{00000000-0005-0000-0000-0000D7070000}"/>
    <cellStyle name="Comma 2 2 10 7 3" xfId="22019" xr:uid="{00000000-0005-0000-0000-0000D8070000}"/>
    <cellStyle name="Comma 2 2 10 8" xfId="1377" xr:uid="{00000000-0005-0000-0000-0000D9070000}"/>
    <cellStyle name="Comma 2 2 10 8 2" xfId="22020" xr:uid="{00000000-0005-0000-0000-0000DA070000}"/>
    <cellStyle name="Comma 2 2 10 8 3" xfId="22021" xr:uid="{00000000-0005-0000-0000-0000DB070000}"/>
    <cellStyle name="Comma 2 2 10 9" xfId="22022" xr:uid="{00000000-0005-0000-0000-0000DC070000}"/>
    <cellStyle name="Comma 2 2 11" xfId="1378" xr:uid="{00000000-0005-0000-0000-0000DD070000}"/>
    <cellStyle name="Comma 2 2 11 10" xfId="22023" xr:uid="{00000000-0005-0000-0000-0000DE070000}"/>
    <cellStyle name="Comma 2 2 11 2" xfId="1379" xr:uid="{00000000-0005-0000-0000-0000DF070000}"/>
    <cellStyle name="Comma 2 2 11 3" xfId="1380" xr:uid="{00000000-0005-0000-0000-0000E0070000}"/>
    <cellStyle name="Comma 2 2 11 3 2" xfId="1381" xr:uid="{00000000-0005-0000-0000-0000E1070000}"/>
    <cellStyle name="Comma 2 2 11 3 2 2" xfId="1382" xr:uid="{00000000-0005-0000-0000-0000E2070000}"/>
    <cellStyle name="Comma 2 2 11 3 2 2 2" xfId="22024" xr:uid="{00000000-0005-0000-0000-0000E3070000}"/>
    <cellStyle name="Comma 2 2 11 3 2 2 3" xfId="22025" xr:uid="{00000000-0005-0000-0000-0000E4070000}"/>
    <cellStyle name="Comma 2 2 11 3 2 3" xfId="1383" xr:uid="{00000000-0005-0000-0000-0000E5070000}"/>
    <cellStyle name="Comma 2 2 11 3 2 3 2" xfId="22026" xr:uid="{00000000-0005-0000-0000-0000E6070000}"/>
    <cellStyle name="Comma 2 2 11 3 2 3 3" xfId="22027" xr:uid="{00000000-0005-0000-0000-0000E7070000}"/>
    <cellStyle name="Comma 2 2 11 3 2 4" xfId="1384" xr:uid="{00000000-0005-0000-0000-0000E8070000}"/>
    <cellStyle name="Comma 2 2 11 3 2 4 2" xfId="22028" xr:uid="{00000000-0005-0000-0000-0000E9070000}"/>
    <cellStyle name="Comma 2 2 11 3 2 4 3" xfId="22029" xr:uid="{00000000-0005-0000-0000-0000EA070000}"/>
    <cellStyle name="Comma 2 2 11 3 2 5" xfId="22030" xr:uid="{00000000-0005-0000-0000-0000EB070000}"/>
    <cellStyle name="Comma 2 2 11 3 2 6" xfId="22031" xr:uid="{00000000-0005-0000-0000-0000EC070000}"/>
    <cellStyle name="Comma 2 2 11 3 3" xfId="1385" xr:uid="{00000000-0005-0000-0000-0000ED070000}"/>
    <cellStyle name="Comma 2 2 11 3 3 2" xfId="22032" xr:uid="{00000000-0005-0000-0000-0000EE070000}"/>
    <cellStyle name="Comma 2 2 11 3 3 3" xfId="22033" xr:uid="{00000000-0005-0000-0000-0000EF070000}"/>
    <cellStyle name="Comma 2 2 11 3 4" xfId="1386" xr:uid="{00000000-0005-0000-0000-0000F0070000}"/>
    <cellStyle name="Comma 2 2 11 3 4 2" xfId="22034" xr:uid="{00000000-0005-0000-0000-0000F1070000}"/>
    <cellStyle name="Comma 2 2 11 3 4 3" xfId="22035" xr:uid="{00000000-0005-0000-0000-0000F2070000}"/>
    <cellStyle name="Comma 2 2 11 3 5" xfId="1387" xr:uid="{00000000-0005-0000-0000-0000F3070000}"/>
    <cellStyle name="Comma 2 2 11 3 5 2" xfId="22036" xr:uid="{00000000-0005-0000-0000-0000F4070000}"/>
    <cellStyle name="Comma 2 2 11 3 5 3" xfId="22037" xr:uid="{00000000-0005-0000-0000-0000F5070000}"/>
    <cellStyle name="Comma 2 2 11 3 6" xfId="22038" xr:uid="{00000000-0005-0000-0000-0000F6070000}"/>
    <cellStyle name="Comma 2 2 11 3 7" xfId="22039" xr:uid="{00000000-0005-0000-0000-0000F7070000}"/>
    <cellStyle name="Comma 2 2 11 4" xfId="1388" xr:uid="{00000000-0005-0000-0000-0000F8070000}"/>
    <cellStyle name="Comma 2 2 11 4 2" xfId="1389" xr:uid="{00000000-0005-0000-0000-0000F9070000}"/>
    <cellStyle name="Comma 2 2 11 4 2 2" xfId="22040" xr:uid="{00000000-0005-0000-0000-0000FA070000}"/>
    <cellStyle name="Comma 2 2 11 4 2 3" xfId="22041" xr:uid="{00000000-0005-0000-0000-0000FB070000}"/>
    <cellStyle name="Comma 2 2 11 4 3" xfId="1390" xr:uid="{00000000-0005-0000-0000-0000FC070000}"/>
    <cellStyle name="Comma 2 2 11 4 3 2" xfId="22042" xr:uid="{00000000-0005-0000-0000-0000FD070000}"/>
    <cellStyle name="Comma 2 2 11 4 3 3" xfId="22043" xr:uid="{00000000-0005-0000-0000-0000FE070000}"/>
    <cellStyle name="Comma 2 2 11 4 4" xfId="1391" xr:uid="{00000000-0005-0000-0000-0000FF070000}"/>
    <cellStyle name="Comma 2 2 11 4 4 2" xfId="22044" xr:uid="{00000000-0005-0000-0000-000000080000}"/>
    <cellStyle name="Comma 2 2 11 4 4 3" xfId="22045" xr:uid="{00000000-0005-0000-0000-000001080000}"/>
    <cellStyle name="Comma 2 2 11 4 5" xfId="22046" xr:uid="{00000000-0005-0000-0000-000002080000}"/>
    <cellStyle name="Comma 2 2 11 4 6" xfId="22047" xr:uid="{00000000-0005-0000-0000-000003080000}"/>
    <cellStyle name="Comma 2 2 11 5" xfId="1392" xr:uid="{00000000-0005-0000-0000-000004080000}"/>
    <cellStyle name="Comma 2 2 11 5 2" xfId="1393" xr:uid="{00000000-0005-0000-0000-000005080000}"/>
    <cellStyle name="Comma 2 2 11 5 2 2" xfId="22048" xr:uid="{00000000-0005-0000-0000-000006080000}"/>
    <cellStyle name="Comma 2 2 11 5 2 3" xfId="22049" xr:uid="{00000000-0005-0000-0000-000007080000}"/>
    <cellStyle name="Comma 2 2 11 5 3" xfId="1394" xr:uid="{00000000-0005-0000-0000-000008080000}"/>
    <cellStyle name="Comma 2 2 11 5 3 2" xfId="22050" xr:uid="{00000000-0005-0000-0000-000009080000}"/>
    <cellStyle name="Comma 2 2 11 5 3 3" xfId="22051" xr:uid="{00000000-0005-0000-0000-00000A080000}"/>
    <cellStyle name="Comma 2 2 11 5 4" xfId="1395" xr:uid="{00000000-0005-0000-0000-00000B080000}"/>
    <cellStyle name="Comma 2 2 11 5 4 2" xfId="22052" xr:uid="{00000000-0005-0000-0000-00000C080000}"/>
    <cellStyle name="Comma 2 2 11 5 4 3" xfId="22053" xr:uid="{00000000-0005-0000-0000-00000D080000}"/>
    <cellStyle name="Comma 2 2 11 5 5" xfId="22054" xr:uid="{00000000-0005-0000-0000-00000E080000}"/>
    <cellStyle name="Comma 2 2 11 5 6" xfId="22055" xr:uid="{00000000-0005-0000-0000-00000F080000}"/>
    <cellStyle name="Comma 2 2 11 6" xfId="1396" xr:uid="{00000000-0005-0000-0000-000010080000}"/>
    <cellStyle name="Comma 2 2 11 6 2" xfId="22056" xr:uid="{00000000-0005-0000-0000-000011080000}"/>
    <cellStyle name="Comma 2 2 11 6 3" xfId="22057" xr:uid="{00000000-0005-0000-0000-000012080000}"/>
    <cellStyle name="Comma 2 2 11 7" xfId="1397" xr:uid="{00000000-0005-0000-0000-000013080000}"/>
    <cellStyle name="Comma 2 2 11 7 2" xfId="22058" xr:uid="{00000000-0005-0000-0000-000014080000}"/>
    <cellStyle name="Comma 2 2 11 7 3" xfId="22059" xr:uid="{00000000-0005-0000-0000-000015080000}"/>
    <cellStyle name="Comma 2 2 11 8" xfId="1398" xr:uid="{00000000-0005-0000-0000-000016080000}"/>
    <cellStyle name="Comma 2 2 11 8 2" xfId="22060" xr:uid="{00000000-0005-0000-0000-000017080000}"/>
    <cellStyle name="Comma 2 2 11 8 3" xfId="22061" xr:uid="{00000000-0005-0000-0000-000018080000}"/>
    <cellStyle name="Comma 2 2 11 9" xfId="22062" xr:uid="{00000000-0005-0000-0000-000019080000}"/>
    <cellStyle name="Comma 2 2 12" xfId="1399" xr:uid="{00000000-0005-0000-0000-00001A080000}"/>
    <cellStyle name="Comma 2 2 12 2" xfId="1400" xr:uid="{00000000-0005-0000-0000-00001B080000}"/>
    <cellStyle name="Comma 2 2 12 2 2" xfId="1401" xr:uid="{00000000-0005-0000-0000-00001C080000}"/>
    <cellStyle name="Comma 2 2 12 2 2 2" xfId="22063" xr:uid="{00000000-0005-0000-0000-00001D080000}"/>
    <cellStyle name="Comma 2 2 12 2 2 3" xfId="22064" xr:uid="{00000000-0005-0000-0000-00001E080000}"/>
    <cellStyle name="Comma 2 2 12 2 3" xfId="1402" xr:uid="{00000000-0005-0000-0000-00001F080000}"/>
    <cellStyle name="Comma 2 2 12 2 3 2" xfId="22065" xr:uid="{00000000-0005-0000-0000-000020080000}"/>
    <cellStyle name="Comma 2 2 12 2 3 3" xfId="22066" xr:uid="{00000000-0005-0000-0000-000021080000}"/>
    <cellStyle name="Comma 2 2 12 2 4" xfId="1403" xr:uid="{00000000-0005-0000-0000-000022080000}"/>
    <cellStyle name="Comma 2 2 12 2 4 2" xfId="22067" xr:uid="{00000000-0005-0000-0000-000023080000}"/>
    <cellStyle name="Comma 2 2 12 2 4 3" xfId="22068" xr:uid="{00000000-0005-0000-0000-000024080000}"/>
    <cellStyle name="Comma 2 2 12 2 5" xfId="22069" xr:uid="{00000000-0005-0000-0000-000025080000}"/>
    <cellStyle name="Comma 2 2 12 2 6" xfId="22070" xr:uid="{00000000-0005-0000-0000-000026080000}"/>
    <cellStyle name="Comma 2 2 13" xfId="1404" xr:uid="{00000000-0005-0000-0000-000027080000}"/>
    <cellStyle name="Comma 2 2 13 2" xfId="1405" xr:uid="{00000000-0005-0000-0000-000028080000}"/>
    <cellStyle name="Comma 2 2 13 2 2" xfId="1406" xr:uid="{00000000-0005-0000-0000-000029080000}"/>
    <cellStyle name="Comma 2 2 13 2 2 2" xfId="22071" xr:uid="{00000000-0005-0000-0000-00002A080000}"/>
    <cellStyle name="Comma 2 2 13 2 2 3" xfId="22072" xr:uid="{00000000-0005-0000-0000-00002B080000}"/>
    <cellStyle name="Comma 2 2 13 2 3" xfId="1407" xr:uid="{00000000-0005-0000-0000-00002C080000}"/>
    <cellStyle name="Comma 2 2 13 2 3 2" xfId="22073" xr:uid="{00000000-0005-0000-0000-00002D080000}"/>
    <cellStyle name="Comma 2 2 13 2 3 3" xfId="22074" xr:uid="{00000000-0005-0000-0000-00002E080000}"/>
    <cellStyle name="Comma 2 2 13 2 4" xfId="1408" xr:uid="{00000000-0005-0000-0000-00002F080000}"/>
    <cellStyle name="Comma 2 2 13 2 4 2" xfId="22075" xr:uid="{00000000-0005-0000-0000-000030080000}"/>
    <cellStyle name="Comma 2 2 13 2 4 3" xfId="22076" xr:uid="{00000000-0005-0000-0000-000031080000}"/>
    <cellStyle name="Comma 2 2 13 2 5" xfId="22077" xr:uid="{00000000-0005-0000-0000-000032080000}"/>
    <cellStyle name="Comma 2 2 13 2 6" xfId="22078" xr:uid="{00000000-0005-0000-0000-000033080000}"/>
    <cellStyle name="Comma 2 2 14" xfId="1409" xr:uid="{00000000-0005-0000-0000-000034080000}"/>
    <cellStyle name="Comma 2 2 14 2" xfId="1410" xr:uid="{00000000-0005-0000-0000-000035080000}"/>
    <cellStyle name="Comma 2 2 14 2 2" xfId="1411" xr:uid="{00000000-0005-0000-0000-000036080000}"/>
    <cellStyle name="Comma 2 2 14 2 2 2" xfId="22079" xr:uid="{00000000-0005-0000-0000-000037080000}"/>
    <cellStyle name="Comma 2 2 14 2 2 3" xfId="22080" xr:uid="{00000000-0005-0000-0000-000038080000}"/>
    <cellStyle name="Comma 2 2 14 2 3" xfId="1412" xr:uid="{00000000-0005-0000-0000-000039080000}"/>
    <cellStyle name="Comma 2 2 14 2 3 2" xfId="22081" xr:uid="{00000000-0005-0000-0000-00003A080000}"/>
    <cellStyle name="Comma 2 2 14 2 3 3" xfId="22082" xr:uid="{00000000-0005-0000-0000-00003B080000}"/>
    <cellStyle name="Comma 2 2 14 2 4" xfId="1413" xr:uid="{00000000-0005-0000-0000-00003C080000}"/>
    <cellStyle name="Comma 2 2 14 2 4 2" xfId="22083" xr:uid="{00000000-0005-0000-0000-00003D080000}"/>
    <cellStyle name="Comma 2 2 14 2 4 3" xfId="22084" xr:uid="{00000000-0005-0000-0000-00003E080000}"/>
    <cellStyle name="Comma 2 2 14 2 5" xfId="22085" xr:uid="{00000000-0005-0000-0000-00003F080000}"/>
    <cellStyle name="Comma 2 2 14 2 6" xfId="22086" xr:uid="{00000000-0005-0000-0000-000040080000}"/>
    <cellStyle name="Comma 2 2 15" xfId="1414" xr:uid="{00000000-0005-0000-0000-000041080000}"/>
    <cellStyle name="Comma 2 2 15 2" xfId="1415" xr:uid="{00000000-0005-0000-0000-000042080000}"/>
    <cellStyle name="Comma 2 2 15 2 2" xfId="1416" xr:uid="{00000000-0005-0000-0000-000043080000}"/>
    <cellStyle name="Comma 2 2 15 2 2 2" xfId="22087" xr:uid="{00000000-0005-0000-0000-000044080000}"/>
    <cellStyle name="Comma 2 2 15 2 2 3" xfId="22088" xr:uid="{00000000-0005-0000-0000-000045080000}"/>
    <cellStyle name="Comma 2 2 15 2 3" xfId="1417" xr:uid="{00000000-0005-0000-0000-000046080000}"/>
    <cellStyle name="Comma 2 2 15 2 3 2" xfId="22089" xr:uid="{00000000-0005-0000-0000-000047080000}"/>
    <cellStyle name="Comma 2 2 15 2 3 3" xfId="22090" xr:uid="{00000000-0005-0000-0000-000048080000}"/>
    <cellStyle name="Comma 2 2 15 2 4" xfId="1418" xr:uid="{00000000-0005-0000-0000-000049080000}"/>
    <cellStyle name="Comma 2 2 15 2 4 2" xfId="22091" xr:uid="{00000000-0005-0000-0000-00004A080000}"/>
    <cellStyle name="Comma 2 2 15 2 4 3" xfId="22092" xr:uid="{00000000-0005-0000-0000-00004B080000}"/>
    <cellStyle name="Comma 2 2 15 2 5" xfId="22093" xr:uid="{00000000-0005-0000-0000-00004C080000}"/>
    <cellStyle name="Comma 2 2 15 2 6" xfId="22094" xr:uid="{00000000-0005-0000-0000-00004D080000}"/>
    <cellStyle name="Comma 2 2 16" xfId="1419" xr:uid="{00000000-0005-0000-0000-00004E080000}"/>
    <cellStyle name="Comma 2 2 16 2" xfId="1420" xr:uid="{00000000-0005-0000-0000-00004F080000}"/>
    <cellStyle name="Comma 2 2 16 2 2" xfId="1421" xr:uid="{00000000-0005-0000-0000-000050080000}"/>
    <cellStyle name="Comma 2 2 16 2 2 2" xfId="22095" xr:uid="{00000000-0005-0000-0000-000051080000}"/>
    <cellStyle name="Comma 2 2 16 2 2 3" xfId="22096" xr:uid="{00000000-0005-0000-0000-000052080000}"/>
    <cellStyle name="Comma 2 2 16 2 3" xfId="1422" xr:uid="{00000000-0005-0000-0000-000053080000}"/>
    <cellStyle name="Comma 2 2 16 2 3 2" xfId="22097" xr:uid="{00000000-0005-0000-0000-000054080000}"/>
    <cellStyle name="Comma 2 2 16 2 3 3" xfId="22098" xr:uid="{00000000-0005-0000-0000-000055080000}"/>
    <cellStyle name="Comma 2 2 16 2 4" xfId="1423" xr:uid="{00000000-0005-0000-0000-000056080000}"/>
    <cellStyle name="Comma 2 2 16 2 4 2" xfId="22099" xr:uid="{00000000-0005-0000-0000-000057080000}"/>
    <cellStyle name="Comma 2 2 16 2 4 3" xfId="22100" xr:uid="{00000000-0005-0000-0000-000058080000}"/>
    <cellStyle name="Comma 2 2 16 2 5" xfId="22101" xr:uid="{00000000-0005-0000-0000-000059080000}"/>
    <cellStyle name="Comma 2 2 16 2 6" xfId="22102" xr:uid="{00000000-0005-0000-0000-00005A080000}"/>
    <cellStyle name="Comma 2 2 17" xfId="1424" xr:uid="{00000000-0005-0000-0000-00005B080000}"/>
    <cellStyle name="Comma 2 2 17 2" xfId="1425" xr:uid="{00000000-0005-0000-0000-00005C080000}"/>
    <cellStyle name="Comma 2 2 17 2 2" xfId="1426" xr:uid="{00000000-0005-0000-0000-00005D080000}"/>
    <cellStyle name="Comma 2 2 17 2 2 2" xfId="22103" xr:uid="{00000000-0005-0000-0000-00005E080000}"/>
    <cellStyle name="Comma 2 2 17 2 2 3" xfId="22104" xr:uid="{00000000-0005-0000-0000-00005F080000}"/>
    <cellStyle name="Comma 2 2 17 2 3" xfId="1427" xr:uid="{00000000-0005-0000-0000-000060080000}"/>
    <cellStyle name="Comma 2 2 17 2 3 2" xfId="22105" xr:uid="{00000000-0005-0000-0000-000061080000}"/>
    <cellStyle name="Comma 2 2 17 2 3 3" xfId="22106" xr:uid="{00000000-0005-0000-0000-000062080000}"/>
    <cellStyle name="Comma 2 2 17 2 4" xfId="1428" xr:uid="{00000000-0005-0000-0000-000063080000}"/>
    <cellStyle name="Comma 2 2 17 2 4 2" xfId="22107" xr:uid="{00000000-0005-0000-0000-000064080000}"/>
    <cellStyle name="Comma 2 2 17 2 4 3" xfId="22108" xr:uid="{00000000-0005-0000-0000-000065080000}"/>
    <cellStyle name="Comma 2 2 17 2 5" xfId="22109" xr:uid="{00000000-0005-0000-0000-000066080000}"/>
    <cellStyle name="Comma 2 2 17 2 6" xfId="22110" xr:uid="{00000000-0005-0000-0000-000067080000}"/>
    <cellStyle name="Comma 2 2 18" xfId="1429" xr:uid="{00000000-0005-0000-0000-000068080000}"/>
    <cellStyle name="Comma 2 2 18 2" xfId="1430" xr:uid="{00000000-0005-0000-0000-000069080000}"/>
    <cellStyle name="Comma 2 2 18 3" xfId="1431" xr:uid="{00000000-0005-0000-0000-00006A080000}"/>
    <cellStyle name="Comma 2 2 18 3 2" xfId="1432" xr:uid="{00000000-0005-0000-0000-00006B080000}"/>
    <cellStyle name="Comma 2 2 18 3 2 2" xfId="22111" xr:uid="{00000000-0005-0000-0000-00006C080000}"/>
    <cellStyle name="Comma 2 2 18 3 2 3" xfId="22112" xr:uid="{00000000-0005-0000-0000-00006D080000}"/>
    <cellStyle name="Comma 2 2 18 3 3" xfId="1433" xr:uid="{00000000-0005-0000-0000-00006E080000}"/>
    <cellStyle name="Comma 2 2 18 3 3 2" xfId="22113" xr:uid="{00000000-0005-0000-0000-00006F080000}"/>
    <cellStyle name="Comma 2 2 18 3 3 3" xfId="22114" xr:uid="{00000000-0005-0000-0000-000070080000}"/>
    <cellStyle name="Comma 2 2 18 3 4" xfId="1434" xr:uid="{00000000-0005-0000-0000-000071080000}"/>
    <cellStyle name="Comma 2 2 18 3 4 2" xfId="22115" xr:uid="{00000000-0005-0000-0000-000072080000}"/>
    <cellStyle name="Comma 2 2 18 3 4 3" xfId="22116" xr:uid="{00000000-0005-0000-0000-000073080000}"/>
    <cellStyle name="Comma 2 2 18 3 5" xfId="22117" xr:uid="{00000000-0005-0000-0000-000074080000}"/>
    <cellStyle name="Comma 2 2 18 3 6" xfId="22118" xr:uid="{00000000-0005-0000-0000-000075080000}"/>
    <cellStyle name="Comma 2 2 18 4" xfId="1435" xr:uid="{00000000-0005-0000-0000-000076080000}"/>
    <cellStyle name="Comma 2 2 18 4 2" xfId="22119" xr:uid="{00000000-0005-0000-0000-000077080000}"/>
    <cellStyle name="Comma 2 2 18 4 3" xfId="22120" xr:uid="{00000000-0005-0000-0000-000078080000}"/>
    <cellStyle name="Comma 2 2 18 5" xfId="1436" xr:uid="{00000000-0005-0000-0000-000079080000}"/>
    <cellStyle name="Comma 2 2 18 5 2" xfId="22121" xr:uid="{00000000-0005-0000-0000-00007A080000}"/>
    <cellStyle name="Comma 2 2 18 5 3" xfId="22122" xr:uid="{00000000-0005-0000-0000-00007B080000}"/>
    <cellStyle name="Comma 2 2 18 6" xfId="1437" xr:uid="{00000000-0005-0000-0000-00007C080000}"/>
    <cellStyle name="Comma 2 2 18 6 2" xfId="22123" xr:uid="{00000000-0005-0000-0000-00007D080000}"/>
    <cellStyle name="Comma 2 2 18 6 3" xfId="22124" xr:uid="{00000000-0005-0000-0000-00007E080000}"/>
    <cellStyle name="Comma 2 2 18 7" xfId="22125" xr:uid="{00000000-0005-0000-0000-00007F080000}"/>
    <cellStyle name="Comma 2 2 18 8" xfId="22126" xr:uid="{00000000-0005-0000-0000-000080080000}"/>
    <cellStyle name="Comma 2 2 19" xfId="1438" xr:uid="{00000000-0005-0000-0000-000081080000}"/>
    <cellStyle name="Comma 2 2 2" xfId="1439" xr:uid="{00000000-0005-0000-0000-000082080000}"/>
    <cellStyle name="Comma 2 2 2 10" xfId="1440" xr:uid="{00000000-0005-0000-0000-000083080000}"/>
    <cellStyle name="Comma 2 2 2 10 2" xfId="1441" xr:uid="{00000000-0005-0000-0000-000084080000}"/>
    <cellStyle name="Comma 2 2 2 10 3" xfId="1442" xr:uid="{00000000-0005-0000-0000-000085080000}"/>
    <cellStyle name="Comma 2 2 2 10 3 2" xfId="1443" xr:uid="{00000000-0005-0000-0000-000086080000}"/>
    <cellStyle name="Comma 2 2 2 10 3 2 2" xfId="1444" xr:uid="{00000000-0005-0000-0000-000087080000}"/>
    <cellStyle name="Comma 2 2 2 10 3 2 2 2" xfId="22127" xr:uid="{00000000-0005-0000-0000-000088080000}"/>
    <cellStyle name="Comma 2 2 2 10 3 2 2 3" xfId="22128" xr:uid="{00000000-0005-0000-0000-000089080000}"/>
    <cellStyle name="Comma 2 2 2 10 3 2 3" xfId="1445" xr:uid="{00000000-0005-0000-0000-00008A080000}"/>
    <cellStyle name="Comma 2 2 2 10 3 2 3 2" xfId="22129" xr:uid="{00000000-0005-0000-0000-00008B080000}"/>
    <cellStyle name="Comma 2 2 2 10 3 2 3 3" xfId="22130" xr:uid="{00000000-0005-0000-0000-00008C080000}"/>
    <cellStyle name="Comma 2 2 2 10 3 2 4" xfId="1446" xr:uid="{00000000-0005-0000-0000-00008D080000}"/>
    <cellStyle name="Comma 2 2 2 10 3 2 4 2" xfId="22131" xr:uid="{00000000-0005-0000-0000-00008E080000}"/>
    <cellStyle name="Comma 2 2 2 10 3 2 4 3" xfId="22132" xr:uid="{00000000-0005-0000-0000-00008F080000}"/>
    <cellStyle name="Comma 2 2 2 10 3 2 5" xfId="22133" xr:uid="{00000000-0005-0000-0000-000090080000}"/>
    <cellStyle name="Comma 2 2 2 10 3 2 6" xfId="22134" xr:uid="{00000000-0005-0000-0000-000091080000}"/>
    <cellStyle name="Comma 2 2 2 10 3 3" xfId="1447" xr:uid="{00000000-0005-0000-0000-000092080000}"/>
    <cellStyle name="Comma 2 2 2 10 3 3 2" xfId="22135" xr:uid="{00000000-0005-0000-0000-000093080000}"/>
    <cellStyle name="Comma 2 2 2 10 3 3 3" xfId="22136" xr:uid="{00000000-0005-0000-0000-000094080000}"/>
    <cellStyle name="Comma 2 2 2 10 3 4" xfId="1448" xr:uid="{00000000-0005-0000-0000-000095080000}"/>
    <cellStyle name="Comma 2 2 2 10 3 4 2" xfId="22137" xr:uid="{00000000-0005-0000-0000-000096080000}"/>
    <cellStyle name="Comma 2 2 2 10 3 4 3" xfId="22138" xr:uid="{00000000-0005-0000-0000-000097080000}"/>
    <cellStyle name="Comma 2 2 2 10 3 5" xfId="1449" xr:uid="{00000000-0005-0000-0000-000098080000}"/>
    <cellStyle name="Comma 2 2 2 10 3 5 2" xfId="22139" xr:uid="{00000000-0005-0000-0000-000099080000}"/>
    <cellStyle name="Comma 2 2 2 10 3 5 3" xfId="22140" xr:uid="{00000000-0005-0000-0000-00009A080000}"/>
    <cellStyle name="Comma 2 2 2 10 3 6" xfId="22141" xr:uid="{00000000-0005-0000-0000-00009B080000}"/>
    <cellStyle name="Comma 2 2 2 10 3 7" xfId="22142" xr:uid="{00000000-0005-0000-0000-00009C080000}"/>
    <cellStyle name="Comma 2 2 2 10 4" xfId="1450" xr:uid="{00000000-0005-0000-0000-00009D080000}"/>
    <cellStyle name="Comma 2 2 2 10 4 2" xfId="1451" xr:uid="{00000000-0005-0000-0000-00009E080000}"/>
    <cellStyle name="Comma 2 2 2 10 4 2 2" xfId="22143" xr:uid="{00000000-0005-0000-0000-00009F080000}"/>
    <cellStyle name="Comma 2 2 2 10 4 2 3" xfId="22144" xr:uid="{00000000-0005-0000-0000-0000A0080000}"/>
    <cellStyle name="Comma 2 2 2 10 4 3" xfId="1452" xr:uid="{00000000-0005-0000-0000-0000A1080000}"/>
    <cellStyle name="Comma 2 2 2 10 4 3 2" xfId="22145" xr:uid="{00000000-0005-0000-0000-0000A2080000}"/>
    <cellStyle name="Comma 2 2 2 10 4 3 3" xfId="22146" xr:uid="{00000000-0005-0000-0000-0000A3080000}"/>
    <cellStyle name="Comma 2 2 2 10 4 4" xfId="1453" xr:uid="{00000000-0005-0000-0000-0000A4080000}"/>
    <cellStyle name="Comma 2 2 2 10 4 4 2" xfId="22147" xr:uid="{00000000-0005-0000-0000-0000A5080000}"/>
    <cellStyle name="Comma 2 2 2 10 4 4 3" xfId="22148" xr:uid="{00000000-0005-0000-0000-0000A6080000}"/>
    <cellStyle name="Comma 2 2 2 10 4 5" xfId="22149" xr:uid="{00000000-0005-0000-0000-0000A7080000}"/>
    <cellStyle name="Comma 2 2 2 10 4 6" xfId="22150" xr:uid="{00000000-0005-0000-0000-0000A8080000}"/>
    <cellStyle name="Comma 2 2 2 10 5" xfId="1454" xr:uid="{00000000-0005-0000-0000-0000A9080000}"/>
    <cellStyle name="Comma 2 2 2 10 5 2" xfId="22151" xr:uid="{00000000-0005-0000-0000-0000AA080000}"/>
    <cellStyle name="Comma 2 2 2 10 5 3" xfId="22152" xr:uid="{00000000-0005-0000-0000-0000AB080000}"/>
    <cellStyle name="Comma 2 2 2 10 6" xfId="1455" xr:uid="{00000000-0005-0000-0000-0000AC080000}"/>
    <cellStyle name="Comma 2 2 2 10 6 2" xfId="22153" xr:uid="{00000000-0005-0000-0000-0000AD080000}"/>
    <cellStyle name="Comma 2 2 2 10 6 3" xfId="22154" xr:uid="{00000000-0005-0000-0000-0000AE080000}"/>
    <cellStyle name="Comma 2 2 2 10 7" xfId="1456" xr:uid="{00000000-0005-0000-0000-0000AF080000}"/>
    <cellStyle name="Comma 2 2 2 10 7 2" xfId="22155" xr:uid="{00000000-0005-0000-0000-0000B0080000}"/>
    <cellStyle name="Comma 2 2 2 10 7 3" xfId="22156" xr:uid="{00000000-0005-0000-0000-0000B1080000}"/>
    <cellStyle name="Comma 2 2 2 10 8" xfId="22157" xr:uid="{00000000-0005-0000-0000-0000B2080000}"/>
    <cellStyle name="Comma 2 2 2 10 9" xfId="22158" xr:uid="{00000000-0005-0000-0000-0000B3080000}"/>
    <cellStyle name="Comma 2 2 2 11" xfId="1457" xr:uid="{00000000-0005-0000-0000-0000B4080000}"/>
    <cellStyle name="Comma 2 2 2 12" xfId="1458" xr:uid="{00000000-0005-0000-0000-0000B5080000}"/>
    <cellStyle name="Comma 2 2 2 13" xfId="1459" xr:uid="{00000000-0005-0000-0000-0000B6080000}"/>
    <cellStyle name="Comma 2 2 2 14" xfId="1460" xr:uid="{00000000-0005-0000-0000-0000B7080000}"/>
    <cellStyle name="Comma 2 2 2 15" xfId="1461" xr:uid="{00000000-0005-0000-0000-0000B8080000}"/>
    <cellStyle name="Comma 2 2 2 15 2" xfId="1462" xr:uid="{00000000-0005-0000-0000-0000B9080000}"/>
    <cellStyle name="Comma 2 2 2 16" xfId="1463" xr:uid="{00000000-0005-0000-0000-0000BA080000}"/>
    <cellStyle name="Comma 2 2 2 16 2" xfId="1464" xr:uid="{00000000-0005-0000-0000-0000BB080000}"/>
    <cellStyle name="Comma 2 2 2 17" xfId="1465" xr:uid="{00000000-0005-0000-0000-0000BC080000}"/>
    <cellStyle name="Comma 2 2 2 17 2" xfId="1466" xr:uid="{00000000-0005-0000-0000-0000BD080000}"/>
    <cellStyle name="Comma 2 2 2 18" xfId="1467" xr:uid="{00000000-0005-0000-0000-0000BE080000}"/>
    <cellStyle name="Comma 2 2 2 18 2" xfId="1468" xr:uid="{00000000-0005-0000-0000-0000BF080000}"/>
    <cellStyle name="Comma 2 2 2 18 3" xfId="1469" xr:uid="{00000000-0005-0000-0000-0000C0080000}"/>
    <cellStyle name="Comma 2 2 2 18 3 2" xfId="1470" xr:uid="{00000000-0005-0000-0000-0000C1080000}"/>
    <cellStyle name="Comma 2 2 2 18 3 2 2" xfId="22159" xr:uid="{00000000-0005-0000-0000-0000C2080000}"/>
    <cellStyle name="Comma 2 2 2 18 3 2 3" xfId="22160" xr:uid="{00000000-0005-0000-0000-0000C3080000}"/>
    <cellStyle name="Comma 2 2 2 18 3 3" xfId="1471" xr:uid="{00000000-0005-0000-0000-0000C4080000}"/>
    <cellStyle name="Comma 2 2 2 18 3 3 2" xfId="22161" xr:uid="{00000000-0005-0000-0000-0000C5080000}"/>
    <cellStyle name="Comma 2 2 2 18 3 3 3" xfId="22162" xr:uid="{00000000-0005-0000-0000-0000C6080000}"/>
    <cellStyle name="Comma 2 2 2 18 3 4" xfId="1472" xr:uid="{00000000-0005-0000-0000-0000C7080000}"/>
    <cellStyle name="Comma 2 2 2 18 3 4 2" xfId="22163" xr:uid="{00000000-0005-0000-0000-0000C8080000}"/>
    <cellStyle name="Comma 2 2 2 18 3 4 3" xfId="22164" xr:uid="{00000000-0005-0000-0000-0000C9080000}"/>
    <cellStyle name="Comma 2 2 2 18 3 5" xfId="22165" xr:uid="{00000000-0005-0000-0000-0000CA080000}"/>
    <cellStyle name="Comma 2 2 2 18 3 6" xfId="22166" xr:uid="{00000000-0005-0000-0000-0000CB080000}"/>
    <cellStyle name="Comma 2 2 2 18 4" xfId="1473" xr:uid="{00000000-0005-0000-0000-0000CC080000}"/>
    <cellStyle name="Comma 2 2 2 18 4 2" xfId="22167" xr:uid="{00000000-0005-0000-0000-0000CD080000}"/>
    <cellStyle name="Comma 2 2 2 18 4 3" xfId="22168" xr:uid="{00000000-0005-0000-0000-0000CE080000}"/>
    <cellStyle name="Comma 2 2 2 18 5" xfId="1474" xr:uid="{00000000-0005-0000-0000-0000CF080000}"/>
    <cellStyle name="Comma 2 2 2 18 5 2" xfId="22169" xr:uid="{00000000-0005-0000-0000-0000D0080000}"/>
    <cellStyle name="Comma 2 2 2 18 5 3" xfId="22170" xr:uid="{00000000-0005-0000-0000-0000D1080000}"/>
    <cellStyle name="Comma 2 2 2 18 6" xfId="1475" xr:uid="{00000000-0005-0000-0000-0000D2080000}"/>
    <cellStyle name="Comma 2 2 2 18 6 2" xfId="22171" xr:uid="{00000000-0005-0000-0000-0000D3080000}"/>
    <cellStyle name="Comma 2 2 2 18 6 3" xfId="22172" xr:uid="{00000000-0005-0000-0000-0000D4080000}"/>
    <cellStyle name="Comma 2 2 2 18 7" xfId="22173" xr:uid="{00000000-0005-0000-0000-0000D5080000}"/>
    <cellStyle name="Comma 2 2 2 18 8" xfId="22174" xr:uid="{00000000-0005-0000-0000-0000D6080000}"/>
    <cellStyle name="Comma 2 2 2 19" xfId="1476" xr:uid="{00000000-0005-0000-0000-0000D7080000}"/>
    <cellStyle name="Comma 2 2 2 19 2" xfId="1477" xr:uid="{00000000-0005-0000-0000-0000D8080000}"/>
    <cellStyle name="Comma 2 2 2 19 2 2" xfId="22175" xr:uid="{00000000-0005-0000-0000-0000D9080000}"/>
    <cellStyle name="Comma 2 2 2 19 2 3" xfId="22176" xr:uid="{00000000-0005-0000-0000-0000DA080000}"/>
    <cellStyle name="Comma 2 2 2 19 3" xfId="1478" xr:uid="{00000000-0005-0000-0000-0000DB080000}"/>
    <cellStyle name="Comma 2 2 2 19 3 2" xfId="22177" xr:uid="{00000000-0005-0000-0000-0000DC080000}"/>
    <cellStyle name="Comma 2 2 2 19 3 3" xfId="22178" xr:uid="{00000000-0005-0000-0000-0000DD080000}"/>
    <cellStyle name="Comma 2 2 2 19 4" xfId="1479" xr:uid="{00000000-0005-0000-0000-0000DE080000}"/>
    <cellStyle name="Comma 2 2 2 19 4 2" xfId="22179" xr:uid="{00000000-0005-0000-0000-0000DF080000}"/>
    <cellStyle name="Comma 2 2 2 19 4 3" xfId="22180" xr:uid="{00000000-0005-0000-0000-0000E0080000}"/>
    <cellStyle name="Comma 2 2 2 19 5" xfId="22181" xr:uid="{00000000-0005-0000-0000-0000E1080000}"/>
    <cellStyle name="Comma 2 2 2 19 6" xfId="22182" xr:uid="{00000000-0005-0000-0000-0000E2080000}"/>
    <cellStyle name="Comma 2 2 2 2" xfId="1480" xr:uid="{00000000-0005-0000-0000-0000E3080000}"/>
    <cellStyle name="Comma 2 2 2 2 10" xfId="1481" xr:uid="{00000000-0005-0000-0000-0000E4080000}"/>
    <cellStyle name="Comma 2 2 2 2 10 2" xfId="1482" xr:uid="{00000000-0005-0000-0000-0000E5080000}"/>
    <cellStyle name="Comma 2 2 2 2 10 2 2" xfId="1483" xr:uid="{00000000-0005-0000-0000-0000E6080000}"/>
    <cellStyle name="Comma 2 2 2 2 10 2 2 2" xfId="22183" xr:uid="{00000000-0005-0000-0000-0000E7080000}"/>
    <cellStyle name="Comma 2 2 2 2 10 2 2 3" xfId="22184" xr:uid="{00000000-0005-0000-0000-0000E8080000}"/>
    <cellStyle name="Comma 2 2 2 2 10 2 3" xfId="1484" xr:uid="{00000000-0005-0000-0000-0000E9080000}"/>
    <cellStyle name="Comma 2 2 2 2 10 2 3 2" xfId="22185" xr:uid="{00000000-0005-0000-0000-0000EA080000}"/>
    <cellStyle name="Comma 2 2 2 2 10 2 3 3" xfId="22186" xr:uid="{00000000-0005-0000-0000-0000EB080000}"/>
    <cellStyle name="Comma 2 2 2 2 10 2 4" xfId="1485" xr:uid="{00000000-0005-0000-0000-0000EC080000}"/>
    <cellStyle name="Comma 2 2 2 2 10 2 4 2" xfId="22187" xr:uid="{00000000-0005-0000-0000-0000ED080000}"/>
    <cellStyle name="Comma 2 2 2 2 10 2 4 3" xfId="22188" xr:uid="{00000000-0005-0000-0000-0000EE080000}"/>
    <cellStyle name="Comma 2 2 2 2 10 2 5" xfId="22189" xr:uid="{00000000-0005-0000-0000-0000EF080000}"/>
    <cellStyle name="Comma 2 2 2 2 10 2 6" xfId="22190" xr:uid="{00000000-0005-0000-0000-0000F0080000}"/>
    <cellStyle name="Comma 2 2 2 2 11" xfId="1486" xr:uid="{00000000-0005-0000-0000-0000F1080000}"/>
    <cellStyle name="Comma 2 2 2 2 11 2" xfId="1487" xr:uid="{00000000-0005-0000-0000-0000F2080000}"/>
    <cellStyle name="Comma 2 2 2 2 11 2 2" xfId="1488" xr:uid="{00000000-0005-0000-0000-0000F3080000}"/>
    <cellStyle name="Comma 2 2 2 2 11 2 2 2" xfId="22191" xr:uid="{00000000-0005-0000-0000-0000F4080000}"/>
    <cellStyle name="Comma 2 2 2 2 11 2 2 3" xfId="22192" xr:uid="{00000000-0005-0000-0000-0000F5080000}"/>
    <cellStyle name="Comma 2 2 2 2 11 2 3" xfId="1489" xr:uid="{00000000-0005-0000-0000-0000F6080000}"/>
    <cellStyle name="Comma 2 2 2 2 11 2 3 2" xfId="22193" xr:uid="{00000000-0005-0000-0000-0000F7080000}"/>
    <cellStyle name="Comma 2 2 2 2 11 2 3 3" xfId="22194" xr:uid="{00000000-0005-0000-0000-0000F8080000}"/>
    <cellStyle name="Comma 2 2 2 2 11 2 4" xfId="1490" xr:uid="{00000000-0005-0000-0000-0000F9080000}"/>
    <cellStyle name="Comma 2 2 2 2 11 2 4 2" xfId="22195" xr:uid="{00000000-0005-0000-0000-0000FA080000}"/>
    <cellStyle name="Comma 2 2 2 2 11 2 4 3" xfId="22196" xr:uid="{00000000-0005-0000-0000-0000FB080000}"/>
    <cellStyle name="Comma 2 2 2 2 11 2 5" xfId="22197" xr:uid="{00000000-0005-0000-0000-0000FC080000}"/>
    <cellStyle name="Comma 2 2 2 2 11 2 6" xfId="22198" xr:uid="{00000000-0005-0000-0000-0000FD080000}"/>
    <cellStyle name="Comma 2 2 2 2 12" xfId="1491" xr:uid="{00000000-0005-0000-0000-0000FE080000}"/>
    <cellStyle name="Comma 2 2 2 2 12 2" xfId="1492" xr:uid="{00000000-0005-0000-0000-0000FF080000}"/>
    <cellStyle name="Comma 2 2 2 2 12 2 2" xfId="1493" xr:uid="{00000000-0005-0000-0000-000000090000}"/>
    <cellStyle name="Comma 2 2 2 2 12 2 2 2" xfId="22199" xr:uid="{00000000-0005-0000-0000-000001090000}"/>
    <cellStyle name="Comma 2 2 2 2 12 2 2 3" xfId="22200" xr:uid="{00000000-0005-0000-0000-000002090000}"/>
    <cellStyle name="Comma 2 2 2 2 12 2 3" xfId="1494" xr:uid="{00000000-0005-0000-0000-000003090000}"/>
    <cellStyle name="Comma 2 2 2 2 12 2 3 2" xfId="22201" xr:uid="{00000000-0005-0000-0000-000004090000}"/>
    <cellStyle name="Comma 2 2 2 2 12 2 3 3" xfId="22202" xr:uid="{00000000-0005-0000-0000-000005090000}"/>
    <cellStyle name="Comma 2 2 2 2 12 2 4" xfId="1495" xr:uid="{00000000-0005-0000-0000-000006090000}"/>
    <cellStyle name="Comma 2 2 2 2 12 2 4 2" xfId="22203" xr:uid="{00000000-0005-0000-0000-000007090000}"/>
    <cellStyle name="Comma 2 2 2 2 12 2 4 3" xfId="22204" xr:uid="{00000000-0005-0000-0000-000008090000}"/>
    <cellStyle name="Comma 2 2 2 2 12 2 5" xfId="22205" xr:uid="{00000000-0005-0000-0000-000009090000}"/>
    <cellStyle name="Comma 2 2 2 2 12 2 6" xfId="22206" xr:uid="{00000000-0005-0000-0000-00000A090000}"/>
    <cellStyle name="Comma 2 2 2 2 13" xfId="1496" xr:uid="{00000000-0005-0000-0000-00000B090000}"/>
    <cellStyle name="Comma 2 2 2 2 13 2" xfId="1497" xr:uid="{00000000-0005-0000-0000-00000C090000}"/>
    <cellStyle name="Comma 2 2 2 2 13 2 2" xfId="1498" xr:uid="{00000000-0005-0000-0000-00000D090000}"/>
    <cellStyle name="Comma 2 2 2 2 13 2 2 2" xfId="22207" xr:uid="{00000000-0005-0000-0000-00000E090000}"/>
    <cellStyle name="Comma 2 2 2 2 13 2 2 3" xfId="22208" xr:uid="{00000000-0005-0000-0000-00000F090000}"/>
    <cellStyle name="Comma 2 2 2 2 13 2 3" xfId="1499" xr:uid="{00000000-0005-0000-0000-000010090000}"/>
    <cellStyle name="Comma 2 2 2 2 13 2 3 2" xfId="22209" xr:uid="{00000000-0005-0000-0000-000011090000}"/>
    <cellStyle name="Comma 2 2 2 2 13 2 3 3" xfId="22210" xr:uid="{00000000-0005-0000-0000-000012090000}"/>
    <cellStyle name="Comma 2 2 2 2 13 2 4" xfId="1500" xr:uid="{00000000-0005-0000-0000-000013090000}"/>
    <cellStyle name="Comma 2 2 2 2 13 2 4 2" xfId="22211" xr:uid="{00000000-0005-0000-0000-000014090000}"/>
    <cellStyle name="Comma 2 2 2 2 13 2 4 3" xfId="22212" xr:uid="{00000000-0005-0000-0000-000015090000}"/>
    <cellStyle name="Comma 2 2 2 2 13 2 5" xfId="22213" xr:uid="{00000000-0005-0000-0000-000016090000}"/>
    <cellStyle name="Comma 2 2 2 2 13 2 6" xfId="22214" xr:uid="{00000000-0005-0000-0000-000017090000}"/>
    <cellStyle name="Comma 2 2 2 2 14" xfId="1501" xr:uid="{00000000-0005-0000-0000-000018090000}"/>
    <cellStyle name="Comma 2 2 2 2 14 2" xfId="1502" xr:uid="{00000000-0005-0000-0000-000019090000}"/>
    <cellStyle name="Comma 2 2 2 2 14 2 2" xfId="1503" xr:uid="{00000000-0005-0000-0000-00001A090000}"/>
    <cellStyle name="Comma 2 2 2 2 14 2 2 2" xfId="22215" xr:uid="{00000000-0005-0000-0000-00001B090000}"/>
    <cellStyle name="Comma 2 2 2 2 14 2 2 3" xfId="22216" xr:uid="{00000000-0005-0000-0000-00001C090000}"/>
    <cellStyle name="Comma 2 2 2 2 14 2 3" xfId="1504" xr:uid="{00000000-0005-0000-0000-00001D090000}"/>
    <cellStyle name="Comma 2 2 2 2 14 2 3 2" xfId="22217" xr:uid="{00000000-0005-0000-0000-00001E090000}"/>
    <cellStyle name="Comma 2 2 2 2 14 2 3 3" xfId="22218" xr:uid="{00000000-0005-0000-0000-00001F090000}"/>
    <cellStyle name="Comma 2 2 2 2 14 2 4" xfId="1505" xr:uid="{00000000-0005-0000-0000-000020090000}"/>
    <cellStyle name="Comma 2 2 2 2 14 2 4 2" xfId="22219" xr:uid="{00000000-0005-0000-0000-000021090000}"/>
    <cellStyle name="Comma 2 2 2 2 14 2 4 3" xfId="22220" xr:uid="{00000000-0005-0000-0000-000022090000}"/>
    <cellStyle name="Comma 2 2 2 2 14 2 5" xfId="22221" xr:uid="{00000000-0005-0000-0000-000023090000}"/>
    <cellStyle name="Comma 2 2 2 2 14 2 6" xfId="22222" xr:uid="{00000000-0005-0000-0000-000024090000}"/>
    <cellStyle name="Comma 2 2 2 2 15" xfId="1506" xr:uid="{00000000-0005-0000-0000-000025090000}"/>
    <cellStyle name="Comma 2 2 2 2 15 2" xfId="1507" xr:uid="{00000000-0005-0000-0000-000026090000}"/>
    <cellStyle name="Comma 2 2 2 2 15 2 2" xfId="1508" xr:uid="{00000000-0005-0000-0000-000027090000}"/>
    <cellStyle name="Comma 2 2 2 2 15 2 2 2" xfId="22223" xr:uid="{00000000-0005-0000-0000-000028090000}"/>
    <cellStyle name="Comma 2 2 2 2 15 2 2 3" xfId="22224" xr:uid="{00000000-0005-0000-0000-000029090000}"/>
    <cellStyle name="Comma 2 2 2 2 15 2 3" xfId="1509" xr:uid="{00000000-0005-0000-0000-00002A090000}"/>
    <cellStyle name="Comma 2 2 2 2 15 2 3 2" xfId="22225" xr:uid="{00000000-0005-0000-0000-00002B090000}"/>
    <cellStyle name="Comma 2 2 2 2 15 2 3 3" xfId="22226" xr:uid="{00000000-0005-0000-0000-00002C090000}"/>
    <cellStyle name="Comma 2 2 2 2 15 2 4" xfId="1510" xr:uid="{00000000-0005-0000-0000-00002D090000}"/>
    <cellStyle name="Comma 2 2 2 2 15 2 4 2" xfId="22227" xr:uid="{00000000-0005-0000-0000-00002E090000}"/>
    <cellStyle name="Comma 2 2 2 2 15 2 4 3" xfId="22228" xr:uid="{00000000-0005-0000-0000-00002F090000}"/>
    <cellStyle name="Comma 2 2 2 2 15 2 5" xfId="22229" xr:uid="{00000000-0005-0000-0000-000030090000}"/>
    <cellStyle name="Comma 2 2 2 2 15 2 6" xfId="22230" xr:uid="{00000000-0005-0000-0000-000031090000}"/>
    <cellStyle name="Comma 2 2 2 2 15 3" xfId="1511" xr:uid="{00000000-0005-0000-0000-000032090000}"/>
    <cellStyle name="Comma 2 2 2 2 15 3 2" xfId="1512" xr:uid="{00000000-0005-0000-0000-000033090000}"/>
    <cellStyle name="Comma 2 2 2 2 15 3 2 2" xfId="22231" xr:uid="{00000000-0005-0000-0000-000034090000}"/>
    <cellStyle name="Comma 2 2 2 2 15 3 2 3" xfId="22232" xr:uid="{00000000-0005-0000-0000-000035090000}"/>
    <cellStyle name="Comma 2 2 2 2 15 3 3" xfId="1513" xr:uid="{00000000-0005-0000-0000-000036090000}"/>
    <cellStyle name="Comma 2 2 2 2 15 3 3 2" xfId="22233" xr:uid="{00000000-0005-0000-0000-000037090000}"/>
    <cellStyle name="Comma 2 2 2 2 15 3 3 3" xfId="22234" xr:uid="{00000000-0005-0000-0000-000038090000}"/>
    <cellStyle name="Comma 2 2 2 2 15 3 4" xfId="1514" xr:uid="{00000000-0005-0000-0000-000039090000}"/>
    <cellStyle name="Comma 2 2 2 2 15 3 4 2" xfId="22235" xr:uid="{00000000-0005-0000-0000-00003A090000}"/>
    <cellStyle name="Comma 2 2 2 2 15 3 4 3" xfId="22236" xr:uid="{00000000-0005-0000-0000-00003B090000}"/>
    <cellStyle name="Comma 2 2 2 2 15 3 5" xfId="22237" xr:uid="{00000000-0005-0000-0000-00003C090000}"/>
    <cellStyle name="Comma 2 2 2 2 15 3 6" xfId="22238" xr:uid="{00000000-0005-0000-0000-00003D090000}"/>
    <cellStyle name="Comma 2 2 2 2 15 4" xfId="1515" xr:uid="{00000000-0005-0000-0000-00003E090000}"/>
    <cellStyle name="Comma 2 2 2 2 15 4 2" xfId="22239" xr:uid="{00000000-0005-0000-0000-00003F090000}"/>
    <cellStyle name="Comma 2 2 2 2 15 4 3" xfId="22240" xr:uid="{00000000-0005-0000-0000-000040090000}"/>
    <cellStyle name="Comma 2 2 2 2 15 5" xfId="1516" xr:uid="{00000000-0005-0000-0000-000041090000}"/>
    <cellStyle name="Comma 2 2 2 2 15 5 2" xfId="22241" xr:uid="{00000000-0005-0000-0000-000042090000}"/>
    <cellStyle name="Comma 2 2 2 2 15 5 3" xfId="22242" xr:uid="{00000000-0005-0000-0000-000043090000}"/>
    <cellStyle name="Comma 2 2 2 2 15 6" xfId="1517" xr:uid="{00000000-0005-0000-0000-000044090000}"/>
    <cellStyle name="Comma 2 2 2 2 15 6 2" xfId="22243" xr:uid="{00000000-0005-0000-0000-000045090000}"/>
    <cellStyle name="Comma 2 2 2 2 15 6 3" xfId="22244" xr:uid="{00000000-0005-0000-0000-000046090000}"/>
    <cellStyle name="Comma 2 2 2 2 15 7" xfId="22245" xr:uid="{00000000-0005-0000-0000-000047090000}"/>
    <cellStyle name="Comma 2 2 2 2 15 8" xfId="22246" xr:uid="{00000000-0005-0000-0000-000048090000}"/>
    <cellStyle name="Comma 2 2 2 2 16" xfId="1518" xr:uid="{00000000-0005-0000-0000-000049090000}"/>
    <cellStyle name="Comma 2 2 2 2 17" xfId="1519" xr:uid="{00000000-0005-0000-0000-00004A090000}"/>
    <cellStyle name="Comma 2 2 2 2 17 2" xfId="1520" xr:uid="{00000000-0005-0000-0000-00004B090000}"/>
    <cellStyle name="Comma 2 2 2 2 17 2 2" xfId="22247" xr:uid="{00000000-0005-0000-0000-00004C090000}"/>
    <cellStyle name="Comma 2 2 2 2 17 2 3" xfId="22248" xr:uid="{00000000-0005-0000-0000-00004D090000}"/>
    <cellStyle name="Comma 2 2 2 2 17 3" xfId="1521" xr:uid="{00000000-0005-0000-0000-00004E090000}"/>
    <cellStyle name="Comma 2 2 2 2 17 3 2" xfId="22249" xr:uid="{00000000-0005-0000-0000-00004F090000}"/>
    <cellStyle name="Comma 2 2 2 2 17 3 3" xfId="22250" xr:uid="{00000000-0005-0000-0000-000050090000}"/>
    <cellStyle name="Comma 2 2 2 2 17 4" xfId="1522" xr:uid="{00000000-0005-0000-0000-000051090000}"/>
    <cellStyle name="Comma 2 2 2 2 17 4 2" xfId="22251" xr:uid="{00000000-0005-0000-0000-000052090000}"/>
    <cellStyle name="Comma 2 2 2 2 17 4 3" xfId="22252" xr:uid="{00000000-0005-0000-0000-000053090000}"/>
    <cellStyle name="Comma 2 2 2 2 17 5" xfId="22253" xr:uid="{00000000-0005-0000-0000-000054090000}"/>
    <cellStyle name="Comma 2 2 2 2 17 6" xfId="22254" xr:uid="{00000000-0005-0000-0000-000055090000}"/>
    <cellStyle name="Comma 2 2 2 2 18" xfId="1523" xr:uid="{00000000-0005-0000-0000-000056090000}"/>
    <cellStyle name="Comma 2 2 2 2 18 2" xfId="22255" xr:uid="{00000000-0005-0000-0000-000057090000}"/>
    <cellStyle name="Comma 2 2 2 2 18 3" xfId="22256" xr:uid="{00000000-0005-0000-0000-000058090000}"/>
    <cellStyle name="Comma 2 2 2 2 19" xfId="1524" xr:uid="{00000000-0005-0000-0000-000059090000}"/>
    <cellStyle name="Comma 2 2 2 2 19 2" xfId="22257" xr:uid="{00000000-0005-0000-0000-00005A090000}"/>
    <cellStyle name="Comma 2 2 2 2 19 3" xfId="22258" xr:uid="{00000000-0005-0000-0000-00005B090000}"/>
    <cellStyle name="Comma 2 2 2 2 2" xfId="1525" xr:uid="{00000000-0005-0000-0000-00005C090000}"/>
    <cellStyle name="Comma 2 2 2 2 2 10" xfId="1526" xr:uid="{00000000-0005-0000-0000-00005D090000}"/>
    <cellStyle name="Comma 2 2 2 2 2 11" xfId="1527" xr:uid="{00000000-0005-0000-0000-00005E090000}"/>
    <cellStyle name="Comma 2 2 2 2 2 12" xfId="1528" xr:uid="{00000000-0005-0000-0000-00005F090000}"/>
    <cellStyle name="Comma 2 2 2 2 2 13" xfId="1529" xr:uid="{00000000-0005-0000-0000-000060090000}"/>
    <cellStyle name="Comma 2 2 2 2 2 13 2" xfId="1530" xr:uid="{00000000-0005-0000-0000-000061090000}"/>
    <cellStyle name="Comma 2 2 2 2 2 14" xfId="1531" xr:uid="{00000000-0005-0000-0000-000062090000}"/>
    <cellStyle name="Comma 2 2 2 2 2 14 2" xfId="1532" xr:uid="{00000000-0005-0000-0000-000063090000}"/>
    <cellStyle name="Comma 2 2 2 2 2 15" xfId="1533" xr:uid="{00000000-0005-0000-0000-000064090000}"/>
    <cellStyle name="Comma 2 2 2 2 2 15 2" xfId="1534" xr:uid="{00000000-0005-0000-0000-000065090000}"/>
    <cellStyle name="Comma 2 2 2 2 2 15 3" xfId="1535" xr:uid="{00000000-0005-0000-0000-000066090000}"/>
    <cellStyle name="Comma 2 2 2 2 2 15 3 2" xfId="1536" xr:uid="{00000000-0005-0000-0000-000067090000}"/>
    <cellStyle name="Comma 2 2 2 2 2 15 3 2 2" xfId="22259" xr:uid="{00000000-0005-0000-0000-000068090000}"/>
    <cellStyle name="Comma 2 2 2 2 2 15 3 2 3" xfId="22260" xr:uid="{00000000-0005-0000-0000-000069090000}"/>
    <cellStyle name="Comma 2 2 2 2 2 15 3 3" xfId="1537" xr:uid="{00000000-0005-0000-0000-00006A090000}"/>
    <cellStyle name="Comma 2 2 2 2 2 15 3 3 2" xfId="22261" xr:uid="{00000000-0005-0000-0000-00006B090000}"/>
    <cellStyle name="Comma 2 2 2 2 2 15 3 3 3" xfId="22262" xr:uid="{00000000-0005-0000-0000-00006C090000}"/>
    <cellStyle name="Comma 2 2 2 2 2 15 3 4" xfId="1538" xr:uid="{00000000-0005-0000-0000-00006D090000}"/>
    <cellStyle name="Comma 2 2 2 2 2 15 3 4 2" xfId="22263" xr:uid="{00000000-0005-0000-0000-00006E090000}"/>
    <cellStyle name="Comma 2 2 2 2 2 15 3 4 3" xfId="22264" xr:uid="{00000000-0005-0000-0000-00006F090000}"/>
    <cellStyle name="Comma 2 2 2 2 2 15 3 5" xfId="22265" xr:uid="{00000000-0005-0000-0000-000070090000}"/>
    <cellStyle name="Comma 2 2 2 2 2 15 3 6" xfId="22266" xr:uid="{00000000-0005-0000-0000-000071090000}"/>
    <cellStyle name="Comma 2 2 2 2 2 15 4" xfId="1539" xr:uid="{00000000-0005-0000-0000-000072090000}"/>
    <cellStyle name="Comma 2 2 2 2 2 15 4 2" xfId="22267" xr:uid="{00000000-0005-0000-0000-000073090000}"/>
    <cellStyle name="Comma 2 2 2 2 2 15 4 3" xfId="22268" xr:uid="{00000000-0005-0000-0000-000074090000}"/>
    <cellStyle name="Comma 2 2 2 2 2 15 5" xfId="1540" xr:uid="{00000000-0005-0000-0000-000075090000}"/>
    <cellStyle name="Comma 2 2 2 2 2 15 5 2" xfId="22269" xr:uid="{00000000-0005-0000-0000-000076090000}"/>
    <cellStyle name="Comma 2 2 2 2 2 15 5 3" xfId="22270" xr:uid="{00000000-0005-0000-0000-000077090000}"/>
    <cellStyle name="Comma 2 2 2 2 2 15 6" xfId="1541" xr:uid="{00000000-0005-0000-0000-000078090000}"/>
    <cellStyle name="Comma 2 2 2 2 2 15 6 2" xfId="22271" xr:uid="{00000000-0005-0000-0000-000079090000}"/>
    <cellStyle name="Comma 2 2 2 2 2 15 6 3" xfId="22272" xr:uid="{00000000-0005-0000-0000-00007A090000}"/>
    <cellStyle name="Comma 2 2 2 2 2 15 7" xfId="22273" xr:uid="{00000000-0005-0000-0000-00007B090000}"/>
    <cellStyle name="Comma 2 2 2 2 2 15 8" xfId="22274" xr:uid="{00000000-0005-0000-0000-00007C090000}"/>
    <cellStyle name="Comma 2 2 2 2 2 16" xfId="1542" xr:uid="{00000000-0005-0000-0000-00007D090000}"/>
    <cellStyle name="Comma 2 2 2 2 2 16 2" xfId="1543" xr:uid="{00000000-0005-0000-0000-00007E090000}"/>
    <cellStyle name="Comma 2 2 2 2 2 16 2 2" xfId="22275" xr:uid="{00000000-0005-0000-0000-00007F090000}"/>
    <cellStyle name="Comma 2 2 2 2 2 16 2 3" xfId="22276" xr:uid="{00000000-0005-0000-0000-000080090000}"/>
    <cellStyle name="Comma 2 2 2 2 2 16 3" xfId="1544" xr:uid="{00000000-0005-0000-0000-000081090000}"/>
    <cellStyle name="Comma 2 2 2 2 2 16 3 2" xfId="22277" xr:uid="{00000000-0005-0000-0000-000082090000}"/>
    <cellStyle name="Comma 2 2 2 2 2 16 3 3" xfId="22278" xr:uid="{00000000-0005-0000-0000-000083090000}"/>
    <cellStyle name="Comma 2 2 2 2 2 16 4" xfId="1545" xr:uid="{00000000-0005-0000-0000-000084090000}"/>
    <cellStyle name="Comma 2 2 2 2 2 16 4 2" xfId="22279" xr:uid="{00000000-0005-0000-0000-000085090000}"/>
    <cellStyle name="Comma 2 2 2 2 2 16 4 3" xfId="22280" xr:uid="{00000000-0005-0000-0000-000086090000}"/>
    <cellStyle name="Comma 2 2 2 2 2 16 5" xfId="22281" xr:uid="{00000000-0005-0000-0000-000087090000}"/>
    <cellStyle name="Comma 2 2 2 2 2 16 6" xfId="22282" xr:uid="{00000000-0005-0000-0000-000088090000}"/>
    <cellStyle name="Comma 2 2 2 2 2 17" xfId="1546" xr:uid="{00000000-0005-0000-0000-000089090000}"/>
    <cellStyle name="Comma 2 2 2 2 2 17 2" xfId="1547" xr:uid="{00000000-0005-0000-0000-00008A090000}"/>
    <cellStyle name="Comma 2 2 2 2 2 17 2 2" xfId="22283" xr:uid="{00000000-0005-0000-0000-00008B090000}"/>
    <cellStyle name="Comma 2 2 2 2 2 17 2 3" xfId="22284" xr:uid="{00000000-0005-0000-0000-00008C090000}"/>
    <cellStyle name="Comma 2 2 2 2 2 17 3" xfId="1548" xr:uid="{00000000-0005-0000-0000-00008D090000}"/>
    <cellStyle name="Comma 2 2 2 2 2 17 3 2" xfId="22285" xr:uid="{00000000-0005-0000-0000-00008E090000}"/>
    <cellStyle name="Comma 2 2 2 2 2 17 3 3" xfId="22286" xr:uid="{00000000-0005-0000-0000-00008F090000}"/>
    <cellStyle name="Comma 2 2 2 2 2 17 4" xfId="1549" xr:uid="{00000000-0005-0000-0000-000090090000}"/>
    <cellStyle name="Comma 2 2 2 2 2 17 4 2" xfId="22287" xr:uid="{00000000-0005-0000-0000-000091090000}"/>
    <cellStyle name="Comma 2 2 2 2 2 17 4 3" xfId="22288" xr:uid="{00000000-0005-0000-0000-000092090000}"/>
    <cellStyle name="Comma 2 2 2 2 2 17 5" xfId="22289" xr:uid="{00000000-0005-0000-0000-000093090000}"/>
    <cellStyle name="Comma 2 2 2 2 2 17 6" xfId="22290" xr:uid="{00000000-0005-0000-0000-000094090000}"/>
    <cellStyle name="Comma 2 2 2 2 2 18" xfId="1550" xr:uid="{00000000-0005-0000-0000-000095090000}"/>
    <cellStyle name="Comma 2 2 2 2 2 18 2" xfId="22291" xr:uid="{00000000-0005-0000-0000-000096090000}"/>
    <cellStyle name="Comma 2 2 2 2 2 18 3" xfId="22292" xr:uid="{00000000-0005-0000-0000-000097090000}"/>
    <cellStyle name="Comma 2 2 2 2 2 19" xfId="1551" xr:uid="{00000000-0005-0000-0000-000098090000}"/>
    <cellStyle name="Comma 2 2 2 2 2 19 2" xfId="22293" xr:uid="{00000000-0005-0000-0000-000099090000}"/>
    <cellStyle name="Comma 2 2 2 2 2 19 3" xfId="22294" xr:uid="{00000000-0005-0000-0000-00009A090000}"/>
    <cellStyle name="Comma 2 2 2 2 2 2" xfId="1552" xr:uid="{00000000-0005-0000-0000-00009B090000}"/>
    <cellStyle name="Comma 2 2 2 2 2 2 2" xfId="1553" xr:uid="{00000000-0005-0000-0000-00009C090000}"/>
    <cellStyle name="Comma 2 2 2 2 2 2 2 2" xfId="1554" xr:uid="{00000000-0005-0000-0000-00009D090000}"/>
    <cellStyle name="Comma 2 2 2 2 2 2 2 3" xfId="1555" xr:uid="{00000000-0005-0000-0000-00009E090000}"/>
    <cellStyle name="Comma 2 2 2 2 2 2 2 4" xfId="1556" xr:uid="{00000000-0005-0000-0000-00009F090000}"/>
    <cellStyle name="Comma 2 2 2 2 2 2 2 5" xfId="1557" xr:uid="{00000000-0005-0000-0000-0000A0090000}"/>
    <cellStyle name="Comma 2 2 2 2 2 2 2 5 2" xfId="1558" xr:uid="{00000000-0005-0000-0000-0000A1090000}"/>
    <cellStyle name="Comma 2 2 2 2 2 2 2 5 2 2" xfId="22295" xr:uid="{00000000-0005-0000-0000-0000A2090000}"/>
    <cellStyle name="Comma 2 2 2 2 2 2 2 5 2 3" xfId="22296" xr:uid="{00000000-0005-0000-0000-0000A3090000}"/>
    <cellStyle name="Comma 2 2 2 2 2 2 2 5 3" xfId="1559" xr:uid="{00000000-0005-0000-0000-0000A4090000}"/>
    <cellStyle name="Comma 2 2 2 2 2 2 2 5 3 2" xfId="22297" xr:uid="{00000000-0005-0000-0000-0000A5090000}"/>
    <cellStyle name="Comma 2 2 2 2 2 2 2 5 3 3" xfId="22298" xr:uid="{00000000-0005-0000-0000-0000A6090000}"/>
    <cellStyle name="Comma 2 2 2 2 2 2 2 5 4" xfId="1560" xr:uid="{00000000-0005-0000-0000-0000A7090000}"/>
    <cellStyle name="Comma 2 2 2 2 2 2 2 5 4 2" xfId="22299" xr:uid="{00000000-0005-0000-0000-0000A8090000}"/>
    <cellStyle name="Comma 2 2 2 2 2 2 2 5 4 3" xfId="22300" xr:uid="{00000000-0005-0000-0000-0000A9090000}"/>
    <cellStyle name="Comma 2 2 2 2 2 2 2 5 5" xfId="22301" xr:uid="{00000000-0005-0000-0000-0000AA090000}"/>
    <cellStyle name="Comma 2 2 2 2 2 2 2 5 6" xfId="22302" xr:uid="{00000000-0005-0000-0000-0000AB090000}"/>
    <cellStyle name="Comma 2 2 2 2 2 2 3" xfId="1561" xr:uid="{00000000-0005-0000-0000-0000AC090000}"/>
    <cellStyle name="Comma 2 2 2 2 2 2 3 2" xfId="1562" xr:uid="{00000000-0005-0000-0000-0000AD090000}"/>
    <cellStyle name="Comma 2 2 2 2 2 2 3 2 2" xfId="1563" xr:uid="{00000000-0005-0000-0000-0000AE090000}"/>
    <cellStyle name="Comma 2 2 2 2 2 2 3 2 2 2" xfId="22303" xr:uid="{00000000-0005-0000-0000-0000AF090000}"/>
    <cellStyle name="Comma 2 2 2 2 2 2 3 2 2 3" xfId="22304" xr:uid="{00000000-0005-0000-0000-0000B0090000}"/>
    <cellStyle name="Comma 2 2 2 2 2 2 3 2 3" xfId="1564" xr:uid="{00000000-0005-0000-0000-0000B1090000}"/>
    <cellStyle name="Comma 2 2 2 2 2 2 3 2 3 2" xfId="22305" xr:uid="{00000000-0005-0000-0000-0000B2090000}"/>
    <cellStyle name="Comma 2 2 2 2 2 2 3 2 3 3" xfId="22306" xr:uid="{00000000-0005-0000-0000-0000B3090000}"/>
    <cellStyle name="Comma 2 2 2 2 2 2 3 2 4" xfId="1565" xr:uid="{00000000-0005-0000-0000-0000B4090000}"/>
    <cellStyle name="Comma 2 2 2 2 2 2 3 2 4 2" xfId="22307" xr:uid="{00000000-0005-0000-0000-0000B5090000}"/>
    <cellStyle name="Comma 2 2 2 2 2 2 3 2 4 3" xfId="22308" xr:uid="{00000000-0005-0000-0000-0000B6090000}"/>
    <cellStyle name="Comma 2 2 2 2 2 2 3 2 5" xfId="22309" xr:uid="{00000000-0005-0000-0000-0000B7090000}"/>
    <cellStyle name="Comma 2 2 2 2 2 2 3 2 6" xfId="22310" xr:uid="{00000000-0005-0000-0000-0000B8090000}"/>
    <cellStyle name="Comma 2 2 2 2 2 2 4" xfId="1566" xr:uid="{00000000-0005-0000-0000-0000B9090000}"/>
    <cellStyle name="Comma 2 2 2 2 2 2 4 2" xfId="1567" xr:uid="{00000000-0005-0000-0000-0000BA090000}"/>
    <cellStyle name="Comma 2 2 2 2 2 2 4 2 2" xfId="1568" xr:uid="{00000000-0005-0000-0000-0000BB090000}"/>
    <cellStyle name="Comma 2 2 2 2 2 2 4 2 2 2" xfId="22311" xr:uid="{00000000-0005-0000-0000-0000BC090000}"/>
    <cellStyle name="Comma 2 2 2 2 2 2 4 2 2 3" xfId="22312" xr:uid="{00000000-0005-0000-0000-0000BD090000}"/>
    <cellStyle name="Comma 2 2 2 2 2 2 4 2 3" xfId="1569" xr:uid="{00000000-0005-0000-0000-0000BE090000}"/>
    <cellStyle name="Comma 2 2 2 2 2 2 4 2 3 2" xfId="22313" xr:uid="{00000000-0005-0000-0000-0000BF090000}"/>
    <cellStyle name="Comma 2 2 2 2 2 2 4 2 3 3" xfId="22314" xr:uid="{00000000-0005-0000-0000-0000C0090000}"/>
    <cellStyle name="Comma 2 2 2 2 2 2 4 2 4" xfId="1570" xr:uid="{00000000-0005-0000-0000-0000C1090000}"/>
    <cellStyle name="Comma 2 2 2 2 2 2 4 2 4 2" xfId="22315" xr:uid="{00000000-0005-0000-0000-0000C2090000}"/>
    <cellStyle name="Comma 2 2 2 2 2 2 4 2 4 3" xfId="22316" xr:uid="{00000000-0005-0000-0000-0000C3090000}"/>
    <cellStyle name="Comma 2 2 2 2 2 2 4 2 5" xfId="22317" xr:uid="{00000000-0005-0000-0000-0000C4090000}"/>
    <cellStyle name="Comma 2 2 2 2 2 2 4 2 6" xfId="22318" xr:uid="{00000000-0005-0000-0000-0000C5090000}"/>
    <cellStyle name="Comma 2 2 2 2 2 2 5" xfId="1571" xr:uid="{00000000-0005-0000-0000-0000C6090000}"/>
    <cellStyle name="Comma 2 2 2 2 2 20" xfId="1572" xr:uid="{00000000-0005-0000-0000-0000C7090000}"/>
    <cellStyle name="Comma 2 2 2 2 2 20 2" xfId="22319" xr:uid="{00000000-0005-0000-0000-0000C8090000}"/>
    <cellStyle name="Comma 2 2 2 2 2 20 3" xfId="22320" xr:uid="{00000000-0005-0000-0000-0000C9090000}"/>
    <cellStyle name="Comma 2 2 2 2 2 21" xfId="22321" xr:uid="{00000000-0005-0000-0000-0000CA090000}"/>
    <cellStyle name="Comma 2 2 2 2 2 22" xfId="22322" xr:uid="{00000000-0005-0000-0000-0000CB090000}"/>
    <cellStyle name="Comma 2 2 2 2 2 3" xfId="1573" xr:uid="{00000000-0005-0000-0000-0000CC090000}"/>
    <cellStyle name="Comma 2 2 2 2 2 3 10" xfId="22323" xr:uid="{00000000-0005-0000-0000-0000CD090000}"/>
    <cellStyle name="Comma 2 2 2 2 2 3 11" xfId="22324" xr:uid="{00000000-0005-0000-0000-0000CE090000}"/>
    <cellStyle name="Comma 2 2 2 2 2 3 2" xfId="1574" xr:uid="{00000000-0005-0000-0000-0000CF090000}"/>
    <cellStyle name="Comma 2 2 2 2 2 3 2 2" xfId="1575" xr:uid="{00000000-0005-0000-0000-0000D0090000}"/>
    <cellStyle name="Comma 2 2 2 2 2 3 2 2 2" xfId="1576" xr:uid="{00000000-0005-0000-0000-0000D1090000}"/>
    <cellStyle name="Comma 2 2 2 2 2 3 2 2 2 2" xfId="1577" xr:uid="{00000000-0005-0000-0000-0000D2090000}"/>
    <cellStyle name="Comma 2 2 2 2 2 3 2 2 2 2 2" xfId="22325" xr:uid="{00000000-0005-0000-0000-0000D3090000}"/>
    <cellStyle name="Comma 2 2 2 2 2 3 2 2 2 2 3" xfId="22326" xr:uid="{00000000-0005-0000-0000-0000D4090000}"/>
    <cellStyle name="Comma 2 2 2 2 2 3 2 2 2 3" xfId="1578" xr:uid="{00000000-0005-0000-0000-0000D5090000}"/>
    <cellStyle name="Comma 2 2 2 2 2 3 2 2 2 3 2" xfId="22327" xr:uid="{00000000-0005-0000-0000-0000D6090000}"/>
    <cellStyle name="Comma 2 2 2 2 2 3 2 2 2 3 3" xfId="22328" xr:uid="{00000000-0005-0000-0000-0000D7090000}"/>
    <cellStyle name="Comma 2 2 2 2 2 3 2 2 2 4" xfId="1579" xr:uid="{00000000-0005-0000-0000-0000D8090000}"/>
    <cellStyle name="Comma 2 2 2 2 2 3 2 2 2 4 2" xfId="22329" xr:uid="{00000000-0005-0000-0000-0000D9090000}"/>
    <cellStyle name="Comma 2 2 2 2 2 3 2 2 2 4 3" xfId="22330" xr:uid="{00000000-0005-0000-0000-0000DA090000}"/>
    <cellStyle name="Comma 2 2 2 2 2 3 2 2 2 5" xfId="22331" xr:uid="{00000000-0005-0000-0000-0000DB090000}"/>
    <cellStyle name="Comma 2 2 2 2 2 3 2 2 2 6" xfId="22332" xr:uid="{00000000-0005-0000-0000-0000DC090000}"/>
    <cellStyle name="Comma 2 2 2 2 2 3 2 2 3" xfId="1580" xr:uid="{00000000-0005-0000-0000-0000DD090000}"/>
    <cellStyle name="Comma 2 2 2 2 2 3 2 2 3 2" xfId="22333" xr:uid="{00000000-0005-0000-0000-0000DE090000}"/>
    <cellStyle name="Comma 2 2 2 2 2 3 2 2 3 3" xfId="22334" xr:uid="{00000000-0005-0000-0000-0000DF090000}"/>
    <cellStyle name="Comma 2 2 2 2 2 3 2 2 4" xfId="1581" xr:uid="{00000000-0005-0000-0000-0000E0090000}"/>
    <cellStyle name="Comma 2 2 2 2 2 3 2 2 4 2" xfId="22335" xr:uid="{00000000-0005-0000-0000-0000E1090000}"/>
    <cellStyle name="Comma 2 2 2 2 2 3 2 2 4 3" xfId="22336" xr:uid="{00000000-0005-0000-0000-0000E2090000}"/>
    <cellStyle name="Comma 2 2 2 2 2 3 2 2 5" xfId="1582" xr:uid="{00000000-0005-0000-0000-0000E3090000}"/>
    <cellStyle name="Comma 2 2 2 2 2 3 2 2 5 2" xfId="22337" xr:uid="{00000000-0005-0000-0000-0000E4090000}"/>
    <cellStyle name="Comma 2 2 2 2 2 3 2 2 5 3" xfId="22338" xr:uid="{00000000-0005-0000-0000-0000E5090000}"/>
    <cellStyle name="Comma 2 2 2 2 2 3 2 2 6" xfId="22339" xr:uid="{00000000-0005-0000-0000-0000E6090000}"/>
    <cellStyle name="Comma 2 2 2 2 2 3 2 2 7" xfId="22340" xr:uid="{00000000-0005-0000-0000-0000E7090000}"/>
    <cellStyle name="Comma 2 2 2 2 2 3 2 3" xfId="1583" xr:uid="{00000000-0005-0000-0000-0000E8090000}"/>
    <cellStyle name="Comma 2 2 2 2 2 3 2 3 2" xfId="1584" xr:uid="{00000000-0005-0000-0000-0000E9090000}"/>
    <cellStyle name="Comma 2 2 2 2 2 3 2 3 2 2" xfId="22341" xr:uid="{00000000-0005-0000-0000-0000EA090000}"/>
    <cellStyle name="Comma 2 2 2 2 2 3 2 3 2 3" xfId="22342" xr:uid="{00000000-0005-0000-0000-0000EB090000}"/>
    <cellStyle name="Comma 2 2 2 2 2 3 2 3 3" xfId="1585" xr:uid="{00000000-0005-0000-0000-0000EC090000}"/>
    <cellStyle name="Comma 2 2 2 2 2 3 2 3 3 2" xfId="22343" xr:uid="{00000000-0005-0000-0000-0000ED090000}"/>
    <cellStyle name="Comma 2 2 2 2 2 3 2 3 3 3" xfId="22344" xr:uid="{00000000-0005-0000-0000-0000EE090000}"/>
    <cellStyle name="Comma 2 2 2 2 2 3 2 3 4" xfId="1586" xr:uid="{00000000-0005-0000-0000-0000EF090000}"/>
    <cellStyle name="Comma 2 2 2 2 2 3 2 3 4 2" xfId="22345" xr:uid="{00000000-0005-0000-0000-0000F0090000}"/>
    <cellStyle name="Comma 2 2 2 2 2 3 2 3 4 3" xfId="22346" xr:uid="{00000000-0005-0000-0000-0000F1090000}"/>
    <cellStyle name="Comma 2 2 2 2 2 3 2 3 5" xfId="22347" xr:uid="{00000000-0005-0000-0000-0000F2090000}"/>
    <cellStyle name="Comma 2 2 2 2 2 3 2 3 6" xfId="22348" xr:uid="{00000000-0005-0000-0000-0000F3090000}"/>
    <cellStyle name="Comma 2 2 2 2 2 3 2 4" xfId="1587" xr:uid="{00000000-0005-0000-0000-0000F4090000}"/>
    <cellStyle name="Comma 2 2 2 2 2 3 2 4 2" xfId="22349" xr:uid="{00000000-0005-0000-0000-0000F5090000}"/>
    <cellStyle name="Comma 2 2 2 2 2 3 2 4 3" xfId="22350" xr:uid="{00000000-0005-0000-0000-0000F6090000}"/>
    <cellStyle name="Comma 2 2 2 2 2 3 2 5" xfId="1588" xr:uid="{00000000-0005-0000-0000-0000F7090000}"/>
    <cellStyle name="Comma 2 2 2 2 2 3 2 5 2" xfId="22351" xr:uid="{00000000-0005-0000-0000-0000F8090000}"/>
    <cellStyle name="Comma 2 2 2 2 2 3 2 5 3" xfId="22352" xr:uid="{00000000-0005-0000-0000-0000F9090000}"/>
    <cellStyle name="Comma 2 2 2 2 2 3 2 6" xfId="1589" xr:uid="{00000000-0005-0000-0000-0000FA090000}"/>
    <cellStyle name="Comma 2 2 2 2 2 3 2 6 2" xfId="22353" xr:uid="{00000000-0005-0000-0000-0000FB090000}"/>
    <cellStyle name="Comma 2 2 2 2 2 3 2 6 3" xfId="22354" xr:uid="{00000000-0005-0000-0000-0000FC090000}"/>
    <cellStyle name="Comma 2 2 2 2 2 3 2 7" xfId="22355" xr:uid="{00000000-0005-0000-0000-0000FD090000}"/>
    <cellStyle name="Comma 2 2 2 2 2 3 2 8" xfId="22356" xr:uid="{00000000-0005-0000-0000-0000FE090000}"/>
    <cellStyle name="Comma 2 2 2 2 2 3 3" xfId="1590" xr:uid="{00000000-0005-0000-0000-0000FF090000}"/>
    <cellStyle name="Comma 2 2 2 2 2 3 3 2" xfId="1591" xr:uid="{00000000-0005-0000-0000-0000000A0000}"/>
    <cellStyle name="Comma 2 2 2 2 2 3 3 2 2" xfId="1592" xr:uid="{00000000-0005-0000-0000-0000010A0000}"/>
    <cellStyle name="Comma 2 2 2 2 2 3 3 2 2 2" xfId="1593" xr:uid="{00000000-0005-0000-0000-0000020A0000}"/>
    <cellStyle name="Comma 2 2 2 2 2 3 3 2 2 2 2" xfId="22357" xr:uid="{00000000-0005-0000-0000-0000030A0000}"/>
    <cellStyle name="Comma 2 2 2 2 2 3 3 2 2 2 3" xfId="22358" xr:uid="{00000000-0005-0000-0000-0000040A0000}"/>
    <cellStyle name="Comma 2 2 2 2 2 3 3 2 2 3" xfId="1594" xr:uid="{00000000-0005-0000-0000-0000050A0000}"/>
    <cellStyle name="Comma 2 2 2 2 2 3 3 2 2 3 2" xfId="22359" xr:uid="{00000000-0005-0000-0000-0000060A0000}"/>
    <cellStyle name="Comma 2 2 2 2 2 3 3 2 2 3 3" xfId="22360" xr:uid="{00000000-0005-0000-0000-0000070A0000}"/>
    <cellStyle name="Comma 2 2 2 2 2 3 3 2 2 4" xfId="1595" xr:uid="{00000000-0005-0000-0000-0000080A0000}"/>
    <cellStyle name="Comma 2 2 2 2 2 3 3 2 2 4 2" xfId="22361" xr:uid="{00000000-0005-0000-0000-0000090A0000}"/>
    <cellStyle name="Comma 2 2 2 2 2 3 3 2 2 4 3" xfId="22362" xr:uid="{00000000-0005-0000-0000-00000A0A0000}"/>
    <cellStyle name="Comma 2 2 2 2 2 3 3 2 2 5" xfId="22363" xr:uid="{00000000-0005-0000-0000-00000B0A0000}"/>
    <cellStyle name="Comma 2 2 2 2 2 3 3 2 2 6" xfId="22364" xr:uid="{00000000-0005-0000-0000-00000C0A0000}"/>
    <cellStyle name="Comma 2 2 2 2 2 3 3 2 3" xfId="1596" xr:uid="{00000000-0005-0000-0000-00000D0A0000}"/>
    <cellStyle name="Comma 2 2 2 2 2 3 3 2 3 2" xfId="22365" xr:uid="{00000000-0005-0000-0000-00000E0A0000}"/>
    <cellStyle name="Comma 2 2 2 2 2 3 3 2 3 3" xfId="22366" xr:uid="{00000000-0005-0000-0000-00000F0A0000}"/>
    <cellStyle name="Comma 2 2 2 2 2 3 3 2 4" xfId="1597" xr:uid="{00000000-0005-0000-0000-0000100A0000}"/>
    <cellStyle name="Comma 2 2 2 2 2 3 3 2 4 2" xfId="22367" xr:uid="{00000000-0005-0000-0000-0000110A0000}"/>
    <cellStyle name="Comma 2 2 2 2 2 3 3 2 4 3" xfId="22368" xr:uid="{00000000-0005-0000-0000-0000120A0000}"/>
    <cellStyle name="Comma 2 2 2 2 2 3 3 2 5" xfId="1598" xr:uid="{00000000-0005-0000-0000-0000130A0000}"/>
    <cellStyle name="Comma 2 2 2 2 2 3 3 2 5 2" xfId="22369" xr:uid="{00000000-0005-0000-0000-0000140A0000}"/>
    <cellStyle name="Comma 2 2 2 2 2 3 3 2 5 3" xfId="22370" xr:uid="{00000000-0005-0000-0000-0000150A0000}"/>
    <cellStyle name="Comma 2 2 2 2 2 3 3 2 6" xfId="22371" xr:uid="{00000000-0005-0000-0000-0000160A0000}"/>
    <cellStyle name="Comma 2 2 2 2 2 3 3 2 7" xfId="22372" xr:uid="{00000000-0005-0000-0000-0000170A0000}"/>
    <cellStyle name="Comma 2 2 2 2 2 3 3 3" xfId="1599" xr:uid="{00000000-0005-0000-0000-0000180A0000}"/>
    <cellStyle name="Comma 2 2 2 2 2 3 3 3 2" xfId="1600" xr:uid="{00000000-0005-0000-0000-0000190A0000}"/>
    <cellStyle name="Comma 2 2 2 2 2 3 3 3 2 2" xfId="22373" xr:uid="{00000000-0005-0000-0000-00001A0A0000}"/>
    <cellStyle name="Comma 2 2 2 2 2 3 3 3 2 3" xfId="22374" xr:uid="{00000000-0005-0000-0000-00001B0A0000}"/>
    <cellStyle name="Comma 2 2 2 2 2 3 3 3 3" xfId="1601" xr:uid="{00000000-0005-0000-0000-00001C0A0000}"/>
    <cellStyle name="Comma 2 2 2 2 2 3 3 3 3 2" xfId="22375" xr:uid="{00000000-0005-0000-0000-00001D0A0000}"/>
    <cellStyle name="Comma 2 2 2 2 2 3 3 3 3 3" xfId="22376" xr:uid="{00000000-0005-0000-0000-00001E0A0000}"/>
    <cellStyle name="Comma 2 2 2 2 2 3 3 3 4" xfId="1602" xr:uid="{00000000-0005-0000-0000-00001F0A0000}"/>
    <cellStyle name="Comma 2 2 2 2 2 3 3 3 4 2" xfId="22377" xr:uid="{00000000-0005-0000-0000-0000200A0000}"/>
    <cellStyle name="Comma 2 2 2 2 2 3 3 3 4 3" xfId="22378" xr:uid="{00000000-0005-0000-0000-0000210A0000}"/>
    <cellStyle name="Comma 2 2 2 2 2 3 3 3 5" xfId="22379" xr:uid="{00000000-0005-0000-0000-0000220A0000}"/>
    <cellStyle name="Comma 2 2 2 2 2 3 3 3 6" xfId="22380" xr:uid="{00000000-0005-0000-0000-0000230A0000}"/>
    <cellStyle name="Comma 2 2 2 2 2 3 3 4" xfId="1603" xr:uid="{00000000-0005-0000-0000-0000240A0000}"/>
    <cellStyle name="Comma 2 2 2 2 2 3 3 4 2" xfId="22381" xr:uid="{00000000-0005-0000-0000-0000250A0000}"/>
    <cellStyle name="Comma 2 2 2 2 2 3 3 4 3" xfId="22382" xr:uid="{00000000-0005-0000-0000-0000260A0000}"/>
    <cellStyle name="Comma 2 2 2 2 2 3 3 5" xfId="1604" xr:uid="{00000000-0005-0000-0000-0000270A0000}"/>
    <cellStyle name="Comma 2 2 2 2 2 3 3 5 2" xfId="22383" xr:uid="{00000000-0005-0000-0000-0000280A0000}"/>
    <cellStyle name="Comma 2 2 2 2 2 3 3 5 3" xfId="22384" xr:uid="{00000000-0005-0000-0000-0000290A0000}"/>
    <cellStyle name="Comma 2 2 2 2 2 3 3 6" xfId="1605" xr:uid="{00000000-0005-0000-0000-00002A0A0000}"/>
    <cellStyle name="Comma 2 2 2 2 2 3 3 6 2" xfId="22385" xr:uid="{00000000-0005-0000-0000-00002B0A0000}"/>
    <cellStyle name="Comma 2 2 2 2 2 3 3 6 3" xfId="22386" xr:uid="{00000000-0005-0000-0000-00002C0A0000}"/>
    <cellStyle name="Comma 2 2 2 2 2 3 3 7" xfId="22387" xr:uid="{00000000-0005-0000-0000-00002D0A0000}"/>
    <cellStyle name="Comma 2 2 2 2 2 3 3 8" xfId="22388" xr:uid="{00000000-0005-0000-0000-00002E0A0000}"/>
    <cellStyle name="Comma 2 2 2 2 2 3 4" xfId="1606" xr:uid="{00000000-0005-0000-0000-00002F0A0000}"/>
    <cellStyle name="Comma 2 2 2 2 2 3 5" xfId="1607" xr:uid="{00000000-0005-0000-0000-0000300A0000}"/>
    <cellStyle name="Comma 2 2 2 2 2 3 5 2" xfId="1608" xr:uid="{00000000-0005-0000-0000-0000310A0000}"/>
    <cellStyle name="Comma 2 2 2 2 2 3 5 2 2" xfId="1609" xr:uid="{00000000-0005-0000-0000-0000320A0000}"/>
    <cellStyle name="Comma 2 2 2 2 2 3 5 2 2 2" xfId="22389" xr:uid="{00000000-0005-0000-0000-0000330A0000}"/>
    <cellStyle name="Comma 2 2 2 2 2 3 5 2 2 3" xfId="22390" xr:uid="{00000000-0005-0000-0000-0000340A0000}"/>
    <cellStyle name="Comma 2 2 2 2 2 3 5 2 3" xfId="1610" xr:uid="{00000000-0005-0000-0000-0000350A0000}"/>
    <cellStyle name="Comma 2 2 2 2 2 3 5 2 3 2" xfId="22391" xr:uid="{00000000-0005-0000-0000-0000360A0000}"/>
    <cellStyle name="Comma 2 2 2 2 2 3 5 2 3 3" xfId="22392" xr:uid="{00000000-0005-0000-0000-0000370A0000}"/>
    <cellStyle name="Comma 2 2 2 2 2 3 5 2 4" xfId="1611" xr:uid="{00000000-0005-0000-0000-0000380A0000}"/>
    <cellStyle name="Comma 2 2 2 2 2 3 5 2 4 2" xfId="22393" xr:uid="{00000000-0005-0000-0000-0000390A0000}"/>
    <cellStyle name="Comma 2 2 2 2 2 3 5 2 4 3" xfId="22394" xr:uid="{00000000-0005-0000-0000-00003A0A0000}"/>
    <cellStyle name="Comma 2 2 2 2 2 3 5 2 5" xfId="22395" xr:uid="{00000000-0005-0000-0000-00003B0A0000}"/>
    <cellStyle name="Comma 2 2 2 2 2 3 5 2 6" xfId="22396" xr:uid="{00000000-0005-0000-0000-00003C0A0000}"/>
    <cellStyle name="Comma 2 2 2 2 2 3 5 3" xfId="1612" xr:uid="{00000000-0005-0000-0000-00003D0A0000}"/>
    <cellStyle name="Comma 2 2 2 2 2 3 5 3 2" xfId="22397" xr:uid="{00000000-0005-0000-0000-00003E0A0000}"/>
    <cellStyle name="Comma 2 2 2 2 2 3 5 3 3" xfId="22398" xr:uid="{00000000-0005-0000-0000-00003F0A0000}"/>
    <cellStyle name="Comma 2 2 2 2 2 3 5 4" xfId="1613" xr:uid="{00000000-0005-0000-0000-0000400A0000}"/>
    <cellStyle name="Comma 2 2 2 2 2 3 5 4 2" xfId="22399" xr:uid="{00000000-0005-0000-0000-0000410A0000}"/>
    <cellStyle name="Comma 2 2 2 2 2 3 5 4 3" xfId="22400" xr:uid="{00000000-0005-0000-0000-0000420A0000}"/>
    <cellStyle name="Comma 2 2 2 2 2 3 5 5" xfId="1614" xr:uid="{00000000-0005-0000-0000-0000430A0000}"/>
    <cellStyle name="Comma 2 2 2 2 2 3 5 5 2" xfId="22401" xr:uid="{00000000-0005-0000-0000-0000440A0000}"/>
    <cellStyle name="Comma 2 2 2 2 2 3 5 5 3" xfId="22402" xr:uid="{00000000-0005-0000-0000-0000450A0000}"/>
    <cellStyle name="Comma 2 2 2 2 2 3 5 6" xfId="22403" xr:uid="{00000000-0005-0000-0000-0000460A0000}"/>
    <cellStyle name="Comma 2 2 2 2 2 3 5 7" xfId="22404" xr:uid="{00000000-0005-0000-0000-0000470A0000}"/>
    <cellStyle name="Comma 2 2 2 2 2 3 6" xfId="1615" xr:uid="{00000000-0005-0000-0000-0000480A0000}"/>
    <cellStyle name="Comma 2 2 2 2 2 3 6 2" xfId="1616" xr:uid="{00000000-0005-0000-0000-0000490A0000}"/>
    <cellStyle name="Comma 2 2 2 2 2 3 6 2 2" xfId="22405" xr:uid="{00000000-0005-0000-0000-00004A0A0000}"/>
    <cellStyle name="Comma 2 2 2 2 2 3 6 2 3" xfId="22406" xr:uid="{00000000-0005-0000-0000-00004B0A0000}"/>
    <cellStyle name="Comma 2 2 2 2 2 3 6 3" xfId="1617" xr:uid="{00000000-0005-0000-0000-00004C0A0000}"/>
    <cellStyle name="Comma 2 2 2 2 2 3 6 3 2" xfId="22407" xr:uid="{00000000-0005-0000-0000-00004D0A0000}"/>
    <cellStyle name="Comma 2 2 2 2 2 3 6 3 3" xfId="22408" xr:uid="{00000000-0005-0000-0000-00004E0A0000}"/>
    <cellStyle name="Comma 2 2 2 2 2 3 6 4" xfId="1618" xr:uid="{00000000-0005-0000-0000-00004F0A0000}"/>
    <cellStyle name="Comma 2 2 2 2 2 3 6 4 2" xfId="22409" xr:uid="{00000000-0005-0000-0000-0000500A0000}"/>
    <cellStyle name="Comma 2 2 2 2 2 3 6 4 3" xfId="22410" xr:uid="{00000000-0005-0000-0000-0000510A0000}"/>
    <cellStyle name="Comma 2 2 2 2 2 3 6 5" xfId="22411" xr:uid="{00000000-0005-0000-0000-0000520A0000}"/>
    <cellStyle name="Comma 2 2 2 2 2 3 6 6" xfId="22412" xr:uid="{00000000-0005-0000-0000-0000530A0000}"/>
    <cellStyle name="Comma 2 2 2 2 2 3 7" xfId="1619" xr:uid="{00000000-0005-0000-0000-0000540A0000}"/>
    <cellStyle name="Comma 2 2 2 2 2 3 7 2" xfId="22413" xr:uid="{00000000-0005-0000-0000-0000550A0000}"/>
    <cellStyle name="Comma 2 2 2 2 2 3 7 3" xfId="22414" xr:uid="{00000000-0005-0000-0000-0000560A0000}"/>
    <cellStyle name="Comma 2 2 2 2 2 3 8" xfId="1620" xr:uid="{00000000-0005-0000-0000-0000570A0000}"/>
    <cellStyle name="Comma 2 2 2 2 2 3 8 2" xfId="22415" xr:uid="{00000000-0005-0000-0000-0000580A0000}"/>
    <cellStyle name="Comma 2 2 2 2 2 3 8 3" xfId="22416" xr:uid="{00000000-0005-0000-0000-0000590A0000}"/>
    <cellStyle name="Comma 2 2 2 2 2 3 9" xfId="1621" xr:uid="{00000000-0005-0000-0000-00005A0A0000}"/>
    <cellStyle name="Comma 2 2 2 2 2 3 9 2" xfId="22417" xr:uid="{00000000-0005-0000-0000-00005B0A0000}"/>
    <cellStyle name="Comma 2 2 2 2 2 3 9 3" xfId="22418" xr:uid="{00000000-0005-0000-0000-00005C0A0000}"/>
    <cellStyle name="Comma 2 2 2 2 2 4" xfId="1622" xr:uid="{00000000-0005-0000-0000-00005D0A0000}"/>
    <cellStyle name="Comma 2 2 2 2 2 4 2" xfId="1623" xr:uid="{00000000-0005-0000-0000-00005E0A0000}"/>
    <cellStyle name="Comma 2 2 2 2 2 4 3" xfId="1624" xr:uid="{00000000-0005-0000-0000-00005F0A0000}"/>
    <cellStyle name="Comma 2 2 2 2 2 4 3 2" xfId="1625" xr:uid="{00000000-0005-0000-0000-0000600A0000}"/>
    <cellStyle name="Comma 2 2 2 2 2 4 3 2 2" xfId="1626" xr:uid="{00000000-0005-0000-0000-0000610A0000}"/>
    <cellStyle name="Comma 2 2 2 2 2 4 3 2 2 2" xfId="22419" xr:uid="{00000000-0005-0000-0000-0000620A0000}"/>
    <cellStyle name="Comma 2 2 2 2 2 4 3 2 2 3" xfId="22420" xr:uid="{00000000-0005-0000-0000-0000630A0000}"/>
    <cellStyle name="Comma 2 2 2 2 2 4 3 2 3" xfId="1627" xr:uid="{00000000-0005-0000-0000-0000640A0000}"/>
    <cellStyle name="Comma 2 2 2 2 2 4 3 2 3 2" xfId="22421" xr:uid="{00000000-0005-0000-0000-0000650A0000}"/>
    <cellStyle name="Comma 2 2 2 2 2 4 3 2 3 3" xfId="22422" xr:uid="{00000000-0005-0000-0000-0000660A0000}"/>
    <cellStyle name="Comma 2 2 2 2 2 4 3 2 4" xfId="1628" xr:uid="{00000000-0005-0000-0000-0000670A0000}"/>
    <cellStyle name="Comma 2 2 2 2 2 4 3 2 4 2" xfId="22423" xr:uid="{00000000-0005-0000-0000-0000680A0000}"/>
    <cellStyle name="Comma 2 2 2 2 2 4 3 2 4 3" xfId="22424" xr:uid="{00000000-0005-0000-0000-0000690A0000}"/>
    <cellStyle name="Comma 2 2 2 2 2 4 3 2 5" xfId="22425" xr:uid="{00000000-0005-0000-0000-00006A0A0000}"/>
    <cellStyle name="Comma 2 2 2 2 2 4 3 2 6" xfId="22426" xr:uid="{00000000-0005-0000-0000-00006B0A0000}"/>
    <cellStyle name="Comma 2 2 2 2 2 4 3 3" xfId="1629" xr:uid="{00000000-0005-0000-0000-00006C0A0000}"/>
    <cellStyle name="Comma 2 2 2 2 2 4 3 3 2" xfId="22427" xr:uid="{00000000-0005-0000-0000-00006D0A0000}"/>
    <cellStyle name="Comma 2 2 2 2 2 4 3 3 3" xfId="22428" xr:uid="{00000000-0005-0000-0000-00006E0A0000}"/>
    <cellStyle name="Comma 2 2 2 2 2 4 3 4" xfId="1630" xr:uid="{00000000-0005-0000-0000-00006F0A0000}"/>
    <cellStyle name="Comma 2 2 2 2 2 4 3 4 2" xfId="22429" xr:uid="{00000000-0005-0000-0000-0000700A0000}"/>
    <cellStyle name="Comma 2 2 2 2 2 4 3 4 3" xfId="22430" xr:uid="{00000000-0005-0000-0000-0000710A0000}"/>
    <cellStyle name="Comma 2 2 2 2 2 4 3 5" xfId="1631" xr:uid="{00000000-0005-0000-0000-0000720A0000}"/>
    <cellStyle name="Comma 2 2 2 2 2 4 3 5 2" xfId="22431" xr:uid="{00000000-0005-0000-0000-0000730A0000}"/>
    <cellStyle name="Comma 2 2 2 2 2 4 3 5 3" xfId="22432" xr:uid="{00000000-0005-0000-0000-0000740A0000}"/>
    <cellStyle name="Comma 2 2 2 2 2 4 3 6" xfId="22433" xr:uid="{00000000-0005-0000-0000-0000750A0000}"/>
    <cellStyle name="Comma 2 2 2 2 2 4 3 7" xfId="22434" xr:uid="{00000000-0005-0000-0000-0000760A0000}"/>
    <cellStyle name="Comma 2 2 2 2 2 4 4" xfId="1632" xr:uid="{00000000-0005-0000-0000-0000770A0000}"/>
    <cellStyle name="Comma 2 2 2 2 2 4 4 2" xfId="1633" xr:uid="{00000000-0005-0000-0000-0000780A0000}"/>
    <cellStyle name="Comma 2 2 2 2 2 4 4 2 2" xfId="22435" xr:uid="{00000000-0005-0000-0000-0000790A0000}"/>
    <cellStyle name="Comma 2 2 2 2 2 4 4 2 3" xfId="22436" xr:uid="{00000000-0005-0000-0000-00007A0A0000}"/>
    <cellStyle name="Comma 2 2 2 2 2 4 4 3" xfId="1634" xr:uid="{00000000-0005-0000-0000-00007B0A0000}"/>
    <cellStyle name="Comma 2 2 2 2 2 4 4 3 2" xfId="22437" xr:uid="{00000000-0005-0000-0000-00007C0A0000}"/>
    <cellStyle name="Comma 2 2 2 2 2 4 4 3 3" xfId="22438" xr:uid="{00000000-0005-0000-0000-00007D0A0000}"/>
    <cellStyle name="Comma 2 2 2 2 2 4 4 4" xfId="1635" xr:uid="{00000000-0005-0000-0000-00007E0A0000}"/>
    <cellStyle name="Comma 2 2 2 2 2 4 4 4 2" xfId="22439" xr:uid="{00000000-0005-0000-0000-00007F0A0000}"/>
    <cellStyle name="Comma 2 2 2 2 2 4 4 4 3" xfId="22440" xr:uid="{00000000-0005-0000-0000-0000800A0000}"/>
    <cellStyle name="Comma 2 2 2 2 2 4 4 5" xfId="22441" xr:uid="{00000000-0005-0000-0000-0000810A0000}"/>
    <cellStyle name="Comma 2 2 2 2 2 4 4 6" xfId="22442" xr:uid="{00000000-0005-0000-0000-0000820A0000}"/>
    <cellStyle name="Comma 2 2 2 2 2 4 5" xfId="1636" xr:uid="{00000000-0005-0000-0000-0000830A0000}"/>
    <cellStyle name="Comma 2 2 2 2 2 4 5 2" xfId="22443" xr:uid="{00000000-0005-0000-0000-0000840A0000}"/>
    <cellStyle name="Comma 2 2 2 2 2 4 5 3" xfId="22444" xr:uid="{00000000-0005-0000-0000-0000850A0000}"/>
    <cellStyle name="Comma 2 2 2 2 2 4 6" xfId="1637" xr:uid="{00000000-0005-0000-0000-0000860A0000}"/>
    <cellStyle name="Comma 2 2 2 2 2 4 6 2" xfId="22445" xr:uid="{00000000-0005-0000-0000-0000870A0000}"/>
    <cellStyle name="Comma 2 2 2 2 2 4 6 3" xfId="22446" xr:uid="{00000000-0005-0000-0000-0000880A0000}"/>
    <cellStyle name="Comma 2 2 2 2 2 4 7" xfId="1638" xr:uid="{00000000-0005-0000-0000-0000890A0000}"/>
    <cellStyle name="Comma 2 2 2 2 2 4 7 2" xfId="22447" xr:uid="{00000000-0005-0000-0000-00008A0A0000}"/>
    <cellStyle name="Comma 2 2 2 2 2 4 7 3" xfId="22448" xr:uid="{00000000-0005-0000-0000-00008B0A0000}"/>
    <cellStyle name="Comma 2 2 2 2 2 4 8" xfId="22449" xr:uid="{00000000-0005-0000-0000-00008C0A0000}"/>
    <cellStyle name="Comma 2 2 2 2 2 4 9" xfId="22450" xr:uid="{00000000-0005-0000-0000-00008D0A0000}"/>
    <cellStyle name="Comma 2 2 2 2 2 5" xfId="1639" xr:uid="{00000000-0005-0000-0000-00008E0A0000}"/>
    <cellStyle name="Comma 2 2 2 2 2 5 2" xfId="1640" xr:uid="{00000000-0005-0000-0000-00008F0A0000}"/>
    <cellStyle name="Comma 2 2 2 2 2 5 3" xfId="1641" xr:uid="{00000000-0005-0000-0000-0000900A0000}"/>
    <cellStyle name="Comma 2 2 2 2 2 5 3 2" xfId="1642" xr:uid="{00000000-0005-0000-0000-0000910A0000}"/>
    <cellStyle name="Comma 2 2 2 2 2 5 3 2 2" xfId="1643" xr:uid="{00000000-0005-0000-0000-0000920A0000}"/>
    <cellStyle name="Comma 2 2 2 2 2 5 3 2 2 2" xfId="22451" xr:uid="{00000000-0005-0000-0000-0000930A0000}"/>
    <cellStyle name="Comma 2 2 2 2 2 5 3 2 2 3" xfId="22452" xr:uid="{00000000-0005-0000-0000-0000940A0000}"/>
    <cellStyle name="Comma 2 2 2 2 2 5 3 2 3" xfId="1644" xr:uid="{00000000-0005-0000-0000-0000950A0000}"/>
    <cellStyle name="Comma 2 2 2 2 2 5 3 2 3 2" xfId="22453" xr:uid="{00000000-0005-0000-0000-0000960A0000}"/>
    <cellStyle name="Comma 2 2 2 2 2 5 3 2 3 3" xfId="22454" xr:uid="{00000000-0005-0000-0000-0000970A0000}"/>
    <cellStyle name="Comma 2 2 2 2 2 5 3 2 4" xfId="1645" xr:uid="{00000000-0005-0000-0000-0000980A0000}"/>
    <cellStyle name="Comma 2 2 2 2 2 5 3 2 4 2" xfId="22455" xr:uid="{00000000-0005-0000-0000-0000990A0000}"/>
    <cellStyle name="Comma 2 2 2 2 2 5 3 2 4 3" xfId="22456" xr:uid="{00000000-0005-0000-0000-00009A0A0000}"/>
    <cellStyle name="Comma 2 2 2 2 2 5 3 2 5" xfId="22457" xr:uid="{00000000-0005-0000-0000-00009B0A0000}"/>
    <cellStyle name="Comma 2 2 2 2 2 5 3 2 6" xfId="22458" xr:uid="{00000000-0005-0000-0000-00009C0A0000}"/>
    <cellStyle name="Comma 2 2 2 2 2 5 3 3" xfId="1646" xr:uid="{00000000-0005-0000-0000-00009D0A0000}"/>
    <cellStyle name="Comma 2 2 2 2 2 5 3 3 2" xfId="22459" xr:uid="{00000000-0005-0000-0000-00009E0A0000}"/>
    <cellStyle name="Comma 2 2 2 2 2 5 3 3 3" xfId="22460" xr:uid="{00000000-0005-0000-0000-00009F0A0000}"/>
    <cellStyle name="Comma 2 2 2 2 2 5 3 4" xfId="1647" xr:uid="{00000000-0005-0000-0000-0000A00A0000}"/>
    <cellStyle name="Comma 2 2 2 2 2 5 3 4 2" xfId="22461" xr:uid="{00000000-0005-0000-0000-0000A10A0000}"/>
    <cellStyle name="Comma 2 2 2 2 2 5 3 4 3" xfId="22462" xr:uid="{00000000-0005-0000-0000-0000A20A0000}"/>
    <cellStyle name="Comma 2 2 2 2 2 5 3 5" xfId="1648" xr:uid="{00000000-0005-0000-0000-0000A30A0000}"/>
    <cellStyle name="Comma 2 2 2 2 2 5 3 5 2" xfId="22463" xr:uid="{00000000-0005-0000-0000-0000A40A0000}"/>
    <cellStyle name="Comma 2 2 2 2 2 5 3 5 3" xfId="22464" xr:uid="{00000000-0005-0000-0000-0000A50A0000}"/>
    <cellStyle name="Comma 2 2 2 2 2 5 3 6" xfId="22465" xr:uid="{00000000-0005-0000-0000-0000A60A0000}"/>
    <cellStyle name="Comma 2 2 2 2 2 5 3 7" xfId="22466" xr:uid="{00000000-0005-0000-0000-0000A70A0000}"/>
    <cellStyle name="Comma 2 2 2 2 2 5 4" xfId="1649" xr:uid="{00000000-0005-0000-0000-0000A80A0000}"/>
    <cellStyle name="Comma 2 2 2 2 2 5 4 2" xfId="1650" xr:uid="{00000000-0005-0000-0000-0000A90A0000}"/>
    <cellStyle name="Comma 2 2 2 2 2 5 4 2 2" xfId="22467" xr:uid="{00000000-0005-0000-0000-0000AA0A0000}"/>
    <cellStyle name="Comma 2 2 2 2 2 5 4 2 3" xfId="22468" xr:uid="{00000000-0005-0000-0000-0000AB0A0000}"/>
    <cellStyle name="Comma 2 2 2 2 2 5 4 3" xfId="1651" xr:uid="{00000000-0005-0000-0000-0000AC0A0000}"/>
    <cellStyle name="Comma 2 2 2 2 2 5 4 3 2" xfId="22469" xr:uid="{00000000-0005-0000-0000-0000AD0A0000}"/>
    <cellStyle name="Comma 2 2 2 2 2 5 4 3 3" xfId="22470" xr:uid="{00000000-0005-0000-0000-0000AE0A0000}"/>
    <cellStyle name="Comma 2 2 2 2 2 5 4 4" xfId="1652" xr:uid="{00000000-0005-0000-0000-0000AF0A0000}"/>
    <cellStyle name="Comma 2 2 2 2 2 5 4 4 2" xfId="22471" xr:uid="{00000000-0005-0000-0000-0000B00A0000}"/>
    <cellStyle name="Comma 2 2 2 2 2 5 4 4 3" xfId="22472" xr:uid="{00000000-0005-0000-0000-0000B10A0000}"/>
    <cellStyle name="Comma 2 2 2 2 2 5 4 5" xfId="22473" xr:uid="{00000000-0005-0000-0000-0000B20A0000}"/>
    <cellStyle name="Comma 2 2 2 2 2 5 4 6" xfId="22474" xr:uid="{00000000-0005-0000-0000-0000B30A0000}"/>
    <cellStyle name="Comma 2 2 2 2 2 5 5" xfId="1653" xr:uid="{00000000-0005-0000-0000-0000B40A0000}"/>
    <cellStyle name="Comma 2 2 2 2 2 5 5 2" xfId="22475" xr:uid="{00000000-0005-0000-0000-0000B50A0000}"/>
    <cellStyle name="Comma 2 2 2 2 2 5 5 3" xfId="22476" xr:uid="{00000000-0005-0000-0000-0000B60A0000}"/>
    <cellStyle name="Comma 2 2 2 2 2 5 6" xfId="1654" xr:uid="{00000000-0005-0000-0000-0000B70A0000}"/>
    <cellStyle name="Comma 2 2 2 2 2 5 6 2" xfId="22477" xr:uid="{00000000-0005-0000-0000-0000B80A0000}"/>
    <cellStyle name="Comma 2 2 2 2 2 5 6 3" xfId="22478" xr:uid="{00000000-0005-0000-0000-0000B90A0000}"/>
    <cellStyle name="Comma 2 2 2 2 2 5 7" xfId="1655" xr:uid="{00000000-0005-0000-0000-0000BA0A0000}"/>
    <cellStyle name="Comma 2 2 2 2 2 5 7 2" xfId="22479" xr:uid="{00000000-0005-0000-0000-0000BB0A0000}"/>
    <cellStyle name="Comma 2 2 2 2 2 5 7 3" xfId="22480" xr:uid="{00000000-0005-0000-0000-0000BC0A0000}"/>
    <cellStyle name="Comma 2 2 2 2 2 5 8" xfId="22481" xr:uid="{00000000-0005-0000-0000-0000BD0A0000}"/>
    <cellStyle name="Comma 2 2 2 2 2 5 9" xfId="22482" xr:uid="{00000000-0005-0000-0000-0000BE0A0000}"/>
    <cellStyle name="Comma 2 2 2 2 2 6" xfId="1656" xr:uid="{00000000-0005-0000-0000-0000BF0A0000}"/>
    <cellStyle name="Comma 2 2 2 2 2 7" xfId="1657" xr:uid="{00000000-0005-0000-0000-0000C00A0000}"/>
    <cellStyle name="Comma 2 2 2 2 2 8" xfId="1658" xr:uid="{00000000-0005-0000-0000-0000C10A0000}"/>
    <cellStyle name="Comma 2 2 2 2 2 9" xfId="1659" xr:uid="{00000000-0005-0000-0000-0000C20A0000}"/>
    <cellStyle name="Comma 2 2 2 2 20" xfId="1660" xr:uid="{00000000-0005-0000-0000-0000C30A0000}"/>
    <cellStyle name="Comma 2 2 2 2 20 2" xfId="22483" xr:uid="{00000000-0005-0000-0000-0000C40A0000}"/>
    <cellStyle name="Comma 2 2 2 2 20 3" xfId="22484" xr:uid="{00000000-0005-0000-0000-0000C50A0000}"/>
    <cellStyle name="Comma 2 2 2 2 21" xfId="22485" xr:uid="{00000000-0005-0000-0000-0000C60A0000}"/>
    <cellStyle name="Comma 2 2 2 2 22" xfId="22486" xr:uid="{00000000-0005-0000-0000-0000C70A0000}"/>
    <cellStyle name="Comma 2 2 2 2 3" xfId="1661" xr:uid="{00000000-0005-0000-0000-0000C80A0000}"/>
    <cellStyle name="Comma 2 2 2 2 3 10" xfId="1662" xr:uid="{00000000-0005-0000-0000-0000C90A0000}"/>
    <cellStyle name="Comma 2 2 2 2 3 10 2" xfId="22487" xr:uid="{00000000-0005-0000-0000-0000CA0A0000}"/>
    <cellStyle name="Comma 2 2 2 2 3 10 3" xfId="22488" xr:uid="{00000000-0005-0000-0000-0000CB0A0000}"/>
    <cellStyle name="Comma 2 2 2 2 3 11" xfId="1663" xr:uid="{00000000-0005-0000-0000-0000CC0A0000}"/>
    <cellStyle name="Comma 2 2 2 2 3 11 2" xfId="22489" xr:uid="{00000000-0005-0000-0000-0000CD0A0000}"/>
    <cellStyle name="Comma 2 2 2 2 3 11 3" xfId="22490" xr:uid="{00000000-0005-0000-0000-0000CE0A0000}"/>
    <cellStyle name="Comma 2 2 2 2 3 12" xfId="22491" xr:uid="{00000000-0005-0000-0000-0000CF0A0000}"/>
    <cellStyle name="Comma 2 2 2 2 3 13" xfId="22492" xr:uid="{00000000-0005-0000-0000-0000D00A0000}"/>
    <cellStyle name="Comma 2 2 2 2 3 2" xfId="1664" xr:uid="{00000000-0005-0000-0000-0000D10A0000}"/>
    <cellStyle name="Comma 2 2 2 2 3 2 10" xfId="22493" xr:uid="{00000000-0005-0000-0000-0000D20A0000}"/>
    <cellStyle name="Comma 2 2 2 2 3 2 11" xfId="22494" xr:uid="{00000000-0005-0000-0000-0000D30A0000}"/>
    <cellStyle name="Comma 2 2 2 2 3 2 2" xfId="1665" xr:uid="{00000000-0005-0000-0000-0000D40A0000}"/>
    <cellStyle name="Comma 2 2 2 2 3 2 2 2" xfId="1666" xr:uid="{00000000-0005-0000-0000-0000D50A0000}"/>
    <cellStyle name="Comma 2 2 2 2 3 2 2 2 2" xfId="1667" xr:uid="{00000000-0005-0000-0000-0000D60A0000}"/>
    <cellStyle name="Comma 2 2 2 2 3 2 2 2 2 2" xfId="1668" xr:uid="{00000000-0005-0000-0000-0000D70A0000}"/>
    <cellStyle name="Comma 2 2 2 2 3 2 2 2 2 2 2" xfId="22495" xr:uid="{00000000-0005-0000-0000-0000D80A0000}"/>
    <cellStyle name="Comma 2 2 2 2 3 2 2 2 2 2 3" xfId="22496" xr:uid="{00000000-0005-0000-0000-0000D90A0000}"/>
    <cellStyle name="Comma 2 2 2 2 3 2 2 2 2 3" xfId="1669" xr:uid="{00000000-0005-0000-0000-0000DA0A0000}"/>
    <cellStyle name="Comma 2 2 2 2 3 2 2 2 2 3 2" xfId="22497" xr:uid="{00000000-0005-0000-0000-0000DB0A0000}"/>
    <cellStyle name="Comma 2 2 2 2 3 2 2 2 2 3 3" xfId="22498" xr:uid="{00000000-0005-0000-0000-0000DC0A0000}"/>
    <cellStyle name="Comma 2 2 2 2 3 2 2 2 2 4" xfId="1670" xr:uid="{00000000-0005-0000-0000-0000DD0A0000}"/>
    <cellStyle name="Comma 2 2 2 2 3 2 2 2 2 4 2" xfId="22499" xr:uid="{00000000-0005-0000-0000-0000DE0A0000}"/>
    <cellStyle name="Comma 2 2 2 2 3 2 2 2 2 4 3" xfId="22500" xr:uid="{00000000-0005-0000-0000-0000DF0A0000}"/>
    <cellStyle name="Comma 2 2 2 2 3 2 2 2 2 5" xfId="22501" xr:uid="{00000000-0005-0000-0000-0000E00A0000}"/>
    <cellStyle name="Comma 2 2 2 2 3 2 2 2 2 6" xfId="22502" xr:uid="{00000000-0005-0000-0000-0000E10A0000}"/>
    <cellStyle name="Comma 2 2 2 2 3 2 2 2 3" xfId="1671" xr:uid="{00000000-0005-0000-0000-0000E20A0000}"/>
    <cellStyle name="Comma 2 2 2 2 3 2 2 2 3 2" xfId="22503" xr:uid="{00000000-0005-0000-0000-0000E30A0000}"/>
    <cellStyle name="Comma 2 2 2 2 3 2 2 2 3 3" xfId="22504" xr:uid="{00000000-0005-0000-0000-0000E40A0000}"/>
    <cellStyle name="Comma 2 2 2 2 3 2 2 2 4" xfId="1672" xr:uid="{00000000-0005-0000-0000-0000E50A0000}"/>
    <cellStyle name="Comma 2 2 2 2 3 2 2 2 4 2" xfId="22505" xr:uid="{00000000-0005-0000-0000-0000E60A0000}"/>
    <cellStyle name="Comma 2 2 2 2 3 2 2 2 4 3" xfId="22506" xr:uid="{00000000-0005-0000-0000-0000E70A0000}"/>
    <cellStyle name="Comma 2 2 2 2 3 2 2 2 5" xfId="1673" xr:uid="{00000000-0005-0000-0000-0000E80A0000}"/>
    <cellStyle name="Comma 2 2 2 2 3 2 2 2 5 2" xfId="22507" xr:uid="{00000000-0005-0000-0000-0000E90A0000}"/>
    <cellStyle name="Comma 2 2 2 2 3 2 2 2 5 3" xfId="22508" xr:uid="{00000000-0005-0000-0000-0000EA0A0000}"/>
    <cellStyle name="Comma 2 2 2 2 3 2 2 2 6" xfId="22509" xr:uid="{00000000-0005-0000-0000-0000EB0A0000}"/>
    <cellStyle name="Comma 2 2 2 2 3 2 2 2 7" xfId="22510" xr:uid="{00000000-0005-0000-0000-0000EC0A0000}"/>
    <cellStyle name="Comma 2 2 2 2 3 2 2 3" xfId="1674" xr:uid="{00000000-0005-0000-0000-0000ED0A0000}"/>
    <cellStyle name="Comma 2 2 2 2 3 2 2 3 2" xfId="1675" xr:uid="{00000000-0005-0000-0000-0000EE0A0000}"/>
    <cellStyle name="Comma 2 2 2 2 3 2 2 3 2 2" xfId="22511" xr:uid="{00000000-0005-0000-0000-0000EF0A0000}"/>
    <cellStyle name="Comma 2 2 2 2 3 2 2 3 2 3" xfId="22512" xr:uid="{00000000-0005-0000-0000-0000F00A0000}"/>
    <cellStyle name="Comma 2 2 2 2 3 2 2 3 3" xfId="1676" xr:uid="{00000000-0005-0000-0000-0000F10A0000}"/>
    <cellStyle name="Comma 2 2 2 2 3 2 2 3 3 2" xfId="22513" xr:uid="{00000000-0005-0000-0000-0000F20A0000}"/>
    <cellStyle name="Comma 2 2 2 2 3 2 2 3 3 3" xfId="22514" xr:uid="{00000000-0005-0000-0000-0000F30A0000}"/>
    <cellStyle name="Comma 2 2 2 2 3 2 2 3 4" xfId="1677" xr:uid="{00000000-0005-0000-0000-0000F40A0000}"/>
    <cellStyle name="Comma 2 2 2 2 3 2 2 3 4 2" xfId="22515" xr:uid="{00000000-0005-0000-0000-0000F50A0000}"/>
    <cellStyle name="Comma 2 2 2 2 3 2 2 3 4 3" xfId="22516" xr:uid="{00000000-0005-0000-0000-0000F60A0000}"/>
    <cellStyle name="Comma 2 2 2 2 3 2 2 3 5" xfId="22517" xr:uid="{00000000-0005-0000-0000-0000F70A0000}"/>
    <cellStyle name="Comma 2 2 2 2 3 2 2 3 6" xfId="22518" xr:uid="{00000000-0005-0000-0000-0000F80A0000}"/>
    <cellStyle name="Comma 2 2 2 2 3 2 2 4" xfId="1678" xr:uid="{00000000-0005-0000-0000-0000F90A0000}"/>
    <cellStyle name="Comma 2 2 2 2 3 2 2 4 2" xfId="1679" xr:uid="{00000000-0005-0000-0000-0000FA0A0000}"/>
    <cellStyle name="Comma 2 2 2 2 3 2 2 4 2 2" xfId="22519" xr:uid="{00000000-0005-0000-0000-0000FB0A0000}"/>
    <cellStyle name="Comma 2 2 2 2 3 2 2 4 2 3" xfId="22520" xr:uid="{00000000-0005-0000-0000-0000FC0A0000}"/>
    <cellStyle name="Comma 2 2 2 2 3 2 2 4 3" xfId="1680" xr:uid="{00000000-0005-0000-0000-0000FD0A0000}"/>
    <cellStyle name="Comma 2 2 2 2 3 2 2 4 3 2" xfId="22521" xr:uid="{00000000-0005-0000-0000-0000FE0A0000}"/>
    <cellStyle name="Comma 2 2 2 2 3 2 2 4 3 3" xfId="22522" xr:uid="{00000000-0005-0000-0000-0000FF0A0000}"/>
    <cellStyle name="Comma 2 2 2 2 3 2 2 4 4" xfId="1681" xr:uid="{00000000-0005-0000-0000-0000000B0000}"/>
    <cellStyle name="Comma 2 2 2 2 3 2 2 4 4 2" xfId="22523" xr:uid="{00000000-0005-0000-0000-0000010B0000}"/>
    <cellStyle name="Comma 2 2 2 2 3 2 2 4 4 3" xfId="22524" xr:uid="{00000000-0005-0000-0000-0000020B0000}"/>
    <cellStyle name="Comma 2 2 2 2 3 2 2 4 5" xfId="22525" xr:uid="{00000000-0005-0000-0000-0000030B0000}"/>
    <cellStyle name="Comma 2 2 2 2 3 2 2 4 6" xfId="22526" xr:uid="{00000000-0005-0000-0000-0000040B0000}"/>
    <cellStyle name="Comma 2 2 2 2 3 2 2 5" xfId="1682" xr:uid="{00000000-0005-0000-0000-0000050B0000}"/>
    <cellStyle name="Comma 2 2 2 2 3 2 2 5 2" xfId="22527" xr:uid="{00000000-0005-0000-0000-0000060B0000}"/>
    <cellStyle name="Comma 2 2 2 2 3 2 2 5 3" xfId="22528" xr:uid="{00000000-0005-0000-0000-0000070B0000}"/>
    <cellStyle name="Comma 2 2 2 2 3 2 2 6" xfId="1683" xr:uid="{00000000-0005-0000-0000-0000080B0000}"/>
    <cellStyle name="Comma 2 2 2 2 3 2 2 6 2" xfId="22529" xr:uid="{00000000-0005-0000-0000-0000090B0000}"/>
    <cellStyle name="Comma 2 2 2 2 3 2 2 6 3" xfId="22530" xr:uid="{00000000-0005-0000-0000-00000A0B0000}"/>
    <cellStyle name="Comma 2 2 2 2 3 2 2 7" xfId="1684" xr:uid="{00000000-0005-0000-0000-00000B0B0000}"/>
    <cellStyle name="Comma 2 2 2 2 3 2 2 7 2" xfId="22531" xr:uid="{00000000-0005-0000-0000-00000C0B0000}"/>
    <cellStyle name="Comma 2 2 2 2 3 2 2 7 3" xfId="22532" xr:uid="{00000000-0005-0000-0000-00000D0B0000}"/>
    <cellStyle name="Comma 2 2 2 2 3 2 2 8" xfId="22533" xr:uid="{00000000-0005-0000-0000-00000E0B0000}"/>
    <cellStyle name="Comma 2 2 2 2 3 2 2 9" xfId="22534" xr:uid="{00000000-0005-0000-0000-00000F0B0000}"/>
    <cellStyle name="Comma 2 2 2 2 3 2 3" xfId="1685" xr:uid="{00000000-0005-0000-0000-0000100B0000}"/>
    <cellStyle name="Comma 2 2 2 2 3 2 3 2" xfId="1686" xr:uid="{00000000-0005-0000-0000-0000110B0000}"/>
    <cellStyle name="Comma 2 2 2 2 3 2 3 2 2" xfId="1687" xr:uid="{00000000-0005-0000-0000-0000120B0000}"/>
    <cellStyle name="Comma 2 2 2 2 3 2 3 2 2 2" xfId="1688" xr:uid="{00000000-0005-0000-0000-0000130B0000}"/>
    <cellStyle name="Comma 2 2 2 2 3 2 3 2 2 2 2" xfId="22535" xr:uid="{00000000-0005-0000-0000-0000140B0000}"/>
    <cellStyle name="Comma 2 2 2 2 3 2 3 2 2 2 3" xfId="22536" xr:uid="{00000000-0005-0000-0000-0000150B0000}"/>
    <cellStyle name="Comma 2 2 2 2 3 2 3 2 2 3" xfId="1689" xr:uid="{00000000-0005-0000-0000-0000160B0000}"/>
    <cellStyle name="Comma 2 2 2 2 3 2 3 2 2 3 2" xfId="22537" xr:uid="{00000000-0005-0000-0000-0000170B0000}"/>
    <cellStyle name="Comma 2 2 2 2 3 2 3 2 2 3 3" xfId="22538" xr:uid="{00000000-0005-0000-0000-0000180B0000}"/>
    <cellStyle name="Comma 2 2 2 2 3 2 3 2 2 4" xfId="1690" xr:uid="{00000000-0005-0000-0000-0000190B0000}"/>
    <cellStyle name="Comma 2 2 2 2 3 2 3 2 2 4 2" xfId="22539" xr:uid="{00000000-0005-0000-0000-00001A0B0000}"/>
    <cellStyle name="Comma 2 2 2 2 3 2 3 2 2 4 3" xfId="22540" xr:uid="{00000000-0005-0000-0000-00001B0B0000}"/>
    <cellStyle name="Comma 2 2 2 2 3 2 3 2 2 5" xfId="22541" xr:uid="{00000000-0005-0000-0000-00001C0B0000}"/>
    <cellStyle name="Comma 2 2 2 2 3 2 3 2 2 6" xfId="22542" xr:uid="{00000000-0005-0000-0000-00001D0B0000}"/>
    <cellStyle name="Comma 2 2 2 2 3 2 3 2 3" xfId="1691" xr:uid="{00000000-0005-0000-0000-00001E0B0000}"/>
    <cellStyle name="Comma 2 2 2 2 3 2 3 2 3 2" xfId="22543" xr:uid="{00000000-0005-0000-0000-00001F0B0000}"/>
    <cellStyle name="Comma 2 2 2 2 3 2 3 2 3 3" xfId="22544" xr:uid="{00000000-0005-0000-0000-0000200B0000}"/>
    <cellStyle name="Comma 2 2 2 2 3 2 3 2 4" xfId="1692" xr:uid="{00000000-0005-0000-0000-0000210B0000}"/>
    <cellStyle name="Comma 2 2 2 2 3 2 3 2 4 2" xfId="22545" xr:uid="{00000000-0005-0000-0000-0000220B0000}"/>
    <cellStyle name="Comma 2 2 2 2 3 2 3 2 4 3" xfId="22546" xr:uid="{00000000-0005-0000-0000-0000230B0000}"/>
    <cellStyle name="Comma 2 2 2 2 3 2 3 2 5" xfId="1693" xr:uid="{00000000-0005-0000-0000-0000240B0000}"/>
    <cellStyle name="Comma 2 2 2 2 3 2 3 2 5 2" xfId="22547" xr:uid="{00000000-0005-0000-0000-0000250B0000}"/>
    <cellStyle name="Comma 2 2 2 2 3 2 3 2 5 3" xfId="22548" xr:uid="{00000000-0005-0000-0000-0000260B0000}"/>
    <cellStyle name="Comma 2 2 2 2 3 2 3 2 6" xfId="22549" xr:uid="{00000000-0005-0000-0000-0000270B0000}"/>
    <cellStyle name="Comma 2 2 2 2 3 2 3 2 7" xfId="22550" xr:uid="{00000000-0005-0000-0000-0000280B0000}"/>
    <cellStyle name="Comma 2 2 2 2 3 2 3 3" xfId="1694" xr:uid="{00000000-0005-0000-0000-0000290B0000}"/>
    <cellStyle name="Comma 2 2 2 2 3 2 3 3 2" xfId="1695" xr:uid="{00000000-0005-0000-0000-00002A0B0000}"/>
    <cellStyle name="Comma 2 2 2 2 3 2 3 3 2 2" xfId="22551" xr:uid="{00000000-0005-0000-0000-00002B0B0000}"/>
    <cellStyle name="Comma 2 2 2 2 3 2 3 3 2 3" xfId="22552" xr:uid="{00000000-0005-0000-0000-00002C0B0000}"/>
    <cellStyle name="Comma 2 2 2 2 3 2 3 3 3" xfId="1696" xr:uid="{00000000-0005-0000-0000-00002D0B0000}"/>
    <cellStyle name="Comma 2 2 2 2 3 2 3 3 3 2" xfId="22553" xr:uid="{00000000-0005-0000-0000-00002E0B0000}"/>
    <cellStyle name="Comma 2 2 2 2 3 2 3 3 3 3" xfId="22554" xr:uid="{00000000-0005-0000-0000-00002F0B0000}"/>
    <cellStyle name="Comma 2 2 2 2 3 2 3 3 4" xfId="1697" xr:uid="{00000000-0005-0000-0000-0000300B0000}"/>
    <cellStyle name="Comma 2 2 2 2 3 2 3 3 4 2" xfId="22555" xr:uid="{00000000-0005-0000-0000-0000310B0000}"/>
    <cellStyle name="Comma 2 2 2 2 3 2 3 3 4 3" xfId="22556" xr:uid="{00000000-0005-0000-0000-0000320B0000}"/>
    <cellStyle name="Comma 2 2 2 2 3 2 3 3 5" xfId="22557" xr:uid="{00000000-0005-0000-0000-0000330B0000}"/>
    <cellStyle name="Comma 2 2 2 2 3 2 3 3 6" xfId="22558" xr:uid="{00000000-0005-0000-0000-0000340B0000}"/>
    <cellStyle name="Comma 2 2 2 2 3 2 3 4" xfId="1698" xr:uid="{00000000-0005-0000-0000-0000350B0000}"/>
    <cellStyle name="Comma 2 2 2 2 3 2 3 4 2" xfId="1699" xr:uid="{00000000-0005-0000-0000-0000360B0000}"/>
    <cellStyle name="Comma 2 2 2 2 3 2 3 4 2 2" xfId="22559" xr:uid="{00000000-0005-0000-0000-0000370B0000}"/>
    <cellStyle name="Comma 2 2 2 2 3 2 3 4 2 3" xfId="22560" xr:uid="{00000000-0005-0000-0000-0000380B0000}"/>
    <cellStyle name="Comma 2 2 2 2 3 2 3 4 3" xfId="1700" xr:uid="{00000000-0005-0000-0000-0000390B0000}"/>
    <cellStyle name="Comma 2 2 2 2 3 2 3 4 3 2" xfId="22561" xr:uid="{00000000-0005-0000-0000-00003A0B0000}"/>
    <cellStyle name="Comma 2 2 2 2 3 2 3 4 3 3" xfId="22562" xr:uid="{00000000-0005-0000-0000-00003B0B0000}"/>
    <cellStyle name="Comma 2 2 2 2 3 2 3 4 4" xfId="1701" xr:uid="{00000000-0005-0000-0000-00003C0B0000}"/>
    <cellStyle name="Comma 2 2 2 2 3 2 3 4 4 2" xfId="22563" xr:uid="{00000000-0005-0000-0000-00003D0B0000}"/>
    <cellStyle name="Comma 2 2 2 2 3 2 3 4 4 3" xfId="22564" xr:uid="{00000000-0005-0000-0000-00003E0B0000}"/>
    <cellStyle name="Comma 2 2 2 2 3 2 3 4 5" xfId="22565" xr:uid="{00000000-0005-0000-0000-00003F0B0000}"/>
    <cellStyle name="Comma 2 2 2 2 3 2 3 4 6" xfId="22566" xr:uid="{00000000-0005-0000-0000-0000400B0000}"/>
    <cellStyle name="Comma 2 2 2 2 3 2 3 5" xfId="1702" xr:uid="{00000000-0005-0000-0000-0000410B0000}"/>
    <cellStyle name="Comma 2 2 2 2 3 2 3 5 2" xfId="22567" xr:uid="{00000000-0005-0000-0000-0000420B0000}"/>
    <cellStyle name="Comma 2 2 2 2 3 2 3 5 3" xfId="22568" xr:uid="{00000000-0005-0000-0000-0000430B0000}"/>
    <cellStyle name="Comma 2 2 2 2 3 2 3 6" xfId="1703" xr:uid="{00000000-0005-0000-0000-0000440B0000}"/>
    <cellStyle name="Comma 2 2 2 2 3 2 3 6 2" xfId="22569" xr:uid="{00000000-0005-0000-0000-0000450B0000}"/>
    <cellStyle name="Comma 2 2 2 2 3 2 3 6 3" xfId="22570" xr:uid="{00000000-0005-0000-0000-0000460B0000}"/>
    <cellStyle name="Comma 2 2 2 2 3 2 3 7" xfId="1704" xr:uid="{00000000-0005-0000-0000-0000470B0000}"/>
    <cellStyle name="Comma 2 2 2 2 3 2 3 7 2" xfId="22571" xr:uid="{00000000-0005-0000-0000-0000480B0000}"/>
    <cellStyle name="Comma 2 2 2 2 3 2 3 7 3" xfId="22572" xr:uid="{00000000-0005-0000-0000-0000490B0000}"/>
    <cellStyle name="Comma 2 2 2 2 3 2 3 8" xfId="22573" xr:uid="{00000000-0005-0000-0000-00004A0B0000}"/>
    <cellStyle name="Comma 2 2 2 2 3 2 3 9" xfId="22574" xr:uid="{00000000-0005-0000-0000-00004B0B0000}"/>
    <cellStyle name="Comma 2 2 2 2 3 2 4" xfId="1705" xr:uid="{00000000-0005-0000-0000-00004C0B0000}"/>
    <cellStyle name="Comma 2 2 2 2 3 2 4 2" xfId="1706" xr:uid="{00000000-0005-0000-0000-00004D0B0000}"/>
    <cellStyle name="Comma 2 2 2 2 3 2 4 2 2" xfId="1707" xr:uid="{00000000-0005-0000-0000-00004E0B0000}"/>
    <cellStyle name="Comma 2 2 2 2 3 2 4 2 2 2" xfId="22575" xr:uid="{00000000-0005-0000-0000-00004F0B0000}"/>
    <cellStyle name="Comma 2 2 2 2 3 2 4 2 2 3" xfId="22576" xr:uid="{00000000-0005-0000-0000-0000500B0000}"/>
    <cellStyle name="Comma 2 2 2 2 3 2 4 2 3" xfId="1708" xr:uid="{00000000-0005-0000-0000-0000510B0000}"/>
    <cellStyle name="Comma 2 2 2 2 3 2 4 2 3 2" xfId="22577" xr:uid="{00000000-0005-0000-0000-0000520B0000}"/>
    <cellStyle name="Comma 2 2 2 2 3 2 4 2 3 3" xfId="22578" xr:uid="{00000000-0005-0000-0000-0000530B0000}"/>
    <cellStyle name="Comma 2 2 2 2 3 2 4 2 4" xfId="1709" xr:uid="{00000000-0005-0000-0000-0000540B0000}"/>
    <cellStyle name="Comma 2 2 2 2 3 2 4 2 4 2" xfId="22579" xr:uid="{00000000-0005-0000-0000-0000550B0000}"/>
    <cellStyle name="Comma 2 2 2 2 3 2 4 2 4 3" xfId="22580" xr:uid="{00000000-0005-0000-0000-0000560B0000}"/>
    <cellStyle name="Comma 2 2 2 2 3 2 4 2 5" xfId="22581" xr:uid="{00000000-0005-0000-0000-0000570B0000}"/>
    <cellStyle name="Comma 2 2 2 2 3 2 4 2 6" xfId="22582" xr:uid="{00000000-0005-0000-0000-0000580B0000}"/>
    <cellStyle name="Comma 2 2 2 2 3 2 4 3" xfId="1710" xr:uid="{00000000-0005-0000-0000-0000590B0000}"/>
    <cellStyle name="Comma 2 2 2 2 3 2 4 3 2" xfId="1711" xr:uid="{00000000-0005-0000-0000-00005A0B0000}"/>
    <cellStyle name="Comma 2 2 2 2 3 2 4 3 2 2" xfId="22583" xr:uid="{00000000-0005-0000-0000-00005B0B0000}"/>
    <cellStyle name="Comma 2 2 2 2 3 2 4 3 2 3" xfId="22584" xr:uid="{00000000-0005-0000-0000-00005C0B0000}"/>
    <cellStyle name="Comma 2 2 2 2 3 2 4 3 3" xfId="1712" xr:uid="{00000000-0005-0000-0000-00005D0B0000}"/>
    <cellStyle name="Comma 2 2 2 2 3 2 4 3 3 2" xfId="22585" xr:uid="{00000000-0005-0000-0000-00005E0B0000}"/>
    <cellStyle name="Comma 2 2 2 2 3 2 4 3 3 3" xfId="22586" xr:uid="{00000000-0005-0000-0000-00005F0B0000}"/>
    <cellStyle name="Comma 2 2 2 2 3 2 4 3 4" xfId="1713" xr:uid="{00000000-0005-0000-0000-0000600B0000}"/>
    <cellStyle name="Comma 2 2 2 2 3 2 4 3 4 2" xfId="22587" xr:uid="{00000000-0005-0000-0000-0000610B0000}"/>
    <cellStyle name="Comma 2 2 2 2 3 2 4 3 4 3" xfId="22588" xr:uid="{00000000-0005-0000-0000-0000620B0000}"/>
    <cellStyle name="Comma 2 2 2 2 3 2 4 3 5" xfId="22589" xr:uid="{00000000-0005-0000-0000-0000630B0000}"/>
    <cellStyle name="Comma 2 2 2 2 3 2 4 3 6" xfId="22590" xr:uid="{00000000-0005-0000-0000-0000640B0000}"/>
    <cellStyle name="Comma 2 2 2 2 3 2 4 4" xfId="1714" xr:uid="{00000000-0005-0000-0000-0000650B0000}"/>
    <cellStyle name="Comma 2 2 2 2 3 2 4 4 2" xfId="22591" xr:uid="{00000000-0005-0000-0000-0000660B0000}"/>
    <cellStyle name="Comma 2 2 2 2 3 2 4 4 3" xfId="22592" xr:uid="{00000000-0005-0000-0000-0000670B0000}"/>
    <cellStyle name="Comma 2 2 2 2 3 2 4 5" xfId="1715" xr:uid="{00000000-0005-0000-0000-0000680B0000}"/>
    <cellStyle name="Comma 2 2 2 2 3 2 4 5 2" xfId="22593" xr:uid="{00000000-0005-0000-0000-0000690B0000}"/>
    <cellStyle name="Comma 2 2 2 2 3 2 4 5 3" xfId="22594" xr:uid="{00000000-0005-0000-0000-00006A0B0000}"/>
    <cellStyle name="Comma 2 2 2 2 3 2 4 6" xfId="1716" xr:uid="{00000000-0005-0000-0000-00006B0B0000}"/>
    <cellStyle name="Comma 2 2 2 2 3 2 4 6 2" xfId="22595" xr:uid="{00000000-0005-0000-0000-00006C0B0000}"/>
    <cellStyle name="Comma 2 2 2 2 3 2 4 6 3" xfId="22596" xr:uid="{00000000-0005-0000-0000-00006D0B0000}"/>
    <cellStyle name="Comma 2 2 2 2 3 2 4 7" xfId="22597" xr:uid="{00000000-0005-0000-0000-00006E0B0000}"/>
    <cellStyle name="Comma 2 2 2 2 3 2 4 8" xfId="22598" xr:uid="{00000000-0005-0000-0000-00006F0B0000}"/>
    <cellStyle name="Comma 2 2 2 2 3 2 5" xfId="1717" xr:uid="{00000000-0005-0000-0000-0000700B0000}"/>
    <cellStyle name="Comma 2 2 2 2 3 2 6" xfId="1718" xr:uid="{00000000-0005-0000-0000-0000710B0000}"/>
    <cellStyle name="Comma 2 2 2 2 3 2 6 2" xfId="1719" xr:uid="{00000000-0005-0000-0000-0000720B0000}"/>
    <cellStyle name="Comma 2 2 2 2 3 2 6 2 2" xfId="22599" xr:uid="{00000000-0005-0000-0000-0000730B0000}"/>
    <cellStyle name="Comma 2 2 2 2 3 2 6 2 3" xfId="22600" xr:uid="{00000000-0005-0000-0000-0000740B0000}"/>
    <cellStyle name="Comma 2 2 2 2 3 2 6 3" xfId="1720" xr:uid="{00000000-0005-0000-0000-0000750B0000}"/>
    <cellStyle name="Comma 2 2 2 2 3 2 6 3 2" xfId="22601" xr:uid="{00000000-0005-0000-0000-0000760B0000}"/>
    <cellStyle name="Comma 2 2 2 2 3 2 6 3 3" xfId="22602" xr:uid="{00000000-0005-0000-0000-0000770B0000}"/>
    <cellStyle name="Comma 2 2 2 2 3 2 6 4" xfId="1721" xr:uid="{00000000-0005-0000-0000-0000780B0000}"/>
    <cellStyle name="Comma 2 2 2 2 3 2 6 4 2" xfId="22603" xr:uid="{00000000-0005-0000-0000-0000790B0000}"/>
    <cellStyle name="Comma 2 2 2 2 3 2 6 4 3" xfId="22604" xr:uid="{00000000-0005-0000-0000-00007A0B0000}"/>
    <cellStyle name="Comma 2 2 2 2 3 2 6 5" xfId="22605" xr:uid="{00000000-0005-0000-0000-00007B0B0000}"/>
    <cellStyle name="Comma 2 2 2 2 3 2 6 6" xfId="22606" xr:uid="{00000000-0005-0000-0000-00007C0B0000}"/>
    <cellStyle name="Comma 2 2 2 2 3 2 7" xfId="1722" xr:uid="{00000000-0005-0000-0000-00007D0B0000}"/>
    <cellStyle name="Comma 2 2 2 2 3 2 7 2" xfId="22607" xr:uid="{00000000-0005-0000-0000-00007E0B0000}"/>
    <cellStyle name="Comma 2 2 2 2 3 2 7 3" xfId="22608" xr:uid="{00000000-0005-0000-0000-00007F0B0000}"/>
    <cellStyle name="Comma 2 2 2 2 3 2 8" xfId="1723" xr:uid="{00000000-0005-0000-0000-0000800B0000}"/>
    <cellStyle name="Comma 2 2 2 2 3 2 8 2" xfId="22609" xr:uid="{00000000-0005-0000-0000-0000810B0000}"/>
    <cellStyle name="Comma 2 2 2 2 3 2 8 3" xfId="22610" xr:uid="{00000000-0005-0000-0000-0000820B0000}"/>
    <cellStyle name="Comma 2 2 2 2 3 2 9" xfId="1724" xr:uid="{00000000-0005-0000-0000-0000830B0000}"/>
    <cellStyle name="Comma 2 2 2 2 3 2 9 2" xfId="22611" xr:uid="{00000000-0005-0000-0000-0000840B0000}"/>
    <cellStyle name="Comma 2 2 2 2 3 2 9 3" xfId="22612" xr:uid="{00000000-0005-0000-0000-0000850B0000}"/>
    <cellStyle name="Comma 2 2 2 2 3 3" xfId="1725" xr:uid="{00000000-0005-0000-0000-0000860B0000}"/>
    <cellStyle name="Comma 2 2 2 2 3 3 2" xfId="1726" xr:uid="{00000000-0005-0000-0000-0000870B0000}"/>
    <cellStyle name="Comma 2 2 2 2 3 3 2 2" xfId="1727" xr:uid="{00000000-0005-0000-0000-0000880B0000}"/>
    <cellStyle name="Comma 2 2 2 2 3 3 2 2 2" xfId="1728" xr:uid="{00000000-0005-0000-0000-0000890B0000}"/>
    <cellStyle name="Comma 2 2 2 2 3 3 2 2 2 2" xfId="22613" xr:uid="{00000000-0005-0000-0000-00008A0B0000}"/>
    <cellStyle name="Comma 2 2 2 2 3 3 2 2 2 3" xfId="22614" xr:uid="{00000000-0005-0000-0000-00008B0B0000}"/>
    <cellStyle name="Comma 2 2 2 2 3 3 2 2 3" xfId="1729" xr:uid="{00000000-0005-0000-0000-00008C0B0000}"/>
    <cellStyle name="Comma 2 2 2 2 3 3 2 2 3 2" xfId="22615" xr:uid="{00000000-0005-0000-0000-00008D0B0000}"/>
    <cellStyle name="Comma 2 2 2 2 3 3 2 2 3 3" xfId="22616" xr:uid="{00000000-0005-0000-0000-00008E0B0000}"/>
    <cellStyle name="Comma 2 2 2 2 3 3 2 2 4" xfId="1730" xr:uid="{00000000-0005-0000-0000-00008F0B0000}"/>
    <cellStyle name="Comma 2 2 2 2 3 3 2 2 4 2" xfId="22617" xr:uid="{00000000-0005-0000-0000-0000900B0000}"/>
    <cellStyle name="Comma 2 2 2 2 3 3 2 2 4 3" xfId="22618" xr:uid="{00000000-0005-0000-0000-0000910B0000}"/>
    <cellStyle name="Comma 2 2 2 2 3 3 2 2 5" xfId="22619" xr:uid="{00000000-0005-0000-0000-0000920B0000}"/>
    <cellStyle name="Comma 2 2 2 2 3 3 2 2 6" xfId="22620" xr:uid="{00000000-0005-0000-0000-0000930B0000}"/>
    <cellStyle name="Comma 2 2 2 2 3 3 2 3" xfId="1731" xr:uid="{00000000-0005-0000-0000-0000940B0000}"/>
    <cellStyle name="Comma 2 2 2 2 3 3 2 3 2" xfId="22621" xr:uid="{00000000-0005-0000-0000-0000950B0000}"/>
    <cellStyle name="Comma 2 2 2 2 3 3 2 3 3" xfId="22622" xr:uid="{00000000-0005-0000-0000-0000960B0000}"/>
    <cellStyle name="Comma 2 2 2 2 3 3 2 4" xfId="1732" xr:uid="{00000000-0005-0000-0000-0000970B0000}"/>
    <cellStyle name="Comma 2 2 2 2 3 3 2 4 2" xfId="22623" xr:uid="{00000000-0005-0000-0000-0000980B0000}"/>
    <cellStyle name="Comma 2 2 2 2 3 3 2 4 3" xfId="22624" xr:uid="{00000000-0005-0000-0000-0000990B0000}"/>
    <cellStyle name="Comma 2 2 2 2 3 3 2 5" xfId="1733" xr:uid="{00000000-0005-0000-0000-00009A0B0000}"/>
    <cellStyle name="Comma 2 2 2 2 3 3 2 5 2" xfId="22625" xr:uid="{00000000-0005-0000-0000-00009B0B0000}"/>
    <cellStyle name="Comma 2 2 2 2 3 3 2 5 3" xfId="22626" xr:uid="{00000000-0005-0000-0000-00009C0B0000}"/>
    <cellStyle name="Comma 2 2 2 2 3 3 2 6" xfId="22627" xr:uid="{00000000-0005-0000-0000-00009D0B0000}"/>
    <cellStyle name="Comma 2 2 2 2 3 3 2 7" xfId="22628" xr:uid="{00000000-0005-0000-0000-00009E0B0000}"/>
    <cellStyle name="Comma 2 2 2 2 3 3 3" xfId="1734" xr:uid="{00000000-0005-0000-0000-00009F0B0000}"/>
    <cellStyle name="Comma 2 2 2 2 3 3 4" xfId="1735" xr:uid="{00000000-0005-0000-0000-0000A00B0000}"/>
    <cellStyle name="Comma 2 2 2 2 3 3 4 2" xfId="1736" xr:uid="{00000000-0005-0000-0000-0000A10B0000}"/>
    <cellStyle name="Comma 2 2 2 2 3 3 4 2 2" xfId="22629" xr:uid="{00000000-0005-0000-0000-0000A20B0000}"/>
    <cellStyle name="Comma 2 2 2 2 3 3 4 2 3" xfId="22630" xr:uid="{00000000-0005-0000-0000-0000A30B0000}"/>
    <cellStyle name="Comma 2 2 2 2 3 3 4 3" xfId="1737" xr:uid="{00000000-0005-0000-0000-0000A40B0000}"/>
    <cellStyle name="Comma 2 2 2 2 3 3 4 3 2" xfId="22631" xr:uid="{00000000-0005-0000-0000-0000A50B0000}"/>
    <cellStyle name="Comma 2 2 2 2 3 3 4 3 3" xfId="22632" xr:uid="{00000000-0005-0000-0000-0000A60B0000}"/>
    <cellStyle name="Comma 2 2 2 2 3 3 4 4" xfId="1738" xr:uid="{00000000-0005-0000-0000-0000A70B0000}"/>
    <cellStyle name="Comma 2 2 2 2 3 3 4 4 2" xfId="22633" xr:uid="{00000000-0005-0000-0000-0000A80B0000}"/>
    <cellStyle name="Comma 2 2 2 2 3 3 4 4 3" xfId="22634" xr:uid="{00000000-0005-0000-0000-0000A90B0000}"/>
    <cellStyle name="Comma 2 2 2 2 3 3 4 5" xfId="22635" xr:uid="{00000000-0005-0000-0000-0000AA0B0000}"/>
    <cellStyle name="Comma 2 2 2 2 3 3 4 6" xfId="22636" xr:uid="{00000000-0005-0000-0000-0000AB0B0000}"/>
    <cellStyle name="Comma 2 2 2 2 3 3 5" xfId="1739" xr:uid="{00000000-0005-0000-0000-0000AC0B0000}"/>
    <cellStyle name="Comma 2 2 2 2 3 3 5 2" xfId="22637" xr:uid="{00000000-0005-0000-0000-0000AD0B0000}"/>
    <cellStyle name="Comma 2 2 2 2 3 3 5 3" xfId="22638" xr:uid="{00000000-0005-0000-0000-0000AE0B0000}"/>
    <cellStyle name="Comma 2 2 2 2 3 3 6" xfId="1740" xr:uid="{00000000-0005-0000-0000-0000AF0B0000}"/>
    <cellStyle name="Comma 2 2 2 2 3 3 6 2" xfId="22639" xr:uid="{00000000-0005-0000-0000-0000B00B0000}"/>
    <cellStyle name="Comma 2 2 2 2 3 3 6 3" xfId="22640" xr:uid="{00000000-0005-0000-0000-0000B10B0000}"/>
    <cellStyle name="Comma 2 2 2 2 3 3 7" xfId="1741" xr:uid="{00000000-0005-0000-0000-0000B20B0000}"/>
    <cellStyle name="Comma 2 2 2 2 3 3 7 2" xfId="22641" xr:uid="{00000000-0005-0000-0000-0000B30B0000}"/>
    <cellStyle name="Comma 2 2 2 2 3 3 7 3" xfId="22642" xr:uid="{00000000-0005-0000-0000-0000B40B0000}"/>
    <cellStyle name="Comma 2 2 2 2 3 3 8" xfId="22643" xr:uid="{00000000-0005-0000-0000-0000B50B0000}"/>
    <cellStyle name="Comma 2 2 2 2 3 3 9" xfId="22644" xr:uid="{00000000-0005-0000-0000-0000B60B0000}"/>
    <cellStyle name="Comma 2 2 2 2 3 4" xfId="1742" xr:uid="{00000000-0005-0000-0000-0000B70B0000}"/>
    <cellStyle name="Comma 2 2 2 2 3 4 2" xfId="1743" xr:uid="{00000000-0005-0000-0000-0000B80B0000}"/>
    <cellStyle name="Comma 2 2 2 2 3 4 2 2" xfId="1744" xr:uid="{00000000-0005-0000-0000-0000B90B0000}"/>
    <cellStyle name="Comma 2 2 2 2 3 4 2 2 2" xfId="1745" xr:uid="{00000000-0005-0000-0000-0000BA0B0000}"/>
    <cellStyle name="Comma 2 2 2 2 3 4 2 2 2 2" xfId="22645" xr:uid="{00000000-0005-0000-0000-0000BB0B0000}"/>
    <cellStyle name="Comma 2 2 2 2 3 4 2 2 2 3" xfId="22646" xr:uid="{00000000-0005-0000-0000-0000BC0B0000}"/>
    <cellStyle name="Comma 2 2 2 2 3 4 2 2 3" xfId="1746" xr:uid="{00000000-0005-0000-0000-0000BD0B0000}"/>
    <cellStyle name="Comma 2 2 2 2 3 4 2 2 3 2" xfId="22647" xr:uid="{00000000-0005-0000-0000-0000BE0B0000}"/>
    <cellStyle name="Comma 2 2 2 2 3 4 2 2 3 3" xfId="22648" xr:uid="{00000000-0005-0000-0000-0000BF0B0000}"/>
    <cellStyle name="Comma 2 2 2 2 3 4 2 2 4" xfId="1747" xr:uid="{00000000-0005-0000-0000-0000C00B0000}"/>
    <cellStyle name="Comma 2 2 2 2 3 4 2 2 4 2" xfId="22649" xr:uid="{00000000-0005-0000-0000-0000C10B0000}"/>
    <cellStyle name="Comma 2 2 2 2 3 4 2 2 4 3" xfId="22650" xr:uid="{00000000-0005-0000-0000-0000C20B0000}"/>
    <cellStyle name="Comma 2 2 2 2 3 4 2 2 5" xfId="22651" xr:uid="{00000000-0005-0000-0000-0000C30B0000}"/>
    <cellStyle name="Comma 2 2 2 2 3 4 2 2 6" xfId="22652" xr:uid="{00000000-0005-0000-0000-0000C40B0000}"/>
    <cellStyle name="Comma 2 2 2 2 3 4 2 3" xfId="1748" xr:uid="{00000000-0005-0000-0000-0000C50B0000}"/>
    <cellStyle name="Comma 2 2 2 2 3 4 2 3 2" xfId="22653" xr:uid="{00000000-0005-0000-0000-0000C60B0000}"/>
    <cellStyle name="Comma 2 2 2 2 3 4 2 3 3" xfId="22654" xr:uid="{00000000-0005-0000-0000-0000C70B0000}"/>
    <cellStyle name="Comma 2 2 2 2 3 4 2 4" xfId="1749" xr:uid="{00000000-0005-0000-0000-0000C80B0000}"/>
    <cellStyle name="Comma 2 2 2 2 3 4 2 4 2" xfId="22655" xr:uid="{00000000-0005-0000-0000-0000C90B0000}"/>
    <cellStyle name="Comma 2 2 2 2 3 4 2 4 3" xfId="22656" xr:uid="{00000000-0005-0000-0000-0000CA0B0000}"/>
    <cellStyle name="Comma 2 2 2 2 3 4 2 5" xfId="1750" xr:uid="{00000000-0005-0000-0000-0000CB0B0000}"/>
    <cellStyle name="Comma 2 2 2 2 3 4 2 5 2" xfId="22657" xr:uid="{00000000-0005-0000-0000-0000CC0B0000}"/>
    <cellStyle name="Comma 2 2 2 2 3 4 2 5 3" xfId="22658" xr:uid="{00000000-0005-0000-0000-0000CD0B0000}"/>
    <cellStyle name="Comma 2 2 2 2 3 4 2 6" xfId="22659" xr:uid="{00000000-0005-0000-0000-0000CE0B0000}"/>
    <cellStyle name="Comma 2 2 2 2 3 4 2 7" xfId="22660" xr:uid="{00000000-0005-0000-0000-0000CF0B0000}"/>
    <cellStyle name="Comma 2 2 2 2 3 4 3" xfId="1751" xr:uid="{00000000-0005-0000-0000-0000D00B0000}"/>
    <cellStyle name="Comma 2 2 2 2 3 4 4" xfId="1752" xr:uid="{00000000-0005-0000-0000-0000D10B0000}"/>
    <cellStyle name="Comma 2 2 2 2 3 4 4 2" xfId="1753" xr:uid="{00000000-0005-0000-0000-0000D20B0000}"/>
    <cellStyle name="Comma 2 2 2 2 3 4 4 2 2" xfId="22661" xr:uid="{00000000-0005-0000-0000-0000D30B0000}"/>
    <cellStyle name="Comma 2 2 2 2 3 4 4 2 3" xfId="22662" xr:uid="{00000000-0005-0000-0000-0000D40B0000}"/>
    <cellStyle name="Comma 2 2 2 2 3 4 4 3" xfId="1754" xr:uid="{00000000-0005-0000-0000-0000D50B0000}"/>
    <cellStyle name="Comma 2 2 2 2 3 4 4 3 2" xfId="22663" xr:uid="{00000000-0005-0000-0000-0000D60B0000}"/>
    <cellStyle name="Comma 2 2 2 2 3 4 4 3 3" xfId="22664" xr:uid="{00000000-0005-0000-0000-0000D70B0000}"/>
    <cellStyle name="Comma 2 2 2 2 3 4 4 4" xfId="1755" xr:uid="{00000000-0005-0000-0000-0000D80B0000}"/>
    <cellStyle name="Comma 2 2 2 2 3 4 4 4 2" xfId="22665" xr:uid="{00000000-0005-0000-0000-0000D90B0000}"/>
    <cellStyle name="Comma 2 2 2 2 3 4 4 4 3" xfId="22666" xr:uid="{00000000-0005-0000-0000-0000DA0B0000}"/>
    <cellStyle name="Comma 2 2 2 2 3 4 4 5" xfId="22667" xr:uid="{00000000-0005-0000-0000-0000DB0B0000}"/>
    <cellStyle name="Comma 2 2 2 2 3 4 4 6" xfId="22668" xr:uid="{00000000-0005-0000-0000-0000DC0B0000}"/>
    <cellStyle name="Comma 2 2 2 2 3 4 5" xfId="1756" xr:uid="{00000000-0005-0000-0000-0000DD0B0000}"/>
    <cellStyle name="Comma 2 2 2 2 3 4 5 2" xfId="22669" xr:uid="{00000000-0005-0000-0000-0000DE0B0000}"/>
    <cellStyle name="Comma 2 2 2 2 3 4 5 3" xfId="22670" xr:uid="{00000000-0005-0000-0000-0000DF0B0000}"/>
    <cellStyle name="Comma 2 2 2 2 3 4 6" xfId="1757" xr:uid="{00000000-0005-0000-0000-0000E00B0000}"/>
    <cellStyle name="Comma 2 2 2 2 3 4 6 2" xfId="22671" xr:uid="{00000000-0005-0000-0000-0000E10B0000}"/>
    <cellStyle name="Comma 2 2 2 2 3 4 6 3" xfId="22672" xr:uid="{00000000-0005-0000-0000-0000E20B0000}"/>
    <cellStyle name="Comma 2 2 2 2 3 4 7" xfId="1758" xr:uid="{00000000-0005-0000-0000-0000E30B0000}"/>
    <cellStyle name="Comma 2 2 2 2 3 4 7 2" xfId="22673" xr:uid="{00000000-0005-0000-0000-0000E40B0000}"/>
    <cellStyle name="Comma 2 2 2 2 3 4 7 3" xfId="22674" xr:uid="{00000000-0005-0000-0000-0000E50B0000}"/>
    <cellStyle name="Comma 2 2 2 2 3 4 8" xfId="22675" xr:uid="{00000000-0005-0000-0000-0000E60B0000}"/>
    <cellStyle name="Comma 2 2 2 2 3 4 9" xfId="22676" xr:uid="{00000000-0005-0000-0000-0000E70B0000}"/>
    <cellStyle name="Comma 2 2 2 2 3 5" xfId="1759" xr:uid="{00000000-0005-0000-0000-0000E80B0000}"/>
    <cellStyle name="Comma 2 2 2 2 3 6" xfId="1760" xr:uid="{00000000-0005-0000-0000-0000E90B0000}"/>
    <cellStyle name="Comma 2 2 2 2 3 6 2" xfId="1761" xr:uid="{00000000-0005-0000-0000-0000EA0B0000}"/>
    <cellStyle name="Comma 2 2 2 2 3 6 2 2" xfId="1762" xr:uid="{00000000-0005-0000-0000-0000EB0B0000}"/>
    <cellStyle name="Comma 2 2 2 2 3 6 2 2 2" xfId="22677" xr:uid="{00000000-0005-0000-0000-0000EC0B0000}"/>
    <cellStyle name="Comma 2 2 2 2 3 6 2 2 3" xfId="22678" xr:uid="{00000000-0005-0000-0000-0000ED0B0000}"/>
    <cellStyle name="Comma 2 2 2 2 3 6 2 3" xfId="1763" xr:uid="{00000000-0005-0000-0000-0000EE0B0000}"/>
    <cellStyle name="Comma 2 2 2 2 3 6 2 3 2" xfId="22679" xr:uid="{00000000-0005-0000-0000-0000EF0B0000}"/>
    <cellStyle name="Comma 2 2 2 2 3 6 2 3 3" xfId="22680" xr:uid="{00000000-0005-0000-0000-0000F00B0000}"/>
    <cellStyle name="Comma 2 2 2 2 3 6 2 4" xfId="1764" xr:uid="{00000000-0005-0000-0000-0000F10B0000}"/>
    <cellStyle name="Comma 2 2 2 2 3 6 2 4 2" xfId="22681" xr:uid="{00000000-0005-0000-0000-0000F20B0000}"/>
    <cellStyle name="Comma 2 2 2 2 3 6 2 4 3" xfId="22682" xr:uid="{00000000-0005-0000-0000-0000F30B0000}"/>
    <cellStyle name="Comma 2 2 2 2 3 6 2 5" xfId="22683" xr:uid="{00000000-0005-0000-0000-0000F40B0000}"/>
    <cellStyle name="Comma 2 2 2 2 3 6 2 6" xfId="22684" xr:uid="{00000000-0005-0000-0000-0000F50B0000}"/>
    <cellStyle name="Comma 2 2 2 2 3 6 3" xfId="1765" xr:uid="{00000000-0005-0000-0000-0000F60B0000}"/>
    <cellStyle name="Comma 2 2 2 2 3 6 3 2" xfId="22685" xr:uid="{00000000-0005-0000-0000-0000F70B0000}"/>
    <cellStyle name="Comma 2 2 2 2 3 6 3 3" xfId="22686" xr:uid="{00000000-0005-0000-0000-0000F80B0000}"/>
    <cellStyle name="Comma 2 2 2 2 3 6 4" xfId="1766" xr:uid="{00000000-0005-0000-0000-0000F90B0000}"/>
    <cellStyle name="Comma 2 2 2 2 3 6 4 2" xfId="22687" xr:uid="{00000000-0005-0000-0000-0000FA0B0000}"/>
    <cellStyle name="Comma 2 2 2 2 3 6 4 3" xfId="22688" xr:uid="{00000000-0005-0000-0000-0000FB0B0000}"/>
    <cellStyle name="Comma 2 2 2 2 3 6 5" xfId="1767" xr:uid="{00000000-0005-0000-0000-0000FC0B0000}"/>
    <cellStyle name="Comma 2 2 2 2 3 6 5 2" xfId="22689" xr:uid="{00000000-0005-0000-0000-0000FD0B0000}"/>
    <cellStyle name="Comma 2 2 2 2 3 6 5 3" xfId="22690" xr:uid="{00000000-0005-0000-0000-0000FE0B0000}"/>
    <cellStyle name="Comma 2 2 2 2 3 6 6" xfId="22691" xr:uid="{00000000-0005-0000-0000-0000FF0B0000}"/>
    <cellStyle name="Comma 2 2 2 2 3 6 7" xfId="22692" xr:uid="{00000000-0005-0000-0000-0000000C0000}"/>
    <cellStyle name="Comma 2 2 2 2 3 7" xfId="1768" xr:uid="{00000000-0005-0000-0000-0000010C0000}"/>
    <cellStyle name="Comma 2 2 2 2 3 7 2" xfId="1769" xr:uid="{00000000-0005-0000-0000-0000020C0000}"/>
    <cellStyle name="Comma 2 2 2 2 3 7 2 2" xfId="22693" xr:uid="{00000000-0005-0000-0000-0000030C0000}"/>
    <cellStyle name="Comma 2 2 2 2 3 7 2 3" xfId="22694" xr:uid="{00000000-0005-0000-0000-0000040C0000}"/>
    <cellStyle name="Comma 2 2 2 2 3 7 3" xfId="1770" xr:uid="{00000000-0005-0000-0000-0000050C0000}"/>
    <cellStyle name="Comma 2 2 2 2 3 7 3 2" xfId="22695" xr:uid="{00000000-0005-0000-0000-0000060C0000}"/>
    <cellStyle name="Comma 2 2 2 2 3 7 3 3" xfId="22696" xr:uid="{00000000-0005-0000-0000-0000070C0000}"/>
    <cellStyle name="Comma 2 2 2 2 3 7 4" xfId="1771" xr:uid="{00000000-0005-0000-0000-0000080C0000}"/>
    <cellStyle name="Comma 2 2 2 2 3 7 4 2" xfId="22697" xr:uid="{00000000-0005-0000-0000-0000090C0000}"/>
    <cellStyle name="Comma 2 2 2 2 3 7 4 3" xfId="22698" xr:uid="{00000000-0005-0000-0000-00000A0C0000}"/>
    <cellStyle name="Comma 2 2 2 2 3 7 5" xfId="22699" xr:uid="{00000000-0005-0000-0000-00000B0C0000}"/>
    <cellStyle name="Comma 2 2 2 2 3 7 6" xfId="22700" xr:uid="{00000000-0005-0000-0000-00000C0C0000}"/>
    <cellStyle name="Comma 2 2 2 2 3 8" xfId="1772" xr:uid="{00000000-0005-0000-0000-00000D0C0000}"/>
    <cellStyle name="Comma 2 2 2 2 3 8 2" xfId="1773" xr:uid="{00000000-0005-0000-0000-00000E0C0000}"/>
    <cellStyle name="Comma 2 2 2 2 3 8 2 2" xfId="22701" xr:uid="{00000000-0005-0000-0000-00000F0C0000}"/>
    <cellStyle name="Comma 2 2 2 2 3 8 2 3" xfId="22702" xr:uid="{00000000-0005-0000-0000-0000100C0000}"/>
    <cellStyle name="Comma 2 2 2 2 3 8 3" xfId="1774" xr:uid="{00000000-0005-0000-0000-0000110C0000}"/>
    <cellStyle name="Comma 2 2 2 2 3 8 3 2" xfId="22703" xr:uid="{00000000-0005-0000-0000-0000120C0000}"/>
    <cellStyle name="Comma 2 2 2 2 3 8 3 3" xfId="22704" xr:uid="{00000000-0005-0000-0000-0000130C0000}"/>
    <cellStyle name="Comma 2 2 2 2 3 8 4" xfId="1775" xr:uid="{00000000-0005-0000-0000-0000140C0000}"/>
    <cellStyle name="Comma 2 2 2 2 3 8 4 2" xfId="22705" xr:uid="{00000000-0005-0000-0000-0000150C0000}"/>
    <cellStyle name="Comma 2 2 2 2 3 8 4 3" xfId="22706" xr:uid="{00000000-0005-0000-0000-0000160C0000}"/>
    <cellStyle name="Comma 2 2 2 2 3 8 5" xfId="22707" xr:uid="{00000000-0005-0000-0000-0000170C0000}"/>
    <cellStyle name="Comma 2 2 2 2 3 8 6" xfId="22708" xr:uid="{00000000-0005-0000-0000-0000180C0000}"/>
    <cellStyle name="Comma 2 2 2 2 3 9" xfId="1776" xr:uid="{00000000-0005-0000-0000-0000190C0000}"/>
    <cellStyle name="Comma 2 2 2 2 3 9 2" xfId="22709" xr:uid="{00000000-0005-0000-0000-00001A0C0000}"/>
    <cellStyle name="Comma 2 2 2 2 3 9 3" xfId="22710" xr:uid="{00000000-0005-0000-0000-00001B0C0000}"/>
    <cellStyle name="Comma 2 2 2 2 4" xfId="1777" xr:uid="{00000000-0005-0000-0000-00001C0C0000}"/>
    <cellStyle name="Comma 2 2 2 2 4 2" xfId="1778" xr:uid="{00000000-0005-0000-0000-00001D0C0000}"/>
    <cellStyle name="Comma 2 2 2 2 4 3" xfId="1779" xr:uid="{00000000-0005-0000-0000-00001E0C0000}"/>
    <cellStyle name="Comma 2 2 2 2 4 3 2" xfId="1780" xr:uid="{00000000-0005-0000-0000-00001F0C0000}"/>
    <cellStyle name="Comma 2 2 2 2 4 3 2 2" xfId="22711" xr:uid="{00000000-0005-0000-0000-0000200C0000}"/>
    <cellStyle name="Comma 2 2 2 2 4 3 2 3" xfId="22712" xr:uid="{00000000-0005-0000-0000-0000210C0000}"/>
    <cellStyle name="Comma 2 2 2 2 4 3 3" xfId="1781" xr:uid="{00000000-0005-0000-0000-0000220C0000}"/>
    <cellStyle name="Comma 2 2 2 2 4 3 3 2" xfId="22713" xr:uid="{00000000-0005-0000-0000-0000230C0000}"/>
    <cellStyle name="Comma 2 2 2 2 4 3 3 3" xfId="22714" xr:uid="{00000000-0005-0000-0000-0000240C0000}"/>
    <cellStyle name="Comma 2 2 2 2 4 3 4" xfId="1782" xr:uid="{00000000-0005-0000-0000-0000250C0000}"/>
    <cellStyle name="Comma 2 2 2 2 4 3 4 2" xfId="22715" xr:uid="{00000000-0005-0000-0000-0000260C0000}"/>
    <cellStyle name="Comma 2 2 2 2 4 3 4 3" xfId="22716" xr:uid="{00000000-0005-0000-0000-0000270C0000}"/>
    <cellStyle name="Comma 2 2 2 2 4 3 5" xfId="22717" xr:uid="{00000000-0005-0000-0000-0000280C0000}"/>
    <cellStyle name="Comma 2 2 2 2 4 3 6" xfId="22718" xr:uid="{00000000-0005-0000-0000-0000290C0000}"/>
    <cellStyle name="Comma 2 2 2 2 5" xfId="1783" xr:uid="{00000000-0005-0000-0000-00002A0C0000}"/>
    <cellStyle name="Comma 2 2 2 2 5 10" xfId="1784" xr:uid="{00000000-0005-0000-0000-00002B0C0000}"/>
    <cellStyle name="Comma 2 2 2 2 5 10 2" xfId="22719" xr:uid="{00000000-0005-0000-0000-00002C0C0000}"/>
    <cellStyle name="Comma 2 2 2 2 5 10 3" xfId="22720" xr:uid="{00000000-0005-0000-0000-00002D0C0000}"/>
    <cellStyle name="Comma 2 2 2 2 5 11" xfId="1785" xr:uid="{00000000-0005-0000-0000-00002E0C0000}"/>
    <cellStyle name="Comma 2 2 2 2 5 11 2" xfId="22721" xr:uid="{00000000-0005-0000-0000-00002F0C0000}"/>
    <cellStyle name="Comma 2 2 2 2 5 11 3" xfId="22722" xr:uid="{00000000-0005-0000-0000-0000300C0000}"/>
    <cellStyle name="Comma 2 2 2 2 5 12" xfId="22723" xr:uid="{00000000-0005-0000-0000-0000310C0000}"/>
    <cellStyle name="Comma 2 2 2 2 5 13" xfId="22724" xr:uid="{00000000-0005-0000-0000-0000320C0000}"/>
    <cellStyle name="Comma 2 2 2 2 5 2" xfId="1786" xr:uid="{00000000-0005-0000-0000-0000330C0000}"/>
    <cellStyle name="Comma 2 2 2 2 5 2 10" xfId="22725" xr:uid="{00000000-0005-0000-0000-0000340C0000}"/>
    <cellStyle name="Comma 2 2 2 2 5 2 2" xfId="1787" xr:uid="{00000000-0005-0000-0000-0000350C0000}"/>
    <cellStyle name="Comma 2 2 2 2 5 2 2 2" xfId="1788" xr:uid="{00000000-0005-0000-0000-0000360C0000}"/>
    <cellStyle name="Comma 2 2 2 2 5 2 2 2 2" xfId="1789" xr:uid="{00000000-0005-0000-0000-0000370C0000}"/>
    <cellStyle name="Comma 2 2 2 2 5 2 2 2 2 2" xfId="1790" xr:uid="{00000000-0005-0000-0000-0000380C0000}"/>
    <cellStyle name="Comma 2 2 2 2 5 2 2 2 2 2 2" xfId="22726" xr:uid="{00000000-0005-0000-0000-0000390C0000}"/>
    <cellStyle name="Comma 2 2 2 2 5 2 2 2 2 2 3" xfId="22727" xr:uid="{00000000-0005-0000-0000-00003A0C0000}"/>
    <cellStyle name="Comma 2 2 2 2 5 2 2 2 2 3" xfId="1791" xr:uid="{00000000-0005-0000-0000-00003B0C0000}"/>
    <cellStyle name="Comma 2 2 2 2 5 2 2 2 2 3 2" xfId="22728" xr:uid="{00000000-0005-0000-0000-00003C0C0000}"/>
    <cellStyle name="Comma 2 2 2 2 5 2 2 2 2 3 3" xfId="22729" xr:uid="{00000000-0005-0000-0000-00003D0C0000}"/>
    <cellStyle name="Comma 2 2 2 2 5 2 2 2 2 4" xfId="1792" xr:uid="{00000000-0005-0000-0000-00003E0C0000}"/>
    <cellStyle name="Comma 2 2 2 2 5 2 2 2 2 4 2" xfId="22730" xr:uid="{00000000-0005-0000-0000-00003F0C0000}"/>
    <cellStyle name="Comma 2 2 2 2 5 2 2 2 2 4 3" xfId="22731" xr:uid="{00000000-0005-0000-0000-0000400C0000}"/>
    <cellStyle name="Comma 2 2 2 2 5 2 2 2 2 5" xfId="22732" xr:uid="{00000000-0005-0000-0000-0000410C0000}"/>
    <cellStyle name="Comma 2 2 2 2 5 2 2 2 2 6" xfId="22733" xr:uid="{00000000-0005-0000-0000-0000420C0000}"/>
    <cellStyle name="Comma 2 2 2 2 5 2 2 2 3" xfId="1793" xr:uid="{00000000-0005-0000-0000-0000430C0000}"/>
    <cellStyle name="Comma 2 2 2 2 5 2 2 2 3 2" xfId="22734" xr:uid="{00000000-0005-0000-0000-0000440C0000}"/>
    <cellStyle name="Comma 2 2 2 2 5 2 2 2 3 3" xfId="22735" xr:uid="{00000000-0005-0000-0000-0000450C0000}"/>
    <cellStyle name="Comma 2 2 2 2 5 2 2 2 4" xfId="1794" xr:uid="{00000000-0005-0000-0000-0000460C0000}"/>
    <cellStyle name="Comma 2 2 2 2 5 2 2 2 4 2" xfId="22736" xr:uid="{00000000-0005-0000-0000-0000470C0000}"/>
    <cellStyle name="Comma 2 2 2 2 5 2 2 2 4 3" xfId="22737" xr:uid="{00000000-0005-0000-0000-0000480C0000}"/>
    <cellStyle name="Comma 2 2 2 2 5 2 2 2 5" xfId="1795" xr:uid="{00000000-0005-0000-0000-0000490C0000}"/>
    <cellStyle name="Comma 2 2 2 2 5 2 2 2 5 2" xfId="22738" xr:uid="{00000000-0005-0000-0000-00004A0C0000}"/>
    <cellStyle name="Comma 2 2 2 2 5 2 2 2 5 3" xfId="22739" xr:uid="{00000000-0005-0000-0000-00004B0C0000}"/>
    <cellStyle name="Comma 2 2 2 2 5 2 2 2 6" xfId="22740" xr:uid="{00000000-0005-0000-0000-00004C0C0000}"/>
    <cellStyle name="Comma 2 2 2 2 5 2 2 2 7" xfId="22741" xr:uid="{00000000-0005-0000-0000-00004D0C0000}"/>
    <cellStyle name="Comma 2 2 2 2 5 2 2 3" xfId="1796" xr:uid="{00000000-0005-0000-0000-00004E0C0000}"/>
    <cellStyle name="Comma 2 2 2 2 5 2 2 3 2" xfId="1797" xr:uid="{00000000-0005-0000-0000-00004F0C0000}"/>
    <cellStyle name="Comma 2 2 2 2 5 2 2 3 2 2" xfId="22742" xr:uid="{00000000-0005-0000-0000-0000500C0000}"/>
    <cellStyle name="Comma 2 2 2 2 5 2 2 3 2 3" xfId="22743" xr:uid="{00000000-0005-0000-0000-0000510C0000}"/>
    <cellStyle name="Comma 2 2 2 2 5 2 2 3 3" xfId="1798" xr:uid="{00000000-0005-0000-0000-0000520C0000}"/>
    <cellStyle name="Comma 2 2 2 2 5 2 2 3 3 2" xfId="22744" xr:uid="{00000000-0005-0000-0000-0000530C0000}"/>
    <cellStyle name="Comma 2 2 2 2 5 2 2 3 3 3" xfId="22745" xr:uid="{00000000-0005-0000-0000-0000540C0000}"/>
    <cellStyle name="Comma 2 2 2 2 5 2 2 3 4" xfId="1799" xr:uid="{00000000-0005-0000-0000-0000550C0000}"/>
    <cellStyle name="Comma 2 2 2 2 5 2 2 3 4 2" xfId="22746" xr:uid="{00000000-0005-0000-0000-0000560C0000}"/>
    <cellStyle name="Comma 2 2 2 2 5 2 2 3 4 3" xfId="22747" xr:uid="{00000000-0005-0000-0000-0000570C0000}"/>
    <cellStyle name="Comma 2 2 2 2 5 2 2 3 5" xfId="22748" xr:uid="{00000000-0005-0000-0000-0000580C0000}"/>
    <cellStyle name="Comma 2 2 2 2 5 2 2 3 6" xfId="22749" xr:uid="{00000000-0005-0000-0000-0000590C0000}"/>
    <cellStyle name="Comma 2 2 2 2 5 2 2 4" xfId="1800" xr:uid="{00000000-0005-0000-0000-00005A0C0000}"/>
    <cellStyle name="Comma 2 2 2 2 5 2 2 4 2" xfId="22750" xr:uid="{00000000-0005-0000-0000-00005B0C0000}"/>
    <cellStyle name="Comma 2 2 2 2 5 2 2 4 3" xfId="22751" xr:uid="{00000000-0005-0000-0000-00005C0C0000}"/>
    <cellStyle name="Comma 2 2 2 2 5 2 2 5" xfId="1801" xr:uid="{00000000-0005-0000-0000-00005D0C0000}"/>
    <cellStyle name="Comma 2 2 2 2 5 2 2 5 2" xfId="22752" xr:uid="{00000000-0005-0000-0000-00005E0C0000}"/>
    <cellStyle name="Comma 2 2 2 2 5 2 2 5 3" xfId="22753" xr:uid="{00000000-0005-0000-0000-00005F0C0000}"/>
    <cellStyle name="Comma 2 2 2 2 5 2 2 6" xfId="1802" xr:uid="{00000000-0005-0000-0000-0000600C0000}"/>
    <cellStyle name="Comma 2 2 2 2 5 2 2 6 2" xfId="22754" xr:uid="{00000000-0005-0000-0000-0000610C0000}"/>
    <cellStyle name="Comma 2 2 2 2 5 2 2 6 3" xfId="22755" xr:uid="{00000000-0005-0000-0000-0000620C0000}"/>
    <cellStyle name="Comma 2 2 2 2 5 2 2 7" xfId="22756" xr:uid="{00000000-0005-0000-0000-0000630C0000}"/>
    <cellStyle name="Comma 2 2 2 2 5 2 2 8" xfId="22757" xr:uid="{00000000-0005-0000-0000-0000640C0000}"/>
    <cellStyle name="Comma 2 2 2 2 5 2 3" xfId="1803" xr:uid="{00000000-0005-0000-0000-0000650C0000}"/>
    <cellStyle name="Comma 2 2 2 2 5 2 3 2" xfId="1804" xr:uid="{00000000-0005-0000-0000-0000660C0000}"/>
    <cellStyle name="Comma 2 2 2 2 5 2 3 2 2" xfId="1805" xr:uid="{00000000-0005-0000-0000-0000670C0000}"/>
    <cellStyle name="Comma 2 2 2 2 5 2 3 2 2 2" xfId="1806" xr:uid="{00000000-0005-0000-0000-0000680C0000}"/>
    <cellStyle name="Comma 2 2 2 2 5 2 3 2 2 2 2" xfId="22758" xr:uid="{00000000-0005-0000-0000-0000690C0000}"/>
    <cellStyle name="Comma 2 2 2 2 5 2 3 2 2 2 3" xfId="22759" xr:uid="{00000000-0005-0000-0000-00006A0C0000}"/>
    <cellStyle name="Comma 2 2 2 2 5 2 3 2 2 3" xfId="1807" xr:uid="{00000000-0005-0000-0000-00006B0C0000}"/>
    <cellStyle name="Comma 2 2 2 2 5 2 3 2 2 3 2" xfId="22760" xr:uid="{00000000-0005-0000-0000-00006C0C0000}"/>
    <cellStyle name="Comma 2 2 2 2 5 2 3 2 2 3 3" xfId="22761" xr:uid="{00000000-0005-0000-0000-00006D0C0000}"/>
    <cellStyle name="Comma 2 2 2 2 5 2 3 2 2 4" xfId="1808" xr:uid="{00000000-0005-0000-0000-00006E0C0000}"/>
    <cellStyle name="Comma 2 2 2 2 5 2 3 2 2 4 2" xfId="22762" xr:uid="{00000000-0005-0000-0000-00006F0C0000}"/>
    <cellStyle name="Comma 2 2 2 2 5 2 3 2 2 4 3" xfId="22763" xr:uid="{00000000-0005-0000-0000-0000700C0000}"/>
    <cellStyle name="Comma 2 2 2 2 5 2 3 2 2 5" xfId="22764" xr:uid="{00000000-0005-0000-0000-0000710C0000}"/>
    <cellStyle name="Comma 2 2 2 2 5 2 3 2 2 6" xfId="22765" xr:uid="{00000000-0005-0000-0000-0000720C0000}"/>
    <cellStyle name="Comma 2 2 2 2 5 2 3 2 3" xfId="1809" xr:uid="{00000000-0005-0000-0000-0000730C0000}"/>
    <cellStyle name="Comma 2 2 2 2 5 2 3 2 3 2" xfId="22766" xr:uid="{00000000-0005-0000-0000-0000740C0000}"/>
    <cellStyle name="Comma 2 2 2 2 5 2 3 2 3 3" xfId="22767" xr:uid="{00000000-0005-0000-0000-0000750C0000}"/>
    <cellStyle name="Comma 2 2 2 2 5 2 3 2 4" xfId="1810" xr:uid="{00000000-0005-0000-0000-0000760C0000}"/>
    <cellStyle name="Comma 2 2 2 2 5 2 3 2 4 2" xfId="22768" xr:uid="{00000000-0005-0000-0000-0000770C0000}"/>
    <cellStyle name="Comma 2 2 2 2 5 2 3 2 4 3" xfId="22769" xr:uid="{00000000-0005-0000-0000-0000780C0000}"/>
    <cellStyle name="Comma 2 2 2 2 5 2 3 2 5" xfId="1811" xr:uid="{00000000-0005-0000-0000-0000790C0000}"/>
    <cellStyle name="Comma 2 2 2 2 5 2 3 2 5 2" xfId="22770" xr:uid="{00000000-0005-0000-0000-00007A0C0000}"/>
    <cellStyle name="Comma 2 2 2 2 5 2 3 2 5 3" xfId="22771" xr:uid="{00000000-0005-0000-0000-00007B0C0000}"/>
    <cellStyle name="Comma 2 2 2 2 5 2 3 2 6" xfId="22772" xr:uid="{00000000-0005-0000-0000-00007C0C0000}"/>
    <cellStyle name="Comma 2 2 2 2 5 2 3 2 7" xfId="22773" xr:uid="{00000000-0005-0000-0000-00007D0C0000}"/>
    <cellStyle name="Comma 2 2 2 2 5 2 3 3" xfId="1812" xr:uid="{00000000-0005-0000-0000-00007E0C0000}"/>
    <cellStyle name="Comma 2 2 2 2 5 2 3 3 2" xfId="1813" xr:uid="{00000000-0005-0000-0000-00007F0C0000}"/>
    <cellStyle name="Comma 2 2 2 2 5 2 3 3 2 2" xfId="22774" xr:uid="{00000000-0005-0000-0000-0000800C0000}"/>
    <cellStyle name="Comma 2 2 2 2 5 2 3 3 2 3" xfId="22775" xr:uid="{00000000-0005-0000-0000-0000810C0000}"/>
    <cellStyle name="Comma 2 2 2 2 5 2 3 3 3" xfId="1814" xr:uid="{00000000-0005-0000-0000-0000820C0000}"/>
    <cellStyle name="Comma 2 2 2 2 5 2 3 3 3 2" xfId="22776" xr:uid="{00000000-0005-0000-0000-0000830C0000}"/>
    <cellStyle name="Comma 2 2 2 2 5 2 3 3 3 3" xfId="22777" xr:uid="{00000000-0005-0000-0000-0000840C0000}"/>
    <cellStyle name="Comma 2 2 2 2 5 2 3 3 4" xfId="1815" xr:uid="{00000000-0005-0000-0000-0000850C0000}"/>
    <cellStyle name="Comma 2 2 2 2 5 2 3 3 4 2" xfId="22778" xr:uid="{00000000-0005-0000-0000-0000860C0000}"/>
    <cellStyle name="Comma 2 2 2 2 5 2 3 3 4 3" xfId="22779" xr:uid="{00000000-0005-0000-0000-0000870C0000}"/>
    <cellStyle name="Comma 2 2 2 2 5 2 3 3 5" xfId="22780" xr:uid="{00000000-0005-0000-0000-0000880C0000}"/>
    <cellStyle name="Comma 2 2 2 2 5 2 3 3 6" xfId="22781" xr:uid="{00000000-0005-0000-0000-0000890C0000}"/>
    <cellStyle name="Comma 2 2 2 2 5 2 3 4" xfId="1816" xr:uid="{00000000-0005-0000-0000-00008A0C0000}"/>
    <cellStyle name="Comma 2 2 2 2 5 2 3 4 2" xfId="22782" xr:uid="{00000000-0005-0000-0000-00008B0C0000}"/>
    <cellStyle name="Comma 2 2 2 2 5 2 3 4 3" xfId="22783" xr:uid="{00000000-0005-0000-0000-00008C0C0000}"/>
    <cellStyle name="Comma 2 2 2 2 5 2 3 5" xfId="1817" xr:uid="{00000000-0005-0000-0000-00008D0C0000}"/>
    <cellStyle name="Comma 2 2 2 2 5 2 3 5 2" xfId="22784" xr:uid="{00000000-0005-0000-0000-00008E0C0000}"/>
    <cellStyle name="Comma 2 2 2 2 5 2 3 5 3" xfId="22785" xr:uid="{00000000-0005-0000-0000-00008F0C0000}"/>
    <cellStyle name="Comma 2 2 2 2 5 2 3 6" xfId="1818" xr:uid="{00000000-0005-0000-0000-0000900C0000}"/>
    <cellStyle name="Comma 2 2 2 2 5 2 3 6 2" xfId="22786" xr:uid="{00000000-0005-0000-0000-0000910C0000}"/>
    <cellStyle name="Comma 2 2 2 2 5 2 3 6 3" xfId="22787" xr:uid="{00000000-0005-0000-0000-0000920C0000}"/>
    <cellStyle name="Comma 2 2 2 2 5 2 3 7" xfId="22788" xr:uid="{00000000-0005-0000-0000-0000930C0000}"/>
    <cellStyle name="Comma 2 2 2 2 5 2 3 8" xfId="22789" xr:uid="{00000000-0005-0000-0000-0000940C0000}"/>
    <cellStyle name="Comma 2 2 2 2 5 2 4" xfId="1819" xr:uid="{00000000-0005-0000-0000-0000950C0000}"/>
    <cellStyle name="Comma 2 2 2 2 5 2 4 2" xfId="1820" xr:uid="{00000000-0005-0000-0000-0000960C0000}"/>
    <cellStyle name="Comma 2 2 2 2 5 2 4 2 2" xfId="1821" xr:uid="{00000000-0005-0000-0000-0000970C0000}"/>
    <cellStyle name="Comma 2 2 2 2 5 2 4 2 2 2" xfId="22790" xr:uid="{00000000-0005-0000-0000-0000980C0000}"/>
    <cellStyle name="Comma 2 2 2 2 5 2 4 2 2 3" xfId="22791" xr:uid="{00000000-0005-0000-0000-0000990C0000}"/>
    <cellStyle name="Comma 2 2 2 2 5 2 4 2 3" xfId="1822" xr:uid="{00000000-0005-0000-0000-00009A0C0000}"/>
    <cellStyle name="Comma 2 2 2 2 5 2 4 2 3 2" xfId="22792" xr:uid="{00000000-0005-0000-0000-00009B0C0000}"/>
    <cellStyle name="Comma 2 2 2 2 5 2 4 2 3 3" xfId="22793" xr:uid="{00000000-0005-0000-0000-00009C0C0000}"/>
    <cellStyle name="Comma 2 2 2 2 5 2 4 2 4" xfId="1823" xr:uid="{00000000-0005-0000-0000-00009D0C0000}"/>
    <cellStyle name="Comma 2 2 2 2 5 2 4 2 4 2" xfId="22794" xr:uid="{00000000-0005-0000-0000-00009E0C0000}"/>
    <cellStyle name="Comma 2 2 2 2 5 2 4 2 4 3" xfId="22795" xr:uid="{00000000-0005-0000-0000-00009F0C0000}"/>
    <cellStyle name="Comma 2 2 2 2 5 2 4 2 5" xfId="22796" xr:uid="{00000000-0005-0000-0000-0000A00C0000}"/>
    <cellStyle name="Comma 2 2 2 2 5 2 4 2 6" xfId="22797" xr:uid="{00000000-0005-0000-0000-0000A10C0000}"/>
    <cellStyle name="Comma 2 2 2 2 5 2 4 3" xfId="1824" xr:uid="{00000000-0005-0000-0000-0000A20C0000}"/>
    <cellStyle name="Comma 2 2 2 2 5 2 4 3 2" xfId="22798" xr:uid="{00000000-0005-0000-0000-0000A30C0000}"/>
    <cellStyle name="Comma 2 2 2 2 5 2 4 3 3" xfId="22799" xr:uid="{00000000-0005-0000-0000-0000A40C0000}"/>
    <cellStyle name="Comma 2 2 2 2 5 2 4 4" xfId="1825" xr:uid="{00000000-0005-0000-0000-0000A50C0000}"/>
    <cellStyle name="Comma 2 2 2 2 5 2 4 4 2" xfId="22800" xr:uid="{00000000-0005-0000-0000-0000A60C0000}"/>
    <cellStyle name="Comma 2 2 2 2 5 2 4 4 3" xfId="22801" xr:uid="{00000000-0005-0000-0000-0000A70C0000}"/>
    <cellStyle name="Comma 2 2 2 2 5 2 4 5" xfId="1826" xr:uid="{00000000-0005-0000-0000-0000A80C0000}"/>
    <cellStyle name="Comma 2 2 2 2 5 2 4 5 2" xfId="22802" xr:uid="{00000000-0005-0000-0000-0000A90C0000}"/>
    <cellStyle name="Comma 2 2 2 2 5 2 4 5 3" xfId="22803" xr:uid="{00000000-0005-0000-0000-0000AA0C0000}"/>
    <cellStyle name="Comma 2 2 2 2 5 2 4 6" xfId="22804" xr:uid="{00000000-0005-0000-0000-0000AB0C0000}"/>
    <cellStyle name="Comma 2 2 2 2 5 2 4 7" xfId="22805" xr:uid="{00000000-0005-0000-0000-0000AC0C0000}"/>
    <cellStyle name="Comma 2 2 2 2 5 2 5" xfId="1827" xr:uid="{00000000-0005-0000-0000-0000AD0C0000}"/>
    <cellStyle name="Comma 2 2 2 2 5 2 5 2" xfId="1828" xr:uid="{00000000-0005-0000-0000-0000AE0C0000}"/>
    <cellStyle name="Comma 2 2 2 2 5 2 5 2 2" xfId="22806" xr:uid="{00000000-0005-0000-0000-0000AF0C0000}"/>
    <cellStyle name="Comma 2 2 2 2 5 2 5 2 3" xfId="22807" xr:uid="{00000000-0005-0000-0000-0000B00C0000}"/>
    <cellStyle name="Comma 2 2 2 2 5 2 5 3" xfId="1829" xr:uid="{00000000-0005-0000-0000-0000B10C0000}"/>
    <cellStyle name="Comma 2 2 2 2 5 2 5 3 2" xfId="22808" xr:uid="{00000000-0005-0000-0000-0000B20C0000}"/>
    <cellStyle name="Comma 2 2 2 2 5 2 5 3 3" xfId="22809" xr:uid="{00000000-0005-0000-0000-0000B30C0000}"/>
    <cellStyle name="Comma 2 2 2 2 5 2 5 4" xfId="1830" xr:uid="{00000000-0005-0000-0000-0000B40C0000}"/>
    <cellStyle name="Comma 2 2 2 2 5 2 5 4 2" xfId="22810" xr:uid="{00000000-0005-0000-0000-0000B50C0000}"/>
    <cellStyle name="Comma 2 2 2 2 5 2 5 4 3" xfId="22811" xr:uid="{00000000-0005-0000-0000-0000B60C0000}"/>
    <cellStyle name="Comma 2 2 2 2 5 2 5 5" xfId="22812" xr:uid="{00000000-0005-0000-0000-0000B70C0000}"/>
    <cellStyle name="Comma 2 2 2 2 5 2 5 6" xfId="22813" xr:uid="{00000000-0005-0000-0000-0000B80C0000}"/>
    <cellStyle name="Comma 2 2 2 2 5 2 6" xfId="1831" xr:uid="{00000000-0005-0000-0000-0000B90C0000}"/>
    <cellStyle name="Comma 2 2 2 2 5 2 6 2" xfId="22814" xr:uid="{00000000-0005-0000-0000-0000BA0C0000}"/>
    <cellStyle name="Comma 2 2 2 2 5 2 6 3" xfId="22815" xr:uid="{00000000-0005-0000-0000-0000BB0C0000}"/>
    <cellStyle name="Comma 2 2 2 2 5 2 7" xfId="1832" xr:uid="{00000000-0005-0000-0000-0000BC0C0000}"/>
    <cellStyle name="Comma 2 2 2 2 5 2 7 2" xfId="22816" xr:uid="{00000000-0005-0000-0000-0000BD0C0000}"/>
    <cellStyle name="Comma 2 2 2 2 5 2 7 3" xfId="22817" xr:uid="{00000000-0005-0000-0000-0000BE0C0000}"/>
    <cellStyle name="Comma 2 2 2 2 5 2 8" xfId="1833" xr:uid="{00000000-0005-0000-0000-0000BF0C0000}"/>
    <cellStyle name="Comma 2 2 2 2 5 2 8 2" xfId="22818" xr:uid="{00000000-0005-0000-0000-0000C00C0000}"/>
    <cellStyle name="Comma 2 2 2 2 5 2 8 3" xfId="22819" xr:uid="{00000000-0005-0000-0000-0000C10C0000}"/>
    <cellStyle name="Comma 2 2 2 2 5 2 9" xfId="22820" xr:uid="{00000000-0005-0000-0000-0000C20C0000}"/>
    <cellStyle name="Comma 2 2 2 2 5 3" xfId="1834" xr:uid="{00000000-0005-0000-0000-0000C30C0000}"/>
    <cellStyle name="Comma 2 2 2 2 5 3 2" xfId="1835" xr:uid="{00000000-0005-0000-0000-0000C40C0000}"/>
    <cellStyle name="Comma 2 2 2 2 5 3 2 2" xfId="1836" xr:uid="{00000000-0005-0000-0000-0000C50C0000}"/>
    <cellStyle name="Comma 2 2 2 2 5 3 2 2 2" xfId="1837" xr:uid="{00000000-0005-0000-0000-0000C60C0000}"/>
    <cellStyle name="Comma 2 2 2 2 5 3 2 2 2 2" xfId="22821" xr:uid="{00000000-0005-0000-0000-0000C70C0000}"/>
    <cellStyle name="Comma 2 2 2 2 5 3 2 2 2 3" xfId="22822" xr:uid="{00000000-0005-0000-0000-0000C80C0000}"/>
    <cellStyle name="Comma 2 2 2 2 5 3 2 2 3" xfId="1838" xr:uid="{00000000-0005-0000-0000-0000C90C0000}"/>
    <cellStyle name="Comma 2 2 2 2 5 3 2 2 3 2" xfId="22823" xr:uid="{00000000-0005-0000-0000-0000CA0C0000}"/>
    <cellStyle name="Comma 2 2 2 2 5 3 2 2 3 3" xfId="22824" xr:uid="{00000000-0005-0000-0000-0000CB0C0000}"/>
    <cellStyle name="Comma 2 2 2 2 5 3 2 2 4" xfId="1839" xr:uid="{00000000-0005-0000-0000-0000CC0C0000}"/>
    <cellStyle name="Comma 2 2 2 2 5 3 2 2 4 2" xfId="22825" xr:uid="{00000000-0005-0000-0000-0000CD0C0000}"/>
    <cellStyle name="Comma 2 2 2 2 5 3 2 2 4 3" xfId="22826" xr:uid="{00000000-0005-0000-0000-0000CE0C0000}"/>
    <cellStyle name="Comma 2 2 2 2 5 3 2 2 5" xfId="22827" xr:uid="{00000000-0005-0000-0000-0000CF0C0000}"/>
    <cellStyle name="Comma 2 2 2 2 5 3 2 2 6" xfId="22828" xr:uid="{00000000-0005-0000-0000-0000D00C0000}"/>
    <cellStyle name="Comma 2 2 2 2 5 3 2 3" xfId="1840" xr:uid="{00000000-0005-0000-0000-0000D10C0000}"/>
    <cellStyle name="Comma 2 2 2 2 5 3 2 3 2" xfId="22829" xr:uid="{00000000-0005-0000-0000-0000D20C0000}"/>
    <cellStyle name="Comma 2 2 2 2 5 3 2 3 3" xfId="22830" xr:uid="{00000000-0005-0000-0000-0000D30C0000}"/>
    <cellStyle name="Comma 2 2 2 2 5 3 2 4" xfId="1841" xr:uid="{00000000-0005-0000-0000-0000D40C0000}"/>
    <cellStyle name="Comma 2 2 2 2 5 3 2 4 2" xfId="22831" xr:uid="{00000000-0005-0000-0000-0000D50C0000}"/>
    <cellStyle name="Comma 2 2 2 2 5 3 2 4 3" xfId="22832" xr:uid="{00000000-0005-0000-0000-0000D60C0000}"/>
    <cellStyle name="Comma 2 2 2 2 5 3 2 5" xfId="1842" xr:uid="{00000000-0005-0000-0000-0000D70C0000}"/>
    <cellStyle name="Comma 2 2 2 2 5 3 2 5 2" xfId="22833" xr:uid="{00000000-0005-0000-0000-0000D80C0000}"/>
    <cellStyle name="Comma 2 2 2 2 5 3 2 5 3" xfId="22834" xr:uid="{00000000-0005-0000-0000-0000D90C0000}"/>
    <cellStyle name="Comma 2 2 2 2 5 3 2 6" xfId="22835" xr:uid="{00000000-0005-0000-0000-0000DA0C0000}"/>
    <cellStyle name="Comma 2 2 2 2 5 3 2 7" xfId="22836" xr:uid="{00000000-0005-0000-0000-0000DB0C0000}"/>
    <cellStyle name="Comma 2 2 2 2 5 3 3" xfId="1843" xr:uid="{00000000-0005-0000-0000-0000DC0C0000}"/>
    <cellStyle name="Comma 2 2 2 2 5 3 3 2" xfId="1844" xr:uid="{00000000-0005-0000-0000-0000DD0C0000}"/>
    <cellStyle name="Comma 2 2 2 2 5 3 3 2 2" xfId="22837" xr:uid="{00000000-0005-0000-0000-0000DE0C0000}"/>
    <cellStyle name="Comma 2 2 2 2 5 3 3 2 3" xfId="22838" xr:uid="{00000000-0005-0000-0000-0000DF0C0000}"/>
    <cellStyle name="Comma 2 2 2 2 5 3 3 3" xfId="1845" xr:uid="{00000000-0005-0000-0000-0000E00C0000}"/>
    <cellStyle name="Comma 2 2 2 2 5 3 3 3 2" xfId="22839" xr:uid="{00000000-0005-0000-0000-0000E10C0000}"/>
    <cellStyle name="Comma 2 2 2 2 5 3 3 3 3" xfId="22840" xr:uid="{00000000-0005-0000-0000-0000E20C0000}"/>
    <cellStyle name="Comma 2 2 2 2 5 3 3 4" xfId="1846" xr:uid="{00000000-0005-0000-0000-0000E30C0000}"/>
    <cellStyle name="Comma 2 2 2 2 5 3 3 4 2" xfId="22841" xr:uid="{00000000-0005-0000-0000-0000E40C0000}"/>
    <cellStyle name="Comma 2 2 2 2 5 3 3 4 3" xfId="22842" xr:uid="{00000000-0005-0000-0000-0000E50C0000}"/>
    <cellStyle name="Comma 2 2 2 2 5 3 3 5" xfId="22843" xr:uid="{00000000-0005-0000-0000-0000E60C0000}"/>
    <cellStyle name="Comma 2 2 2 2 5 3 3 6" xfId="22844" xr:uid="{00000000-0005-0000-0000-0000E70C0000}"/>
    <cellStyle name="Comma 2 2 2 2 5 3 4" xfId="1847" xr:uid="{00000000-0005-0000-0000-0000E80C0000}"/>
    <cellStyle name="Comma 2 2 2 2 5 3 4 2" xfId="22845" xr:uid="{00000000-0005-0000-0000-0000E90C0000}"/>
    <cellStyle name="Comma 2 2 2 2 5 3 4 3" xfId="22846" xr:uid="{00000000-0005-0000-0000-0000EA0C0000}"/>
    <cellStyle name="Comma 2 2 2 2 5 3 5" xfId="1848" xr:uid="{00000000-0005-0000-0000-0000EB0C0000}"/>
    <cellStyle name="Comma 2 2 2 2 5 3 5 2" xfId="22847" xr:uid="{00000000-0005-0000-0000-0000EC0C0000}"/>
    <cellStyle name="Comma 2 2 2 2 5 3 5 3" xfId="22848" xr:uid="{00000000-0005-0000-0000-0000ED0C0000}"/>
    <cellStyle name="Comma 2 2 2 2 5 3 6" xfId="1849" xr:uid="{00000000-0005-0000-0000-0000EE0C0000}"/>
    <cellStyle name="Comma 2 2 2 2 5 3 6 2" xfId="22849" xr:uid="{00000000-0005-0000-0000-0000EF0C0000}"/>
    <cellStyle name="Comma 2 2 2 2 5 3 6 3" xfId="22850" xr:uid="{00000000-0005-0000-0000-0000F00C0000}"/>
    <cellStyle name="Comma 2 2 2 2 5 3 7" xfId="22851" xr:uid="{00000000-0005-0000-0000-0000F10C0000}"/>
    <cellStyle name="Comma 2 2 2 2 5 3 8" xfId="22852" xr:uid="{00000000-0005-0000-0000-0000F20C0000}"/>
    <cellStyle name="Comma 2 2 2 2 5 4" xfId="1850" xr:uid="{00000000-0005-0000-0000-0000F30C0000}"/>
    <cellStyle name="Comma 2 2 2 2 5 4 2" xfId="1851" xr:uid="{00000000-0005-0000-0000-0000F40C0000}"/>
    <cellStyle name="Comma 2 2 2 2 5 4 2 2" xfId="1852" xr:uid="{00000000-0005-0000-0000-0000F50C0000}"/>
    <cellStyle name="Comma 2 2 2 2 5 4 2 2 2" xfId="1853" xr:uid="{00000000-0005-0000-0000-0000F60C0000}"/>
    <cellStyle name="Comma 2 2 2 2 5 4 2 2 2 2" xfId="22853" xr:uid="{00000000-0005-0000-0000-0000F70C0000}"/>
    <cellStyle name="Comma 2 2 2 2 5 4 2 2 2 3" xfId="22854" xr:uid="{00000000-0005-0000-0000-0000F80C0000}"/>
    <cellStyle name="Comma 2 2 2 2 5 4 2 2 3" xfId="1854" xr:uid="{00000000-0005-0000-0000-0000F90C0000}"/>
    <cellStyle name="Comma 2 2 2 2 5 4 2 2 3 2" xfId="22855" xr:uid="{00000000-0005-0000-0000-0000FA0C0000}"/>
    <cellStyle name="Comma 2 2 2 2 5 4 2 2 3 3" xfId="22856" xr:uid="{00000000-0005-0000-0000-0000FB0C0000}"/>
    <cellStyle name="Comma 2 2 2 2 5 4 2 2 4" xfId="1855" xr:uid="{00000000-0005-0000-0000-0000FC0C0000}"/>
    <cellStyle name="Comma 2 2 2 2 5 4 2 2 4 2" xfId="22857" xr:uid="{00000000-0005-0000-0000-0000FD0C0000}"/>
    <cellStyle name="Comma 2 2 2 2 5 4 2 2 4 3" xfId="22858" xr:uid="{00000000-0005-0000-0000-0000FE0C0000}"/>
    <cellStyle name="Comma 2 2 2 2 5 4 2 2 5" xfId="22859" xr:uid="{00000000-0005-0000-0000-0000FF0C0000}"/>
    <cellStyle name="Comma 2 2 2 2 5 4 2 2 6" xfId="22860" xr:uid="{00000000-0005-0000-0000-0000000D0000}"/>
    <cellStyle name="Comma 2 2 2 2 5 4 2 3" xfId="1856" xr:uid="{00000000-0005-0000-0000-0000010D0000}"/>
    <cellStyle name="Comma 2 2 2 2 5 4 2 3 2" xfId="22861" xr:uid="{00000000-0005-0000-0000-0000020D0000}"/>
    <cellStyle name="Comma 2 2 2 2 5 4 2 3 3" xfId="22862" xr:uid="{00000000-0005-0000-0000-0000030D0000}"/>
    <cellStyle name="Comma 2 2 2 2 5 4 2 4" xfId="1857" xr:uid="{00000000-0005-0000-0000-0000040D0000}"/>
    <cellStyle name="Comma 2 2 2 2 5 4 2 4 2" xfId="22863" xr:uid="{00000000-0005-0000-0000-0000050D0000}"/>
    <cellStyle name="Comma 2 2 2 2 5 4 2 4 3" xfId="22864" xr:uid="{00000000-0005-0000-0000-0000060D0000}"/>
    <cellStyle name="Comma 2 2 2 2 5 4 2 5" xfId="1858" xr:uid="{00000000-0005-0000-0000-0000070D0000}"/>
    <cellStyle name="Comma 2 2 2 2 5 4 2 5 2" xfId="22865" xr:uid="{00000000-0005-0000-0000-0000080D0000}"/>
    <cellStyle name="Comma 2 2 2 2 5 4 2 5 3" xfId="22866" xr:uid="{00000000-0005-0000-0000-0000090D0000}"/>
    <cellStyle name="Comma 2 2 2 2 5 4 2 6" xfId="22867" xr:uid="{00000000-0005-0000-0000-00000A0D0000}"/>
    <cellStyle name="Comma 2 2 2 2 5 4 2 7" xfId="22868" xr:uid="{00000000-0005-0000-0000-00000B0D0000}"/>
    <cellStyle name="Comma 2 2 2 2 5 4 3" xfId="1859" xr:uid="{00000000-0005-0000-0000-00000C0D0000}"/>
    <cellStyle name="Comma 2 2 2 2 5 4 3 2" xfId="1860" xr:uid="{00000000-0005-0000-0000-00000D0D0000}"/>
    <cellStyle name="Comma 2 2 2 2 5 4 3 2 2" xfId="22869" xr:uid="{00000000-0005-0000-0000-00000E0D0000}"/>
    <cellStyle name="Comma 2 2 2 2 5 4 3 2 3" xfId="22870" xr:uid="{00000000-0005-0000-0000-00000F0D0000}"/>
    <cellStyle name="Comma 2 2 2 2 5 4 3 3" xfId="1861" xr:uid="{00000000-0005-0000-0000-0000100D0000}"/>
    <cellStyle name="Comma 2 2 2 2 5 4 3 3 2" xfId="22871" xr:uid="{00000000-0005-0000-0000-0000110D0000}"/>
    <cellStyle name="Comma 2 2 2 2 5 4 3 3 3" xfId="22872" xr:uid="{00000000-0005-0000-0000-0000120D0000}"/>
    <cellStyle name="Comma 2 2 2 2 5 4 3 4" xfId="1862" xr:uid="{00000000-0005-0000-0000-0000130D0000}"/>
    <cellStyle name="Comma 2 2 2 2 5 4 3 4 2" xfId="22873" xr:uid="{00000000-0005-0000-0000-0000140D0000}"/>
    <cellStyle name="Comma 2 2 2 2 5 4 3 4 3" xfId="22874" xr:uid="{00000000-0005-0000-0000-0000150D0000}"/>
    <cellStyle name="Comma 2 2 2 2 5 4 3 5" xfId="22875" xr:uid="{00000000-0005-0000-0000-0000160D0000}"/>
    <cellStyle name="Comma 2 2 2 2 5 4 3 6" xfId="22876" xr:uid="{00000000-0005-0000-0000-0000170D0000}"/>
    <cellStyle name="Comma 2 2 2 2 5 4 4" xfId="1863" xr:uid="{00000000-0005-0000-0000-0000180D0000}"/>
    <cellStyle name="Comma 2 2 2 2 5 4 4 2" xfId="22877" xr:uid="{00000000-0005-0000-0000-0000190D0000}"/>
    <cellStyle name="Comma 2 2 2 2 5 4 4 3" xfId="22878" xr:uid="{00000000-0005-0000-0000-00001A0D0000}"/>
    <cellStyle name="Comma 2 2 2 2 5 4 5" xfId="1864" xr:uid="{00000000-0005-0000-0000-00001B0D0000}"/>
    <cellStyle name="Comma 2 2 2 2 5 4 5 2" xfId="22879" xr:uid="{00000000-0005-0000-0000-00001C0D0000}"/>
    <cellStyle name="Comma 2 2 2 2 5 4 5 3" xfId="22880" xr:uid="{00000000-0005-0000-0000-00001D0D0000}"/>
    <cellStyle name="Comma 2 2 2 2 5 4 6" xfId="1865" xr:uid="{00000000-0005-0000-0000-00001E0D0000}"/>
    <cellStyle name="Comma 2 2 2 2 5 4 6 2" xfId="22881" xr:uid="{00000000-0005-0000-0000-00001F0D0000}"/>
    <cellStyle name="Comma 2 2 2 2 5 4 6 3" xfId="22882" xr:uid="{00000000-0005-0000-0000-0000200D0000}"/>
    <cellStyle name="Comma 2 2 2 2 5 4 7" xfId="22883" xr:uid="{00000000-0005-0000-0000-0000210D0000}"/>
    <cellStyle name="Comma 2 2 2 2 5 4 8" xfId="22884" xr:uid="{00000000-0005-0000-0000-0000220D0000}"/>
    <cellStyle name="Comma 2 2 2 2 5 5" xfId="1866" xr:uid="{00000000-0005-0000-0000-0000230D0000}"/>
    <cellStyle name="Comma 2 2 2 2 5 6" xfId="1867" xr:uid="{00000000-0005-0000-0000-0000240D0000}"/>
    <cellStyle name="Comma 2 2 2 2 5 6 2" xfId="1868" xr:uid="{00000000-0005-0000-0000-0000250D0000}"/>
    <cellStyle name="Comma 2 2 2 2 5 6 2 2" xfId="1869" xr:uid="{00000000-0005-0000-0000-0000260D0000}"/>
    <cellStyle name="Comma 2 2 2 2 5 6 2 2 2" xfId="22885" xr:uid="{00000000-0005-0000-0000-0000270D0000}"/>
    <cellStyle name="Comma 2 2 2 2 5 6 2 2 3" xfId="22886" xr:uid="{00000000-0005-0000-0000-0000280D0000}"/>
    <cellStyle name="Comma 2 2 2 2 5 6 2 3" xfId="1870" xr:uid="{00000000-0005-0000-0000-0000290D0000}"/>
    <cellStyle name="Comma 2 2 2 2 5 6 2 3 2" xfId="22887" xr:uid="{00000000-0005-0000-0000-00002A0D0000}"/>
    <cellStyle name="Comma 2 2 2 2 5 6 2 3 3" xfId="22888" xr:uid="{00000000-0005-0000-0000-00002B0D0000}"/>
    <cellStyle name="Comma 2 2 2 2 5 6 2 4" xfId="1871" xr:uid="{00000000-0005-0000-0000-00002C0D0000}"/>
    <cellStyle name="Comma 2 2 2 2 5 6 2 4 2" xfId="22889" xr:uid="{00000000-0005-0000-0000-00002D0D0000}"/>
    <cellStyle name="Comma 2 2 2 2 5 6 2 4 3" xfId="22890" xr:uid="{00000000-0005-0000-0000-00002E0D0000}"/>
    <cellStyle name="Comma 2 2 2 2 5 6 2 5" xfId="22891" xr:uid="{00000000-0005-0000-0000-00002F0D0000}"/>
    <cellStyle name="Comma 2 2 2 2 5 6 2 6" xfId="22892" xr:uid="{00000000-0005-0000-0000-0000300D0000}"/>
    <cellStyle name="Comma 2 2 2 2 5 6 3" xfId="1872" xr:uid="{00000000-0005-0000-0000-0000310D0000}"/>
    <cellStyle name="Comma 2 2 2 2 5 6 3 2" xfId="22893" xr:uid="{00000000-0005-0000-0000-0000320D0000}"/>
    <cellStyle name="Comma 2 2 2 2 5 6 3 3" xfId="22894" xr:uid="{00000000-0005-0000-0000-0000330D0000}"/>
    <cellStyle name="Comma 2 2 2 2 5 6 4" xfId="1873" xr:uid="{00000000-0005-0000-0000-0000340D0000}"/>
    <cellStyle name="Comma 2 2 2 2 5 6 4 2" xfId="22895" xr:uid="{00000000-0005-0000-0000-0000350D0000}"/>
    <cellStyle name="Comma 2 2 2 2 5 6 4 3" xfId="22896" xr:uid="{00000000-0005-0000-0000-0000360D0000}"/>
    <cellStyle name="Comma 2 2 2 2 5 6 5" xfId="1874" xr:uid="{00000000-0005-0000-0000-0000370D0000}"/>
    <cellStyle name="Comma 2 2 2 2 5 6 5 2" xfId="22897" xr:uid="{00000000-0005-0000-0000-0000380D0000}"/>
    <cellStyle name="Comma 2 2 2 2 5 6 5 3" xfId="22898" xr:uid="{00000000-0005-0000-0000-0000390D0000}"/>
    <cellStyle name="Comma 2 2 2 2 5 6 6" xfId="22899" xr:uid="{00000000-0005-0000-0000-00003A0D0000}"/>
    <cellStyle name="Comma 2 2 2 2 5 6 7" xfId="22900" xr:uid="{00000000-0005-0000-0000-00003B0D0000}"/>
    <cellStyle name="Comma 2 2 2 2 5 7" xfId="1875" xr:uid="{00000000-0005-0000-0000-00003C0D0000}"/>
    <cellStyle name="Comma 2 2 2 2 5 7 2" xfId="1876" xr:uid="{00000000-0005-0000-0000-00003D0D0000}"/>
    <cellStyle name="Comma 2 2 2 2 5 7 2 2" xfId="22901" xr:uid="{00000000-0005-0000-0000-00003E0D0000}"/>
    <cellStyle name="Comma 2 2 2 2 5 7 2 3" xfId="22902" xr:uid="{00000000-0005-0000-0000-00003F0D0000}"/>
    <cellStyle name="Comma 2 2 2 2 5 7 3" xfId="1877" xr:uid="{00000000-0005-0000-0000-0000400D0000}"/>
    <cellStyle name="Comma 2 2 2 2 5 7 3 2" xfId="22903" xr:uid="{00000000-0005-0000-0000-0000410D0000}"/>
    <cellStyle name="Comma 2 2 2 2 5 7 3 3" xfId="22904" xr:uid="{00000000-0005-0000-0000-0000420D0000}"/>
    <cellStyle name="Comma 2 2 2 2 5 7 4" xfId="1878" xr:uid="{00000000-0005-0000-0000-0000430D0000}"/>
    <cellStyle name="Comma 2 2 2 2 5 7 4 2" xfId="22905" xr:uid="{00000000-0005-0000-0000-0000440D0000}"/>
    <cellStyle name="Comma 2 2 2 2 5 7 4 3" xfId="22906" xr:uid="{00000000-0005-0000-0000-0000450D0000}"/>
    <cellStyle name="Comma 2 2 2 2 5 7 5" xfId="22907" xr:uid="{00000000-0005-0000-0000-0000460D0000}"/>
    <cellStyle name="Comma 2 2 2 2 5 7 6" xfId="22908" xr:uid="{00000000-0005-0000-0000-0000470D0000}"/>
    <cellStyle name="Comma 2 2 2 2 5 8" xfId="1879" xr:uid="{00000000-0005-0000-0000-0000480D0000}"/>
    <cellStyle name="Comma 2 2 2 2 5 8 2" xfId="1880" xr:uid="{00000000-0005-0000-0000-0000490D0000}"/>
    <cellStyle name="Comma 2 2 2 2 5 8 2 2" xfId="22909" xr:uid="{00000000-0005-0000-0000-00004A0D0000}"/>
    <cellStyle name="Comma 2 2 2 2 5 8 2 3" xfId="22910" xr:uid="{00000000-0005-0000-0000-00004B0D0000}"/>
    <cellStyle name="Comma 2 2 2 2 5 8 3" xfId="1881" xr:uid="{00000000-0005-0000-0000-00004C0D0000}"/>
    <cellStyle name="Comma 2 2 2 2 5 8 3 2" xfId="22911" xr:uid="{00000000-0005-0000-0000-00004D0D0000}"/>
    <cellStyle name="Comma 2 2 2 2 5 8 3 3" xfId="22912" xr:uid="{00000000-0005-0000-0000-00004E0D0000}"/>
    <cellStyle name="Comma 2 2 2 2 5 8 4" xfId="1882" xr:uid="{00000000-0005-0000-0000-00004F0D0000}"/>
    <cellStyle name="Comma 2 2 2 2 5 8 4 2" xfId="22913" xr:uid="{00000000-0005-0000-0000-0000500D0000}"/>
    <cellStyle name="Comma 2 2 2 2 5 8 4 3" xfId="22914" xr:uid="{00000000-0005-0000-0000-0000510D0000}"/>
    <cellStyle name="Comma 2 2 2 2 5 8 5" xfId="22915" xr:uid="{00000000-0005-0000-0000-0000520D0000}"/>
    <cellStyle name="Comma 2 2 2 2 5 8 6" xfId="22916" xr:uid="{00000000-0005-0000-0000-0000530D0000}"/>
    <cellStyle name="Comma 2 2 2 2 5 9" xfId="1883" xr:uid="{00000000-0005-0000-0000-0000540D0000}"/>
    <cellStyle name="Comma 2 2 2 2 5 9 2" xfId="22917" xr:uid="{00000000-0005-0000-0000-0000550D0000}"/>
    <cellStyle name="Comma 2 2 2 2 5 9 3" xfId="22918" xr:uid="{00000000-0005-0000-0000-0000560D0000}"/>
    <cellStyle name="Comma 2 2 2 2 6" xfId="1884" xr:uid="{00000000-0005-0000-0000-0000570D0000}"/>
    <cellStyle name="Comma 2 2 2 2 6 10" xfId="1885" xr:uid="{00000000-0005-0000-0000-0000580D0000}"/>
    <cellStyle name="Comma 2 2 2 2 6 10 2" xfId="22919" xr:uid="{00000000-0005-0000-0000-0000590D0000}"/>
    <cellStyle name="Comma 2 2 2 2 6 10 3" xfId="22920" xr:uid="{00000000-0005-0000-0000-00005A0D0000}"/>
    <cellStyle name="Comma 2 2 2 2 6 11" xfId="22921" xr:uid="{00000000-0005-0000-0000-00005B0D0000}"/>
    <cellStyle name="Comma 2 2 2 2 6 12" xfId="22922" xr:uid="{00000000-0005-0000-0000-00005C0D0000}"/>
    <cellStyle name="Comma 2 2 2 2 6 2" xfId="1886" xr:uid="{00000000-0005-0000-0000-00005D0D0000}"/>
    <cellStyle name="Comma 2 2 2 2 6 2 2" xfId="1887" xr:uid="{00000000-0005-0000-0000-00005E0D0000}"/>
    <cellStyle name="Comma 2 2 2 2 6 2 2 2" xfId="1888" xr:uid="{00000000-0005-0000-0000-00005F0D0000}"/>
    <cellStyle name="Comma 2 2 2 2 6 2 2 2 2" xfId="1889" xr:uid="{00000000-0005-0000-0000-0000600D0000}"/>
    <cellStyle name="Comma 2 2 2 2 6 2 2 2 2 2" xfId="22923" xr:uid="{00000000-0005-0000-0000-0000610D0000}"/>
    <cellStyle name="Comma 2 2 2 2 6 2 2 2 2 3" xfId="22924" xr:uid="{00000000-0005-0000-0000-0000620D0000}"/>
    <cellStyle name="Comma 2 2 2 2 6 2 2 2 3" xfId="1890" xr:uid="{00000000-0005-0000-0000-0000630D0000}"/>
    <cellStyle name="Comma 2 2 2 2 6 2 2 2 3 2" xfId="22925" xr:uid="{00000000-0005-0000-0000-0000640D0000}"/>
    <cellStyle name="Comma 2 2 2 2 6 2 2 2 3 3" xfId="22926" xr:uid="{00000000-0005-0000-0000-0000650D0000}"/>
    <cellStyle name="Comma 2 2 2 2 6 2 2 2 4" xfId="1891" xr:uid="{00000000-0005-0000-0000-0000660D0000}"/>
    <cellStyle name="Comma 2 2 2 2 6 2 2 2 4 2" xfId="22927" xr:uid="{00000000-0005-0000-0000-0000670D0000}"/>
    <cellStyle name="Comma 2 2 2 2 6 2 2 2 4 3" xfId="22928" xr:uid="{00000000-0005-0000-0000-0000680D0000}"/>
    <cellStyle name="Comma 2 2 2 2 6 2 2 2 5" xfId="22929" xr:uid="{00000000-0005-0000-0000-0000690D0000}"/>
    <cellStyle name="Comma 2 2 2 2 6 2 2 2 6" xfId="22930" xr:uid="{00000000-0005-0000-0000-00006A0D0000}"/>
    <cellStyle name="Comma 2 2 2 2 6 2 2 3" xfId="1892" xr:uid="{00000000-0005-0000-0000-00006B0D0000}"/>
    <cellStyle name="Comma 2 2 2 2 6 2 2 3 2" xfId="22931" xr:uid="{00000000-0005-0000-0000-00006C0D0000}"/>
    <cellStyle name="Comma 2 2 2 2 6 2 2 3 3" xfId="22932" xr:uid="{00000000-0005-0000-0000-00006D0D0000}"/>
    <cellStyle name="Comma 2 2 2 2 6 2 2 4" xfId="1893" xr:uid="{00000000-0005-0000-0000-00006E0D0000}"/>
    <cellStyle name="Comma 2 2 2 2 6 2 2 4 2" xfId="22933" xr:uid="{00000000-0005-0000-0000-00006F0D0000}"/>
    <cellStyle name="Comma 2 2 2 2 6 2 2 4 3" xfId="22934" xr:uid="{00000000-0005-0000-0000-0000700D0000}"/>
    <cellStyle name="Comma 2 2 2 2 6 2 2 5" xfId="1894" xr:uid="{00000000-0005-0000-0000-0000710D0000}"/>
    <cellStyle name="Comma 2 2 2 2 6 2 2 5 2" xfId="22935" xr:uid="{00000000-0005-0000-0000-0000720D0000}"/>
    <cellStyle name="Comma 2 2 2 2 6 2 2 5 3" xfId="22936" xr:uid="{00000000-0005-0000-0000-0000730D0000}"/>
    <cellStyle name="Comma 2 2 2 2 6 2 2 6" xfId="22937" xr:uid="{00000000-0005-0000-0000-0000740D0000}"/>
    <cellStyle name="Comma 2 2 2 2 6 2 2 7" xfId="22938" xr:uid="{00000000-0005-0000-0000-0000750D0000}"/>
    <cellStyle name="Comma 2 2 2 2 6 2 3" xfId="1895" xr:uid="{00000000-0005-0000-0000-0000760D0000}"/>
    <cellStyle name="Comma 2 2 2 2 6 2 3 2" xfId="1896" xr:uid="{00000000-0005-0000-0000-0000770D0000}"/>
    <cellStyle name="Comma 2 2 2 2 6 2 3 2 2" xfId="22939" xr:uid="{00000000-0005-0000-0000-0000780D0000}"/>
    <cellStyle name="Comma 2 2 2 2 6 2 3 2 3" xfId="22940" xr:uid="{00000000-0005-0000-0000-0000790D0000}"/>
    <cellStyle name="Comma 2 2 2 2 6 2 3 3" xfId="1897" xr:uid="{00000000-0005-0000-0000-00007A0D0000}"/>
    <cellStyle name="Comma 2 2 2 2 6 2 3 3 2" xfId="22941" xr:uid="{00000000-0005-0000-0000-00007B0D0000}"/>
    <cellStyle name="Comma 2 2 2 2 6 2 3 3 3" xfId="22942" xr:uid="{00000000-0005-0000-0000-00007C0D0000}"/>
    <cellStyle name="Comma 2 2 2 2 6 2 3 4" xfId="1898" xr:uid="{00000000-0005-0000-0000-00007D0D0000}"/>
    <cellStyle name="Comma 2 2 2 2 6 2 3 4 2" xfId="22943" xr:uid="{00000000-0005-0000-0000-00007E0D0000}"/>
    <cellStyle name="Comma 2 2 2 2 6 2 3 4 3" xfId="22944" xr:uid="{00000000-0005-0000-0000-00007F0D0000}"/>
    <cellStyle name="Comma 2 2 2 2 6 2 3 5" xfId="22945" xr:uid="{00000000-0005-0000-0000-0000800D0000}"/>
    <cellStyle name="Comma 2 2 2 2 6 2 3 6" xfId="22946" xr:uid="{00000000-0005-0000-0000-0000810D0000}"/>
    <cellStyle name="Comma 2 2 2 2 6 2 4" xfId="1899" xr:uid="{00000000-0005-0000-0000-0000820D0000}"/>
    <cellStyle name="Comma 2 2 2 2 6 2 4 2" xfId="22947" xr:uid="{00000000-0005-0000-0000-0000830D0000}"/>
    <cellStyle name="Comma 2 2 2 2 6 2 4 3" xfId="22948" xr:uid="{00000000-0005-0000-0000-0000840D0000}"/>
    <cellStyle name="Comma 2 2 2 2 6 2 5" xfId="1900" xr:uid="{00000000-0005-0000-0000-0000850D0000}"/>
    <cellStyle name="Comma 2 2 2 2 6 2 5 2" xfId="22949" xr:uid="{00000000-0005-0000-0000-0000860D0000}"/>
    <cellStyle name="Comma 2 2 2 2 6 2 5 3" xfId="22950" xr:uid="{00000000-0005-0000-0000-0000870D0000}"/>
    <cellStyle name="Comma 2 2 2 2 6 2 6" xfId="1901" xr:uid="{00000000-0005-0000-0000-0000880D0000}"/>
    <cellStyle name="Comma 2 2 2 2 6 2 6 2" xfId="22951" xr:uid="{00000000-0005-0000-0000-0000890D0000}"/>
    <cellStyle name="Comma 2 2 2 2 6 2 6 3" xfId="22952" xr:uid="{00000000-0005-0000-0000-00008A0D0000}"/>
    <cellStyle name="Comma 2 2 2 2 6 2 7" xfId="22953" xr:uid="{00000000-0005-0000-0000-00008B0D0000}"/>
    <cellStyle name="Comma 2 2 2 2 6 2 8" xfId="22954" xr:uid="{00000000-0005-0000-0000-00008C0D0000}"/>
    <cellStyle name="Comma 2 2 2 2 6 3" xfId="1902" xr:uid="{00000000-0005-0000-0000-00008D0D0000}"/>
    <cellStyle name="Comma 2 2 2 2 6 3 2" xfId="1903" xr:uid="{00000000-0005-0000-0000-00008E0D0000}"/>
    <cellStyle name="Comma 2 2 2 2 6 3 2 2" xfId="1904" xr:uid="{00000000-0005-0000-0000-00008F0D0000}"/>
    <cellStyle name="Comma 2 2 2 2 6 3 2 2 2" xfId="1905" xr:uid="{00000000-0005-0000-0000-0000900D0000}"/>
    <cellStyle name="Comma 2 2 2 2 6 3 2 2 2 2" xfId="22955" xr:uid="{00000000-0005-0000-0000-0000910D0000}"/>
    <cellStyle name="Comma 2 2 2 2 6 3 2 2 2 3" xfId="22956" xr:uid="{00000000-0005-0000-0000-0000920D0000}"/>
    <cellStyle name="Comma 2 2 2 2 6 3 2 2 3" xfId="1906" xr:uid="{00000000-0005-0000-0000-0000930D0000}"/>
    <cellStyle name="Comma 2 2 2 2 6 3 2 2 3 2" xfId="22957" xr:uid="{00000000-0005-0000-0000-0000940D0000}"/>
    <cellStyle name="Comma 2 2 2 2 6 3 2 2 3 3" xfId="22958" xr:uid="{00000000-0005-0000-0000-0000950D0000}"/>
    <cellStyle name="Comma 2 2 2 2 6 3 2 2 4" xfId="1907" xr:uid="{00000000-0005-0000-0000-0000960D0000}"/>
    <cellStyle name="Comma 2 2 2 2 6 3 2 2 4 2" xfId="22959" xr:uid="{00000000-0005-0000-0000-0000970D0000}"/>
    <cellStyle name="Comma 2 2 2 2 6 3 2 2 4 3" xfId="22960" xr:uid="{00000000-0005-0000-0000-0000980D0000}"/>
    <cellStyle name="Comma 2 2 2 2 6 3 2 2 5" xfId="22961" xr:uid="{00000000-0005-0000-0000-0000990D0000}"/>
    <cellStyle name="Comma 2 2 2 2 6 3 2 2 6" xfId="22962" xr:uid="{00000000-0005-0000-0000-00009A0D0000}"/>
    <cellStyle name="Comma 2 2 2 2 6 3 2 3" xfId="1908" xr:uid="{00000000-0005-0000-0000-00009B0D0000}"/>
    <cellStyle name="Comma 2 2 2 2 6 3 2 3 2" xfId="22963" xr:uid="{00000000-0005-0000-0000-00009C0D0000}"/>
    <cellStyle name="Comma 2 2 2 2 6 3 2 3 3" xfId="22964" xr:uid="{00000000-0005-0000-0000-00009D0D0000}"/>
    <cellStyle name="Comma 2 2 2 2 6 3 2 4" xfId="1909" xr:uid="{00000000-0005-0000-0000-00009E0D0000}"/>
    <cellStyle name="Comma 2 2 2 2 6 3 2 4 2" xfId="22965" xr:uid="{00000000-0005-0000-0000-00009F0D0000}"/>
    <cellStyle name="Comma 2 2 2 2 6 3 2 4 3" xfId="22966" xr:uid="{00000000-0005-0000-0000-0000A00D0000}"/>
    <cellStyle name="Comma 2 2 2 2 6 3 2 5" xfId="1910" xr:uid="{00000000-0005-0000-0000-0000A10D0000}"/>
    <cellStyle name="Comma 2 2 2 2 6 3 2 5 2" xfId="22967" xr:uid="{00000000-0005-0000-0000-0000A20D0000}"/>
    <cellStyle name="Comma 2 2 2 2 6 3 2 5 3" xfId="22968" xr:uid="{00000000-0005-0000-0000-0000A30D0000}"/>
    <cellStyle name="Comma 2 2 2 2 6 3 2 6" xfId="22969" xr:uid="{00000000-0005-0000-0000-0000A40D0000}"/>
    <cellStyle name="Comma 2 2 2 2 6 3 2 7" xfId="22970" xr:uid="{00000000-0005-0000-0000-0000A50D0000}"/>
    <cellStyle name="Comma 2 2 2 2 6 3 3" xfId="1911" xr:uid="{00000000-0005-0000-0000-0000A60D0000}"/>
    <cellStyle name="Comma 2 2 2 2 6 3 3 2" xfId="1912" xr:uid="{00000000-0005-0000-0000-0000A70D0000}"/>
    <cellStyle name="Comma 2 2 2 2 6 3 3 2 2" xfId="22971" xr:uid="{00000000-0005-0000-0000-0000A80D0000}"/>
    <cellStyle name="Comma 2 2 2 2 6 3 3 2 3" xfId="22972" xr:uid="{00000000-0005-0000-0000-0000A90D0000}"/>
    <cellStyle name="Comma 2 2 2 2 6 3 3 3" xfId="1913" xr:uid="{00000000-0005-0000-0000-0000AA0D0000}"/>
    <cellStyle name="Comma 2 2 2 2 6 3 3 3 2" xfId="22973" xr:uid="{00000000-0005-0000-0000-0000AB0D0000}"/>
    <cellStyle name="Comma 2 2 2 2 6 3 3 3 3" xfId="22974" xr:uid="{00000000-0005-0000-0000-0000AC0D0000}"/>
    <cellStyle name="Comma 2 2 2 2 6 3 3 4" xfId="1914" xr:uid="{00000000-0005-0000-0000-0000AD0D0000}"/>
    <cellStyle name="Comma 2 2 2 2 6 3 3 4 2" xfId="22975" xr:uid="{00000000-0005-0000-0000-0000AE0D0000}"/>
    <cellStyle name="Comma 2 2 2 2 6 3 3 4 3" xfId="22976" xr:uid="{00000000-0005-0000-0000-0000AF0D0000}"/>
    <cellStyle name="Comma 2 2 2 2 6 3 3 5" xfId="22977" xr:uid="{00000000-0005-0000-0000-0000B00D0000}"/>
    <cellStyle name="Comma 2 2 2 2 6 3 3 6" xfId="22978" xr:uid="{00000000-0005-0000-0000-0000B10D0000}"/>
    <cellStyle name="Comma 2 2 2 2 6 3 4" xfId="1915" xr:uid="{00000000-0005-0000-0000-0000B20D0000}"/>
    <cellStyle name="Comma 2 2 2 2 6 3 4 2" xfId="22979" xr:uid="{00000000-0005-0000-0000-0000B30D0000}"/>
    <cellStyle name="Comma 2 2 2 2 6 3 4 3" xfId="22980" xr:uid="{00000000-0005-0000-0000-0000B40D0000}"/>
    <cellStyle name="Comma 2 2 2 2 6 3 5" xfId="1916" xr:uid="{00000000-0005-0000-0000-0000B50D0000}"/>
    <cellStyle name="Comma 2 2 2 2 6 3 5 2" xfId="22981" xr:uid="{00000000-0005-0000-0000-0000B60D0000}"/>
    <cellStyle name="Comma 2 2 2 2 6 3 5 3" xfId="22982" xr:uid="{00000000-0005-0000-0000-0000B70D0000}"/>
    <cellStyle name="Comma 2 2 2 2 6 3 6" xfId="1917" xr:uid="{00000000-0005-0000-0000-0000B80D0000}"/>
    <cellStyle name="Comma 2 2 2 2 6 3 6 2" xfId="22983" xr:uid="{00000000-0005-0000-0000-0000B90D0000}"/>
    <cellStyle name="Comma 2 2 2 2 6 3 6 3" xfId="22984" xr:uid="{00000000-0005-0000-0000-0000BA0D0000}"/>
    <cellStyle name="Comma 2 2 2 2 6 3 7" xfId="22985" xr:uid="{00000000-0005-0000-0000-0000BB0D0000}"/>
    <cellStyle name="Comma 2 2 2 2 6 3 8" xfId="22986" xr:uid="{00000000-0005-0000-0000-0000BC0D0000}"/>
    <cellStyle name="Comma 2 2 2 2 6 4" xfId="1918" xr:uid="{00000000-0005-0000-0000-0000BD0D0000}"/>
    <cellStyle name="Comma 2 2 2 2 6 5" xfId="1919" xr:uid="{00000000-0005-0000-0000-0000BE0D0000}"/>
    <cellStyle name="Comma 2 2 2 2 6 5 2" xfId="1920" xr:uid="{00000000-0005-0000-0000-0000BF0D0000}"/>
    <cellStyle name="Comma 2 2 2 2 6 5 2 2" xfId="1921" xr:uid="{00000000-0005-0000-0000-0000C00D0000}"/>
    <cellStyle name="Comma 2 2 2 2 6 5 2 2 2" xfId="22987" xr:uid="{00000000-0005-0000-0000-0000C10D0000}"/>
    <cellStyle name="Comma 2 2 2 2 6 5 2 2 3" xfId="22988" xr:uid="{00000000-0005-0000-0000-0000C20D0000}"/>
    <cellStyle name="Comma 2 2 2 2 6 5 2 3" xfId="1922" xr:uid="{00000000-0005-0000-0000-0000C30D0000}"/>
    <cellStyle name="Comma 2 2 2 2 6 5 2 3 2" xfId="22989" xr:uid="{00000000-0005-0000-0000-0000C40D0000}"/>
    <cellStyle name="Comma 2 2 2 2 6 5 2 3 3" xfId="22990" xr:uid="{00000000-0005-0000-0000-0000C50D0000}"/>
    <cellStyle name="Comma 2 2 2 2 6 5 2 4" xfId="1923" xr:uid="{00000000-0005-0000-0000-0000C60D0000}"/>
    <cellStyle name="Comma 2 2 2 2 6 5 2 4 2" xfId="22991" xr:uid="{00000000-0005-0000-0000-0000C70D0000}"/>
    <cellStyle name="Comma 2 2 2 2 6 5 2 4 3" xfId="22992" xr:uid="{00000000-0005-0000-0000-0000C80D0000}"/>
    <cellStyle name="Comma 2 2 2 2 6 5 2 5" xfId="22993" xr:uid="{00000000-0005-0000-0000-0000C90D0000}"/>
    <cellStyle name="Comma 2 2 2 2 6 5 2 6" xfId="22994" xr:uid="{00000000-0005-0000-0000-0000CA0D0000}"/>
    <cellStyle name="Comma 2 2 2 2 6 5 3" xfId="1924" xr:uid="{00000000-0005-0000-0000-0000CB0D0000}"/>
    <cellStyle name="Comma 2 2 2 2 6 5 3 2" xfId="22995" xr:uid="{00000000-0005-0000-0000-0000CC0D0000}"/>
    <cellStyle name="Comma 2 2 2 2 6 5 3 3" xfId="22996" xr:uid="{00000000-0005-0000-0000-0000CD0D0000}"/>
    <cellStyle name="Comma 2 2 2 2 6 5 4" xfId="1925" xr:uid="{00000000-0005-0000-0000-0000CE0D0000}"/>
    <cellStyle name="Comma 2 2 2 2 6 5 4 2" xfId="22997" xr:uid="{00000000-0005-0000-0000-0000CF0D0000}"/>
    <cellStyle name="Comma 2 2 2 2 6 5 4 3" xfId="22998" xr:uid="{00000000-0005-0000-0000-0000D00D0000}"/>
    <cellStyle name="Comma 2 2 2 2 6 5 5" xfId="1926" xr:uid="{00000000-0005-0000-0000-0000D10D0000}"/>
    <cellStyle name="Comma 2 2 2 2 6 5 5 2" xfId="22999" xr:uid="{00000000-0005-0000-0000-0000D20D0000}"/>
    <cellStyle name="Comma 2 2 2 2 6 5 5 3" xfId="23000" xr:uid="{00000000-0005-0000-0000-0000D30D0000}"/>
    <cellStyle name="Comma 2 2 2 2 6 5 6" xfId="23001" xr:uid="{00000000-0005-0000-0000-0000D40D0000}"/>
    <cellStyle name="Comma 2 2 2 2 6 5 7" xfId="23002" xr:uid="{00000000-0005-0000-0000-0000D50D0000}"/>
    <cellStyle name="Comma 2 2 2 2 6 6" xfId="1927" xr:uid="{00000000-0005-0000-0000-0000D60D0000}"/>
    <cellStyle name="Comma 2 2 2 2 6 6 2" xfId="1928" xr:uid="{00000000-0005-0000-0000-0000D70D0000}"/>
    <cellStyle name="Comma 2 2 2 2 6 6 2 2" xfId="23003" xr:uid="{00000000-0005-0000-0000-0000D80D0000}"/>
    <cellStyle name="Comma 2 2 2 2 6 6 2 3" xfId="23004" xr:uid="{00000000-0005-0000-0000-0000D90D0000}"/>
    <cellStyle name="Comma 2 2 2 2 6 6 3" xfId="1929" xr:uid="{00000000-0005-0000-0000-0000DA0D0000}"/>
    <cellStyle name="Comma 2 2 2 2 6 6 3 2" xfId="23005" xr:uid="{00000000-0005-0000-0000-0000DB0D0000}"/>
    <cellStyle name="Comma 2 2 2 2 6 6 3 3" xfId="23006" xr:uid="{00000000-0005-0000-0000-0000DC0D0000}"/>
    <cellStyle name="Comma 2 2 2 2 6 6 4" xfId="1930" xr:uid="{00000000-0005-0000-0000-0000DD0D0000}"/>
    <cellStyle name="Comma 2 2 2 2 6 6 4 2" xfId="23007" xr:uid="{00000000-0005-0000-0000-0000DE0D0000}"/>
    <cellStyle name="Comma 2 2 2 2 6 6 4 3" xfId="23008" xr:uid="{00000000-0005-0000-0000-0000DF0D0000}"/>
    <cellStyle name="Comma 2 2 2 2 6 6 5" xfId="23009" xr:uid="{00000000-0005-0000-0000-0000E00D0000}"/>
    <cellStyle name="Comma 2 2 2 2 6 6 6" xfId="23010" xr:uid="{00000000-0005-0000-0000-0000E10D0000}"/>
    <cellStyle name="Comma 2 2 2 2 6 7" xfId="1931" xr:uid="{00000000-0005-0000-0000-0000E20D0000}"/>
    <cellStyle name="Comma 2 2 2 2 6 7 2" xfId="1932" xr:uid="{00000000-0005-0000-0000-0000E30D0000}"/>
    <cellStyle name="Comma 2 2 2 2 6 7 2 2" xfId="23011" xr:uid="{00000000-0005-0000-0000-0000E40D0000}"/>
    <cellStyle name="Comma 2 2 2 2 6 7 2 3" xfId="23012" xr:uid="{00000000-0005-0000-0000-0000E50D0000}"/>
    <cellStyle name="Comma 2 2 2 2 6 7 3" xfId="1933" xr:uid="{00000000-0005-0000-0000-0000E60D0000}"/>
    <cellStyle name="Comma 2 2 2 2 6 7 3 2" xfId="23013" xr:uid="{00000000-0005-0000-0000-0000E70D0000}"/>
    <cellStyle name="Comma 2 2 2 2 6 7 3 3" xfId="23014" xr:uid="{00000000-0005-0000-0000-0000E80D0000}"/>
    <cellStyle name="Comma 2 2 2 2 6 7 4" xfId="1934" xr:uid="{00000000-0005-0000-0000-0000E90D0000}"/>
    <cellStyle name="Comma 2 2 2 2 6 7 4 2" xfId="23015" xr:uid="{00000000-0005-0000-0000-0000EA0D0000}"/>
    <cellStyle name="Comma 2 2 2 2 6 7 4 3" xfId="23016" xr:uid="{00000000-0005-0000-0000-0000EB0D0000}"/>
    <cellStyle name="Comma 2 2 2 2 6 7 5" xfId="23017" xr:uid="{00000000-0005-0000-0000-0000EC0D0000}"/>
    <cellStyle name="Comma 2 2 2 2 6 7 6" xfId="23018" xr:uid="{00000000-0005-0000-0000-0000ED0D0000}"/>
    <cellStyle name="Comma 2 2 2 2 6 8" xfId="1935" xr:uid="{00000000-0005-0000-0000-0000EE0D0000}"/>
    <cellStyle name="Comma 2 2 2 2 6 8 2" xfId="23019" xr:uid="{00000000-0005-0000-0000-0000EF0D0000}"/>
    <cellStyle name="Comma 2 2 2 2 6 8 3" xfId="23020" xr:uid="{00000000-0005-0000-0000-0000F00D0000}"/>
    <cellStyle name="Comma 2 2 2 2 6 9" xfId="1936" xr:uid="{00000000-0005-0000-0000-0000F10D0000}"/>
    <cellStyle name="Comma 2 2 2 2 6 9 2" xfId="23021" xr:uid="{00000000-0005-0000-0000-0000F20D0000}"/>
    <cellStyle name="Comma 2 2 2 2 6 9 3" xfId="23022" xr:uid="{00000000-0005-0000-0000-0000F30D0000}"/>
    <cellStyle name="Comma 2 2 2 2 7" xfId="1937" xr:uid="{00000000-0005-0000-0000-0000F40D0000}"/>
    <cellStyle name="Comma 2 2 2 2 7 10" xfId="1938" xr:uid="{00000000-0005-0000-0000-0000F50D0000}"/>
    <cellStyle name="Comma 2 2 2 2 7 10 2" xfId="23023" xr:uid="{00000000-0005-0000-0000-0000F60D0000}"/>
    <cellStyle name="Comma 2 2 2 2 7 10 3" xfId="23024" xr:uid="{00000000-0005-0000-0000-0000F70D0000}"/>
    <cellStyle name="Comma 2 2 2 2 7 11" xfId="23025" xr:uid="{00000000-0005-0000-0000-0000F80D0000}"/>
    <cellStyle name="Comma 2 2 2 2 7 12" xfId="23026" xr:uid="{00000000-0005-0000-0000-0000F90D0000}"/>
    <cellStyle name="Comma 2 2 2 2 7 2" xfId="1939" xr:uid="{00000000-0005-0000-0000-0000FA0D0000}"/>
    <cellStyle name="Comma 2 2 2 2 7 2 2" xfId="1940" xr:uid="{00000000-0005-0000-0000-0000FB0D0000}"/>
    <cellStyle name="Comma 2 2 2 2 7 2 2 2" xfId="1941" xr:uid="{00000000-0005-0000-0000-0000FC0D0000}"/>
    <cellStyle name="Comma 2 2 2 2 7 2 2 2 2" xfId="1942" xr:uid="{00000000-0005-0000-0000-0000FD0D0000}"/>
    <cellStyle name="Comma 2 2 2 2 7 2 2 2 2 2" xfId="23027" xr:uid="{00000000-0005-0000-0000-0000FE0D0000}"/>
    <cellStyle name="Comma 2 2 2 2 7 2 2 2 2 3" xfId="23028" xr:uid="{00000000-0005-0000-0000-0000FF0D0000}"/>
    <cellStyle name="Comma 2 2 2 2 7 2 2 2 3" xfId="1943" xr:uid="{00000000-0005-0000-0000-0000000E0000}"/>
    <cellStyle name="Comma 2 2 2 2 7 2 2 2 3 2" xfId="23029" xr:uid="{00000000-0005-0000-0000-0000010E0000}"/>
    <cellStyle name="Comma 2 2 2 2 7 2 2 2 3 3" xfId="23030" xr:uid="{00000000-0005-0000-0000-0000020E0000}"/>
    <cellStyle name="Comma 2 2 2 2 7 2 2 2 4" xfId="1944" xr:uid="{00000000-0005-0000-0000-0000030E0000}"/>
    <cellStyle name="Comma 2 2 2 2 7 2 2 2 4 2" xfId="23031" xr:uid="{00000000-0005-0000-0000-0000040E0000}"/>
    <cellStyle name="Comma 2 2 2 2 7 2 2 2 4 3" xfId="23032" xr:uid="{00000000-0005-0000-0000-0000050E0000}"/>
    <cellStyle name="Comma 2 2 2 2 7 2 2 2 5" xfId="23033" xr:uid="{00000000-0005-0000-0000-0000060E0000}"/>
    <cellStyle name="Comma 2 2 2 2 7 2 2 2 6" xfId="23034" xr:uid="{00000000-0005-0000-0000-0000070E0000}"/>
    <cellStyle name="Comma 2 2 2 2 7 2 2 3" xfId="1945" xr:uid="{00000000-0005-0000-0000-0000080E0000}"/>
    <cellStyle name="Comma 2 2 2 2 7 2 2 3 2" xfId="23035" xr:uid="{00000000-0005-0000-0000-0000090E0000}"/>
    <cellStyle name="Comma 2 2 2 2 7 2 2 3 3" xfId="23036" xr:uid="{00000000-0005-0000-0000-00000A0E0000}"/>
    <cellStyle name="Comma 2 2 2 2 7 2 2 4" xfId="1946" xr:uid="{00000000-0005-0000-0000-00000B0E0000}"/>
    <cellStyle name="Comma 2 2 2 2 7 2 2 4 2" xfId="23037" xr:uid="{00000000-0005-0000-0000-00000C0E0000}"/>
    <cellStyle name="Comma 2 2 2 2 7 2 2 4 3" xfId="23038" xr:uid="{00000000-0005-0000-0000-00000D0E0000}"/>
    <cellStyle name="Comma 2 2 2 2 7 2 2 5" xfId="1947" xr:uid="{00000000-0005-0000-0000-00000E0E0000}"/>
    <cellStyle name="Comma 2 2 2 2 7 2 2 5 2" xfId="23039" xr:uid="{00000000-0005-0000-0000-00000F0E0000}"/>
    <cellStyle name="Comma 2 2 2 2 7 2 2 5 3" xfId="23040" xr:uid="{00000000-0005-0000-0000-0000100E0000}"/>
    <cellStyle name="Comma 2 2 2 2 7 2 2 6" xfId="23041" xr:uid="{00000000-0005-0000-0000-0000110E0000}"/>
    <cellStyle name="Comma 2 2 2 2 7 2 2 7" xfId="23042" xr:uid="{00000000-0005-0000-0000-0000120E0000}"/>
    <cellStyle name="Comma 2 2 2 2 7 2 3" xfId="1948" xr:uid="{00000000-0005-0000-0000-0000130E0000}"/>
    <cellStyle name="Comma 2 2 2 2 7 2 3 2" xfId="1949" xr:uid="{00000000-0005-0000-0000-0000140E0000}"/>
    <cellStyle name="Comma 2 2 2 2 7 2 3 2 2" xfId="23043" xr:uid="{00000000-0005-0000-0000-0000150E0000}"/>
    <cellStyle name="Comma 2 2 2 2 7 2 3 2 3" xfId="23044" xr:uid="{00000000-0005-0000-0000-0000160E0000}"/>
    <cellStyle name="Comma 2 2 2 2 7 2 3 3" xfId="1950" xr:uid="{00000000-0005-0000-0000-0000170E0000}"/>
    <cellStyle name="Comma 2 2 2 2 7 2 3 3 2" xfId="23045" xr:uid="{00000000-0005-0000-0000-0000180E0000}"/>
    <cellStyle name="Comma 2 2 2 2 7 2 3 3 3" xfId="23046" xr:uid="{00000000-0005-0000-0000-0000190E0000}"/>
    <cellStyle name="Comma 2 2 2 2 7 2 3 4" xfId="1951" xr:uid="{00000000-0005-0000-0000-00001A0E0000}"/>
    <cellStyle name="Comma 2 2 2 2 7 2 3 4 2" xfId="23047" xr:uid="{00000000-0005-0000-0000-00001B0E0000}"/>
    <cellStyle name="Comma 2 2 2 2 7 2 3 4 3" xfId="23048" xr:uid="{00000000-0005-0000-0000-00001C0E0000}"/>
    <cellStyle name="Comma 2 2 2 2 7 2 3 5" xfId="23049" xr:uid="{00000000-0005-0000-0000-00001D0E0000}"/>
    <cellStyle name="Comma 2 2 2 2 7 2 3 6" xfId="23050" xr:uid="{00000000-0005-0000-0000-00001E0E0000}"/>
    <cellStyle name="Comma 2 2 2 2 7 2 4" xfId="1952" xr:uid="{00000000-0005-0000-0000-00001F0E0000}"/>
    <cellStyle name="Comma 2 2 2 2 7 2 4 2" xfId="23051" xr:uid="{00000000-0005-0000-0000-0000200E0000}"/>
    <cellStyle name="Comma 2 2 2 2 7 2 4 3" xfId="23052" xr:uid="{00000000-0005-0000-0000-0000210E0000}"/>
    <cellStyle name="Comma 2 2 2 2 7 2 5" xfId="1953" xr:uid="{00000000-0005-0000-0000-0000220E0000}"/>
    <cellStyle name="Comma 2 2 2 2 7 2 5 2" xfId="23053" xr:uid="{00000000-0005-0000-0000-0000230E0000}"/>
    <cellStyle name="Comma 2 2 2 2 7 2 5 3" xfId="23054" xr:uid="{00000000-0005-0000-0000-0000240E0000}"/>
    <cellStyle name="Comma 2 2 2 2 7 2 6" xfId="1954" xr:uid="{00000000-0005-0000-0000-0000250E0000}"/>
    <cellStyle name="Comma 2 2 2 2 7 2 6 2" xfId="23055" xr:uid="{00000000-0005-0000-0000-0000260E0000}"/>
    <cellStyle name="Comma 2 2 2 2 7 2 6 3" xfId="23056" xr:uid="{00000000-0005-0000-0000-0000270E0000}"/>
    <cellStyle name="Comma 2 2 2 2 7 2 7" xfId="23057" xr:uid="{00000000-0005-0000-0000-0000280E0000}"/>
    <cellStyle name="Comma 2 2 2 2 7 2 8" xfId="23058" xr:uid="{00000000-0005-0000-0000-0000290E0000}"/>
    <cellStyle name="Comma 2 2 2 2 7 3" xfId="1955" xr:uid="{00000000-0005-0000-0000-00002A0E0000}"/>
    <cellStyle name="Comma 2 2 2 2 7 3 2" xfId="1956" xr:uid="{00000000-0005-0000-0000-00002B0E0000}"/>
    <cellStyle name="Comma 2 2 2 2 7 3 2 2" xfId="1957" xr:uid="{00000000-0005-0000-0000-00002C0E0000}"/>
    <cellStyle name="Comma 2 2 2 2 7 3 2 2 2" xfId="1958" xr:uid="{00000000-0005-0000-0000-00002D0E0000}"/>
    <cellStyle name="Comma 2 2 2 2 7 3 2 2 2 2" xfId="23059" xr:uid="{00000000-0005-0000-0000-00002E0E0000}"/>
    <cellStyle name="Comma 2 2 2 2 7 3 2 2 2 3" xfId="23060" xr:uid="{00000000-0005-0000-0000-00002F0E0000}"/>
    <cellStyle name="Comma 2 2 2 2 7 3 2 2 3" xfId="1959" xr:uid="{00000000-0005-0000-0000-0000300E0000}"/>
    <cellStyle name="Comma 2 2 2 2 7 3 2 2 3 2" xfId="23061" xr:uid="{00000000-0005-0000-0000-0000310E0000}"/>
    <cellStyle name="Comma 2 2 2 2 7 3 2 2 3 3" xfId="23062" xr:uid="{00000000-0005-0000-0000-0000320E0000}"/>
    <cellStyle name="Comma 2 2 2 2 7 3 2 2 4" xfId="1960" xr:uid="{00000000-0005-0000-0000-0000330E0000}"/>
    <cellStyle name="Comma 2 2 2 2 7 3 2 2 4 2" xfId="23063" xr:uid="{00000000-0005-0000-0000-0000340E0000}"/>
    <cellStyle name="Comma 2 2 2 2 7 3 2 2 4 3" xfId="23064" xr:uid="{00000000-0005-0000-0000-0000350E0000}"/>
    <cellStyle name="Comma 2 2 2 2 7 3 2 2 5" xfId="23065" xr:uid="{00000000-0005-0000-0000-0000360E0000}"/>
    <cellStyle name="Comma 2 2 2 2 7 3 2 2 6" xfId="23066" xr:uid="{00000000-0005-0000-0000-0000370E0000}"/>
    <cellStyle name="Comma 2 2 2 2 7 3 2 3" xfId="1961" xr:uid="{00000000-0005-0000-0000-0000380E0000}"/>
    <cellStyle name="Comma 2 2 2 2 7 3 2 3 2" xfId="23067" xr:uid="{00000000-0005-0000-0000-0000390E0000}"/>
    <cellStyle name="Comma 2 2 2 2 7 3 2 3 3" xfId="23068" xr:uid="{00000000-0005-0000-0000-00003A0E0000}"/>
    <cellStyle name="Comma 2 2 2 2 7 3 2 4" xfId="1962" xr:uid="{00000000-0005-0000-0000-00003B0E0000}"/>
    <cellStyle name="Comma 2 2 2 2 7 3 2 4 2" xfId="23069" xr:uid="{00000000-0005-0000-0000-00003C0E0000}"/>
    <cellStyle name="Comma 2 2 2 2 7 3 2 4 3" xfId="23070" xr:uid="{00000000-0005-0000-0000-00003D0E0000}"/>
    <cellStyle name="Comma 2 2 2 2 7 3 2 5" xfId="1963" xr:uid="{00000000-0005-0000-0000-00003E0E0000}"/>
    <cellStyle name="Comma 2 2 2 2 7 3 2 5 2" xfId="23071" xr:uid="{00000000-0005-0000-0000-00003F0E0000}"/>
    <cellStyle name="Comma 2 2 2 2 7 3 2 5 3" xfId="23072" xr:uid="{00000000-0005-0000-0000-0000400E0000}"/>
    <cellStyle name="Comma 2 2 2 2 7 3 2 6" xfId="23073" xr:uid="{00000000-0005-0000-0000-0000410E0000}"/>
    <cellStyle name="Comma 2 2 2 2 7 3 2 7" xfId="23074" xr:uid="{00000000-0005-0000-0000-0000420E0000}"/>
    <cellStyle name="Comma 2 2 2 2 7 3 3" xfId="1964" xr:uid="{00000000-0005-0000-0000-0000430E0000}"/>
    <cellStyle name="Comma 2 2 2 2 7 3 3 2" xfId="1965" xr:uid="{00000000-0005-0000-0000-0000440E0000}"/>
    <cellStyle name="Comma 2 2 2 2 7 3 3 2 2" xfId="23075" xr:uid="{00000000-0005-0000-0000-0000450E0000}"/>
    <cellStyle name="Comma 2 2 2 2 7 3 3 2 3" xfId="23076" xr:uid="{00000000-0005-0000-0000-0000460E0000}"/>
    <cellStyle name="Comma 2 2 2 2 7 3 3 3" xfId="1966" xr:uid="{00000000-0005-0000-0000-0000470E0000}"/>
    <cellStyle name="Comma 2 2 2 2 7 3 3 3 2" xfId="23077" xr:uid="{00000000-0005-0000-0000-0000480E0000}"/>
    <cellStyle name="Comma 2 2 2 2 7 3 3 3 3" xfId="23078" xr:uid="{00000000-0005-0000-0000-0000490E0000}"/>
    <cellStyle name="Comma 2 2 2 2 7 3 3 4" xfId="1967" xr:uid="{00000000-0005-0000-0000-00004A0E0000}"/>
    <cellStyle name="Comma 2 2 2 2 7 3 3 4 2" xfId="23079" xr:uid="{00000000-0005-0000-0000-00004B0E0000}"/>
    <cellStyle name="Comma 2 2 2 2 7 3 3 4 3" xfId="23080" xr:uid="{00000000-0005-0000-0000-00004C0E0000}"/>
    <cellStyle name="Comma 2 2 2 2 7 3 3 5" xfId="23081" xr:uid="{00000000-0005-0000-0000-00004D0E0000}"/>
    <cellStyle name="Comma 2 2 2 2 7 3 3 6" xfId="23082" xr:uid="{00000000-0005-0000-0000-00004E0E0000}"/>
    <cellStyle name="Comma 2 2 2 2 7 3 4" xfId="1968" xr:uid="{00000000-0005-0000-0000-00004F0E0000}"/>
    <cellStyle name="Comma 2 2 2 2 7 3 4 2" xfId="23083" xr:uid="{00000000-0005-0000-0000-0000500E0000}"/>
    <cellStyle name="Comma 2 2 2 2 7 3 4 3" xfId="23084" xr:uid="{00000000-0005-0000-0000-0000510E0000}"/>
    <cellStyle name="Comma 2 2 2 2 7 3 5" xfId="1969" xr:uid="{00000000-0005-0000-0000-0000520E0000}"/>
    <cellStyle name="Comma 2 2 2 2 7 3 5 2" xfId="23085" xr:uid="{00000000-0005-0000-0000-0000530E0000}"/>
    <cellStyle name="Comma 2 2 2 2 7 3 5 3" xfId="23086" xr:uid="{00000000-0005-0000-0000-0000540E0000}"/>
    <cellStyle name="Comma 2 2 2 2 7 3 6" xfId="1970" xr:uid="{00000000-0005-0000-0000-0000550E0000}"/>
    <cellStyle name="Comma 2 2 2 2 7 3 6 2" xfId="23087" xr:uid="{00000000-0005-0000-0000-0000560E0000}"/>
    <cellStyle name="Comma 2 2 2 2 7 3 6 3" xfId="23088" xr:uid="{00000000-0005-0000-0000-0000570E0000}"/>
    <cellStyle name="Comma 2 2 2 2 7 3 7" xfId="23089" xr:uid="{00000000-0005-0000-0000-0000580E0000}"/>
    <cellStyle name="Comma 2 2 2 2 7 3 8" xfId="23090" xr:uid="{00000000-0005-0000-0000-0000590E0000}"/>
    <cellStyle name="Comma 2 2 2 2 7 4" xfId="1971" xr:uid="{00000000-0005-0000-0000-00005A0E0000}"/>
    <cellStyle name="Comma 2 2 2 2 7 5" xfId="1972" xr:uid="{00000000-0005-0000-0000-00005B0E0000}"/>
    <cellStyle name="Comma 2 2 2 2 7 5 2" xfId="1973" xr:uid="{00000000-0005-0000-0000-00005C0E0000}"/>
    <cellStyle name="Comma 2 2 2 2 7 5 2 2" xfId="1974" xr:uid="{00000000-0005-0000-0000-00005D0E0000}"/>
    <cellStyle name="Comma 2 2 2 2 7 5 2 2 2" xfId="23091" xr:uid="{00000000-0005-0000-0000-00005E0E0000}"/>
    <cellStyle name="Comma 2 2 2 2 7 5 2 2 3" xfId="23092" xr:uid="{00000000-0005-0000-0000-00005F0E0000}"/>
    <cellStyle name="Comma 2 2 2 2 7 5 2 3" xfId="1975" xr:uid="{00000000-0005-0000-0000-0000600E0000}"/>
    <cellStyle name="Comma 2 2 2 2 7 5 2 3 2" xfId="23093" xr:uid="{00000000-0005-0000-0000-0000610E0000}"/>
    <cellStyle name="Comma 2 2 2 2 7 5 2 3 3" xfId="23094" xr:uid="{00000000-0005-0000-0000-0000620E0000}"/>
    <cellStyle name="Comma 2 2 2 2 7 5 2 4" xfId="1976" xr:uid="{00000000-0005-0000-0000-0000630E0000}"/>
    <cellStyle name="Comma 2 2 2 2 7 5 2 4 2" xfId="23095" xr:uid="{00000000-0005-0000-0000-0000640E0000}"/>
    <cellStyle name="Comma 2 2 2 2 7 5 2 4 3" xfId="23096" xr:uid="{00000000-0005-0000-0000-0000650E0000}"/>
    <cellStyle name="Comma 2 2 2 2 7 5 2 5" xfId="23097" xr:uid="{00000000-0005-0000-0000-0000660E0000}"/>
    <cellStyle name="Comma 2 2 2 2 7 5 2 6" xfId="23098" xr:uid="{00000000-0005-0000-0000-0000670E0000}"/>
    <cellStyle name="Comma 2 2 2 2 7 5 3" xfId="1977" xr:uid="{00000000-0005-0000-0000-0000680E0000}"/>
    <cellStyle name="Comma 2 2 2 2 7 5 3 2" xfId="23099" xr:uid="{00000000-0005-0000-0000-0000690E0000}"/>
    <cellStyle name="Comma 2 2 2 2 7 5 3 3" xfId="23100" xr:uid="{00000000-0005-0000-0000-00006A0E0000}"/>
    <cellStyle name="Comma 2 2 2 2 7 5 4" xfId="1978" xr:uid="{00000000-0005-0000-0000-00006B0E0000}"/>
    <cellStyle name="Comma 2 2 2 2 7 5 4 2" xfId="23101" xr:uid="{00000000-0005-0000-0000-00006C0E0000}"/>
    <cellStyle name="Comma 2 2 2 2 7 5 4 3" xfId="23102" xr:uid="{00000000-0005-0000-0000-00006D0E0000}"/>
    <cellStyle name="Comma 2 2 2 2 7 5 5" xfId="1979" xr:uid="{00000000-0005-0000-0000-00006E0E0000}"/>
    <cellStyle name="Comma 2 2 2 2 7 5 5 2" xfId="23103" xr:uid="{00000000-0005-0000-0000-00006F0E0000}"/>
    <cellStyle name="Comma 2 2 2 2 7 5 5 3" xfId="23104" xr:uid="{00000000-0005-0000-0000-0000700E0000}"/>
    <cellStyle name="Comma 2 2 2 2 7 5 6" xfId="23105" xr:uid="{00000000-0005-0000-0000-0000710E0000}"/>
    <cellStyle name="Comma 2 2 2 2 7 5 7" xfId="23106" xr:uid="{00000000-0005-0000-0000-0000720E0000}"/>
    <cellStyle name="Comma 2 2 2 2 7 6" xfId="1980" xr:uid="{00000000-0005-0000-0000-0000730E0000}"/>
    <cellStyle name="Comma 2 2 2 2 7 6 2" xfId="1981" xr:uid="{00000000-0005-0000-0000-0000740E0000}"/>
    <cellStyle name="Comma 2 2 2 2 7 6 2 2" xfId="23107" xr:uid="{00000000-0005-0000-0000-0000750E0000}"/>
    <cellStyle name="Comma 2 2 2 2 7 6 2 3" xfId="23108" xr:uid="{00000000-0005-0000-0000-0000760E0000}"/>
    <cellStyle name="Comma 2 2 2 2 7 6 3" xfId="1982" xr:uid="{00000000-0005-0000-0000-0000770E0000}"/>
    <cellStyle name="Comma 2 2 2 2 7 6 3 2" xfId="23109" xr:uid="{00000000-0005-0000-0000-0000780E0000}"/>
    <cellStyle name="Comma 2 2 2 2 7 6 3 3" xfId="23110" xr:uid="{00000000-0005-0000-0000-0000790E0000}"/>
    <cellStyle name="Comma 2 2 2 2 7 6 4" xfId="1983" xr:uid="{00000000-0005-0000-0000-00007A0E0000}"/>
    <cellStyle name="Comma 2 2 2 2 7 6 4 2" xfId="23111" xr:uid="{00000000-0005-0000-0000-00007B0E0000}"/>
    <cellStyle name="Comma 2 2 2 2 7 6 4 3" xfId="23112" xr:uid="{00000000-0005-0000-0000-00007C0E0000}"/>
    <cellStyle name="Comma 2 2 2 2 7 6 5" xfId="23113" xr:uid="{00000000-0005-0000-0000-00007D0E0000}"/>
    <cellStyle name="Comma 2 2 2 2 7 6 6" xfId="23114" xr:uid="{00000000-0005-0000-0000-00007E0E0000}"/>
    <cellStyle name="Comma 2 2 2 2 7 7" xfId="1984" xr:uid="{00000000-0005-0000-0000-00007F0E0000}"/>
    <cellStyle name="Comma 2 2 2 2 7 7 2" xfId="1985" xr:uid="{00000000-0005-0000-0000-0000800E0000}"/>
    <cellStyle name="Comma 2 2 2 2 7 7 2 2" xfId="23115" xr:uid="{00000000-0005-0000-0000-0000810E0000}"/>
    <cellStyle name="Comma 2 2 2 2 7 7 2 3" xfId="23116" xr:uid="{00000000-0005-0000-0000-0000820E0000}"/>
    <cellStyle name="Comma 2 2 2 2 7 7 3" xfId="1986" xr:uid="{00000000-0005-0000-0000-0000830E0000}"/>
    <cellStyle name="Comma 2 2 2 2 7 7 3 2" xfId="23117" xr:uid="{00000000-0005-0000-0000-0000840E0000}"/>
    <cellStyle name="Comma 2 2 2 2 7 7 3 3" xfId="23118" xr:uid="{00000000-0005-0000-0000-0000850E0000}"/>
    <cellStyle name="Comma 2 2 2 2 7 7 4" xfId="1987" xr:uid="{00000000-0005-0000-0000-0000860E0000}"/>
    <cellStyle name="Comma 2 2 2 2 7 7 4 2" xfId="23119" xr:uid="{00000000-0005-0000-0000-0000870E0000}"/>
    <cellStyle name="Comma 2 2 2 2 7 7 4 3" xfId="23120" xr:uid="{00000000-0005-0000-0000-0000880E0000}"/>
    <cellStyle name="Comma 2 2 2 2 7 7 5" xfId="23121" xr:uid="{00000000-0005-0000-0000-0000890E0000}"/>
    <cellStyle name="Comma 2 2 2 2 7 7 6" xfId="23122" xr:uid="{00000000-0005-0000-0000-00008A0E0000}"/>
    <cellStyle name="Comma 2 2 2 2 7 8" xfId="1988" xr:uid="{00000000-0005-0000-0000-00008B0E0000}"/>
    <cellStyle name="Comma 2 2 2 2 7 8 2" xfId="23123" xr:uid="{00000000-0005-0000-0000-00008C0E0000}"/>
    <cellStyle name="Comma 2 2 2 2 7 8 3" xfId="23124" xr:uid="{00000000-0005-0000-0000-00008D0E0000}"/>
    <cellStyle name="Comma 2 2 2 2 7 9" xfId="1989" xr:uid="{00000000-0005-0000-0000-00008E0E0000}"/>
    <cellStyle name="Comma 2 2 2 2 7 9 2" xfId="23125" xr:uid="{00000000-0005-0000-0000-00008F0E0000}"/>
    <cellStyle name="Comma 2 2 2 2 7 9 3" xfId="23126" xr:uid="{00000000-0005-0000-0000-0000900E0000}"/>
    <cellStyle name="Comma 2 2 2 2 8" xfId="1990" xr:uid="{00000000-0005-0000-0000-0000910E0000}"/>
    <cellStyle name="Comma 2 2 2 2 8 10" xfId="23127" xr:uid="{00000000-0005-0000-0000-0000920E0000}"/>
    <cellStyle name="Comma 2 2 2 2 8 2" xfId="1991" xr:uid="{00000000-0005-0000-0000-0000930E0000}"/>
    <cellStyle name="Comma 2 2 2 2 8 3" xfId="1992" xr:uid="{00000000-0005-0000-0000-0000940E0000}"/>
    <cellStyle name="Comma 2 2 2 2 8 3 2" xfId="1993" xr:uid="{00000000-0005-0000-0000-0000950E0000}"/>
    <cellStyle name="Comma 2 2 2 2 8 3 2 2" xfId="1994" xr:uid="{00000000-0005-0000-0000-0000960E0000}"/>
    <cellStyle name="Comma 2 2 2 2 8 3 2 2 2" xfId="23128" xr:uid="{00000000-0005-0000-0000-0000970E0000}"/>
    <cellStyle name="Comma 2 2 2 2 8 3 2 2 3" xfId="23129" xr:uid="{00000000-0005-0000-0000-0000980E0000}"/>
    <cellStyle name="Comma 2 2 2 2 8 3 2 3" xfId="1995" xr:uid="{00000000-0005-0000-0000-0000990E0000}"/>
    <cellStyle name="Comma 2 2 2 2 8 3 2 3 2" xfId="23130" xr:uid="{00000000-0005-0000-0000-00009A0E0000}"/>
    <cellStyle name="Comma 2 2 2 2 8 3 2 3 3" xfId="23131" xr:uid="{00000000-0005-0000-0000-00009B0E0000}"/>
    <cellStyle name="Comma 2 2 2 2 8 3 2 4" xfId="1996" xr:uid="{00000000-0005-0000-0000-00009C0E0000}"/>
    <cellStyle name="Comma 2 2 2 2 8 3 2 4 2" xfId="23132" xr:uid="{00000000-0005-0000-0000-00009D0E0000}"/>
    <cellStyle name="Comma 2 2 2 2 8 3 2 4 3" xfId="23133" xr:uid="{00000000-0005-0000-0000-00009E0E0000}"/>
    <cellStyle name="Comma 2 2 2 2 8 3 2 5" xfId="23134" xr:uid="{00000000-0005-0000-0000-00009F0E0000}"/>
    <cellStyle name="Comma 2 2 2 2 8 3 2 6" xfId="23135" xr:uid="{00000000-0005-0000-0000-0000A00E0000}"/>
    <cellStyle name="Comma 2 2 2 2 8 3 3" xfId="1997" xr:uid="{00000000-0005-0000-0000-0000A10E0000}"/>
    <cellStyle name="Comma 2 2 2 2 8 3 3 2" xfId="23136" xr:uid="{00000000-0005-0000-0000-0000A20E0000}"/>
    <cellStyle name="Comma 2 2 2 2 8 3 3 3" xfId="23137" xr:uid="{00000000-0005-0000-0000-0000A30E0000}"/>
    <cellStyle name="Comma 2 2 2 2 8 3 4" xfId="1998" xr:uid="{00000000-0005-0000-0000-0000A40E0000}"/>
    <cellStyle name="Comma 2 2 2 2 8 3 4 2" xfId="23138" xr:uid="{00000000-0005-0000-0000-0000A50E0000}"/>
    <cellStyle name="Comma 2 2 2 2 8 3 4 3" xfId="23139" xr:uid="{00000000-0005-0000-0000-0000A60E0000}"/>
    <cellStyle name="Comma 2 2 2 2 8 3 5" xfId="1999" xr:uid="{00000000-0005-0000-0000-0000A70E0000}"/>
    <cellStyle name="Comma 2 2 2 2 8 3 5 2" xfId="23140" xr:uid="{00000000-0005-0000-0000-0000A80E0000}"/>
    <cellStyle name="Comma 2 2 2 2 8 3 5 3" xfId="23141" xr:uid="{00000000-0005-0000-0000-0000A90E0000}"/>
    <cellStyle name="Comma 2 2 2 2 8 3 6" xfId="23142" xr:uid="{00000000-0005-0000-0000-0000AA0E0000}"/>
    <cellStyle name="Comma 2 2 2 2 8 3 7" xfId="23143" xr:uid="{00000000-0005-0000-0000-0000AB0E0000}"/>
    <cellStyle name="Comma 2 2 2 2 8 4" xfId="2000" xr:uid="{00000000-0005-0000-0000-0000AC0E0000}"/>
    <cellStyle name="Comma 2 2 2 2 8 4 2" xfId="2001" xr:uid="{00000000-0005-0000-0000-0000AD0E0000}"/>
    <cellStyle name="Comma 2 2 2 2 8 4 2 2" xfId="23144" xr:uid="{00000000-0005-0000-0000-0000AE0E0000}"/>
    <cellStyle name="Comma 2 2 2 2 8 4 2 3" xfId="23145" xr:uid="{00000000-0005-0000-0000-0000AF0E0000}"/>
    <cellStyle name="Comma 2 2 2 2 8 4 3" xfId="2002" xr:uid="{00000000-0005-0000-0000-0000B00E0000}"/>
    <cellStyle name="Comma 2 2 2 2 8 4 3 2" xfId="23146" xr:uid="{00000000-0005-0000-0000-0000B10E0000}"/>
    <cellStyle name="Comma 2 2 2 2 8 4 3 3" xfId="23147" xr:uid="{00000000-0005-0000-0000-0000B20E0000}"/>
    <cellStyle name="Comma 2 2 2 2 8 4 4" xfId="2003" xr:uid="{00000000-0005-0000-0000-0000B30E0000}"/>
    <cellStyle name="Comma 2 2 2 2 8 4 4 2" xfId="23148" xr:uid="{00000000-0005-0000-0000-0000B40E0000}"/>
    <cellStyle name="Comma 2 2 2 2 8 4 4 3" xfId="23149" xr:uid="{00000000-0005-0000-0000-0000B50E0000}"/>
    <cellStyle name="Comma 2 2 2 2 8 4 5" xfId="23150" xr:uid="{00000000-0005-0000-0000-0000B60E0000}"/>
    <cellStyle name="Comma 2 2 2 2 8 4 6" xfId="23151" xr:uid="{00000000-0005-0000-0000-0000B70E0000}"/>
    <cellStyle name="Comma 2 2 2 2 8 5" xfId="2004" xr:uid="{00000000-0005-0000-0000-0000B80E0000}"/>
    <cellStyle name="Comma 2 2 2 2 8 5 2" xfId="2005" xr:uid="{00000000-0005-0000-0000-0000B90E0000}"/>
    <cellStyle name="Comma 2 2 2 2 8 5 2 2" xfId="23152" xr:uid="{00000000-0005-0000-0000-0000BA0E0000}"/>
    <cellStyle name="Comma 2 2 2 2 8 5 2 3" xfId="23153" xr:uid="{00000000-0005-0000-0000-0000BB0E0000}"/>
    <cellStyle name="Comma 2 2 2 2 8 5 3" xfId="2006" xr:uid="{00000000-0005-0000-0000-0000BC0E0000}"/>
    <cellStyle name="Comma 2 2 2 2 8 5 3 2" xfId="23154" xr:uid="{00000000-0005-0000-0000-0000BD0E0000}"/>
    <cellStyle name="Comma 2 2 2 2 8 5 3 3" xfId="23155" xr:uid="{00000000-0005-0000-0000-0000BE0E0000}"/>
    <cellStyle name="Comma 2 2 2 2 8 5 4" xfId="2007" xr:uid="{00000000-0005-0000-0000-0000BF0E0000}"/>
    <cellStyle name="Comma 2 2 2 2 8 5 4 2" xfId="23156" xr:uid="{00000000-0005-0000-0000-0000C00E0000}"/>
    <cellStyle name="Comma 2 2 2 2 8 5 4 3" xfId="23157" xr:uid="{00000000-0005-0000-0000-0000C10E0000}"/>
    <cellStyle name="Comma 2 2 2 2 8 5 5" xfId="23158" xr:uid="{00000000-0005-0000-0000-0000C20E0000}"/>
    <cellStyle name="Comma 2 2 2 2 8 5 6" xfId="23159" xr:uid="{00000000-0005-0000-0000-0000C30E0000}"/>
    <cellStyle name="Comma 2 2 2 2 8 6" xfId="2008" xr:uid="{00000000-0005-0000-0000-0000C40E0000}"/>
    <cellStyle name="Comma 2 2 2 2 8 6 2" xfId="23160" xr:uid="{00000000-0005-0000-0000-0000C50E0000}"/>
    <cellStyle name="Comma 2 2 2 2 8 6 3" xfId="23161" xr:uid="{00000000-0005-0000-0000-0000C60E0000}"/>
    <cellStyle name="Comma 2 2 2 2 8 7" xfId="2009" xr:uid="{00000000-0005-0000-0000-0000C70E0000}"/>
    <cellStyle name="Comma 2 2 2 2 8 7 2" xfId="23162" xr:uid="{00000000-0005-0000-0000-0000C80E0000}"/>
    <cellStyle name="Comma 2 2 2 2 8 7 3" xfId="23163" xr:uid="{00000000-0005-0000-0000-0000C90E0000}"/>
    <cellStyle name="Comma 2 2 2 2 8 8" xfId="2010" xr:uid="{00000000-0005-0000-0000-0000CA0E0000}"/>
    <cellStyle name="Comma 2 2 2 2 8 8 2" xfId="23164" xr:uid="{00000000-0005-0000-0000-0000CB0E0000}"/>
    <cellStyle name="Comma 2 2 2 2 8 8 3" xfId="23165" xr:uid="{00000000-0005-0000-0000-0000CC0E0000}"/>
    <cellStyle name="Comma 2 2 2 2 8 9" xfId="23166" xr:uid="{00000000-0005-0000-0000-0000CD0E0000}"/>
    <cellStyle name="Comma 2 2 2 2 9" xfId="2011" xr:uid="{00000000-0005-0000-0000-0000CE0E0000}"/>
    <cellStyle name="Comma 2 2 2 2 9 10" xfId="23167" xr:uid="{00000000-0005-0000-0000-0000CF0E0000}"/>
    <cellStyle name="Comma 2 2 2 2 9 2" xfId="2012" xr:uid="{00000000-0005-0000-0000-0000D00E0000}"/>
    <cellStyle name="Comma 2 2 2 2 9 3" xfId="2013" xr:uid="{00000000-0005-0000-0000-0000D10E0000}"/>
    <cellStyle name="Comma 2 2 2 2 9 3 2" xfId="2014" xr:uid="{00000000-0005-0000-0000-0000D20E0000}"/>
    <cellStyle name="Comma 2 2 2 2 9 3 2 2" xfId="2015" xr:uid="{00000000-0005-0000-0000-0000D30E0000}"/>
    <cellStyle name="Comma 2 2 2 2 9 3 2 2 2" xfId="23168" xr:uid="{00000000-0005-0000-0000-0000D40E0000}"/>
    <cellStyle name="Comma 2 2 2 2 9 3 2 2 3" xfId="23169" xr:uid="{00000000-0005-0000-0000-0000D50E0000}"/>
    <cellStyle name="Comma 2 2 2 2 9 3 2 3" xfId="2016" xr:uid="{00000000-0005-0000-0000-0000D60E0000}"/>
    <cellStyle name="Comma 2 2 2 2 9 3 2 3 2" xfId="23170" xr:uid="{00000000-0005-0000-0000-0000D70E0000}"/>
    <cellStyle name="Comma 2 2 2 2 9 3 2 3 3" xfId="23171" xr:uid="{00000000-0005-0000-0000-0000D80E0000}"/>
    <cellStyle name="Comma 2 2 2 2 9 3 2 4" xfId="2017" xr:uid="{00000000-0005-0000-0000-0000D90E0000}"/>
    <cellStyle name="Comma 2 2 2 2 9 3 2 4 2" xfId="23172" xr:uid="{00000000-0005-0000-0000-0000DA0E0000}"/>
    <cellStyle name="Comma 2 2 2 2 9 3 2 4 3" xfId="23173" xr:uid="{00000000-0005-0000-0000-0000DB0E0000}"/>
    <cellStyle name="Comma 2 2 2 2 9 3 2 5" xfId="23174" xr:uid="{00000000-0005-0000-0000-0000DC0E0000}"/>
    <cellStyle name="Comma 2 2 2 2 9 3 2 6" xfId="23175" xr:uid="{00000000-0005-0000-0000-0000DD0E0000}"/>
    <cellStyle name="Comma 2 2 2 2 9 3 3" xfId="2018" xr:uid="{00000000-0005-0000-0000-0000DE0E0000}"/>
    <cellStyle name="Comma 2 2 2 2 9 3 3 2" xfId="23176" xr:uid="{00000000-0005-0000-0000-0000DF0E0000}"/>
    <cellStyle name="Comma 2 2 2 2 9 3 3 3" xfId="23177" xr:uid="{00000000-0005-0000-0000-0000E00E0000}"/>
    <cellStyle name="Comma 2 2 2 2 9 3 4" xfId="2019" xr:uid="{00000000-0005-0000-0000-0000E10E0000}"/>
    <cellStyle name="Comma 2 2 2 2 9 3 4 2" xfId="23178" xr:uid="{00000000-0005-0000-0000-0000E20E0000}"/>
    <cellStyle name="Comma 2 2 2 2 9 3 4 3" xfId="23179" xr:uid="{00000000-0005-0000-0000-0000E30E0000}"/>
    <cellStyle name="Comma 2 2 2 2 9 3 5" xfId="2020" xr:uid="{00000000-0005-0000-0000-0000E40E0000}"/>
    <cellStyle name="Comma 2 2 2 2 9 3 5 2" xfId="23180" xr:uid="{00000000-0005-0000-0000-0000E50E0000}"/>
    <cellStyle name="Comma 2 2 2 2 9 3 5 3" xfId="23181" xr:uid="{00000000-0005-0000-0000-0000E60E0000}"/>
    <cellStyle name="Comma 2 2 2 2 9 3 6" xfId="23182" xr:uid="{00000000-0005-0000-0000-0000E70E0000}"/>
    <cellStyle name="Comma 2 2 2 2 9 3 7" xfId="23183" xr:uid="{00000000-0005-0000-0000-0000E80E0000}"/>
    <cellStyle name="Comma 2 2 2 2 9 4" xfId="2021" xr:uid="{00000000-0005-0000-0000-0000E90E0000}"/>
    <cellStyle name="Comma 2 2 2 2 9 4 2" xfId="2022" xr:uid="{00000000-0005-0000-0000-0000EA0E0000}"/>
    <cellStyle name="Comma 2 2 2 2 9 4 2 2" xfId="23184" xr:uid="{00000000-0005-0000-0000-0000EB0E0000}"/>
    <cellStyle name="Comma 2 2 2 2 9 4 2 3" xfId="23185" xr:uid="{00000000-0005-0000-0000-0000EC0E0000}"/>
    <cellStyle name="Comma 2 2 2 2 9 4 3" xfId="2023" xr:uid="{00000000-0005-0000-0000-0000ED0E0000}"/>
    <cellStyle name="Comma 2 2 2 2 9 4 3 2" xfId="23186" xr:uid="{00000000-0005-0000-0000-0000EE0E0000}"/>
    <cellStyle name="Comma 2 2 2 2 9 4 3 3" xfId="23187" xr:uid="{00000000-0005-0000-0000-0000EF0E0000}"/>
    <cellStyle name="Comma 2 2 2 2 9 4 4" xfId="2024" xr:uid="{00000000-0005-0000-0000-0000F00E0000}"/>
    <cellStyle name="Comma 2 2 2 2 9 4 4 2" xfId="23188" xr:uid="{00000000-0005-0000-0000-0000F10E0000}"/>
    <cellStyle name="Comma 2 2 2 2 9 4 4 3" xfId="23189" xr:uid="{00000000-0005-0000-0000-0000F20E0000}"/>
    <cellStyle name="Comma 2 2 2 2 9 4 5" xfId="23190" xr:uid="{00000000-0005-0000-0000-0000F30E0000}"/>
    <cellStyle name="Comma 2 2 2 2 9 4 6" xfId="23191" xr:uid="{00000000-0005-0000-0000-0000F40E0000}"/>
    <cellStyle name="Comma 2 2 2 2 9 5" xfId="2025" xr:uid="{00000000-0005-0000-0000-0000F50E0000}"/>
    <cellStyle name="Comma 2 2 2 2 9 5 2" xfId="2026" xr:uid="{00000000-0005-0000-0000-0000F60E0000}"/>
    <cellStyle name="Comma 2 2 2 2 9 5 2 2" xfId="23192" xr:uid="{00000000-0005-0000-0000-0000F70E0000}"/>
    <cellStyle name="Comma 2 2 2 2 9 5 2 3" xfId="23193" xr:uid="{00000000-0005-0000-0000-0000F80E0000}"/>
    <cellStyle name="Comma 2 2 2 2 9 5 3" xfId="2027" xr:uid="{00000000-0005-0000-0000-0000F90E0000}"/>
    <cellStyle name="Comma 2 2 2 2 9 5 3 2" xfId="23194" xr:uid="{00000000-0005-0000-0000-0000FA0E0000}"/>
    <cellStyle name="Comma 2 2 2 2 9 5 3 3" xfId="23195" xr:uid="{00000000-0005-0000-0000-0000FB0E0000}"/>
    <cellStyle name="Comma 2 2 2 2 9 5 4" xfId="2028" xr:uid="{00000000-0005-0000-0000-0000FC0E0000}"/>
    <cellStyle name="Comma 2 2 2 2 9 5 4 2" xfId="23196" xr:uid="{00000000-0005-0000-0000-0000FD0E0000}"/>
    <cellStyle name="Comma 2 2 2 2 9 5 4 3" xfId="23197" xr:uid="{00000000-0005-0000-0000-0000FE0E0000}"/>
    <cellStyle name="Comma 2 2 2 2 9 5 5" xfId="23198" xr:uid="{00000000-0005-0000-0000-0000FF0E0000}"/>
    <cellStyle name="Comma 2 2 2 2 9 5 6" xfId="23199" xr:uid="{00000000-0005-0000-0000-0000000F0000}"/>
    <cellStyle name="Comma 2 2 2 2 9 6" xfId="2029" xr:uid="{00000000-0005-0000-0000-0000010F0000}"/>
    <cellStyle name="Comma 2 2 2 2 9 6 2" xfId="23200" xr:uid="{00000000-0005-0000-0000-0000020F0000}"/>
    <cellStyle name="Comma 2 2 2 2 9 6 3" xfId="23201" xr:uid="{00000000-0005-0000-0000-0000030F0000}"/>
    <cellStyle name="Comma 2 2 2 2 9 7" xfId="2030" xr:uid="{00000000-0005-0000-0000-0000040F0000}"/>
    <cellStyle name="Comma 2 2 2 2 9 7 2" xfId="23202" xr:uid="{00000000-0005-0000-0000-0000050F0000}"/>
    <cellStyle name="Comma 2 2 2 2 9 7 3" xfId="23203" xr:uid="{00000000-0005-0000-0000-0000060F0000}"/>
    <cellStyle name="Comma 2 2 2 2 9 8" xfId="2031" xr:uid="{00000000-0005-0000-0000-0000070F0000}"/>
    <cellStyle name="Comma 2 2 2 2 9 8 2" xfId="23204" xr:uid="{00000000-0005-0000-0000-0000080F0000}"/>
    <cellStyle name="Comma 2 2 2 2 9 8 3" xfId="23205" xr:uid="{00000000-0005-0000-0000-0000090F0000}"/>
    <cellStyle name="Comma 2 2 2 2 9 9" xfId="23206" xr:uid="{00000000-0005-0000-0000-00000A0F0000}"/>
    <cellStyle name="Comma 2 2 2 20" xfId="2032" xr:uid="{00000000-0005-0000-0000-00000B0F0000}"/>
    <cellStyle name="Comma 2 2 2 20 2" xfId="2033" xr:uid="{00000000-0005-0000-0000-00000C0F0000}"/>
    <cellStyle name="Comma 2 2 2 20 2 2" xfId="23207" xr:uid="{00000000-0005-0000-0000-00000D0F0000}"/>
    <cellStyle name="Comma 2 2 2 20 2 3" xfId="23208" xr:uid="{00000000-0005-0000-0000-00000E0F0000}"/>
    <cellStyle name="Comma 2 2 2 20 3" xfId="2034" xr:uid="{00000000-0005-0000-0000-00000F0F0000}"/>
    <cellStyle name="Comma 2 2 2 20 3 2" xfId="23209" xr:uid="{00000000-0005-0000-0000-0000100F0000}"/>
    <cellStyle name="Comma 2 2 2 20 3 3" xfId="23210" xr:uid="{00000000-0005-0000-0000-0000110F0000}"/>
    <cellStyle name="Comma 2 2 2 20 4" xfId="2035" xr:uid="{00000000-0005-0000-0000-0000120F0000}"/>
    <cellStyle name="Comma 2 2 2 20 4 2" xfId="23211" xr:uid="{00000000-0005-0000-0000-0000130F0000}"/>
    <cellStyle name="Comma 2 2 2 20 4 3" xfId="23212" xr:uid="{00000000-0005-0000-0000-0000140F0000}"/>
    <cellStyle name="Comma 2 2 2 20 5" xfId="23213" xr:uid="{00000000-0005-0000-0000-0000150F0000}"/>
    <cellStyle name="Comma 2 2 2 20 6" xfId="23214" xr:uid="{00000000-0005-0000-0000-0000160F0000}"/>
    <cellStyle name="Comma 2 2 2 21" xfId="2036" xr:uid="{00000000-0005-0000-0000-0000170F0000}"/>
    <cellStyle name="Comma 2 2 2 21 2" xfId="23215" xr:uid="{00000000-0005-0000-0000-0000180F0000}"/>
    <cellStyle name="Comma 2 2 2 21 3" xfId="23216" xr:uid="{00000000-0005-0000-0000-0000190F0000}"/>
    <cellStyle name="Comma 2 2 2 22" xfId="2037" xr:uid="{00000000-0005-0000-0000-00001A0F0000}"/>
    <cellStyle name="Comma 2 2 2 22 2" xfId="23217" xr:uid="{00000000-0005-0000-0000-00001B0F0000}"/>
    <cellStyle name="Comma 2 2 2 22 3" xfId="23218" xr:uid="{00000000-0005-0000-0000-00001C0F0000}"/>
    <cellStyle name="Comma 2 2 2 23" xfId="2038" xr:uid="{00000000-0005-0000-0000-00001D0F0000}"/>
    <cellStyle name="Comma 2 2 2 23 2" xfId="23219" xr:uid="{00000000-0005-0000-0000-00001E0F0000}"/>
    <cellStyle name="Comma 2 2 2 23 3" xfId="23220" xr:uid="{00000000-0005-0000-0000-00001F0F0000}"/>
    <cellStyle name="Comma 2 2 2 24" xfId="23221" xr:uid="{00000000-0005-0000-0000-0000200F0000}"/>
    <cellStyle name="Comma 2 2 2 25" xfId="23222" xr:uid="{00000000-0005-0000-0000-0000210F0000}"/>
    <cellStyle name="Comma 2 2 2 3" xfId="2039" xr:uid="{00000000-0005-0000-0000-0000220F0000}"/>
    <cellStyle name="Comma 2 2 2 3 10" xfId="2040" xr:uid="{00000000-0005-0000-0000-0000230F0000}"/>
    <cellStyle name="Comma 2 2 2 3 10 2" xfId="23223" xr:uid="{00000000-0005-0000-0000-0000240F0000}"/>
    <cellStyle name="Comma 2 2 2 3 10 3" xfId="23224" xr:uid="{00000000-0005-0000-0000-0000250F0000}"/>
    <cellStyle name="Comma 2 2 2 3 11" xfId="23225" xr:uid="{00000000-0005-0000-0000-0000260F0000}"/>
    <cellStyle name="Comma 2 2 2 3 12" xfId="23226" xr:uid="{00000000-0005-0000-0000-0000270F0000}"/>
    <cellStyle name="Comma 2 2 2 3 2" xfId="2041" xr:uid="{00000000-0005-0000-0000-0000280F0000}"/>
    <cellStyle name="Comma 2 2 2 3 2 10" xfId="23227" xr:uid="{00000000-0005-0000-0000-0000290F0000}"/>
    <cellStyle name="Comma 2 2 2 3 2 11" xfId="23228" xr:uid="{00000000-0005-0000-0000-00002A0F0000}"/>
    <cellStyle name="Comma 2 2 2 3 2 2" xfId="2042" xr:uid="{00000000-0005-0000-0000-00002B0F0000}"/>
    <cellStyle name="Comma 2 2 2 3 2 2 2" xfId="2043" xr:uid="{00000000-0005-0000-0000-00002C0F0000}"/>
    <cellStyle name="Comma 2 2 2 3 2 2 2 2" xfId="2044" xr:uid="{00000000-0005-0000-0000-00002D0F0000}"/>
    <cellStyle name="Comma 2 2 2 3 2 2 2 2 2" xfId="2045" xr:uid="{00000000-0005-0000-0000-00002E0F0000}"/>
    <cellStyle name="Comma 2 2 2 3 2 2 2 2 2 2" xfId="23229" xr:uid="{00000000-0005-0000-0000-00002F0F0000}"/>
    <cellStyle name="Comma 2 2 2 3 2 2 2 2 2 3" xfId="23230" xr:uid="{00000000-0005-0000-0000-0000300F0000}"/>
    <cellStyle name="Comma 2 2 2 3 2 2 2 2 3" xfId="2046" xr:uid="{00000000-0005-0000-0000-0000310F0000}"/>
    <cellStyle name="Comma 2 2 2 3 2 2 2 2 3 2" xfId="23231" xr:uid="{00000000-0005-0000-0000-0000320F0000}"/>
    <cellStyle name="Comma 2 2 2 3 2 2 2 2 3 3" xfId="23232" xr:uid="{00000000-0005-0000-0000-0000330F0000}"/>
    <cellStyle name="Comma 2 2 2 3 2 2 2 2 4" xfId="2047" xr:uid="{00000000-0005-0000-0000-0000340F0000}"/>
    <cellStyle name="Comma 2 2 2 3 2 2 2 2 4 2" xfId="23233" xr:uid="{00000000-0005-0000-0000-0000350F0000}"/>
    <cellStyle name="Comma 2 2 2 3 2 2 2 2 4 3" xfId="23234" xr:uid="{00000000-0005-0000-0000-0000360F0000}"/>
    <cellStyle name="Comma 2 2 2 3 2 2 2 2 5" xfId="23235" xr:uid="{00000000-0005-0000-0000-0000370F0000}"/>
    <cellStyle name="Comma 2 2 2 3 2 2 2 2 6" xfId="23236" xr:uid="{00000000-0005-0000-0000-0000380F0000}"/>
    <cellStyle name="Comma 2 2 2 3 2 2 2 3" xfId="2048" xr:uid="{00000000-0005-0000-0000-0000390F0000}"/>
    <cellStyle name="Comma 2 2 2 3 2 2 2 3 2" xfId="23237" xr:uid="{00000000-0005-0000-0000-00003A0F0000}"/>
    <cellStyle name="Comma 2 2 2 3 2 2 2 3 3" xfId="23238" xr:uid="{00000000-0005-0000-0000-00003B0F0000}"/>
    <cellStyle name="Comma 2 2 2 3 2 2 2 4" xfId="2049" xr:uid="{00000000-0005-0000-0000-00003C0F0000}"/>
    <cellStyle name="Comma 2 2 2 3 2 2 2 4 2" xfId="23239" xr:uid="{00000000-0005-0000-0000-00003D0F0000}"/>
    <cellStyle name="Comma 2 2 2 3 2 2 2 4 3" xfId="23240" xr:uid="{00000000-0005-0000-0000-00003E0F0000}"/>
    <cellStyle name="Comma 2 2 2 3 2 2 2 5" xfId="2050" xr:uid="{00000000-0005-0000-0000-00003F0F0000}"/>
    <cellStyle name="Comma 2 2 2 3 2 2 2 5 2" xfId="23241" xr:uid="{00000000-0005-0000-0000-0000400F0000}"/>
    <cellStyle name="Comma 2 2 2 3 2 2 2 5 3" xfId="23242" xr:uid="{00000000-0005-0000-0000-0000410F0000}"/>
    <cellStyle name="Comma 2 2 2 3 2 2 2 6" xfId="23243" xr:uid="{00000000-0005-0000-0000-0000420F0000}"/>
    <cellStyle name="Comma 2 2 2 3 2 2 2 7" xfId="23244" xr:uid="{00000000-0005-0000-0000-0000430F0000}"/>
    <cellStyle name="Comma 2 2 2 3 2 2 3" xfId="2051" xr:uid="{00000000-0005-0000-0000-0000440F0000}"/>
    <cellStyle name="Comma 2 2 2 3 2 2 4" xfId="2052" xr:uid="{00000000-0005-0000-0000-0000450F0000}"/>
    <cellStyle name="Comma 2 2 2 3 2 2 4 2" xfId="2053" xr:uid="{00000000-0005-0000-0000-0000460F0000}"/>
    <cellStyle name="Comma 2 2 2 3 2 2 4 2 2" xfId="23245" xr:uid="{00000000-0005-0000-0000-0000470F0000}"/>
    <cellStyle name="Comma 2 2 2 3 2 2 4 2 3" xfId="23246" xr:uid="{00000000-0005-0000-0000-0000480F0000}"/>
    <cellStyle name="Comma 2 2 2 3 2 2 4 3" xfId="2054" xr:uid="{00000000-0005-0000-0000-0000490F0000}"/>
    <cellStyle name="Comma 2 2 2 3 2 2 4 3 2" xfId="23247" xr:uid="{00000000-0005-0000-0000-00004A0F0000}"/>
    <cellStyle name="Comma 2 2 2 3 2 2 4 3 3" xfId="23248" xr:uid="{00000000-0005-0000-0000-00004B0F0000}"/>
    <cellStyle name="Comma 2 2 2 3 2 2 4 4" xfId="2055" xr:uid="{00000000-0005-0000-0000-00004C0F0000}"/>
    <cellStyle name="Comma 2 2 2 3 2 2 4 4 2" xfId="23249" xr:uid="{00000000-0005-0000-0000-00004D0F0000}"/>
    <cellStyle name="Comma 2 2 2 3 2 2 4 4 3" xfId="23250" xr:uid="{00000000-0005-0000-0000-00004E0F0000}"/>
    <cellStyle name="Comma 2 2 2 3 2 2 4 5" xfId="23251" xr:uid="{00000000-0005-0000-0000-00004F0F0000}"/>
    <cellStyle name="Comma 2 2 2 3 2 2 4 6" xfId="23252" xr:uid="{00000000-0005-0000-0000-0000500F0000}"/>
    <cellStyle name="Comma 2 2 2 3 2 2 5" xfId="2056" xr:uid="{00000000-0005-0000-0000-0000510F0000}"/>
    <cellStyle name="Comma 2 2 2 3 2 2 5 2" xfId="23253" xr:uid="{00000000-0005-0000-0000-0000520F0000}"/>
    <cellStyle name="Comma 2 2 2 3 2 2 5 3" xfId="23254" xr:uid="{00000000-0005-0000-0000-0000530F0000}"/>
    <cellStyle name="Comma 2 2 2 3 2 2 6" xfId="2057" xr:uid="{00000000-0005-0000-0000-0000540F0000}"/>
    <cellStyle name="Comma 2 2 2 3 2 2 6 2" xfId="23255" xr:uid="{00000000-0005-0000-0000-0000550F0000}"/>
    <cellStyle name="Comma 2 2 2 3 2 2 6 3" xfId="23256" xr:uid="{00000000-0005-0000-0000-0000560F0000}"/>
    <cellStyle name="Comma 2 2 2 3 2 2 7" xfId="2058" xr:uid="{00000000-0005-0000-0000-0000570F0000}"/>
    <cellStyle name="Comma 2 2 2 3 2 2 7 2" xfId="23257" xr:uid="{00000000-0005-0000-0000-0000580F0000}"/>
    <cellStyle name="Comma 2 2 2 3 2 2 7 3" xfId="23258" xr:uid="{00000000-0005-0000-0000-0000590F0000}"/>
    <cellStyle name="Comma 2 2 2 3 2 2 8" xfId="23259" xr:uid="{00000000-0005-0000-0000-00005A0F0000}"/>
    <cellStyle name="Comma 2 2 2 3 2 2 9" xfId="23260" xr:uid="{00000000-0005-0000-0000-00005B0F0000}"/>
    <cellStyle name="Comma 2 2 2 3 2 3" xfId="2059" xr:uid="{00000000-0005-0000-0000-00005C0F0000}"/>
    <cellStyle name="Comma 2 2 2 3 2 3 2" xfId="2060" xr:uid="{00000000-0005-0000-0000-00005D0F0000}"/>
    <cellStyle name="Comma 2 2 2 3 2 3 2 2" xfId="2061" xr:uid="{00000000-0005-0000-0000-00005E0F0000}"/>
    <cellStyle name="Comma 2 2 2 3 2 3 2 2 2" xfId="2062" xr:uid="{00000000-0005-0000-0000-00005F0F0000}"/>
    <cellStyle name="Comma 2 2 2 3 2 3 2 2 2 2" xfId="23261" xr:uid="{00000000-0005-0000-0000-0000600F0000}"/>
    <cellStyle name="Comma 2 2 2 3 2 3 2 2 2 3" xfId="23262" xr:uid="{00000000-0005-0000-0000-0000610F0000}"/>
    <cellStyle name="Comma 2 2 2 3 2 3 2 2 3" xfId="2063" xr:uid="{00000000-0005-0000-0000-0000620F0000}"/>
    <cellStyle name="Comma 2 2 2 3 2 3 2 2 3 2" xfId="23263" xr:uid="{00000000-0005-0000-0000-0000630F0000}"/>
    <cellStyle name="Comma 2 2 2 3 2 3 2 2 3 3" xfId="23264" xr:uid="{00000000-0005-0000-0000-0000640F0000}"/>
    <cellStyle name="Comma 2 2 2 3 2 3 2 2 4" xfId="2064" xr:uid="{00000000-0005-0000-0000-0000650F0000}"/>
    <cellStyle name="Comma 2 2 2 3 2 3 2 2 4 2" xfId="23265" xr:uid="{00000000-0005-0000-0000-0000660F0000}"/>
    <cellStyle name="Comma 2 2 2 3 2 3 2 2 4 3" xfId="23266" xr:uid="{00000000-0005-0000-0000-0000670F0000}"/>
    <cellStyle name="Comma 2 2 2 3 2 3 2 2 5" xfId="23267" xr:uid="{00000000-0005-0000-0000-0000680F0000}"/>
    <cellStyle name="Comma 2 2 2 3 2 3 2 2 6" xfId="23268" xr:uid="{00000000-0005-0000-0000-0000690F0000}"/>
    <cellStyle name="Comma 2 2 2 3 2 3 2 3" xfId="2065" xr:uid="{00000000-0005-0000-0000-00006A0F0000}"/>
    <cellStyle name="Comma 2 2 2 3 2 3 2 3 2" xfId="23269" xr:uid="{00000000-0005-0000-0000-00006B0F0000}"/>
    <cellStyle name="Comma 2 2 2 3 2 3 2 3 3" xfId="23270" xr:uid="{00000000-0005-0000-0000-00006C0F0000}"/>
    <cellStyle name="Comma 2 2 2 3 2 3 2 4" xfId="2066" xr:uid="{00000000-0005-0000-0000-00006D0F0000}"/>
    <cellStyle name="Comma 2 2 2 3 2 3 2 4 2" xfId="23271" xr:uid="{00000000-0005-0000-0000-00006E0F0000}"/>
    <cellStyle name="Comma 2 2 2 3 2 3 2 4 3" xfId="23272" xr:uid="{00000000-0005-0000-0000-00006F0F0000}"/>
    <cellStyle name="Comma 2 2 2 3 2 3 2 5" xfId="2067" xr:uid="{00000000-0005-0000-0000-0000700F0000}"/>
    <cellStyle name="Comma 2 2 2 3 2 3 2 5 2" xfId="23273" xr:uid="{00000000-0005-0000-0000-0000710F0000}"/>
    <cellStyle name="Comma 2 2 2 3 2 3 2 5 3" xfId="23274" xr:uid="{00000000-0005-0000-0000-0000720F0000}"/>
    <cellStyle name="Comma 2 2 2 3 2 3 2 6" xfId="23275" xr:uid="{00000000-0005-0000-0000-0000730F0000}"/>
    <cellStyle name="Comma 2 2 2 3 2 3 2 7" xfId="23276" xr:uid="{00000000-0005-0000-0000-0000740F0000}"/>
    <cellStyle name="Comma 2 2 2 3 2 3 3" xfId="2068" xr:uid="{00000000-0005-0000-0000-0000750F0000}"/>
    <cellStyle name="Comma 2 2 2 3 2 3 4" xfId="2069" xr:uid="{00000000-0005-0000-0000-0000760F0000}"/>
    <cellStyle name="Comma 2 2 2 3 2 3 4 2" xfId="2070" xr:uid="{00000000-0005-0000-0000-0000770F0000}"/>
    <cellStyle name="Comma 2 2 2 3 2 3 4 2 2" xfId="23277" xr:uid="{00000000-0005-0000-0000-0000780F0000}"/>
    <cellStyle name="Comma 2 2 2 3 2 3 4 2 3" xfId="23278" xr:uid="{00000000-0005-0000-0000-0000790F0000}"/>
    <cellStyle name="Comma 2 2 2 3 2 3 4 3" xfId="2071" xr:uid="{00000000-0005-0000-0000-00007A0F0000}"/>
    <cellStyle name="Comma 2 2 2 3 2 3 4 3 2" xfId="23279" xr:uid="{00000000-0005-0000-0000-00007B0F0000}"/>
    <cellStyle name="Comma 2 2 2 3 2 3 4 3 3" xfId="23280" xr:uid="{00000000-0005-0000-0000-00007C0F0000}"/>
    <cellStyle name="Comma 2 2 2 3 2 3 4 4" xfId="2072" xr:uid="{00000000-0005-0000-0000-00007D0F0000}"/>
    <cellStyle name="Comma 2 2 2 3 2 3 4 4 2" xfId="23281" xr:uid="{00000000-0005-0000-0000-00007E0F0000}"/>
    <cellStyle name="Comma 2 2 2 3 2 3 4 4 3" xfId="23282" xr:uid="{00000000-0005-0000-0000-00007F0F0000}"/>
    <cellStyle name="Comma 2 2 2 3 2 3 4 5" xfId="23283" xr:uid="{00000000-0005-0000-0000-0000800F0000}"/>
    <cellStyle name="Comma 2 2 2 3 2 3 4 6" xfId="23284" xr:uid="{00000000-0005-0000-0000-0000810F0000}"/>
    <cellStyle name="Comma 2 2 2 3 2 3 5" xfId="2073" xr:uid="{00000000-0005-0000-0000-0000820F0000}"/>
    <cellStyle name="Comma 2 2 2 3 2 3 5 2" xfId="23285" xr:uid="{00000000-0005-0000-0000-0000830F0000}"/>
    <cellStyle name="Comma 2 2 2 3 2 3 5 3" xfId="23286" xr:uid="{00000000-0005-0000-0000-0000840F0000}"/>
    <cellStyle name="Comma 2 2 2 3 2 3 6" xfId="2074" xr:uid="{00000000-0005-0000-0000-0000850F0000}"/>
    <cellStyle name="Comma 2 2 2 3 2 3 6 2" xfId="23287" xr:uid="{00000000-0005-0000-0000-0000860F0000}"/>
    <cellStyle name="Comma 2 2 2 3 2 3 6 3" xfId="23288" xr:uid="{00000000-0005-0000-0000-0000870F0000}"/>
    <cellStyle name="Comma 2 2 2 3 2 3 7" xfId="2075" xr:uid="{00000000-0005-0000-0000-0000880F0000}"/>
    <cellStyle name="Comma 2 2 2 3 2 3 7 2" xfId="23289" xr:uid="{00000000-0005-0000-0000-0000890F0000}"/>
    <cellStyle name="Comma 2 2 2 3 2 3 7 3" xfId="23290" xr:uid="{00000000-0005-0000-0000-00008A0F0000}"/>
    <cellStyle name="Comma 2 2 2 3 2 3 8" xfId="23291" xr:uid="{00000000-0005-0000-0000-00008B0F0000}"/>
    <cellStyle name="Comma 2 2 2 3 2 3 9" xfId="23292" xr:uid="{00000000-0005-0000-0000-00008C0F0000}"/>
    <cellStyle name="Comma 2 2 2 3 2 4" xfId="2076" xr:uid="{00000000-0005-0000-0000-00008D0F0000}"/>
    <cellStyle name="Comma 2 2 2 3 2 4 2" xfId="2077" xr:uid="{00000000-0005-0000-0000-00008E0F0000}"/>
    <cellStyle name="Comma 2 2 2 3 2 4 3" xfId="2078" xr:uid="{00000000-0005-0000-0000-00008F0F0000}"/>
    <cellStyle name="Comma 2 2 2 3 2 4 3 2" xfId="2079" xr:uid="{00000000-0005-0000-0000-0000900F0000}"/>
    <cellStyle name="Comma 2 2 2 3 2 4 3 2 2" xfId="23293" xr:uid="{00000000-0005-0000-0000-0000910F0000}"/>
    <cellStyle name="Comma 2 2 2 3 2 4 3 2 3" xfId="23294" xr:uid="{00000000-0005-0000-0000-0000920F0000}"/>
    <cellStyle name="Comma 2 2 2 3 2 4 3 3" xfId="2080" xr:uid="{00000000-0005-0000-0000-0000930F0000}"/>
    <cellStyle name="Comma 2 2 2 3 2 4 3 3 2" xfId="23295" xr:uid="{00000000-0005-0000-0000-0000940F0000}"/>
    <cellStyle name="Comma 2 2 2 3 2 4 3 3 3" xfId="23296" xr:uid="{00000000-0005-0000-0000-0000950F0000}"/>
    <cellStyle name="Comma 2 2 2 3 2 4 3 4" xfId="2081" xr:uid="{00000000-0005-0000-0000-0000960F0000}"/>
    <cellStyle name="Comma 2 2 2 3 2 4 3 4 2" xfId="23297" xr:uid="{00000000-0005-0000-0000-0000970F0000}"/>
    <cellStyle name="Comma 2 2 2 3 2 4 3 4 3" xfId="23298" xr:uid="{00000000-0005-0000-0000-0000980F0000}"/>
    <cellStyle name="Comma 2 2 2 3 2 4 3 5" xfId="23299" xr:uid="{00000000-0005-0000-0000-0000990F0000}"/>
    <cellStyle name="Comma 2 2 2 3 2 4 3 6" xfId="23300" xr:uid="{00000000-0005-0000-0000-00009A0F0000}"/>
    <cellStyle name="Comma 2 2 2 3 2 4 4" xfId="2082" xr:uid="{00000000-0005-0000-0000-00009B0F0000}"/>
    <cellStyle name="Comma 2 2 2 3 2 4 4 2" xfId="23301" xr:uid="{00000000-0005-0000-0000-00009C0F0000}"/>
    <cellStyle name="Comma 2 2 2 3 2 4 4 3" xfId="23302" xr:uid="{00000000-0005-0000-0000-00009D0F0000}"/>
    <cellStyle name="Comma 2 2 2 3 2 4 5" xfId="2083" xr:uid="{00000000-0005-0000-0000-00009E0F0000}"/>
    <cellStyle name="Comma 2 2 2 3 2 4 5 2" xfId="23303" xr:uid="{00000000-0005-0000-0000-00009F0F0000}"/>
    <cellStyle name="Comma 2 2 2 3 2 4 5 3" xfId="23304" xr:uid="{00000000-0005-0000-0000-0000A00F0000}"/>
    <cellStyle name="Comma 2 2 2 3 2 4 6" xfId="2084" xr:uid="{00000000-0005-0000-0000-0000A10F0000}"/>
    <cellStyle name="Comma 2 2 2 3 2 4 6 2" xfId="23305" xr:uid="{00000000-0005-0000-0000-0000A20F0000}"/>
    <cellStyle name="Comma 2 2 2 3 2 4 6 3" xfId="23306" xr:uid="{00000000-0005-0000-0000-0000A30F0000}"/>
    <cellStyle name="Comma 2 2 2 3 2 4 7" xfId="23307" xr:uid="{00000000-0005-0000-0000-0000A40F0000}"/>
    <cellStyle name="Comma 2 2 2 3 2 4 8" xfId="23308" xr:uid="{00000000-0005-0000-0000-0000A50F0000}"/>
    <cellStyle name="Comma 2 2 2 3 2 5" xfId="2085" xr:uid="{00000000-0005-0000-0000-0000A60F0000}"/>
    <cellStyle name="Comma 2 2 2 3 2 5 2" xfId="2086" xr:uid="{00000000-0005-0000-0000-0000A70F0000}"/>
    <cellStyle name="Comma 2 2 2 3 2 5 2 2" xfId="23309" xr:uid="{00000000-0005-0000-0000-0000A80F0000}"/>
    <cellStyle name="Comma 2 2 2 3 2 5 2 3" xfId="23310" xr:uid="{00000000-0005-0000-0000-0000A90F0000}"/>
    <cellStyle name="Comma 2 2 2 3 2 5 3" xfId="2087" xr:uid="{00000000-0005-0000-0000-0000AA0F0000}"/>
    <cellStyle name="Comma 2 2 2 3 2 5 3 2" xfId="23311" xr:uid="{00000000-0005-0000-0000-0000AB0F0000}"/>
    <cellStyle name="Comma 2 2 2 3 2 5 3 3" xfId="23312" xr:uid="{00000000-0005-0000-0000-0000AC0F0000}"/>
    <cellStyle name="Comma 2 2 2 3 2 5 4" xfId="2088" xr:uid="{00000000-0005-0000-0000-0000AD0F0000}"/>
    <cellStyle name="Comma 2 2 2 3 2 5 4 2" xfId="23313" xr:uid="{00000000-0005-0000-0000-0000AE0F0000}"/>
    <cellStyle name="Comma 2 2 2 3 2 5 4 3" xfId="23314" xr:uid="{00000000-0005-0000-0000-0000AF0F0000}"/>
    <cellStyle name="Comma 2 2 2 3 2 5 5" xfId="23315" xr:uid="{00000000-0005-0000-0000-0000B00F0000}"/>
    <cellStyle name="Comma 2 2 2 3 2 5 6" xfId="23316" xr:uid="{00000000-0005-0000-0000-0000B10F0000}"/>
    <cellStyle name="Comma 2 2 2 3 2 6" xfId="2089" xr:uid="{00000000-0005-0000-0000-0000B20F0000}"/>
    <cellStyle name="Comma 2 2 2 3 2 6 2" xfId="2090" xr:uid="{00000000-0005-0000-0000-0000B30F0000}"/>
    <cellStyle name="Comma 2 2 2 3 2 6 2 2" xfId="23317" xr:uid="{00000000-0005-0000-0000-0000B40F0000}"/>
    <cellStyle name="Comma 2 2 2 3 2 6 2 3" xfId="23318" xr:uid="{00000000-0005-0000-0000-0000B50F0000}"/>
    <cellStyle name="Comma 2 2 2 3 2 6 3" xfId="2091" xr:uid="{00000000-0005-0000-0000-0000B60F0000}"/>
    <cellStyle name="Comma 2 2 2 3 2 6 3 2" xfId="23319" xr:uid="{00000000-0005-0000-0000-0000B70F0000}"/>
    <cellStyle name="Comma 2 2 2 3 2 6 3 3" xfId="23320" xr:uid="{00000000-0005-0000-0000-0000B80F0000}"/>
    <cellStyle name="Comma 2 2 2 3 2 6 4" xfId="2092" xr:uid="{00000000-0005-0000-0000-0000B90F0000}"/>
    <cellStyle name="Comma 2 2 2 3 2 6 4 2" xfId="23321" xr:uid="{00000000-0005-0000-0000-0000BA0F0000}"/>
    <cellStyle name="Comma 2 2 2 3 2 6 4 3" xfId="23322" xr:uid="{00000000-0005-0000-0000-0000BB0F0000}"/>
    <cellStyle name="Comma 2 2 2 3 2 6 5" xfId="23323" xr:uid="{00000000-0005-0000-0000-0000BC0F0000}"/>
    <cellStyle name="Comma 2 2 2 3 2 6 6" xfId="23324" xr:uid="{00000000-0005-0000-0000-0000BD0F0000}"/>
    <cellStyle name="Comma 2 2 2 3 2 7" xfId="2093" xr:uid="{00000000-0005-0000-0000-0000BE0F0000}"/>
    <cellStyle name="Comma 2 2 2 3 2 7 2" xfId="23325" xr:uid="{00000000-0005-0000-0000-0000BF0F0000}"/>
    <cellStyle name="Comma 2 2 2 3 2 7 3" xfId="23326" xr:uid="{00000000-0005-0000-0000-0000C00F0000}"/>
    <cellStyle name="Comma 2 2 2 3 2 8" xfId="2094" xr:uid="{00000000-0005-0000-0000-0000C10F0000}"/>
    <cellStyle name="Comma 2 2 2 3 2 8 2" xfId="23327" xr:uid="{00000000-0005-0000-0000-0000C20F0000}"/>
    <cellStyle name="Comma 2 2 2 3 2 8 3" xfId="23328" xr:uid="{00000000-0005-0000-0000-0000C30F0000}"/>
    <cellStyle name="Comma 2 2 2 3 2 9" xfId="2095" xr:uid="{00000000-0005-0000-0000-0000C40F0000}"/>
    <cellStyle name="Comma 2 2 2 3 2 9 2" xfId="23329" xr:uid="{00000000-0005-0000-0000-0000C50F0000}"/>
    <cellStyle name="Comma 2 2 2 3 2 9 3" xfId="23330" xr:uid="{00000000-0005-0000-0000-0000C60F0000}"/>
    <cellStyle name="Comma 2 2 2 3 3" xfId="2096" xr:uid="{00000000-0005-0000-0000-0000C70F0000}"/>
    <cellStyle name="Comma 2 2 2 3 3 2" xfId="2097" xr:uid="{00000000-0005-0000-0000-0000C80F0000}"/>
    <cellStyle name="Comma 2 2 2 3 3 2 2" xfId="2098" xr:uid="{00000000-0005-0000-0000-0000C90F0000}"/>
    <cellStyle name="Comma 2 2 2 3 3 2 2 2" xfId="2099" xr:uid="{00000000-0005-0000-0000-0000CA0F0000}"/>
    <cellStyle name="Comma 2 2 2 3 3 2 2 2 2" xfId="23331" xr:uid="{00000000-0005-0000-0000-0000CB0F0000}"/>
    <cellStyle name="Comma 2 2 2 3 3 2 2 2 3" xfId="23332" xr:uid="{00000000-0005-0000-0000-0000CC0F0000}"/>
    <cellStyle name="Comma 2 2 2 3 3 2 2 3" xfId="2100" xr:uid="{00000000-0005-0000-0000-0000CD0F0000}"/>
    <cellStyle name="Comma 2 2 2 3 3 2 2 3 2" xfId="23333" xr:uid="{00000000-0005-0000-0000-0000CE0F0000}"/>
    <cellStyle name="Comma 2 2 2 3 3 2 2 3 3" xfId="23334" xr:uid="{00000000-0005-0000-0000-0000CF0F0000}"/>
    <cellStyle name="Comma 2 2 2 3 3 2 2 4" xfId="2101" xr:uid="{00000000-0005-0000-0000-0000D00F0000}"/>
    <cellStyle name="Comma 2 2 2 3 3 2 2 4 2" xfId="23335" xr:uid="{00000000-0005-0000-0000-0000D10F0000}"/>
    <cellStyle name="Comma 2 2 2 3 3 2 2 4 3" xfId="23336" xr:uid="{00000000-0005-0000-0000-0000D20F0000}"/>
    <cellStyle name="Comma 2 2 2 3 3 2 2 5" xfId="23337" xr:uid="{00000000-0005-0000-0000-0000D30F0000}"/>
    <cellStyle name="Comma 2 2 2 3 3 2 2 6" xfId="23338" xr:uid="{00000000-0005-0000-0000-0000D40F0000}"/>
    <cellStyle name="Comma 2 2 2 3 3 2 3" xfId="2102" xr:uid="{00000000-0005-0000-0000-0000D50F0000}"/>
    <cellStyle name="Comma 2 2 2 3 3 2 3 2" xfId="23339" xr:uid="{00000000-0005-0000-0000-0000D60F0000}"/>
    <cellStyle name="Comma 2 2 2 3 3 2 3 3" xfId="23340" xr:uid="{00000000-0005-0000-0000-0000D70F0000}"/>
    <cellStyle name="Comma 2 2 2 3 3 2 4" xfId="2103" xr:uid="{00000000-0005-0000-0000-0000D80F0000}"/>
    <cellStyle name="Comma 2 2 2 3 3 2 4 2" xfId="23341" xr:uid="{00000000-0005-0000-0000-0000D90F0000}"/>
    <cellStyle name="Comma 2 2 2 3 3 2 4 3" xfId="23342" xr:uid="{00000000-0005-0000-0000-0000DA0F0000}"/>
    <cellStyle name="Comma 2 2 2 3 3 2 5" xfId="2104" xr:uid="{00000000-0005-0000-0000-0000DB0F0000}"/>
    <cellStyle name="Comma 2 2 2 3 3 2 5 2" xfId="23343" xr:uid="{00000000-0005-0000-0000-0000DC0F0000}"/>
    <cellStyle name="Comma 2 2 2 3 3 2 5 3" xfId="23344" xr:uid="{00000000-0005-0000-0000-0000DD0F0000}"/>
    <cellStyle name="Comma 2 2 2 3 3 2 6" xfId="23345" xr:uid="{00000000-0005-0000-0000-0000DE0F0000}"/>
    <cellStyle name="Comma 2 2 2 3 3 2 7" xfId="23346" xr:uid="{00000000-0005-0000-0000-0000DF0F0000}"/>
    <cellStyle name="Comma 2 2 2 3 3 3" xfId="2105" xr:uid="{00000000-0005-0000-0000-0000E00F0000}"/>
    <cellStyle name="Comma 2 2 2 3 3 3 2" xfId="2106" xr:uid="{00000000-0005-0000-0000-0000E10F0000}"/>
    <cellStyle name="Comma 2 2 2 3 3 3 2 2" xfId="23347" xr:uid="{00000000-0005-0000-0000-0000E20F0000}"/>
    <cellStyle name="Comma 2 2 2 3 3 3 2 3" xfId="23348" xr:uid="{00000000-0005-0000-0000-0000E30F0000}"/>
    <cellStyle name="Comma 2 2 2 3 3 3 3" xfId="2107" xr:uid="{00000000-0005-0000-0000-0000E40F0000}"/>
    <cellStyle name="Comma 2 2 2 3 3 3 3 2" xfId="23349" xr:uid="{00000000-0005-0000-0000-0000E50F0000}"/>
    <cellStyle name="Comma 2 2 2 3 3 3 3 3" xfId="23350" xr:uid="{00000000-0005-0000-0000-0000E60F0000}"/>
    <cellStyle name="Comma 2 2 2 3 3 3 4" xfId="2108" xr:uid="{00000000-0005-0000-0000-0000E70F0000}"/>
    <cellStyle name="Comma 2 2 2 3 3 3 4 2" xfId="23351" xr:uid="{00000000-0005-0000-0000-0000E80F0000}"/>
    <cellStyle name="Comma 2 2 2 3 3 3 4 3" xfId="23352" xr:uid="{00000000-0005-0000-0000-0000E90F0000}"/>
    <cellStyle name="Comma 2 2 2 3 3 3 5" xfId="23353" xr:uid="{00000000-0005-0000-0000-0000EA0F0000}"/>
    <cellStyle name="Comma 2 2 2 3 3 3 6" xfId="23354" xr:uid="{00000000-0005-0000-0000-0000EB0F0000}"/>
    <cellStyle name="Comma 2 2 2 3 3 4" xfId="2109" xr:uid="{00000000-0005-0000-0000-0000EC0F0000}"/>
    <cellStyle name="Comma 2 2 2 3 3 4 2" xfId="2110" xr:uid="{00000000-0005-0000-0000-0000ED0F0000}"/>
    <cellStyle name="Comma 2 2 2 3 3 4 2 2" xfId="23355" xr:uid="{00000000-0005-0000-0000-0000EE0F0000}"/>
    <cellStyle name="Comma 2 2 2 3 3 4 2 3" xfId="23356" xr:uid="{00000000-0005-0000-0000-0000EF0F0000}"/>
    <cellStyle name="Comma 2 2 2 3 3 4 3" xfId="2111" xr:uid="{00000000-0005-0000-0000-0000F00F0000}"/>
    <cellStyle name="Comma 2 2 2 3 3 4 3 2" xfId="23357" xr:uid="{00000000-0005-0000-0000-0000F10F0000}"/>
    <cellStyle name="Comma 2 2 2 3 3 4 3 3" xfId="23358" xr:uid="{00000000-0005-0000-0000-0000F20F0000}"/>
    <cellStyle name="Comma 2 2 2 3 3 4 4" xfId="2112" xr:uid="{00000000-0005-0000-0000-0000F30F0000}"/>
    <cellStyle name="Comma 2 2 2 3 3 4 4 2" xfId="23359" xr:uid="{00000000-0005-0000-0000-0000F40F0000}"/>
    <cellStyle name="Comma 2 2 2 3 3 4 4 3" xfId="23360" xr:uid="{00000000-0005-0000-0000-0000F50F0000}"/>
    <cellStyle name="Comma 2 2 2 3 3 4 5" xfId="23361" xr:uid="{00000000-0005-0000-0000-0000F60F0000}"/>
    <cellStyle name="Comma 2 2 2 3 3 4 6" xfId="23362" xr:uid="{00000000-0005-0000-0000-0000F70F0000}"/>
    <cellStyle name="Comma 2 2 2 3 3 5" xfId="2113" xr:uid="{00000000-0005-0000-0000-0000F80F0000}"/>
    <cellStyle name="Comma 2 2 2 3 3 5 2" xfId="23363" xr:uid="{00000000-0005-0000-0000-0000F90F0000}"/>
    <cellStyle name="Comma 2 2 2 3 3 5 3" xfId="23364" xr:uid="{00000000-0005-0000-0000-0000FA0F0000}"/>
    <cellStyle name="Comma 2 2 2 3 3 6" xfId="2114" xr:uid="{00000000-0005-0000-0000-0000FB0F0000}"/>
    <cellStyle name="Comma 2 2 2 3 3 6 2" xfId="23365" xr:uid="{00000000-0005-0000-0000-0000FC0F0000}"/>
    <cellStyle name="Comma 2 2 2 3 3 6 3" xfId="23366" xr:uid="{00000000-0005-0000-0000-0000FD0F0000}"/>
    <cellStyle name="Comma 2 2 2 3 3 7" xfId="2115" xr:uid="{00000000-0005-0000-0000-0000FE0F0000}"/>
    <cellStyle name="Comma 2 2 2 3 3 7 2" xfId="23367" xr:uid="{00000000-0005-0000-0000-0000FF0F0000}"/>
    <cellStyle name="Comma 2 2 2 3 3 7 3" xfId="23368" xr:uid="{00000000-0005-0000-0000-000000100000}"/>
    <cellStyle name="Comma 2 2 2 3 3 8" xfId="23369" xr:uid="{00000000-0005-0000-0000-000001100000}"/>
    <cellStyle name="Comma 2 2 2 3 3 9" xfId="23370" xr:uid="{00000000-0005-0000-0000-000002100000}"/>
    <cellStyle name="Comma 2 2 2 3 4" xfId="2116" xr:uid="{00000000-0005-0000-0000-000003100000}"/>
    <cellStyle name="Comma 2 2 2 3 4 2" xfId="2117" xr:uid="{00000000-0005-0000-0000-000004100000}"/>
    <cellStyle name="Comma 2 2 2 3 4 2 2" xfId="2118" xr:uid="{00000000-0005-0000-0000-000005100000}"/>
    <cellStyle name="Comma 2 2 2 3 4 2 2 2" xfId="2119" xr:uid="{00000000-0005-0000-0000-000006100000}"/>
    <cellStyle name="Comma 2 2 2 3 4 2 2 2 2" xfId="23371" xr:uid="{00000000-0005-0000-0000-000007100000}"/>
    <cellStyle name="Comma 2 2 2 3 4 2 2 2 3" xfId="23372" xr:uid="{00000000-0005-0000-0000-000008100000}"/>
    <cellStyle name="Comma 2 2 2 3 4 2 2 3" xfId="2120" xr:uid="{00000000-0005-0000-0000-000009100000}"/>
    <cellStyle name="Comma 2 2 2 3 4 2 2 3 2" xfId="23373" xr:uid="{00000000-0005-0000-0000-00000A100000}"/>
    <cellStyle name="Comma 2 2 2 3 4 2 2 3 3" xfId="23374" xr:uid="{00000000-0005-0000-0000-00000B100000}"/>
    <cellStyle name="Comma 2 2 2 3 4 2 2 4" xfId="2121" xr:uid="{00000000-0005-0000-0000-00000C100000}"/>
    <cellStyle name="Comma 2 2 2 3 4 2 2 4 2" xfId="23375" xr:uid="{00000000-0005-0000-0000-00000D100000}"/>
    <cellStyle name="Comma 2 2 2 3 4 2 2 4 3" xfId="23376" xr:uid="{00000000-0005-0000-0000-00000E100000}"/>
    <cellStyle name="Comma 2 2 2 3 4 2 2 5" xfId="23377" xr:uid="{00000000-0005-0000-0000-00000F100000}"/>
    <cellStyle name="Comma 2 2 2 3 4 2 2 6" xfId="23378" xr:uid="{00000000-0005-0000-0000-000010100000}"/>
    <cellStyle name="Comma 2 2 2 3 4 2 3" xfId="2122" xr:uid="{00000000-0005-0000-0000-000011100000}"/>
    <cellStyle name="Comma 2 2 2 3 4 2 3 2" xfId="23379" xr:uid="{00000000-0005-0000-0000-000012100000}"/>
    <cellStyle name="Comma 2 2 2 3 4 2 3 3" xfId="23380" xr:uid="{00000000-0005-0000-0000-000013100000}"/>
    <cellStyle name="Comma 2 2 2 3 4 2 4" xfId="2123" xr:uid="{00000000-0005-0000-0000-000014100000}"/>
    <cellStyle name="Comma 2 2 2 3 4 2 4 2" xfId="23381" xr:uid="{00000000-0005-0000-0000-000015100000}"/>
    <cellStyle name="Comma 2 2 2 3 4 2 4 3" xfId="23382" xr:uid="{00000000-0005-0000-0000-000016100000}"/>
    <cellStyle name="Comma 2 2 2 3 4 2 5" xfId="2124" xr:uid="{00000000-0005-0000-0000-000017100000}"/>
    <cellStyle name="Comma 2 2 2 3 4 2 5 2" xfId="23383" xr:uid="{00000000-0005-0000-0000-000018100000}"/>
    <cellStyle name="Comma 2 2 2 3 4 2 5 3" xfId="23384" xr:uid="{00000000-0005-0000-0000-000019100000}"/>
    <cellStyle name="Comma 2 2 2 3 4 2 6" xfId="23385" xr:uid="{00000000-0005-0000-0000-00001A100000}"/>
    <cellStyle name="Comma 2 2 2 3 4 2 7" xfId="23386" xr:uid="{00000000-0005-0000-0000-00001B100000}"/>
    <cellStyle name="Comma 2 2 2 3 4 3" xfId="2125" xr:uid="{00000000-0005-0000-0000-00001C100000}"/>
    <cellStyle name="Comma 2 2 2 3 4 3 2" xfId="2126" xr:uid="{00000000-0005-0000-0000-00001D100000}"/>
    <cellStyle name="Comma 2 2 2 3 4 3 2 2" xfId="23387" xr:uid="{00000000-0005-0000-0000-00001E100000}"/>
    <cellStyle name="Comma 2 2 2 3 4 3 2 3" xfId="23388" xr:uid="{00000000-0005-0000-0000-00001F100000}"/>
    <cellStyle name="Comma 2 2 2 3 4 3 3" xfId="2127" xr:uid="{00000000-0005-0000-0000-000020100000}"/>
    <cellStyle name="Comma 2 2 2 3 4 3 3 2" xfId="23389" xr:uid="{00000000-0005-0000-0000-000021100000}"/>
    <cellStyle name="Comma 2 2 2 3 4 3 3 3" xfId="23390" xr:uid="{00000000-0005-0000-0000-000022100000}"/>
    <cellStyle name="Comma 2 2 2 3 4 3 4" xfId="2128" xr:uid="{00000000-0005-0000-0000-000023100000}"/>
    <cellStyle name="Comma 2 2 2 3 4 3 4 2" xfId="23391" xr:uid="{00000000-0005-0000-0000-000024100000}"/>
    <cellStyle name="Comma 2 2 2 3 4 3 4 3" xfId="23392" xr:uid="{00000000-0005-0000-0000-000025100000}"/>
    <cellStyle name="Comma 2 2 2 3 4 3 5" xfId="23393" xr:uid="{00000000-0005-0000-0000-000026100000}"/>
    <cellStyle name="Comma 2 2 2 3 4 3 6" xfId="23394" xr:uid="{00000000-0005-0000-0000-000027100000}"/>
    <cellStyle name="Comma 2 2 2 3 4 4" xfId="2129" xr:uid="{00000000-0005-0000-0000-000028100000}"/>
    <cellStyle name="Comma 2 2 2 3 4 4 2" xfId="2130" xr:uid="{00000000-0005-0000-0000-000029100000}"/>
    <cellStyle name="Comma 2 2 2 3 4 4 2 2" xfId="23395" xr:uid="{00000000-0005-0000-0000-00002A100000}"/>
    <cellStyle name="Comma 2 2 2 3 4 4 2 3" xfId="23396" xr:uid="{00000000-0005-0000-0000-00002B100000}"/>
    <cellStyle name="Comma 2 2 2 3 4 4 3" xfId="2131" xr:uid="{00000000-0005-0000-0000-00002C100000}"/>
    <cellStyle name="Comma 2 2 2 3 4 4 3 2" xfId="23397" xr:uid="{00000000-0005-0000-0000-00002D100000}"/>
    <cellStyle name="Comma 2 2 2 3 4 4 3 3" xfId="23398" xr:uid="{00000000-0005-0000-0000-00002E100000}"/>
    <cellStyle name="Comma 2 2 2 3 4 4 4" xfId="2132" xr:uid="{00000000-0005-0000-0000-00002F100000}"/>
    <cellStyle name="Comma 2 2 2 3 4 4 4 2" xfId="23399" xr:uid="{00000000-0005-0000-0000-000030100000}"/>
    <cellStyle name="Comma 2 2 2 3 4 4 4 3" xfId="23400" xr:uid="{00000000-0005-0000-0000-000031100000}"/>
    <cellStyle name="Comma 2 2 2 3 4 4 5" xfId="23401" xr:uid="{00000000-0005-0000-0000-000032100000}"/>
    <cellStyle name="Comma 2 2 2 3 4 4 6" xfId="23402" xr:uid="{00000000-0005-0000-0000-000033100000}"/>
    <cellStyle name="Comma 2 2 2 3 4 5" xfId="2133" xr:uid="{00000000-0005-0000-0000-000034100000}"/>
    <cellStyle name="Comma 2 2 2 3 4 5 2" xfId="23403" xr:uid="{00000000-0005-0000-0000-000035100000}"/>
    <cellStyle name="Comma 2 2 2 3 4 5 3" xfId="23404" xr:uid="{00000000-0005-0000-0000-000036100000}"/>
    <cellStyle name="Comma 2 2 2 3 4 6" xfId="2134" xr:uid="{00000000-0005-0000-0000-000037100000}"/>
    <cellStyle name="Comma 2 2 2 3 4 6 2" xfId="23405" xr:uid="{00000000-0005-0000-0000-000038100000}"/>
    <cellStyle name="Comma 2 2 2 3 4 6 3" xfId="23406" xr:uid="{00000000-0005-0000-0000-000039100000}"/>
    <cellStyle name="Comma 2 2 2 3 4 7" xfId="2135" xr:uid="{00000000-0005-0000-0000-00003A100000}"/>
    <cellStyle name="Comma 2 2 2 3 4 7 2" xfId="23407" xr:uid="{00000000-0005-0000-0000-00003B100000}"/>
    <cellStyle name="Comma 2 2 2 3 4 7 3" xfId="23408" xr:uid="{00000000-0005-0000-0000-00003C100000}"/>
    <cellStyle name="Comma 2 2 2 3 4 8" xfId="23409" xr:uid="{00000000-0005-0000-0000-00003D100000}"/>
    <cellStyle name="Comma 2 2 2 3 4 9" xfId="23410" xr:uid="{00000000-0005-0000-0000-00003E100000}"/>
    <cellStyle name="Comma 2 2 2 3 5" xfId="2136" xr:uid="{00000000-0005-0000-0000-00003F100000}"/>
    <cellStyle name="Comma 2 2 2 3 5 2" xfId="2137" xr:uid="{00000000-0005-0000-0000-000040100000}"/>
    <cellStyle name="Comma 2 2 2 3 6" xfId="2138" xr:uid="{00000000-0005-0000-0000-000041100000}"/>
    <cellStyle name="Comma 2 2 2 3 6 2" xfId="2139" xr:uid="{00000000-0005-0000-0000-000042100000}"/>
    <cellStyle name="Comma 2 2 2 3 6 2 2" xfId="2140" xr:uid="{00000000-0005-0000-0000-000043100000}"/>
    <cellStyle name="Comma 2 2 2 3 6 2 2 2" xfId="23411" xr:uid="{00000000-0005-0000-0000-000044100000}"/>
    <cellStyle name="Comma 2 2 2 3 6 2 2 3" xfId="23412" xr:uid="{00000000-0005-0000-0000-000045100000}"/>
    <cellStyle name="Comma 2 2 2 3 6 2 3" xfId="2141" xr:uid="{00000000-0005-0000-0000-000046100000}"/>
    <cellStyle name="Comma 2 2 2 3 6 2 3 2" xfId="23413" xr:uid="{00000000-0005-0000-0000-000047100000}"/>
    <cellStyle name="Comma 2 2 2 3 6 2 3 3" xfId="23414" xr:uid="{00000000-0005-0000-0000-000048100000}"/>
    <cellStyle name="Comma 2 2 2 3 6 2 4" xfId="2142" xr:uid="{00000000-0005-0000-0000-000049100000}"/>
    <cellStyle name="Comma 2 2 2 3 6 2 4 2" xfId="23415" xr:uid="{00000000-0005-0000-0000-00004A100000}"/>
    <cellStyle name="Comma 2 2 2 3 6 2 4 3" xfId="23416" xr:uid="{00000000-0005-0000-0000-00004B100000}"/>
    <cellStyle name="Comma 2 2 2 3 6 2 5" xfId="23417" xr:uid="{00000000-0005-0000-0000-00004C100000}"/>
    <cellStyle name="Comma 2 2 2 3 6 2 6" xfId="23418" xr:uid="{00000000-0005-0000-0000-00004D100000}"/>
    <cellStyle name="Comma 2 2 2 3 6 3" xfId="2143" xr:uid="{00000000-0005-0000-0000-00004E100000}"/>
    <cellStyle name="Comma 2 2 2 3 6 3 2" xfId="23419" xr:uid="{00000000-0005-0000-0000-00004F100000}"/>
    <cellStyle name="Comma 2 2 2 3 6 3 3" xfId="23420" xr:uid="{00000000-0005-0000-0000-000050100000}"/>
    <cellStyle name="Comma 2 2 2 3 6 4" xfId="2144" xr:uid="{00000000-0005-0000-0000-000051100000}"/>
    <cellStyle name="Comma 2 2 2 3 6 4 2" xfId="23421" xr:uid="{00000000-0005-0000-0000-000052100000}"/>
    <cellStyle name="Comma 2 2 2 3 6 4 3" xfId="23422" xr:uid="{00000000-0005-0000-0000-000053100000}"/>
    <cellStyle name="Comma 2 2 2 3 6 5" xfId="2145" xr:uid="{00000000-0005-0000-0000-000054100000}"/>
    <cellStyle name="Comma 2 2 2 3 6 5 2" xfId="23423" xr:uid="{00000000-0005-0000-0000-000055100000}"/>
    <cellStyle name="Comma 2 2 2 3 6 5 3" xfId="23424" xr:uid="{00000000-0005-0000-0000-000056100000}"/>
    <cellStyle name="Comma 2 2 2 3 6 6" xfId="23425" xr:uid="{00000000-0005-0000-0000-000057100000}"/>
    <cellStyle name="Comma 2 2 2 3 6 7" xfId="23426" xr:uid="{00000000-0005-0000-0000-000058100000}"/>
    <cellStyle name="Comma 2 2 2 3 7" xfId="2146" xr:uid="{00000000-0005-0000-0000-000059100000}"/>
    <cellStyle name="Comma 2 2 2 3 7 2" xfId="2147" xr:uid="{00000000-0005-0000-0000-00005A100000}"/>
    <cellStyle name="Comma 2 2 2 3 7 2 2" xfId="23427" xr:uid="{00000000-0005-0000-0000-00005B100000}"/>
    <cellStyle name="Comma 2 2 2 3 7 2 3" xfId="23428" xr:uid="{00000000-0005-0000-0000-00005C100000}"/>
    <cellStyle name="Comma 2 2 2 3 7 3" xfId="2148" xr:uid="{00000000-0005-0000-0000-00005D100000}"/>
    <cellStyle name="Comma 2 2 2 3 7 3 2" xfId="23429" xr:uid="{00000000-0005-0000-0000-00005E100000}"/>
    <cellStyle name="Comma 2 2 2 3 7 3 3" xfId="23430" xr:uid="{00000000-0005-0000-0000-00005F100000}"/>
    <cellStyle name="Comma 2 2 2 3 7 4" xfId="2149" xr:uid="{00000000-0005-0000-0000-000060100000}"/>
    <cellStyle name="Comma 2 2 2 3 7 4 2" xfId="23431" xr:uid="{00000000-0005-0000-0000-000061100000}"/>
    <cellStyle name="Comma 2 2 2 3 7 4 3" xfId="23432" xr:uid="{00000000-0005-0000-0000-000062100000}"/>
    <cellStyle name="Comma 2 2 2 3 7 5" xfId="23433" xr:uid="{00000000-0005-0000-0000-000063100000}"/>
    <cellStyle name="Comma 2 2 2 3 7 6" xfId="23434" xr:uid="{00000000-0005-0000-0000-000064100000}"/>
    <cellStyle name="Comma 2 2 2 3 8" xfId="2150" xr:uid="{00000000-0005-0000-0000-000065100000}"/>
    <cellStyle name="Comma 2 2 2 3 8 2" xfId="23435" xr:uid="{00000000-0005-0000-0000-000066100000}"/>
    <cellStyle name="Comma 2 2 2 3 8 3" xfId="23436" xr:uid="{00000000-0005-0000-0000-000067100000}"/>
    <cellStyle name="Comma 2 2 2 3 9" xfId="2151" xr:uid="{00000000-0005-0000-0000-000068100000}"/>
    <cellStyle name="Comma 2 2 2 3 9 2" xfId="23437" xr:uid="{00000000-0005-0000-0000-000069100000}"/>
    <cellStyle name="Comma 2 2 2 3 9 3" xfId="23438" xr:uid="{00000000-0005-0000-0000-00006A100000}"/>
    <cellStyle name="Comma 2 2 2 4" xfId="2152" xr:uid="{00000000-0005-0000-0000-00006B100000}"/>
    <cellStyle name="Comma 2 2 2 4 10" xfId="2153" xr:uid="{00000000-0005-0000-0000-00006C100000}"/>
    <cellStyle name="Comma 2 2 2 4 10 2" xfId="23439" xr:uid="{00000000-0005-0000-0000-00006D100000}"/>
    <cellStyle name="Comma 2 2 2 4 10 3" xfId="23440" xr:uid="{00000000-0005-0000-0000-00006E100000}"/>
    <cellStyle name="Comma 2 2 2 4 11" xfId="23441" xr:uid="{00000000-0005-0000-0000-00006F100000}"/>
    <cellStyle name="Comma 2 2 2 4 12" xfId="23442" xr:uid="{00000000-0005-0000-0000-000070100000}"/>
    <cellStyle name="Comma 2 2 2 4 2" xfId="2154" xr:uid="{00000000-0005-0000-0000-000071100000}"/>
    <cellStyle name="Comma 2 2 2 4 2 10" xfId="23443" xr:uid="{00000000-0005-0000-0000-000072100000}"/>
    <cellStyle name="Comma 2 2 2 4 2 2" xfId="2155" xr:uid="{00000000-0005-0000-0000-000073100000}"/>
    <cellStyle name="Comma 2 2 2 4 2 2 2" xfId="2156" xr:uid="{00000000-0005-0000-0000-000074100000}"/>
    <cellStyle name="Comma 2 2 2 4 2 2 2 2" xfId="2157" xr:uid="{00000000-0005-0000-0000-000075100000}"/>
    <cellStyle name="Comma 2 2 2 4 2 2 2 2 2" xfId="2158" xr:uid="{00000000-0005-0000-0000-000076100000}"/>
    <cellStyle name="Comma 2 2 2 4 2 2 2 2 2 2" xfId="23444" xr:uid="{00000000-0005-0000-0000-000077100000}"/>
    <cellStyle name="Comma 2 2 2 4 2 2 2 2 2 3" xfId="23445" xr:uid="{00000000-0005-0000-0000-000078100000}"/>
    <cellStyle name="Comma 2 2 2 4 2 2 2 2 3" xfId="2159" xr:uid="{00000000-0005-0000-0000-000079100000}"/>
    <cellStyle name="Comma 2 2 2 4 2 2 2 2 3 2" xfId="23446" xr:uid="{00000000-0005-0000-0000-00007A100000}"/>
    <cellStyle name="Comma 2 2 2 4 2 2 2 2 3 3" xfId="23447" xr:uid="{00000000-0005-0000-0000-00007B100000}"/>
    <cellStyle name="Comma 2 2 2 4 2 2 2 2 4" xfId="2160" xr:uid="{00000000-0005-0000-0000-00007C100000}"/>
    <cellStyle name="Comma 2 2 2 4 2 2 2 2 4 2" xfId="23448" xr:uid="{00000000-0005-0000-0000-00007D100000}"/>
    <cellStyle name="Comma 2 2 2 4 2 2 2 2 4 3" xfId="23449" xr:uid="{00000000-0005-0000-0000-00007E100000}"/>
    <cellStyle name="Comma 2 2 2 4 2 2 2 2 5" xfId="23450" xr:uid="{00000000-0005-0000-0000-00007F100000}"/>
    <cellStyle name="Comma 2 2 2 4 2 2 2 2 6" xfId="23451" xr:uid="{00000000-0005-0000-0000-000080100000}"/>
    <cellStyle name="Comma 2 2 2 4 2 2 2 3" xfId="2161" xr:uid="{00000000-0005-0000-0000-000081100000}"/>
    <cellStyle name="Comma 2 2 2 4 2 2 2 3 2" xfId="23452" xr:uid="{00000000-0005-0000-0000-000082100000}"/>
    <cellStyle name="Comma 2 2 2 4 2 2 2 3 3" xfId="23453" xr:uid="{00000000-0005-0000-0000-000083100000}"/>
    <cellStyle name="Comma 2 2 2 4 2 2 2 4" xfId="2162" xr:uid="{00000000-0005-0000-0000-000084100000}"/>
    <cellStyle name="Comma 2 2 2 4 2 2 2 4 2" xfId="23454" xr:uid="{00000000-0005-0000-0000-000085100000}"/>
    <cellStyle name="Comma 2 2 2 4 2 2 2 4 3" xfId="23455" xr:uid="{00000000-0005-0000-0000-000086100000}"/>
    <cellStyle name="Comma 2 2 2 4 2 2 2 5" xfId="2163" xr:uid="{00000000-0005-0000-0000-000087100000}"/>
    <cellStyle name="Comma 2 2 2 4 2 2 2 5 2" xfId="23456" xr:uid="{00000000-0005-0000-0000-000088100000}"/>
    <cellStyle name="Comma 2 2 2 4 2 2 2 5 3" xfId="23457" xr:uid="{00000000-0005-0000-0000-000089100000}"/>
    <cellStyle name="Comma 2 2 2 4 2 2 2 6" xfId="23458" xr:uid="{00000000-0005-0000-0000-00008A100000}"/>
    <cellStyle name="Comma 2 2 2 4 2 2 2 7" xfId="23459" xr:uid="{00000000-0005-0000-0000-00008B100000}"/>
    <cellStyle name="Comma 2 2 2 4 2 2 3" xfId="2164" xr:uid="{00000000-0005-0000-0000-00008C100000}"/>
    <cellStyle name="Comma 2 2 2 4 2 2 3 2" xfId="2165" xr:uid="{00000000-0005-0000-0000-00008D100000}"/>
    <cellStyle name="Comma 2 2 2 4 2 2 3 2 2" xfId="23460" xr:uid="{00000000-0005-0000-0000-00008E100000}"/>
    <cellStyle name="Comma 2 2 2 4 2 2 3 2 3" xfId="23461" xr:uid="{00000000-0005-0000-0000-00008F100000}"/>
    <cellStyle name="Comma 2 2 2 4 2 2 3 3" xfId="2166" xr:uid="{00000000-0005-0000-0000-000090100000}"/>
    <cellStyle name="Comma 2 2 2 4 2 2 3 3 2" xfId="23462" xr:uid="{00000000-0005-0000-0000-000091100000}"/>
    <cellStyle name="Comma 2 2 2 4 2 2 3 3 3" xfId="23463" xr:uid="{00000000-0005-0000-0000-000092100000}"/>
    <cellStyle name="Comma 2 2 2 4 2 2 3 4" xfId="2167" xr:uid="{00000000-0005-0000-0000-000093100000}"/>
    <cellStyle name="Comma 2 2 2 4 2 2 3 4 2" xfId="23464" xr:uid="{00000000-0005-0000-0000-000094100000}"/>
    <cellStyle name="Comma 2 2 2 4 2 2 3 4 3" xfId="23465" xr:uid="{00000000-0005-0000-0000-000095100000}"/>
    <cellStyle name="Comma 2 2 2 4 2 2 3 5" xfId="23466" xr:uid="{00000000-0005-0000-0000-000096100000}"/>
    <cellStyle name="Comma 2 2 2 4 2 2 3 6" xfId="23467" xr:uid="{00000000-0005-0000-0000-000097100000}"/>
    <cellStyle name="Comma 2 2 2 4 2 2 4" xfId="2168" xr:uid="{00000000-0005-0000-0000-000098100000}"/>
    <cellStyle name="Comma 2 2 2 4 2 2 4 2" xfId="23468" xr:uid="{00000000-0005-0000-0000-000099100000}"/>
    <cellStyle name="Comma 2 2 2 4 2 2 4 3" xfId="23469" xr:uid="{00000000-0005-0000-0000-00009A100000}"/>
    <cellStyle name="Comma 2 2 2 4 2 2 5" xfId="2169" xr:uid="{00000000-0005-0000-0000-00009B100000}"/>
    <cellStyle name="Comma 2 2 2 4 2 2 5 2" xfId="23470" xr:uid="{00000000-0005-0000-0000-00009C100000}"/>
    <cellStyle name="Comma 2 2 2 4 2 2 5 3" xfId="23471" xr:uid="{00000000-0005-0000-0000-00009D100000}"/>
    <cellStyle name="Comma 2 2 2 4 2 2 6" xfId="2170" xr:uid="{00000000-0005-0000-0000-00009E100000}"/>
    <cellStyle name="Comma 2 2 2 4 2 2 6 2" xfId="23472" xr:uid="{00000000-0005-0000-0000-00009F100000}"/>
    <cellStyle name="Comma 2 2 2 4 2 2 6 3" xfId="23473" xr:uid="{00000000-0005-0000-0000-0000A0100000}"/>
    <cellStyle name="Comma 2 2 2 4 2 2 7" xfId="23474" xr:uid="{00000000-0005-0000-0000-0000A1100000}"/>
    <cellStyle name="Comma 2 2 2 4 2 2 8" xfId="23475" xr:uid="{00000000-0005-0000-0000-0000A2100000}"/>
    <cellStyle name="Comma 2 2 2 4 2 3" xfId="2171" xr:uid="{00000000-0005-0000-0000-0000A3100000}"/>
    <cellStyle name="Comma 2 2 2 4 2 3 2" xfId="2172" xr:uid="{00000000-0005-0000-0000-0000A4100000}"/>
    <cellStyle name="Comma 2 2 2 4 2 3 2 2" xfId="2173" xr:uid="{00000000-0005-0000-0000-0000A5100000}"/>
    <cellStyle name="Comma 2 2 2 4 2 3 2 2 2" xfId="2174" xr:uid="{00000000-0005-0000-0000-0000A6100000}"/>
    <cellStyle name="Comma 2 2 2 4 2 3 2 2 2 2" xfId="23476" xr:uid="{00000000-0005-0000-0000-0000A7100000}"/>
    <cellStyle name="Comma 2 2 2 4 2 3 2 2 2 3" xfId="23477" xr:uid="{00000000-0005-0000-0000-0000A8100000}"/>
    <cellStyle name="Comma 2 2 2 4 2 3 2 2 3" xfId="2175" xr:uid="{00000000-0005-0000-0000-0000A9100000}"/>
    <cellStyle name="Comma 2 2 2 4 2 3 2 2 3 2" xfId="23478" xr:uid="{00000000-0005-0000-0000-0000AA100000}"/>
    <cellStyle name="Comma 2 2 2 4 2 3 2 2 3 3" xfId="23479" xr:uid="{00000000-0005-0000-0000-0000AB100000}"/>
    <cellStyle name="Comma 2 2 2 4 2 3 2 2 4" xfId="2176" xr:uid="{00000000-0005-0000-0000-0000AC100000}"/>
    <cellStyle name="Comma 2 2 2 4 2 3 2 2 4 2" xfId="23480" xr:uid="{00000000-0005-0000-0000-0000AD100000}"/>
    <cellStyle name="Comma 2 2 2 4 2 3 2 2 4 3" xfId="23481" xr:uid="{00000000-0005-0000-0000-0000AE100000}"/>
    <cellStyle name="Comma 2 2 2 4 2 3 2 2 5" xfId="23482" xr:uid="{00000000-0005-0000-0000-0000AF100000}"/>
    <cellStyle name="Comma 2 2 2 4 2 3 2 2 6" xfId="23483" xr:uid="{00000000-0005-0000-0000-0000B0100000}"/>
    <cellStyle name="Comma 2 2 2 4 2 3 2 3" xfId="2177" xr:uid="{00000000-0005-0000-0000-0000B1100000}"/>
    <cellStyle name="Comma 2 2 2 4 2 3 2 3 2" xfId="23484" xr:uid="{00000000-0005-0000-0000-0000B2100000}"/>
    <cellStyle name="Comma 2 2 2 4 2 3 2 3 3" xfId="23485" xr:uid="{00000000-0005-0000-0000-0000B3100000}"/>
    <cellStyle name="Comma 2 2 2 4 2 3 2 4" xfId="2178" xr:uid="{00000000-0005-0000-0000-0000B4100000}"/>
    <cellStyle name="Comma 2 2 2 4 2 3 2 4 2" xfId="23486" xr:uid="{00000000-0005-0000-0000-0000B5100000}"/>
    <cellStyle name="Comma 2 2 2 4 2 3 2 4 3" xfId="23487" xr:uid="{00000000-0005-0000-0000-0000B6100000}"/>
    <cellStyle name="Comma 2 2 2 4 2 3 2 5" xfId="2179" xr:uid="{00000000-0005-0000-0000-0000B7100000}"/>
    <cellStyle name="Comma 2 2 2 4 2 3 2 5 2" xfId="23488" xr:uid="{00000000-0005-0000-0000-0000B8100000}"/>
    <cellStyle name="Comma 2 2 2 4 2 3 2 5 3" xfId="23489" xr:uid="{00000000-0005-0000-0000-0000B9100000}"/>
    <cellStyle name="Comma 2 2 2 4 2 3 2 6" xfId="23490" xr:uid="{00000000-0005-0000-0000-0000BA100000}"/>
    <cellStyle name="Comma 2 2 2 4 2 3 2 7" xfId="23491" xr:uid="{00000000-0005-0000-0000-0000BB100000}"/>
    <cellStyle name="Comma 2 2 2 4 2 3 3" xfId="2180" xr:uid="{00000000-0005-0000-0000-0000BC100000}"/>
    <cellStyle name="Comma 2 2 2 4 2 3 3 2" xfId="2181" xr:uid="{00000000-0005-0000-0000-0000BD100000}"/>
    <cellStyle name="Comma 2 2 2 4 2 3 3 2 2" xfId="23492" xr:uid="{00000000-0005-0000-0000-0000BE100000}"/>
    <cellStyle name="Comma 2 2 2 4 2 3 3 2 3" xfId="23493" xr:uid="{00000000-0005-0000-0000-0000BF100000}"/>
    <cellStyle name="Comma 2 2 2 4 2 3 3 3" xfId="2182" xr:uid="{00000000-0005-0000-0000-0000C0100000}"/>
    <cellStyle name="Comma 2 2 2 4 2 3 3 3 2" xfId="23494" xr:uid="{00000000-0005-0000-0000-0000C1100000}"/>
    <cellStyle name="Comma 2 2 2 4 2 3 3 3 3" xfId="23495" xr:uid="{00000000-0005-0000-0000-0000C2100000}"/>
    <cellStyle name="Comma 2 2 2 4 2 3 3 4" xfId="2183" xr:uid="{00000000-0005-0000-0000-0000C3100000}"/>
    <cellStyle name="Comma 2 2 2 4 2 3 3 4 2" xfId="23496" xr:uid="{00000000-0005-0000-0000-0000C4100000}"/>
    <cellStyle name="Comma 2 2 2 4 2 3 3 4 3" xfId="23497" xr:uid="{00000000-0005-0000-0000-0000C5100000}"/>
    <cellStyle name="Comma 2 2 2 4 2 3 3 5" xfId="23498" xr:uid="{00000000-0005-0000-0000-0000C6100000}"/>
    <cellStyle name="Comma 2 2 2 4 2 3 3 6" xfId="23499" xr:uid="{00000000-0005-0000-0000-0000C7100000}"/>
    <cellStyle name="Comma 2 2 2 4 2 3 4" xfId="2184" xr:uid="{00000000-0005-0000-0000-0000C8100000}"/>
    <cellStyle name="Comma 2 2 2 4 2 3 4 2" xfId="23500" xr:uid="{00000000-0005-0000-0000-0000C9100000}"/>
    <cellStyle name="Comma 2 2 2 4 2 3 4 3" xfId="23501" xr:uid="{00000000-0005-0000-0000-0000CA100000}"/>
    <cellStyle name="Comma 2 2 2 4 2 3 5" xfId="2185" xr:uid="{00000000-0005-0000-0000-0000CB100000}"/>
    <cellStyle name="Comma 2 2 2 4 2 3 5 2" xfId="23502" xr:uid="{00000000-0005-0000-0000-0000CC100000}"/>
    <cellStyle name="Comma 2 2 2 4 2 3 5 3" xfId="23503" xr:uid="{00000000-0005-0000-0000-0000CD100000}"/>
    <cellStyle name="Comma 2 2 2 4 2 3 6" xfId="2186" xr:uid="{00000000-0005-0000-0000-0000CE100000}"/>
    <cellStyle name="Comma 2 2 2 4 2 3 6 2" xfId="23504" xr:uid="{00000000-0005-0000-0000-0000CF100000}"/>
    <cellStyle name="Comma 2 2 2 4 2 3 6 3" xfId="23505" xr:uid="{00000000-0005-0000-0000-0000D0100000}"/>
    <cellStyle name="Comma 2 2 2 4 2 3 7" xfId="23506" xr:uid="{00000000-0005-0000-0000-0000D1100000}"/>
    <cellStyle name="Comma 2 2 2 4 2 3 8" xfId="23507" xr:uid="{00000000-0005-0000-0000-0000D2100000}"/>
    <cellStyle name="Comma 2 2 2 4 2 4" xfId="2187" xr:uid="{00000000-0005-0000-0000-0000D3100000}"/>
    <cellStyle name="Comma 2 2 2 4 2 4 2" xfId="2188" xr:uid="{00000000-0005-0000-0000-0000D4100000}"/>
    <cellStyle name="Comma 2 2 2 4 2 4 2 2" xfId="2189" xr:uid="{00000000-0005-0000-0000-0000D5100000}"/>
    <cellStyle name="Comma 2 2 2 4 2 4 2 2 2" xfId="23508" xr:uid="{00000000-0005-0000-0000-0000D6100000}"/>
    <cellStyle name="Comma 2 2 2 4 2 4 2 2 3" xfId="23509" xr:uid="{00000000-0005-0000-0000-0000D7100000}"/>
    <cellStyle name="Comma 2 2 2 4 2 4 2 3" xfId="2190" xr:uid="{00000000-0005-0000-0000-0000D8100000}"/>
    <cellStyle name="Comma 2 2 2 4 2 4 2 3 2" xfId="23510" xr:uid="{00000000-0005-0000-0000-0000D9100000}"/>
    <cellStyle name="Comma 2 2 2 4 2 4 2 3 3" xfId="23511" xr:uid="{00000000-0005-0000-0000-0000DA100000}"/>
    <cellStyle name="Comma 2 2 2 4 2 4 2 4" xfId="2191" xr:uid="{00000000-0005-0000-0000-0000DB100000}"/>
    <cellStyle name="Comma 2 2 2 4 2 4 2 4 2" xfId="23512" xr:uid="{00000000-0005-0000-0000-0000DC100000}"/>
    <cellStyle name="Comma 2 2 2 4 2 4 2 4 3" xfId="23513" xr:uid="{00000000-0005-0000-0000-0000DD100000}"/>
    <cellStyle name="Comma 2 2 2 4 2 4 2 5" xfId="23514" xr:uid="{00000000-0005-0000-0000-0000DE100000}"/>
    <cellStyle name="Comma 2 2 2 4 2 4 2 6" xfId="23515" xr:uid="{00000000-0005-0000-0000-0000DF100000}"/>
    <cellStyle name="Comma 2 2 2 4 2 4 3" xfId="2192" xr:uid="{00000000-0005-0000-0000-0000E0100000}"/>
    <cellStyle name="Comma 2 2 2 4 2 4 3 2" xfId="23516" xr:uid="{00000000-0005-0000-0000-0000E1100000}"/>
    <cellStyle name="Comma 2 2 2 4 2 4 3 3" xfId="23517" xr:uid="{00000000-0005-0000-0000-0000E2100000}"/>
    <cellStyle name="Comma 2 2 2 4 2 4 4" xfId="2193" xr:uid="{00000000-0005-0000-0000-0000E3100000}"/>
    <cellStyle name="Comma 2 2 2 4 2 4 4 2" xfId="23518" xr:uid="{00000000-0005-0000-0000-0000E4100000}"/>
    <cellStyle name="Comma 2 2 2 4 2 4 4 3" xfId="23519" xr:uid="{00000000-0005-0000-0000-0000E5100000}"/>
    <cellStyle name="Comma 2 2 2 4 2 4 5" xfId="2194" xr:uid="{00000000-0005-0000-0000-0000E6100000}"/>
    <cellStyle name="Comma 2 2 2 4 2 4 5 2" xfId="23520" xr:uid="{00000000-0005-0000-0000-0000E7100000}"/>
    <cellStyle name="Comma 2 2 2 4 2 4 5 3" xfId="23521" xr:uid="{00000000-0005-0000-0000-0000E8100000}"/>
    <cellStyle name="Comma 2 2 2 4 2 4 6" xfId="23522" xr:uid="{00000000-0005-0000-0000-0000E9100000}"/>
    <cellStyle name="Comma 2 2 2 4 2 4 7" xfId="23523" xr:uid="{00000000-0005-0000-0000-0000EA100000}"/>
    <cellStyle name="Comma 2 2 2 4 2 5" xfId="2195" xr:uid="{00000000-0005-0000-0000-0000EB100000}"/>
    <cellStyle name="Comma 2 2 2 4 2 5 2" xfId="2196" xr:uid="{00000000-0005-0000-0000-0000EC100000}"/>
    <cellStyle name="Comma 2 2 2 4 2 5 2 2" xfId="23524" xr:uid="{00000000-0005-0000-0000-0000ED100000}"/>
    <cellStyle name="Comma 2 2 2 4 2 5 2 3" xfId="23525" xr:uid="{00000000-0005-0000-0000-0000EE100000}"/>
    <cellStyle name="Comma 2 2 2 4 2 5 3" xfId="2197" xr:uid="{00000000-0005-0000-0000-0000EF100000}"/>
    <cellStyle name="Comma 2 2 2 4 2 5 3 2" xfId="23526" xr:uid="{00000000-0005-0000-0000-0000F0100000}"/>
    <cellStyle name="Comma 2 2 2 4 2 5 3 3" xfId="23527" xr:uid="{00000000-0005-0000-0000-0000F1100000}"/>
    <cellStyle name="Comma 2 2 2 4 2 5 4" xfId="2198" xr:uid="{00000000-0005-0000-0000-0000F2100000}"/>
    <cellStyle name="Comma 2 2 2 4 2 5 4 2" xfId="23528" xr:uid="{00000000-0005-0000-0000-0000F3100000}"/>
    <cellStyle name="Comma 2 2 2 4 2 5 4 3" xfId="23529" xr:uid="{00000000-0005-0000-0000-0000F4100000}"/>
    <cellStyle name="Comma 2 2 2 4 2 5 5" xfId="23530" xr:uid="{00000000-0005-0000-0000-0000F5100000}"/>
    <cellStyle name="Comma 2 2 2 4 2 5 6" xfId="23531" xr:uid="{00000000-0005-0000-0000-0000F6100000}"/>
    <cellStyle name="Comma 2 2 2 4 2 6" xfId="2199" xr:uid="{00000000-0005-0000-0000-0000F7100000}"/>
    <cellStyle name="Comma 2 2 2 4 2 6 2" xfId="23532" xr:uid="{00000000-0005-0000-0000-0000F8100000}"/>
    <cellStyle name="Comma 2 2 2 4 2 6 3" xfId="23533" xr:uid="{00000000-0005-0000-0000-0000F9100000}"/>
    <cellStyle name="Comma 2 2 2 4 2 7" xfId="2200" xr:uid="{00000000-0005-0000-0000-0000FA100000}"/>
    <cellStyle name="Comma 2 2 2 4 2 7 2" xfId="23534" xr:uid="{00000000-0005-0000-0000-0000FB100000}"/>
    <cellStyle name="Comma 2 2 2 4 2 7 3" xfId="23535" xr:uid="{00000000-0005-0000-0000-0000FC100000}"/>
    <cellStyle name="Comma 2 2 2 4 2 8" xfId="2201" xr:uid="{00000000-0005-0000-0000-0000FD100000}"/>
    <cellStyle name="Comma 2 2 2 4 2 8 2" xfId="23536" xr:uid="{00000000-0005-0000-0000-0000FE100000}"/>
    <cellStyle name="Comma 2 2 2 4 2 8 3" xfId="23537" xr:uid="{00000000-0005-0000-0000-0000FF100000}"/>
    <cellStyle name="Comma 2 2 2 4 2 9" xfId="23538" xr:uid="{00000000-0005-0000-0000-000000110000}"/>
    <cellStyle name="Comma 2 2 2 4 3" xfId="2202" xr:uid="{00000000-0005-0000-0000-000001110000}"/>
    <cellStyle name="Comma 2 2 2 4 3 2" xfId="2203" xr:uid="{00000000-0005-0000-0000-000002110000}"/>
    <cellStyle name="Comma 2 2 2 4 3 2 2" xfId="2204" xr:uid="{00000000-0005-0000-0000-000003110000}"/>
    <cellStyle name="Comma 2 2 2 4 3 2 2 2" xfId="2205" xr:uid="{00000000-0005-0000-0000-000004110000}"/>
    <cellStyle name="Comma 2 2 2 4 3 2 2 2 2" xfId="23539" xr:uid="{00000000-0005-0000-0000-000005110000}"/>
    <cellStyle name="Comma 2 2 2 4 3 2 2 2 3" xfId="23540" xr:uid="{00000000-0005-0000-0000-000006110000}"/>
    <cellStyle name="Comma 2 2 2 4 3 2 2 3" xfId="2206" xr:uid="{00000000-0005-0000-0000-000007110000}"/>
    <cellStyle name="Comma 2 2 2 4 3 2 2 3 2" xfId="23541" xr:uid="{00000000-0005-0000-0000-000008110000}"/>
    <cellStyle name="Comma 2 2 2 4 3 2 2 3 3" xfId="23542" xr:uid="{00000000-0005-0000-0000-000009110000}"/>
    <cellStyle name="Comma 2 2 2 4 3 2 2 4" xfId="2207" xr:uid="{00000000-0005-0000-0000-00000A110000}"/>
    <cellStyle name="Comma 2 2 2 4 3 2 2 4 2" xfId="23543" xr:uid="{00000000-0005-0000-0000-00000B110000}"/>
    <cellStyle name="Comma 2 2 2 4 3 2 2 4 3" xfId="23544" xr:uid="{00000000-0005-0000-0000-00000C110000}"/>
    <cellStyle name="Comma 2 2 2 4 3 2 2 5" xfId="23545" xr:uid="{00000000-0005-0000-0000-00000D110000}"/>
    <cellStyle name="Comma 2 2 2 4 3 2 2 6" xfId="23546" xr:uid="{00000000-0005-0000-0000-00000E110000}"/>
    <cellStyle name="Comma 2 2 2 4 3 2 3" xfId="2208" xr:uid="{00000000-0005-0000-0000-00000F110000}"/>
    <cellStyle name="Comma 2 2 2 4 3 2 3 2" xfId="23547" xr:uid="{00000000-0005-0000-0000-000010110000}"/>
    <cellStyle name="Comma 2 2 2 4 3 2 3 3" xfId="23548" xr:uid="{00000000-0005-0000-0000-000011110000}"/>
    <cellStyle name="Comma 2 2 2 4 3 2 4" xfId="2209" xr:uid="{00000000-0005-0000-0000-000012110000}"/>
    <cellStyle name="Comma 2 2 2 4 3 2 4 2" xfId="23549" xr:uid="{00000000-0005-0000-0000-000013110000}"/>
    <cellStyle name="Comma 2 2 2 4 3 2 4 3" xfId="23550" xr:uid="{00000000-0005-0000-0000-000014110000}"/>
    <cellStyle name="Comma 2 2 2 4 3 2 5" xfId="2210" xr:uid="{00000000-0005-0000-0000-000015110000}"/>
    <cellStyle name="Comma 2 2 2 4 3 2 5 2" xfId="23551" xr:uid="{00000000-0005-0000-0000-000016110000}"/>
    <cellStyle name="Comma 2 2 2 4 3 2 5 3" xfId="23552" xr:uid="{00000000-0005-0000-0000-000017110000}"/>
    <cellStyle name="Comma 2 2 2 4 3 2 6" xfId="23553" xr:uid="{00000000-0005-0000-0000-000018110000}"/>
    <cellStyle name="Comma 2 2 2 4 3 2 7" xfId="23554" xr:uid="{00000000-0005-0000-0000-000019110000}"/>
    <cellStyle name="Comma 2 2 2 4 3 3" xfId="2211" xr:uid="{00000000-0005-0000-0000-00001A110000}"/>
    <cellStyle name="Comma 2 2 2 4 3 3 2" xfId="2212" xr:uid="{00000000-0005-0000-0000-00001B110000}"/>
    <cellStyle name="Comma 2 2 2 4 3 3 2 2" xfId="23555" xr:uid="{00000000-0005-0000-0000-00001C110000}"/>
    <cellStyle name="Comma 2 2 2 4 3 3 2 3" xfId="23556" xr:uid="{00000000-0005-0000-0000-00001D110000}"/>
    <cellStyle name="Comma 2 2 2 4 3 3 3" xfId="2213" xr:uid="{00000000-0005-0000-0000-00001E110000}"/>
    <cellStyle name="Comma 2 2 2 4 3 3 3 2" xfId="23557" xr:uid="{00000000-0005-0000-0000-00001F110000}"/>
    <cellStyle name="Comma 2 2 2 4 3 3 3 3" xfId="23558" xr:uid="{00000000-0005-0000-0000-000020110000}"/>
    <cellStyle name="Comma 2 2 2 4 3 3 4" xfId="2214" xr:uid="{00000000-0005-0000-0000-000021110000}"/>
    <cellStyle name="Comma 2 2 2 4 3 3 4 2" xfId="23559" xr:uid="{00000000-0005-0000-0000-000022110000}"/>
    <cellStyle name="Comma 2 2 2 4 3 3 4 3" xfId="23560" xr:uid="{00000000-0005-0000-0000-000023110000}"/>
    <cellStyle name="Comma 2 2 2 4 3 3 5" xfId="23561" xr:uid="{00000000-0005-0000-0000-000024110000}"/>
    <cellStyle name="Comma 2 2 2 4 3 3 6" xfId="23562" xr:uid="{00000000-0005-0000-0000-000025110000}"/>
    <cellStyle name="Comma 2 2 2 4 3 4" xfId="2215" xr:uid="{00000000-0005-0000-0000-000026110000}"/>
    <cellStyle name="Comma 2 2 2 4 3 4 2" xfId="23563" xr:uid="{00000000-0005-0000-0000-000027110000}"/>
    <cellStyle name="Comma 2 2 2 4 3 4 3" xfId="23564" xr:uid="{00000000-0005-0000-0000-000028110000}"/>
    <cellStyle name="Comma 2 2 2 4 3 5" xfId="2216" xr:uid="{00000000-0005-0000-0000-000029110000}"/>
    <cellStyle name="Comma 2 2 2 4 3 5 2" xfId="23565" xr:uid="{00000000-0005-0000-0000-00002A110000}"/>
    <cellStyle name="Comma 2 2 2 4 3 5 3" xfId="23566" xr:uid="{00000000-0005-0000-0000-00002B110000}"/>
    <cellStyle name="Comma 2 2 2 4 3 6" xfId="2217" xr:uid="{00000000-0005-0000-0000-00002C110000}"/>
    <cellStyle name="Comma 2 2 2 4 3 6 2" xfId="23567" xr:uid="{00000000-0005-0000-0000-00002D110000}"/>
    <cellStyle name="Comma 2 2 2 4 3 6 3" xfId="23568" xr:uid="{00000000-0005-0000-0000-00002E110000}"/>
    <cellStyle name="Comma 2 2 2 4 3 7" xfId="23569" xr:uid="{00000000-0005-0000-0000-00002F110000}"/>
    <cellStyle name="Comma 2 2 2 4 3 8" xfId="23570" xr:uid="{00000000-0005-0000-0000-000030110000}"/>
    <cellStyle name="Comma 2 2 2 4 4" xfId="2218" xr:uid="{00000000-0005-0000-0000-000031110000}"/>
    <cellStyle name="Comma 2 2 2 4 4 2" xfId="2219" xr:uid="{00000000-0005-0000-0000-000032110000}"/>
    <cellStyle name="Comma 2 2 2 4 4 2 2" xfId="2220" xr:uid="{00000000-0005-0000-0000-000033110000}"/>
    <cellStyle name="Comma 2 2 2 4 4 2 2 2" xfId="2221" xr:uid="{00000000-0005-0000-0000-000034110000}"/>
    <cellStyle name="Comma 2 2 2 4 4 2 2 2 2" xfId="23571" xr:uid="{00000000-0005-0000-0000-000035110000}"/>
    <cellStyle name="Comma 2 2 2 4 4 2 2 2 3" xfId="23572" xr:uid="{00000000-0005-0000-0000-000036110000}"/>
    <cellStyle name="Comma 2 2 2 4 4 2 2 3" xfId="2222" xr:uid="{00000000-0005-0000-0000-000037110000}"/>
    <cellStyle name="Comma 2 2 2 4 4 2 2 3 2" xfId="23573" xr:uid="{00000000-0005-0000-0000-000038110000}"/>
    <cellStyle name="Comma 2 2 2 4 4 2 2 3 3" xfId="23574" xr:uid="{00000000-0005-0000-0000-000039110000}"/>
    <cellStyle name="Comma 2 2 2 4 4 2 2 4" xfId="2223" xr:uid="{00000000-0005-0000-0000-00003A110000}"/>
    <cellStyle name="Comma 2 2 2 4 4 2 2 4 2" xfId="23575" xr:uid="{00000000-0005-0000-0000-00003B110000}"/>
    <cellStyle name="Comma 2 2 2 4 4 2 2 4 3" xfId="23576" xr:uid="{00000000-0005-0000-0000-00003C110000}"/>
    <cellStyle name="Comma 2 2 2 4 4 2 2 5" xfId="23577" xr:uid="{00000000-0005-0000-0000-00003D110000}"/>
    <cellStyle name="Comma 2 2 2 4 4 2 2 6" xfId="23578" xr:uid="{00000000-0005-0000-0000-00003E110000}"/>
    <cellStyle name="Comma 2 2 2 4 4 2 3" xfId="2224" xr:uid="{00000000-0005-0000-0000-00003F110000}"/>
    <cellStyle name="Comma 2 2 2 4 4 2 3 2" xfId="23579" xr:uid="{00000000-0005-0000-0000-000040110000}"/>
    <cellStyle name="Comma 2 2 2 4 4 2 3 3" xfId="23580" xr:uid="{00000000-0005-0000-0000-000041110000}"/>
    <cellStyle name="Comma 2 2 2 4 4 2 4" xfId="2225" xr:uid="{00000000-0005-0000-0000-000042110000}"/>
    <cellStyle name="Comma 2 2 2 4 4 2 4 2" xfId="23581" xr:uid="{00000000-0005-0000-0000-000043110000}"/>
    <cellStyle name="Comma 2 2 2 4 4 2 4 3" xfId="23582" xr:uid="{00000000-0005-0000-0000-000044110000}"/>
    <cellStyle name="Comma 2 2 2 4 4 2 5" xfId="2226" xr:uid="{00000000-0005-0000-0000-000045110000}"/>
    <cellStyle name="Comma 2 2 2 4 4 2 5 2" xfId="23583" xr:uid="{00000000-0005-0000-0000-000046110000}"/>
    <cellStyle name="Comma 2 2 2 4 4 2 5 3" xfId="23584" xr:uid="{00000000-0005-0000-0000-000047110000}"/>
    <cellStyle name="Comma 2 2 2 4 4 2 6" xfId="23585" xr:uid="{00000000-0005-0000-0000-000048110000}"/>
    <cellStyle name="Comma 2 2 2 4 4 2 7" xfId="23586" xr:uid="{00000000-0005-0000-0000-000049110000}"/>
    <cellStyle name="Comma 2 2 2 4 4 3" xfId="2227" xr:uid="{00000000-0005-0000-0000-00004A110000}"/>
    <cellStyle name="Comma 2 2 2 4 4 3 2" xfId="2228" xr:uid="{00000000-0005-0000-0000-00004B110000}"/>
    <cellStyle name="Comma 2 2 2 4 4 3 2 2" xfId="23587" xr:uid="{00000000-0005-0000-0000-00004C110000}"/>
    <cellStyle name="Comma 2 2 2 4 4 3 2 3" xfId="23588" xr:uid="{00000000-0005-0000-0000-00004D110000}"/>
    <cellStyle name="Comma 2 2 2 4 4 3 3" xfId="2229" xr:uid="{00000000-0005-0000-0000-00004E110000}"/>
    <cellStyle name="Comma 2 2 2 4 4 3 3 2" xfId="23589" xr:uid="{00000000-0005-0000-0000-00004F110000}"/>
    <cellStyle name="Comma 2 2 2 4 4 3 3 3" xfId="23590" xr:uid="{00000000-0005-0000-0000-000050110000}"/>
    <cellStyle name="Comma 2 2 2 4 4 3 4" xfId="2230" xr:uid="{00000000-0005-0000-0000-000051110000}"/>
    <cellStyle name="Comma 2 2 2 4 4 3 4 2" xfId="23591" xr:uid="{00000000-0005-0000-0000-000052110000}"/>
    <cellStyle name="Comma 2 2 2 4 4 3 4 3" xfId="23592" xr:uid="{00000000-0005-0000-0000-000053110000}"/>
    <cellStyle name="Comma 2 2 2 4 4 3 5" xfId="23593" xr:uid="{00000000-0005-0000-0000-000054110000}"/>
    <cellStyle name="Comma 2 2 2 4 4 3 6" xfId="23594" xr:uid="{00000000-0005-0000-0000-000055110000}"/>
    <cellStyle name="Comma 2 2 2 4 4 4" xfId="2231" xr:uid="{00000000-0005-0000-0000-000056110000}"/>
    <cellStyle name="Comma 2 2 2 4 4 4 2" xfId="23595" xr:uid="{00000000-0005-0000-0000-000057110000}"/>
    <cellStyle name="Comma 2 2 2 4 4 4 3" xfId="23596" xr:uid="{00000000-0005-0000-0000-000058110000}"/>
    <cellStyle name="Comma 2 2 2 4 4 5" xfId="2232" xr:uid="{00000000-0005-0000-0000-000059110000}"/>
    <cellStyle name="Comma 2 2 2 4 4 5 2" xfId="23597" xr:uid="{00000000-0005-0000-0000-00005A110000}"/>
    <cellStyle name="Comma 2 2 2 4 4 5 3" xfId="23598" xr:uid="{00000000-0005-0000-0000-00005B110000}"/>
    <cellStyle name="Comma 2 2 2 4 4 6" xfId="2233" xr:uid="{00000000-0005-0000-0000-00005C110000}"/>
    <cellStyle name="Comma 2 2 2 4 4 6 2" xfId="23599" xr:uid="{00000000-0005-0000-0000-00005D110000}"/>
    <cellStyle name="Comma 2 2 2 4 4 6 3" xfId="23600" xr:uid="{00000000-0005-0000-0000-00005E110000}"/>
    <cellStyle name="Comma 2 2 2 4 4 7" xfId="23601" xr:uid="{00000000-0005-0000-0000-00005F110000}"/>
    <cellStyle name="Comma 2 2 2 4 4 8" xfId="23602" xr:uid="{00000000-0005-0000-0000-000060110000}"/>
    <cellStyle name="Comma 2 2 2 4 5" xfId="2234" xr:uid="{00000000-0005-0000-0000-000061110000}"/>
    <cellStyle name="Comma 2 2 2 4 6" xfId="2235" xr:uid="{00000000-0005-0000-0000-000062110000}"/>
    <cellStyle name="Comma 2 2 2 4 6 2" xfId="2236" xr:uid="{00000000-0005-0000-0000-000063110000}"/>
    <cellStyle name="Comma 2 2 2 4 6 2 2" xfId="2237" xr:uid="{00000000-0005-0000-0000-000064110000}"/>
    <cellStyle name="Comma 2 2 2 4 6 2 2 2" xfId="23603" xr:uid="{00000000-0005-0000-0000-000065110000}"/>
    <cellStyle name="Comma 2 2 2 4 6 2 2 3" xfId="23604" xr:uid="{00000000-0005-0000-0000-000066110000}"/>
    <cellStyle name="Comma 2 2 2 4 6 2 3" xfId="2238" xr:uid="{00000000-0005-0000-0000-000067110000}"/>
    <cellStyle name="Comma 2 2 2 4 6 2 3 2" xfId="23605" xr:uid="{00000000-0005-0000-0000-000068110000}"/>
    <cellStyle name="Comma 2 2 2 4 6 2 3 3" xfId="23606" xr:uid="{00000000-0005-0000-0000-000069110000}"/>
    <cellStyle name="Comma 2 2 2 4 6 2 4" xfId="2239" xr:uid="{00000000-0005-0000-0000-00006A110000}"/>
    <cellStyle name="Comma 2 2 2 4 6 2 4 2" xfId="23607" xr:uid="{00000000-0005-0000-0000-00006B110000}"/>
    <cellStyle name="Comma 2 2 2 4 6 2 4 3" xfId="23608" xr:uid="{00000000-0005-0000-0000-00006C110000}"/>
    <cellStyle name="Comma 2 2 2 4 6 2 5" xfId="23609" xr:uid="{00000000-0005-0000-0000-00006D110000}"/>
    <cellStyle name="Comma 2 2 2 4 6 2 6" xfId="23610" xr:uid="{00000000-0005-0000-0000-00006E110000}"/>
    <cellStyle name="Comma 2 2 2 4 6 3" xfId="2240" xr:uid="{00000000-0005-0000-0000-00006F110000}"/>
    <cellStyle name="Comma 2 2 2 4 6 3 2" xfId="23611" xr:uid="{00000000-0005-0000-0000-000070110000}"/>
    <cellStyle name="Comma 2 2 2 4 6 3 3" xfId="23612" xr:uid="{00000000-0005-0000-0000-000071110000}"/>
    <cellStyle name="Comma 2 2 2 4 6 4" xfId="2241" xr:uid="{00000000-0005-0000-0000-000072110000}"/>
    <cellStyle name="Comma 2 2 2 4 6 4 2" xfId="23613" xr:uid="{00000000-0005-0000-0000-000073110000}"/>
    <cellStyle name="Comma 2 2 2 4 6 4 3" xfId="23614" xr:uid="{00000000-0005-0000-0000-000074110000}"/>
    <cellStyle name="Comma 2 2 2 4 6 5" xfId="2242" xr:uid="{00000000-0005-0000-0000-000075110000}"/>
    <cellStyle name="Comma 2 2 2 4 6 5 2" xfId="23615" xr:uid="{00000000-0005-0000-0000-000076110000}"/>
    <cellStyle name="Comma 2 2 2 4 6 5 3" xfId="23616" xr:uid="{00000000-0005-0000-0000-000077110000}"/>
    <cellStyle name="Comma 2 2 2 4 6 6" xfId="23617" xr:uid="{00000000-0005-0000-0000-000078110000}"/>
    <cellStyle name="Comma 2 2 2 4 6 7" xfId="23618" xr:uid="{00000000-0005-0000-0000-000079110000}"/>
    <cellStyle name="Comma 2 2 2 4 7" xfId="2243" xr:uid="{00000000-0005-0000-0000-00007A110000}"/>
    <cellStyle name="Comma 2 2 2 4 7 2" xfId="2244" xr:uid="{00000000-0005-0000-0000-00007B110000}"/>
    <cellStyle name="Comma 2 2 2 4 7 2 2" xfId="23619" xr:uid="{00000000-0005-0000-0000-00007C110000}"/>
    <cellStyle name="Comma 2 2 2 4 7 2 3" xfId="23620" xr:uid="{00000000-0005-0000-0000-00007D110000}"/>
    <cellStyle name="Comma 2 2 2 4 7 3" xfId="2245" xr:uid="{00000000-0005-0000-0000-00007E110000}"/>
    <cellStyle name="Comma 2 2 2 4 7 3 2" xfId="23621" xr:uid="{00000000-0005-0000-0000-00007F110000}"/>
    <cellStyle name="Comma 2 2 2 4 7 3 3" xfId="23622" xr:uid="{00000000-0005-0000-0000-000080110000}"/>
    <cellStyle name="Comma 2 2 2 4 7 4" xfId="2246" xr:uid="{00000000-0005-0000-0000-000081110000}"/>
    <cellStyle name="Comma 2 2 2 4 7 4 2" xfId="23623" xr:uid="{00000000-0005-0000-0000-000082110000}"/>
    <cellStyle name="Comma 2 2 2 4 7 4 3" xfId="23624" xr:uid="{00000000-0005-0000-0000-000083110000}"/>
    <cellStyle name="Comma 2 2 2 4 7 5" xfId="23625" xr:uid="{00000000-0005-0000-0000-000084110000}"/>
    <cellStyle name="Comma 2 2 2 4 7 6" xfId="23626" xr:uid="{00000000-0005-0000-0000-000085110000}"/>
    <cellStyle name="Comma 2 2 2 4 8" xfId="2247" xr:uid="{00000000-0005-0000-0000-000086110000}"/>
    <cellStyle name="Comma 2 2 2 4 8 2" xfId="23627" xr:uid="{00000000-0005-0000-0000-000087110000}"/>
    <cellStyle name="Comma 2 2 2 4 8 3" xfId="23628" xr:uid="{00000000-0005-0000-0000-000088110000}"/>
    <cellStyle name="Comma 2 2 2 4 9" xfId="2248" xr:uid="{00000000-0005-0000-0000-000089110000}"/>
    <cellStyle name="Comma 2 2 2 4 9 2" xfId="23629" xr:uid="{00000000-0005-0000-0000-00008A110000}"/>
    <cellStyle name="Comma 2 2 2 4 9 3" xfId="23630" xr:uid="{00000000-0005-0000-0000-00008B110000}"/>
    <cellStyle name="Comma 2 2 2 5" xfId="2249" xr:uid="{00000000-0005-0000-0000-00008C110000}"/>
    <cellStyle name="Comma 2 2 2 5 2" xfId="2250" xr:uid="{00000000-0005-0000-0000-00008D110000}"/>
    <cellStyle name="Comma 2 2 2 6" xfId="2251" xr:uid="{00000000-0005-0000-0000-00008E110000}"/>
    <cellStyle name="Comma 2 2 2 6 10" xfId="2252" xr:uid="{00000000-0005-0000-0000-00008F110000}"/>
    <cellStyle name="Comma 2 2 2 6 10 2" xfId="23631" xr:uid="{00000000-0005-0000-0000-000090110000}"/>
    <cellStyle name="Comma 2 2 2 6 10 3" xfId="23632" xr:uid="{00000000-0005-0000-0000-000091110000}"/>
    <cellStyle name="Comma 2 2 2 6 11" xfId="23633" xr:uid="{00000000-0005-0000-0000-000092110000}"/>
    <cellStyle name="Comma 2 2 2 6 12" xfId="23634" xr:uid="{00000000-0005-0000-0000-000093110000}"/>
    <cellStyle name="Comma 2 2 2 6 2" xfId="2253" xr:uid="{00000000-0005-0000-0000-000094110000}"/>
    <cellStyle name="Comma 2 2 2 6 2 10" xfId="23635" xr:uid="{00000000-0005-0000-0000-000095110000}"/>
    <cellStyle name="Comma 2 2 2 6 2 2" xfId="2254" xr:uid="{00000000-0005-0000-0000-000096110000}"/>
    <cellStyle name="Comma 2 2 2 6 2 2 2" xfId="2255" xr:uid="{00000000-0005-0000-0000-000097110000}"/>
    <cellStyle name="Comma 2 2 2 6 2 2 2 2" xfId="2256" xr:uid="{00000000-0005-0000-0000-000098110000}"/>
    <cellStyle name="Comma 2 2 2 6 2 2 2 2 2" xfId="2257" xr:uid="{00000000-0005-0000-0000-000099110000}"/>
    <cellStyle name="Comma 2 2 2 6 2 2 2 2 2 2" xfId="23636" xr:uid="{00000000-0005-0000-0000-00009A110000}"/>
    <cellStyle name="Comma 2 2 2 6 2 2 2 2 2 3" xfId="23637" xr:uid="{00000000-0005-0000-0000-00009B110000}"/>
    <cellStyle name="Comma 2 2 2 6 2 2 2 2 3" xfId="2258" xr:uid="{00000000-0005-0000-0000-00009C110000}"/>
    <cellStyle name="Comma 2 2 2 6 2 2 2 2 3 2" xfId="23638" xr:uid="{00000000-0005-0000-0000-00009D110000}"/>
    <cellStyle name="Comma 2 2 2 6 2 2 2 2 3 3" xfId="23639" xr:uid="{00000000-0005-0000-0000-00009E110000}"/>
    <cellStyle name="Comma 2 2 2 6 2 2 2 2 4" xfId="2259" xr:uid="{00000000-0005-0000-0000-00009F110000}"/>
    <cellStyle name="Comma 2 2 2 6 2 2 2 2 4 2" xfId="23640" xr:uid="{00000000-0005-0000-0000-0000A0110000}"/>
    <cellStyle name="Comma 2 2 2 6 2 2 2 2 4 3" xfId="23641" xr:uid="{00000000-0005-0000-0000-0000A1110000}"/>
    <cellStyle name="Comma 2 2 2 6 2 2 2 2 5" xfId="23642" xr:uid="{00000000-0005-0000-0000-0000A2110000}"/>
    <cellStyle name="Comma 2 2 2 6 2 2 2 2 6" xfId="23643" xr:uid="{00000000-0005-0000-0000-0000A3110000}"/>
    <cellStyle name="Comma 2 2 2 6 2 2 2 3" xfId="2260" xr:uid="{00000000-0005-0000-0000-0000A4110000}"/>
    <cellStyle name="Comma 2 2 2 6 2 2 2 3 2" xfId="23644" xr:uid="{00000000-0005-0000-0000-0000A5110000}"/>
    <cellStyle name="Comma 2 2 2 6 2 2 2 3 3" xfId="23645" xr:uid="{00000000-0005-0000-0000-0000A6110000}"/>
    <cellStyle name="Comma 2 2 2 6 2 2 2 4" xfId="2261" xr:uid="{00000000-0005-0000-0000-0000A7110000}"/>
    <cellStyle name="Comma 2 2 2 6 2 2 2 4 2" xfId="23646" xr:uid="{00000000-0005-0000-0000-0000A8110000}"/>
    <cellStyle name="Comma 2 2 2 6 2 2 2 4 3" xfId="23647" xr:uid="{00000000-0005-0000-0000-0000A9110000}"/>
    <cellStyle name="Comma 2 2 2 6 2 2 2 5" xfId="2262" xr:uid="{00000000-0005-0000-0000-0000AA110000}"/>
    <cellStyle name="Comma 2 2 2 6 2 2 2 5 2" xfId="23648" xr:uid="{00000000-0005-0000-0000-0000AB110000}"/>
    <cellStyle name="Comma 2 2 2 6 2 2 2 5 3" xfId="23649" xr:uid="{00000000-0005-0000-0000-0000AC110000}"/>
    <cellStyle name="Comma 2 2 2 6 2 2 2 6" xfId="23650" xr:uid="{00000000-0005-0000-0000-0000AD110000}"/>
    <cellStyle name="Comma 2 2 2 6 2 2 2 7" xfId="23651" xr:uid="{00000000-0005-0000-0000-0000AE110000}"/>
    <cellStyle name="Comma 2 2 2 6 2 2 3" xfId="2263" xr:uid="{00000000-0005-0000-0000-0000AF110000}"/>
    <cellStyle name="Comma 2 2 2 6 2 2 3 2" xfId="2264" xr:uid="{00000000-0005-0000-0000-0000B0110000}"/>
    <cellStyle name="Comma 2 2 2 6 2 2 3 2 2" xfId="23652" xr:uid="{00000000-0005-0000-0000-0000B1110000}"/>
    <cellStyle name="Comma 2 2 2 6 2 2 3 2 3" xfId="23653" xr:uid="{00000000-0005-0000-0000-0000B2110000}"/>
    <cellStyle name="Comma 2 2 2 6 2 2 3 3" xfId="2265" xr:uid="{00000000-0005-0000-0000-0000B3110000}"/>
    <cellStyle name="Comma 2 2 2 6 2 2 3 3 2" xfId="23654" xr:uid="{00000000-0005-0000-0000-0000B4110000}"/>
    <cellStyle name="Comma 2 2 2 6 2 2 3 3 3" xfId="23655" xr:uid="{00000000-0005-0000-0000-0000B5110000}"/>
    <cellStyle name="Comma 2 2 2 6 2 2 3 4" xfId="2266" xr:uid="{00000000-0005-0000-0000-0000B6110000}"/>
    <cellStyle name="Comma 2 2 2 6 2 2 3 4 2" xfId="23656" xr:uid="{00000000-0005-0000-0000-0000B7110000}"/>
    <cellStyle name="Comma 2 2 2 6 2 2 3 4 3" xfId="23657" xr:uid="{00000000-0005-0000-0000-0000B8110000}"/>
    <cellStyle name="Comma 2 2 2 6 2 2 3 5" xfId="23658" xr:uid="{00000000-0005-0000-0000-0000B9110000}"/>
    <cellStyle name="Comma 2 2 2 6 2 2 3 6" xfId="23659" xr:uid="{00000000-0005-0000-0000-0000BA110000}"/>
    <cellStyle name="Comma 2 2 2 6 2 2 4" xfId="2267" xr:uid="{00000000-0005-0000-0000-0000BB110000}"/>
    <cellStyle name="Comma 2 2 2 6 2 2 4 2" xfId="23660" xr:uid="{00000000-0005-0000-0000-0000BC110000}"/>
    <cellStyle name="Comma 2 2 2 6 2 2 4 3" xfId="23661" xr:uid="{00000000-0005-0000-0000-0000BD110000}"/>
    <cellStyle name="Comma 2 2 2 6 2 2 5" xfId="2268" xr:uid="{00000000-0005-0000-0000-0000BE110000}"/>
    <cellStyle name="Comma 2 2 2 6 2 2 5 2" xfId="23662" xr:uid="{00000000-0005-0000-0000-0000BF110000}"/>
    <cellStyle name="Comma 2 2 2 6 2 2 5 3" xfId="23663" xr:uid="{00000000-0005-0000-0000-0000C0110000}"/>
    <cellStyle name="Comma 2 2 2 6 2 2 6" xfId="2269" xr:uid="{00000000-0005-0000-0000-0000C1110000}"/>
    <cellStyle name="Comma 2 2 2 6 2 2 6 2" xfId="23664" xr:uid="{00000000-0005-0000-0000-0000C2110000}"/>
    <cellStyle name="Comma 2 2 2 6 2 2 6 3" xfId="23665" xr:uid="{00000000-0005-0000-0000-0000C3110000}"/>
    <cellStyle name="Comma 2 2 2 6 2 2 7" xfId="23666" xr:uid="{00000000-0005-0000-0000-0000C4110000}"/>
    <cellStyle name="Comma 2 2 2 6 2 2 8" xfId="23667" xr:uid="{00000000-0005-0000-0000-0000C5110000}"/>
    <cellStyle name="Comma 2 2 2 6 2 3" xfId="2270" xr:uid="{00000000-0005-0000-0000-0000C6110000}"/>
    <cellStyle name="Comma 2 2 2 6 2 3 2" xfId="2271" xr:uid="{00000000-0005-0000-0000-0000C7110000}"/>
    <cellStyle name="Comma 2 2 2 6 2 3 2 2" xfId="2272" xr:uid="{00000000-0005-0000-0000-0000C8110000}"/>
    <cellStyle name="Comma 2 2 2 6 2 3 2 2 2" xfId="2273" xr:uid="{00000000-0005-0000-0000-0000C9110000}"/>
    <cellStyle name="Comma 2 2 2 6 2 3 2 2 2 2" xfId="23668" xr:uid="{00000000-0005-0000-0000-0000CA110000}"/>
    <cellStyle name="Comma 2 2 2 6 2 3 2 2 2 3" xfId="23669" xr:uid="{00000000-0005-0000-0000-0000CB110000}"/>
    <cellStyle name="Comma 2 2 2 6 2 3 2 2 3" xfId="2274" xr:uid="{00000000-0005-0000-0000-0000CC110000}"/>
    <cellStyle name="Comma 2 2 2 6 2 3 2 2 3 2" xfId="23670" xr:uid="{00000000-0005-0000-0000-0000CD110000}"/>
    <cellStyle name="Comma 2 2 2 6 2 3 2 2 3 3" xfId="23671" xr:uid="{00000000-0005-0000-0000-0000CE110000}"/>
    <cellStyle name="Comma 2 2 2 6 2 3 2 2 4" xfId="2275" xr:uid="{00000000-0005-0000-0000-0000CF110000}"/>
    <cellStyle name="Comma 2 2 2 6 2 3 2 2 4 2" xfId="23672" xr:uid="{00000000-0005-0000-0000-0000D0110000}"/>
    <cellStyle name="Comma 2 2 2 6 2 3 2 2 4 3" xfId="23673" xr:uid="{00000000-0005-0000-0000-0000D1110000}"/>
    <cellStyle name="Comma 2 2 2 6 2 3 2 2 5" xfId="23674" xr:uid="{00000000-0005-0000-0000-0000D2110000}"/>
    <cellStyle name="Comma 2 2 2 6 2 3 2 2 6" xfId="23675" xr:uid="{00000000-0005-0000-0000-0000D3110000}"/>
    <cellStyle name="Comma 2 2 2 6 2 3 2 3" xfId="2276" xr:uid="{00000000-0005-0000-0000-0000D4110000}"/>
    <cellStyle name="Comma 2 2 2 6 2 3 2 3 2" xfId="23676" xr:uid="{00000000-0005-0000-0000-0000D5110000}"/>
    <cellStyle name="Comma 2 2 2 6 2 3 2 3 3" xfId="23677" xr:uid="{00000000-0005-0000-0000-0000D6110000}"/>
    <cellStyle name="Comma 2 2 2 6 2 3 2 4" xfId="2277" xr:uid="{00000000-0005-0000-0000-0000D7110000}"/>
    <cellStyle name="Comma 2 2 2 6 2 3 2 4 2" xfId="23678" xr:uid="{00000000-0005-0000-0000-0000D8110000}"/>
    <cellStyle name="Comma 2 2 2 6 2 3 2 4 3" xfId="23679" xr:uid="{00000000-0005-0000-0000-0000D9110000}"/>
    <cellStyle name="Comma 2 2 2 6 2 3 2 5" xfId="2278" xr:uid="{00000000-0005-0000-0000-0000DA110000}"/>
    <cellStyle name="Comma 2 2 2 6 2 3 2 5 2" xfId="23680" xr:uid="{00000000-0005-0000-0000-0000DB110000}"/>
    <cellStyle name="Comma 2 2 2 6 2 3 2 5 3" xfId="23681" xr:uid="{00000000-0005-0000-0000-0000DC110000}"/>
    <cellStyle name="Comma 2 2 2 6 2 3 2 6" xfId="23682" xr:uid="{00000000-0005-0000-0000-0000DD110000}"/>
    <cellStyle name="Comma 2 2 2 6 2 3 2 7" xfId="23683" xr:uid="{00000000-0005-0000-0000-0000DE110000}"/>
    <cellStyle name="Comma 2 2 2 6 2 3 3" xfId="2279" xr:uid="{00000000-0005-0000-0000-0000DF110000}"/>
    <cellStyle name="Comma 2 2 2 6 2 3 3 2" xfId="2280" xr:uid="{00000000-0005-0000-0000-0000E0110000}"/>
    <cellStyle name="Comma 2 2 2 6 2 3 3 2 2" xfId="23684" xr:uid="{00000000-0005-0000-0000-0000E1110000}"/>
    <cellStyle name="Comma 2 2 2 6 2 3 3 2 3" xfId="23685" xr:uid="{00000000-0005-0000-0000-0000E2110000}"/>
    <cellStyle name="Comma 2 2 2 6 2 3 3 3" xfId="2281" xr:uid="{00000000-0005-0000-0000-0000E3110000}"/>
    <cellStyle name="Comma 2 2 2 6 2 3 3 3 2" xfId="23686" xr:uid="{00000000-0005-0000-0000-0000E4110000}"/>
    <cellStyle name="Comma 2 2 2 6 2 3 3 3 3" xfId="23687" xr:uid="{00000000-0005-0000-0000-0000E5110000}"/>
    <cellStyle name="Comma 2 2 2 6 2 3 3 4" xfId="2282" xr:uid="{00000000-0005-0000-0000-0000E6110000}"/>
    <cellStyle name="Comma 2 2 2 6 2 3 3 4 2" xfId="23688" xr:uid="{00000000-0005-0000-0000-0000E7110000}"/>
    <cellStyle name="Comma 2 2 2 6 2 3 3 4 3" xfId="23689" xr:uid="{00000000-0005-0000-0000-0000E8110000}"/>
    <cellStyle name="Comma 2 2 2 6 2 3 3 5" xfId="23690" xr:uid="{00000000-0005-0000-0000-0000E9110000}"/>
    <cellStyle name="Comma 2 2 2 6 2 3 3 6" xfId="23691" xr:uid="{00000000-0005-0000-0000-0000EA110000}"/>
    <cellStyle name="Comma 2 2 2 6 2 3 4" xfId="2283" xr:uid="{00000000-0005-0000-0000-0000EB110000}"/>
    <cellStyle name="Comma 2 2 2 6 2 3 4 2" xfId="23692" xr:uid="{00000000-0005-0000-0000-0000EC110000}"/>
    <cellStyle name="Comma 2 2 2 6 2 3 4 3" xfId="23693" xr:uid="{00000000-0005-0000-0000-0000ED110000}"/>
    <cellStyle name="Comma 2 2 2 6 2 3 5" xfId="2284" xr:uid="{00000000-0005-0000-0000-0000EE110000}"/>
    <cellStyle name="Comma 2 2 2 6 2 3 5 2" xfId="23694" xr:uid="{00000000-0005-0000-0000-0000EF110000}"/>
    <cellStyle name="Comma 2 2 2 6 2 3 5 3" xfId="23695" xr:uid="{00000000-0005-0000-0000-0000F0110000}"/>
    <cellStyle name="Comma 2 2 2 6 2 3 6" xfId="2285" xr:uid="{00000000-0005-0000-0000-0000F1110000}"/>
    <cellStyle name="Comma 2 2 2 6 2 3 6 2" xfId="23696" xr:uid="{00000000-0005-0000-0000-0000F2110000}"/>
    <cellStyle name="Comma 2 2 2 6 2 3 6 3" xfId="23697" xr:uid="{00000000-0005-0000-0000-0000F3110000}"/>
    <cellStyle name="Comma 2 2 2 6 2 3 7" xfId="23698" xr:uid="{00000000-0005-0000-0000-0000F4110000}"/>
    <cellStyle name="Comma 2 2 2 6 2 3 8" xfId="23699" xr:uid="{00000000-0005-0000-0000-0000F5110000}"/>
    <cellStyle name="Comma 2 2 2 6 2 4" xfId="2286" xr:uid="{00000000-0005-0000-0000-0000F6110000}"/>
    <cellStyle name="Comma 2 2 2 6 2 4 2" xfId="2287" xr:uid="{00000000-0005-0000-0000-0000F7110000}"/>
    <cellStyle name="Comma 2 2 2 6 2 4 2 2" xfId="2288" xr:uid="{00000000-0005-0000-0000-0000F8110000}"/>
    <cellStyle name="Comma 2 2 2 6 2 4 2 2 2" xfId="23700" xr:uid="{00000000-0005-0000-0000-0000F9110000}"/>
    <cellStyle name="Comma 2 2 2 6 2 4 2 2 3" xfId="23701" xr:uid="{00000000-0005-0000-0000-0000FA110000}"/>
    <cellStyle name="Comma 2 2 2 6 2 4 2 3" xfId="2289" xr:uid="{00000000-0005-0000-0000-0000FB110000}"/>
    <cellStyle name="Comma 2 2 2 6 2 4 2 3 2" xfId="23702" xr:uid="{00000000-0005-0000-0000-0000FC110000}"/>
    <cellStyle name="Comma 2 2 2 6 2 4 2 3 3" xfId="23703" xr:uid="{00000000-0005-0000-0000-0000FD110000}"/>
    <cellStyle name="Comma 2 2 2 6 2 4 2 4" xfId="2290" xr:uid="{00000000-0005-0000-0000-0000FE110000}"/>
    <cellStyle name="Comma 2 2 2 6 2 4 2 4 2" xfId="23704" xr:uid="{00000000-0005-0000-0000-0000FF110000}"/>
    <cellStyle name="Comma 2 2 2 6 2 4 2 4 3" xfId="23705" xr:uid="{00000000-0005-0000-0000-000000120000}"/>
    <cellStyle name="Comma 2 2 2 6 2 4 2 5" xfId="23706" xr:uid="{00000000-0005-0000-0000-000001120000}"/>
    <cellStyle name="Comma 2 2 2 6 2 4 2 6" xfId="23707" xr:uid="{00000000-0005-0000-0000-000002120000}"/>
    <cellStyle name="Comma 2 2 2 6 2 4 3" xfId="2291" xr:uid="{00000000-0005-0000-0000-000003120000}"/>
    <cellStyle name="Comma 2 2 2 6 2 4 3 2" xfId="23708" xr:uid="{00000000-0005-0000-0000-000004120000}"/>
    <cellStyle name="Comma 2 2 2 6 2 4 3 3" xfId="23709" xr:uid="{00000000-0005-0000-0000-000005120000}"/>
    <cellStyle name="Comma 2 2 2 6 2 4 4" xfId="2292" xr:uid="{00000000-0005-0000-0000-000006120000}"/>
    <cellStyle name="Comma 2 2 2 6 2 4 4 2" xfId="23710" xr:uid="{00000000-0005-0000-0000-000007120000}"/>
    <cellStyle name="Comma 2 2 2 6 2 4 4 3" xfId="23711" xr:uid="{00000000-0005-0000-0000-000008120000}"/>
    <cellStyle name="Comma 2 2 2 6 2 4 5" xfId="2293" xr:uid="{00000000-0005-0000-0000-000009120000}"/>
    <cellStyle name="Comma 2 2 2 6 2 4 5 2" xfId="23712" xr:uid="{00000000-0005-0000-0000-00000A120000}"/>
    <cellStyle name="Comma 2 2 2 6 2 4 5 3" xfId="23713" xr:uid="{00000000-0005-0000-0000-00000B120000}"/>
    <cellStyle name="Comma 2 2 2 6 2 4 6" xfId="23714" xr:uid="{00000000-0005-0000-0000-00000C120000}"/>
    <cellStyle name="Comma 2 2 2 6 2 4 7" xfId="23715" xr:uid="{00000000-0005-0000-0000-00000D120000}"/>
    <cellStyle name="Comma 2 2 2 6 2 5" xfId="2294" xr:uid="{00000000-0005-0000-0000-00000E120000}"/>
    <cellStyle name="Comma 2 2 2 6 2 5 2" xfId="2295" xr:uid="{00000000-0005-0000-0000-00000F120000}"/>
    <cellStyle name="Comma 2 2 2 6 2 5 2 2" xfId="23716" xr:uid="{00000000-0005-0000-0000-000010120000}"/>
    <cellStyle name="Comma 2 2 2 6 2 5 2 3" xfId="23717" xr:uid="{00000000-0005-0000-0000-000011120000}"/>
    <cellStyle name="Comma 2 2 2 6 2 5 3" xfId="2296" xr:uid="{00000000-0005-0000-0000-000012120000}"/>
    <cellStyle name="Comma 2 2 2 6 2 5 3 2" xfId="23718" xr:uid="{00000000-0005-0000-0000-000013120000}"/>
    <cellStyle name="Comma 2 2 2 6 2 5 3 3" xfId="23719" xr:uid="{00000000-0005-0000-0000-000014120000}"/>
    <cellStyle name="Comma 2 2 2 6 2 5 4" xfId="2297" xr:uid="{00000000-0005-0000-0000-000015120000}"/>
    <cellStyle name="Comma 2 2 2 6 2 5 4 2" xfId="23720" xr:uid="{00000000-0005-0000-0000-000016120000}"/>
    <cellStyle name="Comma 2 2 2 6 2 5 4 3" xfId="23721" xr:uid="{00000000-0005-0000-0000-000017120000}"/>
    <cellStyle name="Comma 2 2 2 6 2 5 5" xfId="23722" xr:uid="{00000000-0005-0000-0000-000018120000}"/>
    <cellStyle name="Comma 2 2 2 6 2 5 6" xfId="23723" xr:uid="{00000000-0005-0000-0000-000019120000}"/>
    <cellStyle name="Comma 2 2 2 6 2 6" xfId="2298" xr:uid="{00000000-0005-0000-0000-00001A120000}"/>
    <cellStyle name="Comma 2 2 2 6 2 6 2" xfId="23724" xr:uid="{00000000-0005-0000-0000-00001B120000}"/>
    <cellStyle name="Comma 2 2 2 6 2 6 3" xfId="23725" xr:uid="{00000000-0005-0000-0000-00001C120000}"/>
    <cellStyle name="Comma 2 2 2 6 2 7" xfId="2299" xr:uid="{00000000-0005-0000-0000-00001D120000}"/>
    <cellStyle name="Comma 2 2 2 6 2 7 2" xfId="23726" xr:uid="{00000000-0005-0000-0000-00001E120000}"/>
    <cellStyle name="Comma 2 2 2 6 2 7 3" xfId="23727" xr:uid="{00000000-0005-0000-0000-00001F120000}"/>
    <cellStyle name="Comma 2 2 2 6 2 8" xfId="2300" xr:uid="{00000000-0005-0000-0000-000020120000}"/>
    <cellStyle name="Comma 2 2 2 6 2 8 2" xfId="23728" xr:uid="{00000000-0005-0000-0000-000021120000}"/>
    <cellStyle name="Comma 2 2 2 6 2 8 3" xfId="23729" xr:uid="{00000000-0005-0000-0000-000022120000}"/>
    <cellStyle name="Comma 2 2 2 6 2 9" xfId="23730" xr:uid="{00000000-0005-0000-0000-000023120000}"/>
    <cellStyle name="Comma 2 2 2 6 3" xfId="2301" xr:uid="{00000000-0005-0000-0000-000024120000}"/>
    <cellStyle name="Comma 2 2 2 6 3 2" xfId="2302" xr:uid="{00000000-0005-0000-0000-000025120000}"/>
    <cellStyle name="Comma 2 2 2 6 3 2 2" xfId="2303" xr:uid="{00000000-0005-0000-0000-000026120000}"/>
    <cellStyle name="Comma 2 2 2 6 3 2 2 2" xfId="2304" xr:uid="{00000000-0005-0000-0000-000027120000}"/>
    <cellStyle name="Comma 2 2 2 6 3 2 2 2 2" xfId="23731" xr:uid="{00000000-0005-0000-0000-000028120000}"/>
    <cellStyle name="Comma 2 2 2 6 3 2 2 2 3" xfId="23732" xr:uid="{00000000-0005-0000-0000-000029120000}"/>
    <cellStyle name="Comma 2 2 2 6 3 2 2 3" xfId="2305" xr:uid="{00000000-0005-0000-0000-00002A120000}"/>
    <cellStyle name="Comma 2 2 2 6 3 2 2 3 2" xfId="23733" xr:uid="{00000000-0005-0000-0000-00002B120000}"/>
    <cellStyle name="Comma 2 2 2 6 3 2 2 3 3" xfId="23734" xr:uid="{00000000-0005-0000-0000-00002C120000}"/>
    <cellStyle name="Comma 2 2 2 6 3 2 2 4" xfId="2306" xr:uid="{00000000-0005-0000-0000-00002D120000}"/>
    <cellStyle name="Comma 2 2 2 6 3 2 2 4 2" xfId="23735" xr:uid="{00000000-0005-0000-0000-00002E120000}"/>
    <cellStyle name="Comma 2 2 2 6 3 2 2 4 3" xfId="23736" xr:uid="{00000000-0005-0000-0000-00002F120000}"/>
    <cellStyle name="Comma 2 2 2 6 3 2 2 5" xfId="23737" xr:uid="{00000000-0005-0000-0000-000030120000}"/>
    <cellStyle name="Comma 2 2 2 6 3 2 2 6" xfId="23738" xr:uid="{00000000-0005-0000-0000-000031120000}"/>
    <cellStyle name="Comma 2 2 2 6 3 2 3" xfId="2307" xr:uid="{00000000-0005-0000-0000-000032120000}"/>
    <cellStyle name="Comma 2 2 2 6 3 2 3 2" xfId="23739" xr:uid="{00000000-0005-0000-0000-000033120000}"/>
    <cellStyle name="Comma 2 2 2 6 3 2 3 3" xfId="23740" xr:uid="{00000000-0005-0000-0000-000034120000}"/>
    <cellStyle name="Comma 2 2 2 6 3 2 4" xfId="2308" xr:uid="{00000000-0005-0000-0000-000035120000}"/>
    <cellStyle name="Comma 2 2 2 6 3 2 4 2" xfId="23741" xr:uid="{00000000-0005-0000-0000-000036120000}"/>
    <cellStyle name="Comma 2 2 2 6 3 2 4 3" xfId="23742" xr:uid="{00000000-0005-0000-0000-000037120000}"/>
    <cellStyle name="Comma 2 2 2 6 3 2 5" xfId="2309" xr:uid="{00000000-0005-0000-0000-000038120000}"/>
    <cellStyle name="Comma 2 2 2 6 3 2 5 2" xfId="23743" xr:uid="{00000000-0005-0000-0000-000039120000}"/>
    <cellStyle name="Comma 2 2 2 6 3 2 5 3" xfId="23744" xr:uid="{00000000-0005-0000-0000-00003A120000}"/>
    <cellStyle name="Comma 2 2 2 6 3 2 6" xfId="23745" xr:uid="{00000000-0005-0000-0000-00003B120000}"/>
    <cellStyle name="Comma 2 2 2 6 3 2 7" xfId="23746" xr:uid="{00000000-0005-0000-0000-00003C120000}"/>
    <cellStyle name="Comma 2 2 2 6 3 3" xfId="2310" xr:uid="{00000000-0005-0000-0000-00003D120000}"/>
    <cellStyle name="Comma 2 2 2 6 3 3 2" xfId="2311" xr:uid="{00000000-0005-0000-0000-00003E120000}"/>
    <cellStyle name="Comma 2 2 2 6 3 3 2 2" xfId="23747" xr:uid="{00000000-0005-0000-0000-00003F120000}"/>
    <cellStyle name="Comma 2 2 2 6 3 3 2 3" xfId="23748" xr:uid="{00000000-0005-0000-0000-000040120000}"/>
    <cellStyle name="Comma 2 2 2 6 3 3 3" xfId="2312" xr:uid="{00000000-0005-0000-0000-000041120000}"/>
    <cellStyle name="Comma 2 2 2 6 3 3 3 2" xfId="23749" xr:uid="{00000000-0005-0000-0000-000042120000}"/>
    <cellStyle name="Comma 2 2 2 6 3 3 3 3" xfId="23750" xr:uid="{00000000-0005-0000-0000-000043120000}"/>
    <cellStyle name="Comma 2 2 2 6 3 3 4" xfId="2313" xr:uid="{00000000-0005-0000-0000-000044120000}"/>
    <cellStyle name="Comma 2 2 2 6 3 3 4 2" xfId="23751" xr:uid="{00000000-0005-0000-0000-000045120000}"/>
    <cellStyle name="Comma 2 2 2 6 3 3 4 3" xfId="23752" xr:uid="{00000000-0005-0000-0000-000046120000}"/>
    <cellStyle name="Comma 2 2 2 6 3 3 5" xfId="23753" xr:uid="{00000000-0005-0000-0000-000047120000}"/>
    <cellStyle name="Comma 2 2 2 6 3 3 6" xfId="23754" xr:uid="{00000000-0005-0000-0000-000048120000}"/>
    <cellStyle name="Comma 2 2 2 6 3 4" xfId="2314" xr:uid="{00000000-0005-0000-0000-000049120000}"/>
    <cellStyle name="Comma 2 2 2 6 3 4 2" xfId="23755" xr:uid="{00000000-0005-0000-0000-00004A120000}"/>
    <cellStyle name="Comma 2 2 2 6 3 4 3" xfId="23756" xr:uid="{00000000-0005-0000-0000-00004B120000}"/>
    <cellStyle name="Comma 2 2 2 6 3 5" xfId="2315" xr:uid="{00000000-0005-0000-0000-00004C120000}"/>
    <cellStyle name="Comma 2 2 2 6 3 5 2" xfId="23757" xr:uid="{00000000-0005-0000-0000-00004D120000}"/>
    <cellStyle name="Comma 2 2 2 6 3 5 3" xfId="23758" xr:uid="{00000000-0005-0000-0000-00004E120000}"/>
    <cellStyle name="Comma 2 2 2 6 3 6" xfId="2316" xr:uid="{00000000-0005-0000-0000-00004F120000}"/>
    <cellStyle name="Comma 2 2 2 6 3 6 2" xfId="23759" xr:uid="{00000000-0005-0000-0000-000050120000}"/>
    <cellStyle name="Comma 2 2 2 6 3 6 3" xfId="23760" xr:uid="{00000000-0005-0000-0000-000051120000}"/>
    <cellStyle name="Comma 2 2 2 6 3 7" xfId="23761" xr:uid="{00000000-0005-0000-0000-000052120000}"/>
    <cellStyle name="Comma 2 2 2 6 3 8" xfId="23762" xr:uid="{00000000-0005-0000-0000-000053120000}"/>
    <cellStyle name="Comma 2 2 2 6 4" xfId="2317" xr:uid="{00000000-0005-0000-0000-000054120000}"/>
    <cellStyle name="Comma 2 2 2 6 4 2" xfId="2318" xr:uid="{00000000-0005-0000-0000-000055120000}"/>
    <cellStyle name="Comma 2 2 2 6 4 2 2" xfId="2319" xr:uid="{00000000-0005-0000-0000-000056120000}"/>
    <cellStyle name="Comma 2 2 2 6 4 2 2 2" xfId="2320" xr:uid="{00000000-0005-0000-0000-000057120000}"/>
    <cellStyle name="Comma 2 2 2 6 4 2 2 2 2" xfId="23763" xr:uid="{00000000-0005-0000-0000-000058120000}"/>
    <cellStyle name="Comma 2 2 2 6 4 2 2 2 3" xfId="23764" xr:uid="{00000000-0005-0000-0000-000059120000}"/>
    <cellStyle name="Comma 2 2 2 6 4 2 2 3" xfId="2321" xr:uid="{00000000-0005-0000-0000-00005A120000}"/>
    <cellStyle name="Comma 2 2 2 6 4 2 2 3 2" xfId="23765" xr:uid="{00000000-0005-0000-0000-00005B120000}"/>
    <cellStyle name="Comma 2 2 2 6 4 2 2 3 3" xfId="23766" xr:uid="{00000000-0005-0000-0000-00005C120000}"/>
    <cellStyle name="Comma 2 2 2 6 4 2 2 4" xfId="2322" xr:uid="{00000000-0005-0000-0000-00005D120000}"/>
    <cellStyle name="Comma 2 2 2 6 4 2 2 4 2" xfId="23767" xr:uid="{00000000-0005-0000-0000-00005E120000}"/>
    <cellStyle name="Comma 2 2 2 6 4 2 2 4 3" xfId="23768" xr:uid="{00000000-0005-0000-0000-00005F120000}"/>
    <cellStyle name="Comma 2 2 2 6 4 2 2 5" xfId="23769" xr:uid="{00000000-0005-0000-0000-000060120000}"/>
    <cellStyle name="Comma 2 2 2 6 4 2 2 6" xfId="23770" xr:uid="{00000000-0005-0000-0000-000061120000}"/>
    <cellStyle name="Comma 2 2 2 6 4 2 3" xfId="2323" xr:uid="{00000000-0005-0000-0000-000062120000}"/>
    <cellStyle name="Comma 2 2 2 6 4 2 3 2" xfId="23771" xr:uid="{00000000-0005-0000-0000-000063120000}"/>
    <cellStyle name="Comma 2 2 2 6 4 2 3 3" xfId="23772" xr:uid="{00000000-0005-0000-0000-000064120000}"/>
    <cellStyle name="Comma 2 2 2 6 4 2 4" xfId="2324" xr:uid="{00000000-0005-0000-0000-000065120000}"/>
    <cellStyle name="Comma 2 2 2 6 4 2 4 2" xfId="23773" xr:uid="{00000000-0005-0000-0000-000066120000}"/>
    <cellStyle name="Comma 2 2 2 6 4 2 4 3" xfId="23774" xr:uid="{00000000-0005-0000-0000-000067120000}"/>
    <cellStyle name="Comma 2 2 2 6 4 2 5" xfId="2325" xr:uid="{00000000-0005-0000-0000-000068120000}"/>
    <cellStyle name="Comma 2 2 2 6 4 2 5 2" xfId="23775" xr:uid="{00000000-0005-0000-0000-000069120000}"/>
    <cellStyle name="Comma 2 2 2 6 4 2 5 3" xfId="23776" xr:uid="{00000000-0005-0000-0000-00006A120000}"/>
    <cellStyle name="Comma 2 2 2 6 4 2 6" xfId="23777" xr:uid="{00000000-0005-0000-0000-00006B120000}"/>
    <cellStyle name="Comma 2 2 2 6 4 2 7" xfId="23778" xr:uid="{00000000-0005-0000-0000-00006C120000}"/>
    <cellStyle name="Comma 2 2 2 6 4 3" xfId="2326" xr:uid="{00000000-0005-0000-0000-00006D120000}"/>
    <cellStyle name="Comma 2 2 2 6 4 3 2" xfId="2327" xr:uid="{00000000-0005-0000-0000-00006E120000}"/>
    <cellStyle name="Comma 2 2 2 6 4 3 2 2" xfId="23779" xr:uid="{00000000-0005-0000-0000-00006F120000}"/>
    <cellStyle name="Comma 2 2 2 6 4 3 2 3" xfId="23780" xr:uid="{00000000-0005-0000-0000-000070120000}"/>
    <cellStyle name="Comma 2 2 2 6 4 3 3" xfId="2328" xr:uid="{00000000-0005-0000-0000-000071120000}"/>
    <cellStyle name="Comma 2 2 2 6 4 3 3 2" xfId="23781" xr:uid="{00000000-0005-0000-0000-000072120000}"/>
    <cellStyle name="Comma 2 2 2 6 4 3 3 3" xfId="23782" xr:uid="{00000000-0005-0000-0000-000073120000}"/>
    <cellStyle name="Comma 2 2 2 6 4 3 4" xfId="2329" xr:uid="{00000000-0005-0000-0000-000074120000}"/>
    <cellStyle name="Comma 2 2 2 6 4 3 4 2" xfId="23783" xr:uid="{00000000-0005-0000-0000-000075120000}"/>
    <cellStyle name="Comma 2 2 2 6 4 3 4 3" xfId="23784" xr:uid="{00000000-0005-0000-0000-000076120000}"/>
    <cellStyle name="Comma 2 2 2 6 4 3 5" xfId="23785" xr:uid="{00000000-0005-0000-0000-000077120000}"/>
    <cellStyle name="Comma 2 2 2 6 4 3 6" xfId="23786" xr:uid="{00000000-0005-0000-0000-000078120000}"/>
    <cellStyle name="Comma 2 2 2 6 4 4" xfId="2330" xr:uid="{00000000-0005-0000-0000-000079120000}"/>
    <cellStyle name="Comma 2 2 2 6 4 4 2" xfId="23787" xr:uid="{00000000-0005-0000-0000-00007A120000}"/>
    <cellStyle name="Comma 2 2 2 6 4 4 3" xfId="23788" xr:uid="{00000000-0005-0000-0000-00007B120000}"/>
    <cellStyle name="Comma 2 2 2 6 4 5" xfId="2331" xr:uid="{00000000-0005-0000-0000-00007C120000}"/>
    <cellStyle name="Comma 2 2 2 6 4 5 2" xfId="23789" xr:uid="{00000000-0005-0000-0000-00007D120000}"/>
    <cellStyle name="Comma 2 2 2 6 4 5 3" xfId="23790" xr:uid="{00000000-0005-0000-0000-00007E120000}"/>
    <cellStyle name="Comma 2 2 2 6 4 6" xfId="2332" xr:uid="{00000000-0005-0000-0000-00007F120000}"/>
    <cellStyle name="Comma 2 2 2 6 4 6 2" xfId="23791" xr:uid="{00000000-0005-0000-0000-000080120000}"/>
    <cellStyle name="Comma 2 2 2 6 4 6 3" xfId="23792" xr:uid="{00000000-0005-0000-0000-000081120000}"/>
    <cellStyle name="Comma 2 2 2 6 4 7" xfId="23793" xr:uid="{00000000-0005-0000-0000-000082120000}"/>
    <cellStyle name="Comma 2 2 2 6 4 8" xfId="23794" xr:uid="{00000000-0005-0000-0000-000083120000}"/>
    <cellStyle name="Comma 2 2 2 6 5" xfId="2333" xr:uid="{00000000-0005-0000-0000-000084120000}"/>
    <cellStyle name="Comma 2 2 2 6 6" xfId="2334" xr:uid="{00000000-0005-0000-0000-000085120000}"/>
    <cellStyle name="Comma 2 2 2 6 6 2" xfId="2335" xr:uid="{00000000-0005-0000-0000-000086120000}"/>
    <cellStyle name="Comma 2 2 2 6 6 2 2" xfId="2336" xr:uid="{00000000-0005-0000-0000-000087120000}"/>
    <cellStyle name="Comma 2 2 2 6 6 2 2 2" xfId="23795" xr:uid="{00000000-0005-0000-0000-000088120000}"/>
    <cellStyle name="Comma 2 2 2 6 6 2 2 3" xfId="23796" xr:uid="{00000000-0005-0000-0000-000089120000}"/>
    <cellStyle name="Comma 2 2 2 6 6 2 3" xfId="2337" xr:uid="{00000000-0005-0000-0000-00008A120000}"/>
    <cellStyle name="Comma 2 2 2 6 6 2 3 2" xfId="23797" xr:uid="{00000000-0005-0000-0000-00008B120000}"/>
    <cellStyle name="Comma 2 2 2 6 6 2 3 3" xfId="23798" xr:uid="{00000000-0005-0000-0000-00008C120000}"/>
    <cellStyle name="Comma 2 2 2 6 6 2 4" xfId="2338" xr:uid="{00000000-0005-0000-0000-00008D120000}"/>
    <cellStyle name="Comma 2 2 2 6 6 2 4 2" xfId="23799" xr:uid="{00000000-0005-0000-0000-00008E120000}"/>
    <cellStyle name="Comma 2 2 2 6 6 2 4 3" xfId="23800" xr:uid="{00000000-0005-0000-0000-00008F120000}"/>
    <cellStyle name="Comma 2 2 2 6 6 2 5" xfId="23801" xr:uid="{00000000-0005-0000-0000-000090120000}"/>
    <cellStyle name="Comma 2 2 2 6 6 2 6" xfId="23802" xr:uid="{00000000-0005-0000-0000-000091120000}"/>
    <cellStyle name="Comma 2 2 2 6 6 3" xfId="2339" xr:uid="{00000000-0005-0000-0000-000092120000}"/>
    <cellStyle name="Comma 2 2 2 6 6 3 2" xfId="23803" xr:uid="{00000000-0005-0000-0000-000093120000}"/>
    <cellStyle name="Comma 2 2 2 6 6 3 3" xfId="23804" xr:uid="{00000000-0005-0000-0000-000094120000}"/>
    <cellStyle name="Comma 2 2 2 6 6 4" xfId="2340" xr:uid="{00000000-0005-0000-0000-000095120000}"/>
    <cellStyle name="Comma 2 2 2 6 6 4 2" xfId="23805" xr:uid="{00000000-0005-0000-0000-000096120000}"/>
    <cellStyle name="Comma 2 2 2 6 6 4 3" xfId="23806" xr:uid="{00000000-0005-0000-0000-000097120000}"/>
    <cellStyle name="Comma 2 2 2 6 6 5" xfId="2341" xr:uid="{00000000-0005-0000-0000-000098120000}"/>
    <cellStyle name="Comma 2 2 2 6 6 5 2" xfId="23807" xr:uid="{00000000-0005-0000-0000-000099120000}"/>
    <cellStyle name="Comma 2 2 2 6 6 5 3" xfId="23808" xr:uid="{00000000-0005-0000-0000-00009A120000}"/>
    <cellStyle name="Comma 2 2 2 6 6 6" xfId="23809" xr:uid="{00000000-0005-0000-0000-00009B120000}"/>
    <cellStyle name="Comma 2 2 2 6 6 7" xfId="23810" xr:uid="{00000000-0005-0000-0000-00009C120000}"/>
    <cellStyle name="Comma 2 2 2 6 7" xfId="2342" xr:uid="{00000000-0005-0000-0000-00009D120000}"/>
    <cellStyle name="Comma 2 2 2 6 7 2" xfId="2343" xr:uid="{00000000-0005-0000-0000-00009E120000}"/>
    <cellStyle name="Comma 2 2 2 6 7 2 2" xfId="23811" xr:uid="{00000000-0005-0000-0000-00009F120000}"/>
    <cellStyle name="Comma 2 2 2 6 7 2 3" xfId="23812" xr:uid="{00000000-0005-0000-0000-0000A0120000}"/>
    <cellStyle name="Comma 2 2 2 6 7 3" xfId="2344" xr:uid="{00000000-0005-0000-0000-0000A1120000}"/>
    <cellStyle name="Comma 2 2 2 6 7 3 2" xfId="23813" xr:uid="{00000000-0005-0000-0000-0000A2120000}"/>
    <cellStyle name="Comma 2 2 2 6 7 3 3" xfId="23814" xr:uid="{00000000-0005-0000-0000-0000A3120000}"/>
    <cellStyle name="Comma 2 2 2 6 7 4" xfId="2345" xr:uid="{00000000-0005-0000-0000-0000A4120000}"/>
    <cellStyle name="Comma 2 2 2 6 7 4 2" xfId="23815" xr:uid="{00000000-0005-0000-0000-0000A5120000}"/>
    <cellStyle name="Comma 2 2 2 6 7 4 3" xfId="23816" xr:uid="{00000000-0005-0000-0000-0000A6120000}"/>
    <cellStyle name="Comma 2 2 2 6 7 5" xfId="23817" xr:uid="{00000000-0005-0000-0000-0000A7120000}"/>
    <cellStyle name="Comma 2 2 2 6 7 6" xfId="23818" xr:uid="{00000000-0005-0000-0000-0000A8120000}"/>
    <cellStyle name="Comma 2 2 2 6 8" xfId="2346" xr:uid="{00000000-0005-0000-0000-0000A9120000}"/>
    <cellStyle name="Comma 2 2 2 6 8 2" xfId="23819" xr:uid="{00000000-0005-0000-0000-0000AA120000}"/>
    <cellStyle name="Comma 2 2 2 6 8 3" xfId="23820" xr:uid="{00000000-0005-0000-0000-0000AB120000}"/>
    <cellStyle name="Comma 2 2 2 6 9" xfId="2347" xr:uid="{00000000-0005-0000-0000-0000AC120000}"/>
    <cellStyle name="Comma 2 2 2 6 9 2" xfId="23821" xr:uid="{00000000-0005-0000-0000-0000AD120000}"/>
    <cellStyle name="Comma 2 2 2 6 9 3" xfId="23822" xr:uid="{00000000-0005-0000-0000-0000AE120000}"/>
    <cellStyle name="Comma 2 2 2 7" xfId="2348" xr:uid="{00000000-0005-0000-0000-0000AF120000}"/>
    <cellStyle name="Comma 2 2 2 7 10" xfId="23823" xr:uid="{00000000-0005-0000-0000-0000B0120000}"/>
    <cellStyle name="Comma 2 2 2 7 11" xfId="23824" xr:uid="{00000000-0005-0000-0000-0000B1120000}"/>
    <cellStyle name="Comma 2 2 2 7 2" xfId="2349" xr:uid="{00000000-0005-0000-0000-0000B2120000}"/>
    <cellStyle name="Comma 2 2 2 7 2 2" xfId="2350" xr:uid="{00000000-0005-0000-0000-0000B3120000}"/>
    <cellStyle name="Comma 2 2 2 7 2 2 2" xfId="2351" xr:uid="{00000000-0005-0000-0000-0000B4120000}"/>
    <cellStyle name="Comma 2 2 2 7 2 2 2 2" xfId="2352" xr:uid="{00000000-0005-0000-0000-0000B5120000}"/>
    <cellStyle name="Comma 2 2 2 7 2 2 2 2 2" xfId="23825" xr:uid="{00000000-0005-0000-0000-0000B6120000}"/>
    <cellStyle name="Comma 2 2 2 7 2 2 2 2 3" xfId="23826" xr:uid="{00000000-0005-0000-0000-0000B7120000}"/>
    <cellStyle name="Comma 2 2 2 7 2 2 2 3" xfId="2353" xr:uid="{00000000-0005-0000-0000-0000B8120000}"/>
    <cellStyle name="Comma 2 2 2 7 2 2 2 3 2" xfId="23827" xr:uid="{00000000-0005-0000-0000-0000B9120000}"/>
    <cellStyle name="Comma 2 2 2 7 2 2 2 3 3" xfId="23828" xr:uid="{00000000-0005-0000-0000-0000BA120000}"/>
    <cellStyle name="Comma 2 2 2 7 2 2 2 4" xfId="2354" xr:uid="{00000000-0005-0000-0000-0000BB120000}"/>
    <cellStyle name="Comma 2 2 2 7 2 2 2 4 2" xfId="23829" xr:uid="{00000000-0005-0000-0000-0000BC120000}"/>
    <cellStyle name="Comma 2 2 2 7 2 2 2 4 3" xfId="23830" xr:uid="{00000000-0005-0000-0000-0000BD120000}"/>
    <cellStyle name="Comma 2 2 2 7 2 2 2 5" xfId="23831" xr:uid="{00000000-0005-0000-0000-0000BE120000}"/>
    <cellStyle name="Comma 2 2 2 7 2 2 2 6" xfId="23832" xr:uid="{00000000-0005-0000-0000-0000BF120000}"/>
    <cellStyle name="Comma 2 2 2 7 2 2 3" xfId="2355" xr:uid="{00000000-0005-0000-0000-0000C0120000}"/>
    <cellStyle name="Comma 2 2 2 7 2 2 3 2" xfId="23833" xr:uid="{00000000-0005-0000-0000-0000C1120000}"/>
    <cellStyle name="Comma 2 2 2 7 2 2 3 3" xfId="23834" xr:uid="{00000000-0005-0000-0000-0000C2120000}"/>
    <cellStyle name="Comma 2 2 2 7 2 2 4" xfId="2356" xr:uid="{00000000-0005-0000-0000-0000C3120000}"/>
    <cellStyle name="Comma 2 2 2 7 2 2 4 2" xfId="23835" xr:uid="{00000000-0005-0000-0000-0000C4120000}"/>
    <cellStyle name="Comma 2 2 2 7 2 2 4 3" xfId="23836" xr:uid="{00000000-0005-0000-0000-0000C5120000}"/>
    <cellStyle name="Comma 2 2 2 7 2 2 5" xfId="2357" xr:uid="{00000000-0005-0000-0000-0000C6120000}"/>
    <cellStyle name="Comma 2 2 2 7 2 2 5 2" xfId="23837" xr:uid="{00000000-0005-0000-0000-0000C7120000}"/>
    <cellStyle name="Comma 2 2 2 7 2 2 5 3" xfId="23838" xr:uid="{00000000-0005-0000-0000-0000C8120000}"/>
    <cellStyle name="Comma 2 2 2 7 2 2 6" xfId="23839" xr:uid="{00000000-0005-0000-0000-0000C9120000}"/>
    <cellStyle name="Comma 2 2 2 7 2 2 7" xfId="23840" xr:uid="{00000000-0005-0000-0000-0000CA120000}"/>
    <cellStyle name="Comma 2 2 2 7 2 3" xfId="2358" xr:uid="{00000000-0005-0000-0000-0000CB120000}"/>
    <cellStyle name="Comma 2 2 2 7 2 3 2" xfId="2359" xr:uid="{00000000-0005-0000-0000-0000CC120000}"/>
    <cellStyle name="Comma 2 2 2 7 2 3 2 2" xfId="23841" xr:uid="{00000000-0005-0000-0000-0000CD120000}"/>
    <cellStyle name="Comma 2 2 2 7 2 3 2 3" xfId="23842" xr:uid="{00000000-0005-0000-0000-0000CE120000}"/>
    <cellStyle name="Comma 2 2 2 7 2 3 3" xfId="2360" xr:uid="{00000000-0005-0000-0000-0000CF120000}"/>
    <cellStyle name="Comma 2 2 2 7 2 3 3 2" xfId="23843" xr:uid="{00000000-0005-0000-0000-0000D0120000}"/>
    <cellStyle name="Comma 2 2 2 7 2 3 3 3" xfId="23844" xr:uid="{00000000-0005-0000-0000-0000D1120000}"/>
    <cellStyle name="Comma 2 2 2 7 2 3 4" xfId="2361" xr:uid="{00000000-0005-0000-0000-0000D2120000}"/>
    <cellStyle name="Comma 2 2 2 7 2 3 4 2" xfId="23845" xr:uid="{00000000-0005-0000-0000-0000D3120000}"/>
    <cellStyle name="Comma 2 2 2 7 2 3 4 3" xfId="23846" xr:uid="{00000000-0005-0000-0000-0000D4120000}"/>
    <cellStyle name="Comma 2 2 2 7 2 3 5" xfId="23847" xr:uid="{00000000-0005-0000-0000-0000D5120000}"/>
    <cellStyle name="Comma 2 2 2 7 2 3 6" xfId="23848" xr:uid="{00000000-0005-0000-0000-0000D6120000}"/>
    <cellStyle name="Comma 2 2 2 7 2 4" xfId="2362" xr:uid="{00000000-0005-0000-0000-0000D7120000}"/>
    <cellStyle name="Comma 2 2 2 7 2 4 2" xfId="23849" xr:uid="{00000000-0005-0000-0000-0000D8120000}"/>
    <cellStyle name="Comma 2 2 2 7 2 4 3" xfId="23850" xr:uid="{00000000-0005-0000-0000-0000D9120000}"/>
    <cellStyle name="Comma 2 2 2 7 2 5" xfId="2363" xr:uid="{00000000-0005-0000-0000-0000DA120000}"/>
    <cellStyle name="Comma 2 2 2 7 2 5 2" xfId="23851" xr:uid="{00000000-0005-0000-0000-0000DB120000}"/>
    <cellStyle name="Comma 2 2 2 7 2 5 3" xfId="23852" xr:uid="{00000000-0005-0000-0000-0000DC120000}"/>
    <cellStyle name="Comma 2 2 2 7 2 6" xfId="2364" xr:uid="{00000000-0005-0000-0000-0000DD120000}"/>
    <cellStyle name="Comma 2 2 2 7 2 6 2" xfId="23853" xr:uid="{00000000-0005-0000-0000-0000DE120000}"/>
    <cellStyle name="Comma 2 2 2 7 2 6 3" xfId="23854" xr:uid="{00000000-0005-0000-0000-0000DF120000}"/>
    <cellStyle name="Comma 2 2 2 7 2 7" xfId="23855" xr:uid="{00000000-0005-0000-0000-0000E0120000}"/>
    <cellStyle name="Comma 2 2 2 7 2 8" xfId="23856" xr:uid="{00000000-0005-0000-0000-0000E1120000}"/>
    <cellStyle name="Comma 2 2 2 7 3" xfId="2365" xr:uid="{00000000-0005-0000-0000-0000E2120000}"/>
    <cellStyle name="Comma 2 2 2 7 3 2" xfId="2366" xr:uid="{00000000-0005-0000-0000-0000E3120000}"/>
    <cellStyle name="Comma 2 2 2 7 3 2 2" xfId="2367" xr:uid="{00000000-0005-0000-0000-0000E4120000}"/>
    <cellStyle name="Comma 2 2 2 7 3 2 2 2" xfId="2368" xr:uid="{00000000-0005-0000-0000-0000E5120000}"/>
    <cellStyle name="Comma 2 2 2 7 3 2 2 2 2" xfId="23857" xr:uid="{00000000-0005-0000-0000-0000E6120000}"/>
    <cellStyle name="Comma 2 2 2 7 3 2 2 2 3" xfId="23858" xr:uid="{00000000-0005-0000-0000-0000E7120000}"/>
    <cellStyle name="Comma 2 2 2 7 3 2 2 3" xfId="2369" xr:uid="{00000000-0005-0000-0000-0000E8120000}"/>
    <cellStyle name="Comma 2 2 2 7 3 2 2 3 2" xfId="23859" xr:uid="{00000000-0005-0000-0000-0000E9120000}"/>
    <cellStyle name="Comma 2 2 2 7 3 2 2 3 3" xfId="23860" xr:uid="{00000000-0005-0000-0000-0000EA120000}"/>
    <cellStyle name="Comma 2 2 2 7 3 2 2 4" xfId="2370" xr:uid="{00000000-0005-0000-0000-0000EB120000}"/>
    <cellStyle name="Comma 2 2 2 7 3 2 2 4 2" xfId="23861" xr:uid="{00000000-0005-0000-0000-0000EC120000}"/>
    <cellStyle name="Comma 2 2 2 7 3 2 2 4 3" xfId="23862" xr:uid="{00000000-0005-0000-0000-0000ED120000}"/>
    <cellStyle name="Comma 2 2 2 7 3 2 2 5" xfId="23863" xr:uid="{00000000-0005-0000-0000-0000EE120000}"/>
    <cellStyle name="Comma 2 2 2 7 3 2 2 6" xfId="23864" xr:uid="{00000000-0005-0000-0000-0000EF120000}"/>
    <cellStyle name="Comma 2 2 2 7 3 2 3" xfId="2371" xr:uid="{00000000-0005-0000-0000-0000F0120000}"/>
    <cellStyle name="Comma 2 2 2 7 3 2 3 2" xfId="23865" xr:uid="{00000000-0005-0000-0000-0000F1120000}"/>
    <cellStyle name="Comma 2 2 2 7 3 2 3 3" xfId="23866" xr:uid="{00000000-0005-0000-0000-0000F2120000}"/>
    <cellStyle name="Comma 2 2 2 7 3 2 4" xfId="2372" xr:uid="{00000000-0005-0000-0000-0000F3120000}"/>
    <cellStyle name="Comma 2 2 2 7 3 2 4 2" xfId="23867" xr:uid="{00000000-0005-0000-0000-0000F4120000}"/>
    <cellStyle name="Comma 2 2 2 7 3 2 4 3" xfId="23868" xr:uid="{00000000-0005-0000-0000-0000F5120000}"/>
    <cellStyle name="Comma 2 2 2 7 3 2 5" xfId="2373" xr:uid="{00000000-0005-0000-0000-0000F6120000}"/>
    <cellStyle name="Comma 2 2 2 7 3 2 5 2" xfId="23869" xr:uid="{00000000-0005-0000-0000-0000F7120000}"/>
    <cellStyle name="Comma 2 2 2 7 3 2 5 3" xfId="23870" xr:uid="{00000000-0005-0000-0000-0000F8120000}"/>
    <cellStyle name="Comma 2 2 2 7 3 2 6" xfId="23871" xr:uid="{00000000-0005-0000-0000-0000F9120000}"/>
    <cellStyle name="Comma 2 2 2 7 3 2 7" xfId="23872" xr:uid="{00000000-0005-0000-0000-0000FA120000}"/>
    <cellStyle name="Comma 2 2 2 7 3 3" xfId="2374" xr:uid="{00000000-0005-0000-0000-0000FB120000}"/>
    <cellStyle name="Comma 2 2 2 7 3 3 2" xfId="2375" xr:uid="{00000000-0005-0000-0000-0000FC120000}"/>
    <cellStyle name="Comma 2 2 2 7 3 3 2 2" xfId="23873" xr:uid="{00000000-0005-0000-0000-0000FD120000}"/>
    <cellStyle name="Comma 2 2 2 7 3 3 2 3" xfId="23874" xr:uid="{00000000-0005-0000-0000-0000FE120000}"/>
    <cellStyle name="Comma 2 2 2 7 3 3 3" xfId="2376" xr:uid="{00000000-0005-0000-0000-0000FF120000}"/>
    <cellStyle name="Comma 2 2 2 7 3 3 3 2" xfId="23875" xr:uid="{00000000-0005-0000-0000-000000130000}"/>
    <cellStyle name="Comma 2 2 2 7 3 3 3 3" xfId="23876" xr:uid="{00000000-0005-0000-0000-000001130000}"/>
    <cellStyle name="Comma 2 2 2 7 3 3 4" xfId="2377" xr:uid="{00000000-0005-0000-0000-000002130000}"/>
    <cellStyle name="Comma 2 2 2 7 3 3 4 2" xfId="23877" xr:uid="{00000000-0005-0000-0000-000003130000}"/>
    <cellStyle name="Comma 2 2 2 7 3 3 4 3" xfId="23878" xr:uid="{00000000-0005-0000-0000-000004130000}"/>
    <cellStyle name="Comma 2 2 2 7 3 3 5" xfId="23879" xr:uid="{00000000-0005-0000-0000-000005130000}"/>
    <cellStyle name="Comma 2 2 2 7 3 3 6" xfId="23880" xr:uid="{00000000-0005-0000-0000-000006130000}"/>
    <cellStyle name="Comma 2 2 2 7 3 4" xfId="2378" xr:uid="{00000000-0005-0000-0000-000007130000}"/>
    <cellStyle name="Comma 2 2 2 7 3 4 2" xfId="23881" xr:uid="{00000000-0005-0000-0000-000008130000}"/>
    <cellStyle name="Comma 2 2 2 7 3 4 3" xfId="23882" xr:uid="{00000000-0005-0000-0000-000009130000}"/>
    <cellStyle name="Comma 2 2 2 7 3 5" xfId="2379" xr:uid="{00000000-0005-0000-0000-00000A130000}"/>
    <cellStyle name="Comma 2 2 2 7 3 5 2" xfId="23883" xr:uid="{00000000-0005-0000-0000-00000B130000}"/>
    <cellStyle name="Comma 2 2 2 7 3 5 3" xfId="23884" xr:uid="{00000000-0005-0000-0000-00000C130000}"/>
    <cellStyle name="Comma 2 2 2 7 3 6" xfId="2380" xr:uid="{00000000-0005-0000-0000-00000D130000}"/>
    <cellStyle name="Comma 2 2 2 7 3 6 2" xfId="23885" xr:uid="{00000000-0005-0000-0000-00000E130000}"/>
    <cellStyle name="Comma 2 2 2 7 3 6 3" xfId="23886" xr:uid="{00000000-0005-0000-0000-00000F130000}"/>
    <cellStyle name="Comma 2 2 2 7 3 7" xfId="23887" xr:uid="{00000000-0005-0000-0000-000010130000}"/>
    <cellStyle name="Comma 2 2 2 7 3 8" xfId="23888" xr:uid="{00000000-0005-0000-0000-000011130000}"/>
    <cellStyle name="Comma 2 2 2 7 4" xfId="2381" xr:uid="{00000000-0005-0000-0000-000012130000}"/>
    <cellStyle name="Comma 2 2 2 7 5" xfId="2382" xr:uid="{00000000-0005-0000-0000-000013130000}"/>
    <cellStyle name="Comma 2 2 2 7 5 2" xfId="2383" xr:uid="{00000000-0005-0000-0000-000014130000}"/>
    <cellStyle name="Comma 2 2 2 7 5 2 2" xfId="2384" xr:uid="{00000000-0005-0000-0000-000015130000}"/>
    <cellStyle name="Comma 2 2 2 7 5 2 2 2" xfId="23889" xr:uid="{00000000-0005-0000-0000-000016130000}"/>
    <cellStyle name="Comma 2 2 2 7 5 2 2 3" xfId="23890" xr:uid="{00000000-0005-0000-0000-000017130000}"/>
    <cellStyle name="Comma 2 2 2 7 5 2 3" xfId="2385" xr:uid="{00000000-0005-0000-0000-000018130000}"/>
    <cellStyle name="Comma 2 2 2 7 5 2 3 2" xfId="23891" xr:uid="{00000000-0005-0000-0000-000019130000}"/>
    <cellStyle name="Comma 2 2 2 7 5 2 3 3" xfId="23892" xr:uid="{00000000-0005-0000-0000-00001A130000}"/>
    <cellStyle name="Comma 2 2 2 7 5 2 4" xfId="2386" xr:uid="{00000000-0005-0000-0000-00001B130000}"/>
    <cellStyle name="Comma 2 2 2 7 5 2 4 2" xfId="23893" xr:uid="{00000000-0005-0000-0000-00001C130000}"/>
    <cellStyle name="Comma 2 2 2 7 5 2 4 3" xfId="23894" xr:uid="{00000000-0005-0000-0000-00001D130000}"/>
    <cellStyle name="Comma 2 2 2 7 5 2 5" xfId="23895" xr:uid="{00000000-0005-0000-0000-00001E130000}"/>
    <cellStyle name="Comma 2 2 2 7 5 2 6" xfId="23896" xr:uid="{00000000-0005-0000-0000-00001F130000}"/>
    <cellStyle name="Comma 2 2 2 7 5 3" xfId="2387" xr:uid="{00000000-0005-0000-0000-000020130000}"/>
    <cellStyle name="Comma 2 2 2 7 5 3 2" xfId="23897" xr:uid="{00000000-0005-0000-0000-000021130000}"/>
    <cellStyle name="Comma 2 2 2 7 5 3 3" xfId="23898" xr:uid="{00000000-0005-0000-0000-000022130000}"/>
    <cellStyle name="Comma 2 2 2 7 5 4" xfId="2388" xr:uid="{00000000-0005-0000-0000-000023130000}"/>
    <cellStyle name="Comma 2 2 2 7 5 4 2" xfId="23899" xr:uid="{00000000-0005-0000-0000-000024130000}"/>
    <cellStyle name="Comma 2 2 2 7 5 4 3" xfId="23900" xr:uid="{00000000-0005-0000-0000-000025130000}"/>
    <cellStyle name="Comma 2 2 2 7 5 5" xfId="2389" xr:uid="{00000000-0005-0000-0000-000026130000}"/>
    <cellStyle name="Comma 2 2 2 7 5 5 2" xfId="23901" xr:uid="{00000000-0005-0000-0000-000027130000}"/>
    <cellStyle name="Comma 2 2 2 7 5 5 3" xfId="23902" xr:uid="{00000000-0005-0000-0000-000028130000}"/>
    <cellStyle name="Comma 2 2 2 7 5 6" xfId="23903" xr:uid="{00000000-0005-0000-0000-000029130000}"/>
    <cellStyle name="Comma 2 2 2 7 5 7" xfId="23904" xr:uid="{00000000-0005-0000-0000-00002A130000}"/>
    <cellStyle name="Comma 2 2 2 7 6" xfId="2390" xr:uid="{00000000-0005-0000-0000-00002B130000}"/>
    <cellStyle name="Comma 2 2 2 7 6 2" xfId="2391" xr:uid="{00000000-0005-0000-0000-00002C130000}"/>
    <cellStyle name="Comma 2 2 2 7 6 2 2" xfId="23905" xr:uid="{00000000-0005-0000-0000-00002D130000}"/>
    <cellStyle name="Comma 2 2 2 7 6 2 3" xfId="23906" xr:uid="{00000000-0005-0000-0000-00002E130000}"/>
    <cellStyle name="Comma 2 2 2 7 6 3" xfId="2392" xr:uid="{00000000-0005-0000-0000-00002F130000}"/>
    <cellStyle name="Comma 2 2 2 7 6 3 2" xfId="23907" xr:uid="{00000000-0005-0000-0000-000030130000}"/>
    <cellStyle name="Comma 2 2 2 7 6 3 3" xfId="23908" xr:uid="{00000000-0005-0000-0000-000031130000}"/>
    <cellStyle name="Comma 2 2 2 7 6 4" xfId="2393" xr:uid="{00000000-0005-0000-0000-000032130000}"/>
    <cellStyle name="Comma 2 2 2 7 6 4 2" xfId="23909" xr:uid="{00000000-0005-0000-0000-000033130000}"/>
    <cellStyle name="Comma 2 2 2 7 6 4 3" xfId="23910" xr:uid="{00000000-0005-0000-0000-000034130000}"/>
    <cellStyle name="Comma 2 2 2 7 6 5" xfId="23911" xr:uid="{00000000-0005-0000-0000-000035130000}"/>
    <cellStyle name="Comma 2 2 2 7 6 6" xfId="23912" xr:uid="{00000000-0005-0000-0000-000036130000}"/>
    <cellStyle name="Comma 2 2 2 7 7" xfId="2394" xr:uid="{00000000-0005-0000-0000-000037130000}"/>
    <cellStyle name="Comma 2 2 2 7 7 2" xfId="23913" xr:uid="{00000000-0005-0000-0000-000038130000}"/>
    <cellStyle name="Comma 2 2 2 7 7 3" xfId="23914" xr:uid="{00000000-0005-0000-0000-000039130000}"/>
    <cellStyle name="Comma 2 2 2 7 8" xfId="2395" xr:uid="{00000000-0005-0000-0000-00003A130000}"/>
    <cellStyle name="Comma 2 2 2 7 8 2" xfId="23915" xr:uid="{00000000-0005-0000-0000-00003B130000}"/>
    <cellStyle name="Comma 2 2 2 7 8 3" xfId="23916" xr:uid="{00000000-0005-0000-0000-00003C130000}"/>
    <cellStyle name="Comma 2 2 2 7 9" xfId="2396" xr:uid="{00000000-0005-0000-0000-00003D130000}"/>
    <cellStyle name="Comma 2 2 2 7 9 2" xfId="23917" xr:uid="{00000000-0005-0000-0000-00003E130000}"/>
    <cellStyle name="Comma 2 2 2 7 9 3" xfId="23918" xr:uid="{00000000-0005-0000-0000-00003F130000}"/>
    <cellStyle name="Comma 2 2 2 8" xfId="2397" xr:uid="{00000000-0005-0000-0000-000040130000}"/>
    <cellStyle name="Comma 2 2 2 8 10" xfId="23919" xr:uid="{00000000-0005-0000-0000-000041130000}"/>
    <cellStyle name="Comma 2 2 2 8 11" xfId="23920" xr:uid="{00000000-0005-0000-0000-000042130000}"/>
    <cellStyle name="Comma 2 2 2 8 2" xfId="2398" xr:uid="{00000000-0005-0000-0000-000043130000}"/>
    <cellStyle name="Comma 2 2 2 8 2 2" xfId="2399" xr:uid="{00000000-0005-0000-0000-000044130000}"/>
    <cellStyle name="Comma 2 2 2 8 2 2 2" xfId="2400" xr:uid="{00000000-0005-0000-0000-000045130000}"/>
    <cellStyle name="Comma 2 2 2 8 2 2 2 2" xfId="2401" xr:uid="{00000000-0005-0000-0000-000046130000}"/>
    <cellStyle name="Comma 2 2 2 8 2 2 2 2 2" xfId="23921" xr:uid="{00000000-0005-0000-0000-000047130000}"/>
    <cellStyle name="Comma 2 2 2 8 2 2 2 2 3" xfId="23922" xr:uid="{00000000-0005-0000-0000-000048130000}"/>
    <cellStyle name="Comma 2 2 2 8 2 2 2 3" xfId="2402" xr:uid="{00000000-0005-0000-0000-000049130000}"/>
    <cellStyle name="Comma 2 2 2 8 2 2 2 3 2" xfId="23923" xr:uid="{00000000-0005-0000-0000-00004A130000}"/>
    <cellStyle name="Comma 2 2 2 8 2 2 2 3 3" xfId="23924" xr:uid="{00000000-0005-0000-0000-00004B130000}"/>
    <cellStyle name="Comma 2 2 2 8 2 2 2 4" xfId="2403" xr:uid="{00000000-0005-0000-0000-00004C130000}"/>
    <cellStyle name="Comma 2 2 2 8 2 2 2 4 2" xfId="23925" xr:uid="{00000000-0005-0000-0000-00004D130000}"/>
    <cellStyle name="Comma 2 2 2 8 2 2 2 4 3" xfId="23926" xr:uid="{00000000-0005-0000-0000-00004E130000}"/>
    <cellStyle name="Comma 2 2 2 8 2 2 2 5" xfId="23927" xr:uid="{00000000-0005-0000-0000-00004F130000}"/>
    <cellStyle name="Comma 2 2 2 8 2 2 2 6" xfId="23928" xr:uid="{00000000-0005-0000-0000-000050130000}"/>
    <cellStyle name="Comma 2 2 2 8 2 2 3" xfId="2404" xr:uid="{00000000-0005-0000-0000-000051130000}"/>
    <cellStyle name="Comma 2 2 2 8 2 2 3 2" xfId="23929" xr:uid="{00000000-0005-0000-0000-000052130000}"/>
    <cellStyle name="Comma 2 2 2 8 2 2 3 3" xfId="23930" xr:uid="{00000000-0005-0000-0000-000053130000}"/>
    <cellStyle name="Comma 2 2 2 8 2 2 4" xfId="2405" xr:uid="{00000000-0005-0000-0000-000054130000}"/>
    <cellStyle name="Comma 2 2 2 8 2 2 4 2" xfId="23931" xr:uid="{00000000-0005-0000-0000-000055130000}"/>
    <cellStyle name="Comma 2 2 2 8 2 2 4 3" xfId="23932" xr:uid="{00000000-0005-0000-0000-000056130000}"/>
    <cellStyle name="Comma 2 2 2 8 2 2 5" xfId="2406" xr:uid="{00000000-0005-0000-0000-000057130000}"/>
    <cellStyle name="Comma 2 2 2 8 2 2 5 2" xfId="23933" xr:uid="{00000000-0005-0000-0000-000058130000}"/>
    <cellStyle name="Comma 2 2 2 8 2 2 5 3" xfId="23934" xr:uid="{00000000-0005-0000-0000-000059130000}"/>
    <cellStyle name="Comma 2 2 2 8 2 2 6" xfId="23935" xr:uid="{00000000-0005-0000-0000-00005A130000}"/>
    <cellStyle name="Comma 2 2 2 8 2 2 7" xfId="23936" xr:uid="{00000000-0005-0000-0000-00005B130000}"/>
    <cellStyle name="Comma 2 2 2 8 2 3" xfId="2407" xr:uid="{00000000-0005-0000-0000-00005C130000}"/>
    <cellStyle name="Comma 2 2 2 8 2 3 2" xfId="2408" xr:uid="{00000000-0005-0000-0000-00005D130000}"/>
    <cellStyle name="Comma 2 2 2 8 2 3 2 2" xfId="23937" xr:uid="{00000000-0005-0000-0000-00005E130000}"/>
    <cellStyle name="Comma 2 2 2 8 2 3 2 3" xfId="23938" xr:uid="{00000000-0005-0000-0000-00005F130000}"/>
    <cellStyle name="Comma 2 2 2 8 2 3 3" xfId="2409" xr:uid="{00000000-0005-0000-0000-000060130000}"/>
    <cellStyle name="Comma 2 2 2 8 2 3 3 2" xfId="23939" xr:uid="{00000000-0005-0000-0000-000061130000}"/>
    <cellStyle name="Comma 2 2 2 8 2 3 3 3" xfId="23940" xr:uid="{00000000-0005-0000-0000-000062130000}"/>
    <cellStyle name="Comma 2 2 2 8 2 3 4" xfId="2410" xr:uid="{00000000-0005-0000-0000-000063130000}"/>
    <cellStyle name="Comma 2 2 2 8 2 3 4 2" xfId="23941" xr:uid="{00000000-0005-0000-0000-000064130000}"/>
    <cellStyle name="Comma 2 2 2 8 2 3 4 3" xfId="23942" xr:uid="{00000000-0005-0000-0000-000065130000}"/>
    <cellStyle name="Comma 2 2 2 8 2 3 5" xfId="23943" xr:uid="{00000000-0005-0000-0000-000066130000}"/>
    <cellStyle name="Comma 2 2 2 8 2 3 6" xfId="23944" xr:uid="{00000000-0005-0000-0000-000067130000}"/>
    <cellStyle name="Comma 2 2 2 8 2 4" xfId="2411" xr:uid="{00000000-0005-0000-0000-000068130000}"/>
    <cellStyle name="Comma 2 2 2 8 2 4 2" xfId="23945" xr:uid="{00000000-0005-0000-0000-000069130000}"/>
    <cellStyle name="Comma 2 2 2 8 2 4 3" xfId="23946" xr:uid="{00000000-0005-0000-0000-00006A130000}"/>
    <cellStyle name="Comma 2 2 2 8 2 5" xfId="2412" xr:uid="{00000000-0005-0000-0000-00006B130000}"/>
    <cellStyle name="Comma 2 2 2 8 2 5 2" xfId="23947" xr:uid="{00000000-0005-0000-0000-00006C130000}"/>
    <cellStyle name="Comma 2 2 2 8 2 5 3" xfId="23948" xr:uid="{00000000-0005-0000-0000-00006D130000}"/>
    <cellStyle name="Comma 2 2 2 8 2 6" xfId="2413" xr:uid="{00000000-0005-0000-0000-00006E130000}"/>
    <cellStyle name="Comma 2 2 2 8 2 6 2" xfId="23949" xr:uid="{00000000-0005-0000-0000-00006F130000}"/>
    <cellStyle name="Comma 2 2 2 8 2 6 3" xfId="23950" xr:uid="{00000000-0005-0000-0000-000070130000}"/>
    <cellStyle name="Comma 2 2 2 8 2 7" xfId="23951" xr:uid="{00000000-0005-0000-0000-000071130000}"/>
    <cellStyle name="Comma 2 2 2 8 2 8" xfId="23952" xr:uid="{00000000-0005-0000-0000-000072130000}"/>
    <cellStyle name="Comma 2 2 2 8 3" xfId="2414" xr:uid="{00000000-0005-0000-0000-000073130000}"/>
    <cellStyle name="Comma 2 2 2 8 3 2" xfId="2415" xr:uid="{00000000-0005-0000-0000-000074130000}"/>
    <cellStyle name="Comma 2 2 2 8 3 2 2" xfId="2416" xr:uid="{00000000-0005-0000-0000-000075130000}"/>
    <cellStyle name="Comma 2 2 2 8 3 2 2 2" xfId="2417" xr:uid="{00000000-0005-0000-0000-000076130000}"/>
    <cellStyle name="Comma 2 2 2 8 3 2 2 2 2" xfId="23953" xr:uid="{00000000-0005-0000-0000-000077130000}"/>
    <cellStyle name="Comma 2 2 2 8 3 2 2 2 3" xfId="23954" xr:uid="{00000000-0005-0000-0000-000078130000}"/>
    <cellStyle name="Comma 2 2 2 8 3 2 2 3" xfId="2418" xr:uid="{00000000-0005-0000-0000-000079130000}"/>
    <cellStyle name="Comma 2 2 2 8 3 2 2 3 2" xfId="23955" xr:uid="{00000000-0005-0000-0000-00007A130000}"/>
    <cellStyle name="Comma 2 2 2 8 3 2 2 3 3" xfId="23956" xr:uid="{00000000-0005-0000-0000-00007B130000}"/>
    <cellStyle name="Comma 2 2 2 8 3 2 2 4" xfId="2419" xr:uid="{00000000-0005-0000-0000-00007C130000}"/>
    <cellStyle name="Comma 2 2 2 8 3 2 2 4 2" xfId="23957" xr:uid="{00000000-0005-0000-0000-00007D130000}"/>
    <cellStyle name="Comma 2 2 2 8 3 2 2 4 3" xfId="23958" xr:uid="{00000000-0005-0000-0000-00007E130000}"/>
    <cellStyle name="Comma 2 2 2 8 3 2 2 5" xfId="23959" xr:uid="{00000000-0005-0000-0000-00007F130000}"/>
    <cellStyle name="Comma 2 2 2 8 3 2 2 6" xfId="23960" xr:uid="{00000000-0005-0000-0000-000080130000}"/>
    <cellStyle name="Comma 2 2 2 8 3 2 3" xfId="2420" xr:uid="{00000000-0005-0000-0000-000081130000}"/>
    <cellStyle name="Comma 2 2 2 8 3 2 3 2" xfId="23961" xr:uid="{00000000-0005-0000-0000-000082130000}"/>
    <cellStyle name="Comma 2 2 2 8 3 2 3 3" xfId="23962" xr:uid="{00000000-0005-0000-0000-000083130000}"/>
    <cellStyle name="Comma 2 2 2 8 3 2 4" xfId="2421" xr:uid="{00000000-0005-0000-0000-000084130000}"/>
    <cellStyle name="Comma 2 2 2 8 3 2 4 2" xfId="23963" xr:uid="{00000000-0005-0000-0000-000085130000}"/>
    <cellStyle name="Comma 2 2 2 8 3 2 4 3" xfId="23964" xr:uid="{00000000-0005-0000-0000-000086130000}"/>
    <cellStyle name="Comma 2 2 2 8 3 2 5" xfId="2422" xr:uid="{00000000-0005-0000-0000-000087130000}"/>
    <cellStyle name="Comma 2 2 2 8 3 2 5 2" xfId="23965" xr:uid="{00000000-0005-0000-0000-000088130000}"/>
    <cellStyle name="Comma 2 2 2 8 3 2 5 3" xfId="23966" xr:uid="{00000000-0005-0000-0000-000089130000}"/>
    <cellStyle name="Comma 2 2 2 8 3 2 6" xfId="23967" xr:uid="{00000000-0005-0000-0000-00008A130000}"/>
    <cellStyle name="Comma 2 2 2 8 3 2 7" xfId="23968" xr:uid="{00000000-0005-0000-0000-00008B130000}"/>
    <cellStyle name="Comma 2 2 2 8 3 3" xfId="2423" xr:uid="{00000000-0005-0000-0000-00008C130000}"/>
    <cellStyle name="Comma 2 2 2 8 3 3 2" xfId="2424" xr:uid="{00000000-0005-0000-0000-00008D130000}"/>
    <cellStyle name="Comma 2 2 2 8 3 3 2 2" xfId="23969" xr:uid="{00000000-0005-0000-0000-00008E130000}"/>
    <cellStyle name="Comma 2 2 2 8 3 3 2 3" xfId="23970" xr:uid="{00000000-0005-0000-0000-00008F130000}"/>
    <cellStyle name="Comma 2 2 2 8 3 3 3" xfId="2425" xr:uid="{00000000-0005-0000-0000-000090130000}"/>
    <cellStyle name="Comma 2 2 2 8 3 3 3 2" xfId="23971" xr:uid="{00000000-0005-0000-0000-000091130000}"/>
    <cellStyle name="Comma 2 2 2 8 3 3 3 3" xfId="23972" xr:uid="{00000000-0005-0000-0000-000092130000}"/>
    <cellStyle name="Comma 2 2 2 8 3 3 4" xfId="2426" xr:uid="{00000000-0005-0000-0000-000093130000}"/>
    <cellStyle name="Comma 2 2 2 8 3 3 4 2" xfId="23973" xr:uid="{00000000-0005-0000-0000-000094130000}"/>
    <cellStyle name="Comma 2 2 2 8 3 3 4 3" xfId="23974" xr:uid="{00000000-0005-0000-0000-000095130000}"/>
    <cellStyle name="Comma 2 2 2 8 3 3 5" xfId="23975" xr:uid="{00000000-0005-0000-0000-000096130000}"/>
    <cellStyle name="Comma 2 2 2 8 3 3 6" xfId="23976" xr:uid="{00000000-0005-0000-0000-000097130000}"/>
    <cellStyle name="Comma 2 2 2 8 3 4" xfId="2427" xr:uid="{00000000-0005-0000-0000-000098130000}"/>
    <cellStyle name="Comma 2 2 2 8 3 4 2" xfId="23977" xr:uid="{00000000-0005-0000-0000-000099130000}"/>
    <cellStyle name="Comma 2 2 2 8 3 4 3" xfId="23978" xr:uid="{00000000-0005-0000-0000-00009A130000}"/>
    <cellStyle name="Comma 2 2 2 8 3 5" xfId="2428" xr:uid="{00000000-0005-0000-0000-00009B130000}"/>
    <cellStyle name="Comma 2 2 2 8 3 5 2" xfId="23979" xr:uid="{00000000-0005-0000-0000-00009C130000}"/>
    <cellStyle name="Comma 2 2 2 8 3 5 3" xfId="23980" xr:uid="{00000000-0005-0000-0000-00009D130000}"/>
    <cellStyle name="Comma 2 2 2 8 3 6" xfId="2429" xr:uid="{00000000-0005-0000-0000-00009E130000}"/>
    <cellStyle name="Comma 2 2 2 8 3 6 2" xfId="23981" xr:uid="{00000000-0005-0000-0000-00009F130000}"/>
    <cellStyle name="Comma 2 2 2 8 3 6 3" xfId="23982" xr:uid="{00000000-0005-0000-0000-0000A0130000}"/>
    <cellStyle name="Comma 2 2 2 8 3 7" xfId="23983" xr:uid="{00000000-0005-0000-0000-0000A1130000}"/>
    <cellStyle name="Comma 2 2 2 8 3 8" xfId="23984" xr:uid="{00000000-0005-0000-0000-0000A2130000}"/>
    <cellStyle name="Comma 2 2 2 8 4" xfId="2430" xr:uid="{00000000-0005-0000-0000-0000A3130000}"/>
    <cellStyle name="Comma 2 2 2 8 5" xfId="2431" xr:uid="{00000000-0005-0000-0000-0000A4130000}"/>
    <cellStyle name="Comma 2 2 2 8 5 2" xfId="2432" xr:uid="{00000000-0005-0000-0000-0000A5130000}"/>
    <cellStyle name="Comma 2 2 2 8 5 2 2" xfId="2433" xr:uid="{00000000-0005-0000-0000-0000A6130000}"/>
    <cellStyle name="Comma 2 2 2 8 5 2 2 2" xfId="23985" xr:uid="{00000000-0005-0000-0000-0000A7130000}"/>
    <cellStyle name="Comma 2 2 2 8 5 2 2 3" xfId="23986" xr:uid="{00000000-0005-0000-0000-0000A8130000}"/>
    <cellStyle name="Comma 2 2 2 8 5 2 3" xfId="2434" xr:uid="{00000000-0005-0000-0000-0000A9130000}"/>
    <cellStyle name="Comma 2 2 2 8 5 2 3 2" xfId="23987" xr:uid="{00000000-0005-0000-0000-0000AA130000}"/>
    <cellStyle name="Comma 2 2 2 8 5 2 3 3" xfId="23988" xr:uid="{00000000-0005-0000-0000-0000AB130000}"/>
    <cellStyle name="Comma 2 2 2 8 5 2 4" xfId="2435" xr:uid="{00000000-0005-0000-0000-0000AC130000}"/>
    <cellStyle name="Comma 2 2 2 8 5 2 4 2" xfId="23989" xr:uid="{00000000-0005-0000-0000-0000AD130000}"/>
    <cellStyle name="Comma 2 2 2 8 5 2 4 3" xfId="23990" xr:uid="{00000000-0005-0000-0000-0000AE130000}"/>
    <cellStyle name="Comma 2 2 2 8 5 2 5" xfId="23991" xr:uid="{00000000-0005-0000-0000-0000AF130000}"/>
    <cellStyle name="Comma 2 2 2 8 5 2 6" xfId="23992" xr:uid="{00000000-0005-0000-0000-0000B0130000}"/>
    <cellStyle name="Comma 2 2 2 8 5 3" xfId="2436" xr:uid="{00000000-0005-0000-0000-0000B1130000}"/>
    <cellStyle name="Comma 2 2 2 8 5 3 2" xfId="23993" xr:uid="{00000000-0005-0000-0000-0000B2130000}"/>
    <cellStyle name="Comma 2 2 2 8 5 3 3" xfId="23994" xr:uid="{00000000-0005-0000-0000-0000B3130000}"/>
    <cellStyle name="Comma 2 2 2 8 5 4" xfId="2437" xr:uid="{00000000-0005-0000-0000-0000B4130000}"/>
    <cellStyle name="Comma 2 2 2 8 5 4 2" xfId="23995" xr:uid="{00000000-0005-0000-0000-0000B5130000}"/>
    <cellStyle name="Comma 2 2 2 8 5 4 3" xfId="23996" xr:uid="{00000000-0005-0000-0000-0000B6130000}"/>
    <cellStyle name="Comma 2 2 2 8 5 5" xfId="2438" xr:uid="{00000000-0005-0000-0000-0000B7130000}"/>
    <cellStyle name="Comma 2 2 2 8 5 5 2" xfId="23997" xr:uid="{00000000-0005-0000-0000-0000B8130000}"/>
    <cellStyle name="Comma 2 2 2 8 5 5 3" xfId="23998" xr:uid="{00000000-0005-0000-0000-0000B9130000}"/>
    <cellStyle name="Comma 2 2 2 8 5 6" xfId="23999" xr:uid="{00000000-0005-0000-0000-0000BA130000}"/>
    <cellStyle name="Comma 2 2 2 8 5 7" xfId="24000" xr:uid="{00000000-0005-0000-0000-0000BB130000}"/>
    <cellStyle name="Comma 2 2 2 8 6" xfId="2439" xr:uid="{00000000-0005-0000-0000-0000BC130000}"/>
    <cellStyle name="Comma 2 2 2 8 6 2" xfId="2440" xr:uid="{00000000-0005-0000-0000-0000BD130000}"/>
    <cellStyle name="Comma 2 2 2 8 6 2 2" xfId="24001" xr:uid="{00000000-0005-0000-0000-0000BE130000}"/>
    <cellStyle name="Comma 2 2 2 8 6 2 3" xfId="24002" xr:uid="{00000000-0005-0000-0000-0000BF130000}"/>
    <cellStyle name="Comma 2 2 2 8 6 3" xfId="2441" xr:uid="{00000000-0005-0000-0000-0000C0130000}"/>
    <cellStyle name="Comma 2 2 2 8 6 3 2" xfId="24003" xr:uid="{00000000-0005-0000-0000-0000C1130000}"/>
    <cellStyle name="Comma 2 2 2 8 6 3 3" xfId="24004" xr:uid="{00000000-0005-0000-0000-0000C2130000}"/>
    <cellStyle name="Comma 2 2 2 8 6 4" xfId="2442" xr:uid="{00000000-0005-0000-0000-0000C3130000}"/>
    <cellStyle name="Comma 2 2 2 8 6 4 2" xfId="24005" xr:uid="{00000000-0005-0000-0000-0000C4130000}"/>
    <cellStyle name="Comma 2 2 2 8 6 4 3" xfId="24006" xr:uid="{00000000-0005-0000-0000-0000C5130000}"/>
    <cellStyle name="Comma 2 2 2 8 6 5" xfId="24007" xr:uid="{00000000-0005-0000-0000-0000C6130000}"/>
    <cellStyle name="Comma 2 2 2 8 6 6" xfId="24008" xr:uid="{00000000-0005-0000-0000-0000C7130000}"/>
    <cellStyle name="Comma 2 2 2 8 7" xfId="2443" xr:uid="{00000000-0005-0000-0000-0000C8130000}"/>
    <cellStyle name="Comma 2 2 2 8 7 2" xfId="24009" xr:uid="{00000000-0005-0000-0000-0000C9130000}"/>
    <cellStyle name="Comma 2 2 2 8 7 3" xfId="24010" xr:uid="{00000000-0005-0000-0000-0000CA130000}"/>
    <cellStyle name="Comma 2 2 2 8 8" xfId="2444" xr:uid="{00000000-0005-0000-0000-0000CB130000}"/>
    <cellStyle name="Comma 2 2 2 8 8 2" xfId="24011" xr:uid="{00000000-0005-0000-0000-0000CC130000}"/>
    <cellStyle name="Comma 2 2 2 8 8 3" xfId="24012" xr:uid="{00000000-0005-0000-0000-0000CD130000}"/>
    <cellStyle name="Comma 2 2 2 8 9" xfId="2445" xr:uid="{00000000-0005-0000-0000-0000CE130000}"/>
    <cellStyle name="Comma 2 2 2 8 9 2" xfId="24013" xr:uid="{00000000-0005-0000-0000-0000CF130000}"/>
    <cellStyle name="Comma 2 2 2 8 9 3" xfId="24014" xr:uid="{00000000-0005-0000-0000-0000D0130000}"/>
    <cellStyle name="Comma 2 2 2 9" xfId="2446" xr:uid="{00000000-0005-0000-0000-0000D1130000}"/>
    <cellStyle name="Comma 2 2 2 9 2" xfId="2447" xr:uid="{00000000-0005-0000-0000-0000D2130000}"/>
    <cellStyle name="Comma 2 2 2 9 3" xfId="2448" xr:uid="{00000000-0005-0000-0000-0000D3130000}"/>
    <cellStyle name="Comma 2 2 2 9 3 2" xfId="2449" xr:uid="{00000000-0005-0000-0000-0000D4130000}"/>
    <cellStyle name="Comma 2 2 2 9 3 2 2" xfId="2450" xr:uid="{00000000-0005-0000-0000-0000D5130000}"/>
    <cellStyle name="Comma 2 2 2 9 3 2 2 2" xfId="24015" xr:uid="{00000000-0005-0000-0000-0000D6130000}"/>
    <cellStyle name="Comma 2 2 2 9 3 2 2 3" xfId="24016" xr:uid="{00000000-0005-0000-0000-0000D7130000}"/>
    <cellStyle name="Comma 2 2 2 9 3 2 3" xfId="2451" xr:uid="{00000000-0005-0000-0000-0000D8130000}"/>
    <cellStyle name="Comma 2 2 2 9 3 2 3 2" xfId="24017" xr:uid="{00000000-0005-0000-0000-0000D9130000}"/>
    <cellStyle name="Comma 2 2 2 9 3 2 3 3" xfId="24018" xr:uid="{00000000-0005-0000-0000-0000DA130000}"/>
    <cellStyle name="Comma 2 2 2 9 3 2 4" xfId="2452" xr:uid="{00000000-0005-0000-0000-0000DB130000}"/>
    <cellStyle name="Comma 2 2 2 9 3 2 4 2" xfId="24019" xr:uid="{00000000-0005-0000-0000-0000DC130000}"/>
    <cellStyle name="Comma 2 2 2 9 3 2 4 3" xfId="24020" xr:uid="{00000000-0005-0000-0000-0000DD130000}"/>
    <cellStyle name="Comma 2 2 2 9 3 2 5" xfId="24021" xr:uid="{00000000-0005-0000-0000-0000DE130000}"/>
    <cellStyle name="Comma 2 2 2 9 3 2 6" xfId="24022" xr:uid="{00000000-0005-0000-0000-0000DF130000}"/>
    <cellStyle name="Comma 2 2 2 9 3 3" xfId="2453" xr:uid="{00000000-0005-0000-0000-0000E0130000}"/>
    <cellStyle name="Comma 2 2 2 9 3 3 2" xfId="24023" xr:uid="{00000000-0005-0000-0000-0000E1130000}"/>
    <cellStyle name="Comma 2 2 2 9 3 3 3" xfId="24024" xr:uid="{00000000-0005-0000-0000-0000E2130000}"/>
    <cellStyle name="Comma 2 2 2 9 3 4" xfId="2454" xr:uid="{00000000-0005-0000-0000-0000E3130000}"/>
    <cellStyle name="Comma 2 2 2 9 3 4 2" xfId="24025" xr:uid="{00000000-0005-0000-0000-0000E4130000}"/>
    <cellStyle name="Comma 2 2 2 9 3 4 3" xfId="24026" xr:uid="{00000000-0005-0000-0000-0000E5130000}"/>
    <cellStyle name="Comma 2 2 2 9 3 5" xfId="2455" xr:uid="{00000000-0005-0000-0000-0000E6130000}"/>
    <cellStyle name="Comma 2 2 2 9 3 5 2" xfId="24027" xr:uid="{00000000-0005-0000-0000-0000E7130000}"/>
    <cellStyle name="Comma 2 2 2 9 3 5 3" xfId="24028" xr:uid="{00000000-0005-0000-0000-0000E8130000}"/>
    <cellStyle name="Comma 2 2 2 9 3 6" xfId="24029" xr:uid="{00000000-0005-0000-0000-0000E9130000}"/>
    <cellStyle name="Comma 2 2 2 9 3 7" xfId="24030" xr:uid="{00000000-0005-0000-0000-0000EA130000}"/>
    <cellStyle name="Comma 2 2 2 9 4" xfId="2456" xr:uid="{00000000-0005-0000-0000-0000EB130000}"/>
    <cellStyle name="Comma 2 2 2 9 4 2" xfId="2457" xr:uid="{00000000-0005-0000-0000-0000EC130000}"/>
    <cellStyle name="Comma 2 2 2 9 4 2 2" xfId="24031" xr:uid="{00000000-0005-0000-0000-0000ED130000}"/>
    <cellStyle name="Comma 2 2 2 9 4 2 3" xfId="24032" xr:uid="{00000000-0005-0000-0000-0000EE130000}"/>
    <cellStyle name="Comma 2 2 2 9 4 3" xfId="2458" xr:uid="{00000000-0005-0000-0000-0000EF130000}"/>
    <cellStyle name="Comma 2 2 2 9 4 3 2" xfId="24033" xr:uid="{00000000-0005-0000-0000-0000F0130000}"/>
    <cellStyle name="Comma 2 2 2 9 4 3 3" xfId="24034" xr:uid="{00000000-0005-0000-0000-0000F1130000}"/>
    <cellStyle name="Comma 2 2 2 9 4 4" xfId="2459" xr:uid="{00000000-0005-0000-0000-0000F2130000}"/>
    <cellStyle name="Comma 2 2 2 9 4 4 2" xfId="24035" xr:uid="{00000000-0005-0000-0000-0000F3130000}"/>
    <cellStyle name="Comma 2 2 2 9 4 4 3" xfId="24036" xr:uid="{00000000-0005-0000-0000-0000F4130000}"/>
    <cellStyle name="Comma 2 2 2 9 4 5" xfId="24037" xr:uid="{00000000-0005-0000-0000-0000F5130000}"/>
    <cellStyle name="Comma 2 2 2 9 4 6" xfId="24038" xr:uid="{00000000-0005-0000-0000-0000F6130000}"/>
    <cellStyle name="Comma 2 2 2 9 5" xfId="2460" xr:uid="{00000000-0005-0000-0000-0000F7130000}"/>
    <cellStyle name="Comma 2 2 2 9 5 2" xfId="24039" xr:uid="{00000000-0005-0000-0000-0000F8130000}"/>
    <cellStyle name="Comma 2 2 2 9 5 3" xfId="24040" xr:uid="{00000000-0005-0000-0000-0000F9130000}"/>
    <cellStyle name="Comma 2 2 2 9 6" xfId="2461" xr:uid="{00000000-0005-0000-0000-0000FA130000}"/>
    <cellStyle name="Comma 2 2 2 9 6 2" xfId="24041" xr:uid="{00000000-0005-0000-0000-0000FB130000}"/>
    <cellStyle name="Comma 2 2 2 9 6 3" xfId="24042" xr:uid="{00000000-0005-0000-0000-0000FC130000}"/>
    <cellStyle name="Comma 2 2 2 9 7" xfId="2462" xr:uid="{00000000-0005-0000-0000-0000FD130000}"/>
    <cellStyle name="Comma 2 2 2 9 7 2" xfId="24043" xr:uid="{00000000-0005-0000-0000-0000FE130000}"/>
    <cellStyle name="Comma 2 2 2 9 7 3" xfId="24044" xr:uid="{00000000-0005-0000-0000-0000FF130000}"/>
    <cellStyle name="Comma 2 2 2 9 8" xfId="24045" xr:uid="{00000000-0005-0000-0000-000000140000}"/>
    <cellStyle name="Comma 2 2 2 9 9" xfId="24046" xr:uid="{00000000-0005-0000-0000-000001140000}"/>
    <cellStyle name="Comma 2 2 20" xfId="2463" xr:uid="{00000000-0005-0000-0000-000002140000}"/>
    <cellStyle name="Comma 2 2 20 2" xfId="2464" xr:uid="{00000000-0005-0000-0000-000003140000}"/>
    <cellStyle name="Comma 2 2 20 2 2" xfId="24047" xr:uid="{00000000-0005-0000-0000-000004140000}"/>
    <cellStyle name="Comma 2 2 20 2 3" xfId="24048" xr:uid="{00000000-0005-0000-0000-000005140000}"/>
    <cellStyle name="Comma 2 2 20 3" xfId="2465" xr:uid="{00000000-0005-0000-0000-000006140000}"/>
    <cellStyle name="Comma 2 2 20 3 2" xfId="24049" xr:uid="{00000000-0005-0000-0000-000007140000}"/>
    <cellStyle name="Comma 2 2 20 3 3" xfId="24050" xr:uid="{00000000-0005-0000-0000-000008140000}"/>
    <cellStyle name="Comma 2 2 20 4" xfId="2466" xr:uid="{00000000-0005-0000-0000-000009140000}"/>
    <cellStyle name="Comma 2 2 20 4 2" xfId="24051" xr:uid="{00000000-0005-0000-0000-00000A140000}"/>
    <cellStyle name="Comma 2 2 20 4 3" xfId="24052" xr:uid="{00000000-0005-0000-0000-00000B140000}"/>
    <cellStyle name="Comma 2 2 20 5" xfId="24053" xr:uid="{00000000-0005-0000-0000-00000C140000}"/>
    <cellStyle name="Comma 2 2 20 6" xfId="24054" xr:uid="{00000000-0005-0000-0000-00000D140000}"/>
    <cellStyle name="Comma 2 2 21" xfId="2467" xr:uid="{00000000-0005-0000-0000-00000E140000}"/>
    <cellStyle name="Comma 2 2 21 2" xfId="24055" xr:uid="{00000000-0005-0000-0000-00000F140000}"/>
    <cellStyle name="Comma 2 2 21 3" xfId="24056" xr:uid="{00000000-0005-0000-0000-000010140000}"/>
    <cellStyle name="Comma 2 2 22" xfId="2468" xr:uid="{00000000-0005-0000-0000-000011140000}"/>
    <cellStyle name="Comma 2 2 22 2" xfId="24057" xr:uid="{00000000-0005-0000-0000-000012140000}"/>
    <cellStyle name="Comma 2 2 22 3" xfId="24058" xr:uid="{00000000-0005-0000-0000-000013140000}"/>
    <cellStyle name="Comma 2 2 23" xfId="2469" xr:uid="{00000000-0005-0000-0000-000014140000}"/>
    <cellStyle name="Comma 2 2 23 2" xfId="24059" xr:uid="{00000000-0005-0000-0000-000015140000}"/>
    <cellStyle name="Comma 2 2 23 3" xfId="24060" xr:uid="{00000000-0005-0000-0000-000016140000}"/>
    <cellStyle name="Comma 2 2 3" xfId="2470" xr:uid="{00000000-0005-0000-0000-000017140000}"/>
    <cellStyle name="Comma 2 2 3 10" xfId="2471" xr:uid="{00000000-0005-0000-0000-000018140000}"/>
    <cellStyle name="Comma 2 2 3 10 2" xfId="2472" xr:uid="{00000000-0005-0000-0000-000019140000}"/>
    <cellStyle name="Comma 2 2 3 10 2 2" xfId="2473" xr:uid="{00000000-0005-0000-0000-00001A140000}"/>
    <cellStyle name="Comma 2 2 3 10 2 2 2" xfId="24061" xr:uid="{00000000-0005-0000-0000-00001B140000}"/>
    <cellStyle name="Comma 2 2 3 10 2 2 3" xfId="24062" xr:uid="{00000000-0005-0000-0000-00001C140000}"/>
    <cellStyle name="Comma 2 2 3 10 2 3" xfId="2474" xr:uid="{00000000-0005-0000-0000-00001D140000}"/>
    <cellStyle name="Comma 2 2 3 10 2 3 2" xfId="24063" xr:uid="{00000000-0005-0000-0000-00001E140000}"/>
    <cellStyle name="Comma 2 2 3 10 2 3 3" xfId="24064" xr:uid="{00000000-0005-0000-0000-00001F140000}"/>
    <cellStyle name="Comma 2 2 3 10 2 4" xfId="2475" xr:uid="{00000000-0005-0000-0000-000020140000}"/>
    <cellStyle name="Comma 2 2 3 10 2 4 2" xfId="24065" xr:uid="{00000000-0005-0000-0000-000021140000}"/>
    <cellStyle name="Comma 2 2 3 10 2 4 3" xfId="24066" xr:uid="{00000000-0005-0000-0000-000022140000}"/>
    <cellStyle name="Comma 2 2 3 10 2 5" xfId="24067" xr:uid="{00000000-0005-0000-0000-000023140000}"/>
    <cellStyle name="Comma 2 2 3 10 2 6" xfId="24068" xr:uid="{00000000-0005-0000-0000-000024140000}"/>
    <cellStyle name="Comma 2 2 3 11" xfId="2476" xr:uid="{00000000-0005-0000-0000-000025140000}"/>
    <cellStyle name="Comma 2 2 3 11 2" xfId="2477" xr:uid="{00000000-0005-0000-0000-000026140000}"/>
    <cellStyle name="Comma 2 2 3 11 2 2" xfId="2478" xr:uid="{00000000-0005-0000-0000-000027140000}"/>
    <cellStyle name="Comma 2 2 3 11 2 2 2" xfId="24069" xr:uid="{00000000-0005-0000-0000-000028140000}"/>
    <cellStyle name="Comma 2 2 3 11 2 2 3" xfId="24070" xr:uid="{00000000-0005-0000-0000-000029140000}"/>
    <cellStyle name="Comma 2 2 3 11 2 3" xfId="2479" xr:uid="{00000000-0005-0000-0000-00002A140000}"/>
    <cellStyle name="Comma 2 2 3 11 2 3 2" xfId="24071" xr:uid="{00000000-0005-0000-0000-00002B140000}"/>
    <cellStyle name="Comma 2 2 3 11 2 3 3" xfId="24072" xr:uid="{00000000-0005-0000-0000-00002C140000}"/>
    <cellStyle name="Comma 2 2 3 11 2 4" xfId="2480" xr:uid="{00000000-0005-0000-0000-00002D140000}"/>
    <cellStyle name="Comma 2 2 3 11 2 4 2" xfId="24073" xr:uid="{00000000-0005-0000-0000-00002E140000}"/>
    <cellStyle name="Comma 2 2 3 11 2 4 3" xfId="24074" xr:uid="{00000000-0005-0000-0000-00002F140000}"/>
    <cellStyle name="Comma 2 2 3 11 2 5" xfId="24075" xr:uid="{00000000-0005-0000-0000-000030140000}"/>
    <cellStyle name="Comma 2 2 3 11 2 6" xfId="24076" xr:uid="{00000000-0005-0000-0000-000031140000}"/>
    <cellStyle name="Comma 2 2 3 12" xfId="2481" xr:uid="{00000000-0005-0000-0000-000032140000}"/>
    <cellStyle name="Comma 2 2 3 12 2" xfId="2482" xr:uid="{00000000-0005-0000-0000-000033140000}"/>
    <cellStyle name="Comma 2 2 3 12 2 2" xfId="2483" xr:uid="{00000000-0005-0000-0000-000034140000}"/>
    <cellStyle name="Comma 2 2 3 12 2 2 2" xfId="24077" xr:uid="{00000000-0005-0000-0000-000035140000}"/>
    <cellStyle name="Comma 2 2 3 12 2 2 3" xfId="24078" xr:uid="{00000000-0005-0000-0000-000036140000}"/>
    <cellStyle name="Comma 2 2 3 12 2 3" xfId="2484" xr:uid="{00000000-0005-0000-0000-000037140000}"/>
    <cellStyle name="Comma 2 2 3 12 2 3 2" xfId="24079" xr:uid="{00000000-0005-0000-0000-000038140000}"/>
    <cellStyle name="Comma 2 2 3 12 2 3 3" xfId="24080" xr:uid="{00000000-0005-0000-0000-000039140000}"/>
    <cellStyle name="Comma 2 2 3 12 2 4" xfId="2485" xr:uid="{00000000-0005-0000-0000-00003A140000}"/>
    <cellStyle name="Comma 2 2 3 12 2 4 2" xfId="24081" xr:uid="{00000000-0005-0000-0000-00003B140000}"/>
    <cellStyle name="Comma 2 2 3 12 2 4 3" xfId="24082" xr:uid="{00000000-0005-0000-0000-00003C140000}"/>
    <cellStyle name="Comma 2 2 3 12 2 5" xfId="24083" xr:uid="{00000000-0005-0000-0000-00003D140000}"/>
    <cellStyle name="Comma 2 2 3 12 2 6" xfId="24084" xr:uid="{00000000-0005-0000-0000-00003E140000}"/>
    <cellStyle name="Comma 2 2 3 13" xfId="2486" xr:uid="{00000000-0005-0000-0000-00003F140000}"/>
    <cellStyle name="Comma 2 2 3 13 2" xfId="2487" xr:uid="{00000000-0005-0000-0000-000040140000}"/>
    <cellStyle name="Comma 2 2 3 13 2 2" xfId="2488" xr:uid="{00000000-0005-0000-0000-000041140000}"/>
    <cellStyle name="Comma 2 2 3 13 2 2 2" xfId="24085" xr:uid="{00000000-0005-0000-0000-000042140000}"/>
    <cellStyle name="Comma 2 2 3 13 2 2 3" xfId="24086" xr:uid="{00000000-0005-0000-0000-000043140000}"/>
    <cellStyle name="Comma 2 2 3 13 2 3" xfId="2489" xr:uid="{00000000-0005-0000-0000-000044140000}"/>
    <cellStyle name="Comma 2 2 3 13 2 3 2" xfId="24087" xr:uid="{00000000-0005-0000-0000-000045140000}"/>
    <cellStyle name="Comma 2 2 3 13 2 3 3" xfId="24088" xr:uid="{00000000-0005-0000-0000-000046140000}"/>
    <cellStyle name="Comma 2 2 3 13 2 4" xfId="2490" xr:uid="{00000000-0005-0000-0000-000047140000}"/>
    <cellStyle name="Comma 2 2 3 13 2 4 2" xfId="24089" xr:uid="{00000000-0005-0000-0000-000048140000}"/>
    <cellStyle name="Comma 2 2 3 13 2 4 3" xfId="24090" xr:uid="{00000000-0005-0000-0000-000049140000}"/>
    <cellStyle name="Comma 2 2 3 13 2 5" xfId="24091" xr:uid="{00000000-0005-0000-0000-00004A140000}"/>
    <cellStyle name="Comma 2 2 3 13 2 6" xfId="24092" xr:uid="{00000000-0005-0000-0000-00004B140000}"/>
    <cellStyle name="Comma 2 2 3 14" xfId="2491" xr:uid="{00000000-0005-0000-0000-00004C140000}"/>
    <cellStyle name="Comma 2 2 3 14 2" xfId="2492" xr:uid="{00000000-0005-0000-0000-00004D140000}"/>
    <cellStyle name="Comma 2 2 3 14 2 2" xfId="2493" xr:uid="{00000000-0005-0000-0000-00004E140000}"/>
    <cellStyle name="Comma 2 2 3 14 2 2 2" xfId="24093" xr:uid="{00000000-0005-0000-0000-00004F140000}"/>
    <cellStyle name="Comma 2 2 3 14 2 2 3" xfId="24094" xr:uid="{00000000-0005-0000-0000-000050140000}"/>
    <cellStyle name="Comma 2 2 3 14 2 3" xfId="2494" xr:uid="{00000000-0005-0000-0000-000051140000}"/>
    <cellStyle name="Comma 2 2 3 14 2 3 2" xfId="24095" xr:uid="{00000000-0005-0000-0000-000052140000}"/>
    <cellStyle name="Comma 2 2 3 14 2 3 3" xfId="24096" xr:uid="{00000000-0005-0000-0000-000053140000}"/>
    <cellStyle name="Comma 2 2 3 14 2 4" xfId="2495" xr:uid="{00000000-0005-0000-0000-000054140000}"/>
    <cellStyle name="Comma 2 2 3 14 2 4 2" xfId="24097" xr:uid="{00000000-0005-0000-0000-000055140000}"/>
    <cellStyle name="Comma 2 2 3 14 2 4 3" xfId="24098" xr:uid="{00000000-0005-0000-0000-000056140000}"/>
    <cellStyle name="Comma 2 2 3 14 2 5" xfId="24099" xr:uid="{00000000-0005-0000-0000-000057140000}"/>
    <cellStyle name="Comma 2 2 3 14 2 6" xfId="24100" xr:uid="{00000000-0005-0000-0000-000058140000}"/>
    <cellStyle name="Comma 2 2 3 15" xfId="2496" xr:uid="{00000000-0005-0000-0000-000059140000}"/>
    <cellStyle name="Comma 2 2 3 15 2" xfId="2497" xr:uid="{00000000-0005-0000-0000-00005A140000}"/>
    <cellStyle name="Comma 2 2 3 15 2 2" xfId="2498" xr:uid="{00000000-0005-0000-0000-00005B140000}"/>
    <cellStyle name="Comma 2 2 3 15 2 2 2" xfId="24101" xr:uid="{00000000-0005-0000-0000-00005C140000}"/>
    <cellStyle name="Comma 2 2 3 15 2 2 3" xfId="24102" xr:uid="{00000000-0005-0000-0000-00005D140000}"/>
    <cellStyle name="Comma 2 2 3 15 2 3" xfId="2499" xr:uid="{00000000-0005-0000-0000-00005E140000}"/>
    <cellStyle name="Comma 2 2 3 15 2 3 2" xfId="24103" xr:uid="{00000000-0005-0000-0000-00005F140000}"/>
    <cellStyle name="Comma 2 2 3 15 2 3 3" xfId="24104" xr:uid="{00000000-0005-0000-0000-000060140000}"/>
    <cellStyle name="Comma 2 2 3 15 2 4" xfId="2500" xr:uid="{00000000-0005-0000-0000-000061140000}"/>
    <cellStyle name="Comma 2 2 3 15 2 4 2" xfId="24105" xr:uid="{00000000-0005-0000-0000-000062140000}"/>
    <cellStyle name="Comma 2 2 3 15 2 4 3" xfId="24106" xr:uid="{00000000-0005-0000-0000-000063140000}"/>
    <cellStyle name="Comma 2 2 3 15 2 5" xfId="24107" xr:uid="{00000000-0005-0000-0000-000064140000}"/>
    <cellStyle name="Comma 2 2 3 15 2 6" xfId="24108" xr:uid="{00000000-0005-0000-0000-000065140000}"/>
    <cellStyle name="Comma 2 2 3 15 3" xfId="2501" xr:uid="{00000000-0005-0000-0000-000066140000}"/>
    <cellStyle name="Comma 2 2 3 15 3 2" xfId="24109" xr:uid="{00000000-0005-0000-0000-000067140000}"/>
    <cellStyle name="Comma 2 2 3 15 3 3" xfId="24110" xr:uid="{00000000-0005-0000-0000-000068140000}"/>
    <cellStyle name="Comma 2 2 3 15 4" xfId="2502" xr:uid="{00000000-0005-0000-0000-000069140000}"/>
    <cellStyle name="Comma 2 2 3 15 4 2" xfId="24111" xr:uid="{00000000-0005-0000-0000-00006A140000}"/>
    <cellStyle name="Comma 2 2 3 15 4 3" xfId="24112" xr:uid="{00000000-0005-0000-0000-00006B140000}"/>
    <cellStyle name="Comma 2 2 3 15 5" xfId="2503" xr:uid="{00000000-0005-0000-0000-00006C140000}"/>
    <cellStyle name="Comma 2 2 3 15 5 2" xfId="24113" xr:uid="{00000000-0005-0000-0000-00006D140000}"/>
    <cellStyle name="Comma 2 2 3 15 5 3" xfId="24114" xr:uid="{00000000-0005-0000-0000-00006E140000}"/>
    <cellStyle name="Comma 2 2 3 15 6" xfId="24115" xr:uid="{00000000-0005-0000-0000-00006F140000}"/>
    <cellStyle name="Comma 2 2 3 15 7" xfId="24116" xr:uid="{00000000-0005-0000-0000-000070140000}"/>
    <cellStyle name="Comma 2 2 3 16" xfId="2504" xr:uid="{00000000-0005-0000-0000-000071140000}"/>
    <cellStyle name="Comma 2 2 3 16 2" xfId="2505" xr:uid="{00000000-0005-0000-0000-000072140000}"/>
    <cellStyle name="Comma 2 2 3 16 2 2" xfId="24117" xr:uid="{00000000-0005-0000-0000-000073140000}"/>
    <cellStyle name="Comma 2 2 3 16 2 3" xfId="24118" xr:uid="{00000000-0005-0000-0000-000074140000}"/>
    <cellStyle name="Comma 2 2 3 16 3" xfId="2506" xr:uid="{00000000-0005-0000-0000-000075140000}"/>
    <cellStyle name="Comma 2 2 3 16 3 2" xfId="24119" xr:uid="{00000000-0005-0000-0000-000076140000}"/>
    <cellStyle name="Comma 2 2 3 16 3 3" xfId="24120" xr:uid="{00000000-0005-0000-0000-000077140000}"/>
    <cellStyle name="Comma 2 2 3 16 4" xfId="2507" xr:uid="{00000000-0005-0000-0000-000078140000}"/>
    <cellStyle name="Comma 2 2 3 16 4 2" xfId="24121" xr:uid="{00000000-0005-0000-0000-000079140000}"/>
    <cellStyle name="Comma 2 2 3 16 4 3" xfId="24122" xr:uid="{00000000-0005-0000-0000-00007A140000}"/>
    <cellStyle name="Comma 2 2 3 16 5" xfId="24123" xr:uid="{00000000-0005-0000-0000-00007B140000}"/>
    <cellStyle name="Comma 2 2 3 16 6" xfId="24124" xr:uid="{00000000-0005-0000-0000-00007C140000}"/>
    <cellStyle name="Comma 2 2 3 17" xfId="2508" xr:uid="{00000000-0005-0000-0000-00007D140000}"/>
    <cellStyle name="Comma 2 2 3 17 2" xfId="2509" xr:uid="{00000000-0005-0000-0000-00007E140000}"/>
    <cellStyle name="Comma 2 2 3 17 2 2" xfId="24125" xr:uid="{00000000-0005-0000-0000-00007F140000}"/>
    <cellStyle name="Comma 2 2 3 17 2 3" xfId="24126" xr:uid="{00000000-0005-0000-0000-000080140000}"/>
    <cellStyle name="Comma 2 2 3 17 3" xfId="2510" xr:uid="{00000000-0005-0000-0000-000081140000}"/>
    <cellStyle name="Comma 2 2 3 17 3 2" xfId="24127" xr:uid="{00000000-0005-0000-0000-000082140000}"/>
    <cellStyle name="Comma 2 2 3 17 3 3" xfId="24128" xr:uid="{00000000-0005-0000-0000-000083140000}"/>
    <cellStyle name="Comma 2 2 3 17 4" xfId="2511" xr:uid="{00000000-0005-0000-0000-000084140000}"/>
    <cellStyle name="Comma 2 2 3 17 4 2" xfId="24129" xr:uid="{00000000-0005-0000-0000-000085140000}"/>
    <cellStyle name="Comma 2 2 3 17 4 3" xfId="24130" xr:uid="{00000000-0005-0000-0000-000086140000}"/>
    <cellStyle name="Comma 2 2 3 17 5" xfId="24131" xr:uid="{00000000-0005-0000-0000-000087140000}"/>
    <cellStyle name="Comma 2 2 3 17 6" xfId="24132" xr:uid="{00000000-0005-0000-0000-000088140000}"/>
    <cellStyle name="Comma 2 2 3 18" xfId="2512" xr:uid="{00000000-0005-0000-0000-000089140000}"/>
    <cellStyle name="Comma 2 2 3 18 2" xfId="24133" xr:uid="{00000000-0005-0000-0000-00008A140000}"/>
    <cellStyle name="Comma 2 2 3 18 3" xfId="24134" xr:uid="{00000000-0005-0000-0000-00008B140000}"/>
    <cellStyle name="Comma 2 2 3 19" xfId="2513" xr:uid="{00000000-0005-0000-0000-00008C140000}"/>
    <cellStyle name="Comma 2 2 3 19 2" xfId="24135" xr:uid="{00000000-0005-0000-0000-00008D140000}"/>
    <cellStyle name="Comma 2 2 3 19 3" xfId="24136" xr:uid="{00000000-0005-0000-0000-00008E140000}"/>
    <cellStyle name="Comma 2 2 3 2" xfId="2514" xr:uid="{00000000-0005-0000-0000-00008F140000}"/>
    <cellStyle name="Comma 2 2 3 2 10" xfId="2515" xr:uid="{00000000-0005-0000-0000-000090140000}"/>
    <cellStyle name="Comma 2 2 3 2 10 2" xfId="24137" xr:uid="{00000000-0005-0000-0000-000091140000}"/>
    <cellStyle name="Comma 2 2 3 2 10 3" xfId="24138" xr:uid="{00000000-0005-0000-0000-000092140000}"/>
    <cellStyle name="Comma 2 2 3 2 11" xfId="24139" xr:uid="{00000000-0005-0000-0000-000093140000}"/>
    <cellStyle name="Comma 2 2 3 2 12" xfId="24140" xr:uid="{00000000-0005-0000-0000-000094140000}"/>
    <cellStyle name="Comma 2 2 3 2 2" xfId="2516" xr:uid="{00000000-0005-0000-0000-000095140000}"/>
    <cellStyle name="Comma 2 2 3 2 2 10" xfId="24141" xr:uid="{00000000-0005-0000-0000-000096140000}"/>
    <cellStyle name="Comma 2 2 3 2 2 2" xfId="2517" xr:uid="{00000000-0005-0000-0000-000097140000}"/>
    <cellStyle name="Comma 2 2 3 2 2 2 2" xfId="2518" xr:uid="{00000000-0005-0000-0000-000098140000}"/>
    <cellStyle name="Comma 2 2 3 2 2 2 2 2" xfId="2519" xr:uid="{00000000-0005-0000-0000-000099140000}"/>
    <cellStyle name="Comma 2 2 3 2 2 2 2 2 2" xfId="2520" xr:uid="{00000000-0005-0000-0000-00009A140000}"/>
    <cellStyle name="Comma 2 2 3 2 2 2 2 2 2 2" xfId="24142" xr:uid="{00000000-0005-0000-0000-00009B140000}"/>
    <cellStyle name="Comma 2 2 3 2 2 2 2 2 2 3" xfId="24143" xr:uid="{00000000-0005-0000-0000-00009C140000}"/>
    <cellStyle name="Comma 2 2 3 2 2 2 2 2 3" xfId="2521" xr:uid="{00000000-0005-0000-0000-00009D140000}"/>
    <cellStyle name="Comma 2 2 3 2 2 2 2 2 3 2" xfId="24144" xr:uid="{00000000-0005-0000-0000-00009E140000}"/>
    <cellStyle name="Comma 2 2 3 2 2 2 2 2 3 3" xfId="24145" xr:uid="{00000000-0005-0000-0000-00009F140000}"/>
    <cellStyle name="Comma 2 2 3 2 2 2 2 2 4" xfId="2522" xr:uid="{00000000-0005-0000-0000-0000A0140000}"/>
    <cellStyle name="Comma 2 2 3 2 2 2 2 2 4 2" xfId="24146" xr:uid="{00000000-0005-0000-0000-0000A1140000}"/>
    <cellStyle name="Comma 2 2 3 2 2 2 2 2 4 3" xfId="24147" xr:uid="{00000000-0005-0000-0000-0000A2140000}"/>
    <cellStyle name="Comma 2 2 3 2 2 2 2 2 5" xfId="24148" xr:uid="{00000000-0005-0000-0000-0000A3140000}"/>
    <cellStyle name="Comma 2 2 3 2 2 2 2 2 6" xfId="24149" xr:uid="{00000000-0005-0000-0000-0000A4140000}"/>
    <cellStyle name="Comma 2 2 3 2 2 2 2 3" xfId="2523" xr:uid="{00000000-0005-0000-0000-0000A5140000}"/>
    <cellStyle name="Comma 2 2 3 2 2 2 2 3 2" xfId="24150" xr:uid="{00000000-0005-0000-0000-0000A6140000}"/>
    <cellStyle name="Comma 2 2 3 2 2 2 2 3 3" xfId="24151" xr:uid="{00000000-0005-0000-0000-0000A7140000}"/>
    <cellStyle name="Comma 2 2 3 2 2 2 2 4" xfId="2524" xr:uid="{00000000-0005-0000-0000-0000A8140000}"/>
    <cellStyle name="Comma 2 2 3 2 2 2 2 4 2" xfId="24152" xr:uid="{00000000-0005-0000-0000-0000A9140000}"/>
    <cellStyle name="Comma 2 2 3 2 2 2 2 4 3" xfId="24153" xr:uid="{00000000-0005-0000-0000-0000AA140000}"/>
    <cellStyle name="Comma 2 2 3 2 2 2 2 5" xfId="2525" xr:uid="{00000000-0005-0000-0000-0000AB140000}"/>
    <cellStyle name="Comma 2 2 3 2 2 2 2 5 2" xfId="24154" xr:uid="{00000000-0005-0000-0000-0000AC140000}"/>
    <cellStyle name="Comma 2 2 3 2 2 2 2 5 3" xfId="24155" xr:uid="{00000000-0005-0000-0000-0000AD140000}"/>
    <cellStyle name="Comma 2 2 3 2 2 2 2 6" xfId="24156" xr:uid="{00000000-0005-0000-0000-0000AE140000}"/>
    <cellStyle name="Comma 2 2 3 2 2 2 2 7" xfId="24157" xr:uid="{00000000-0005-0000-0000-0000AF140000}"/>
    <cellStyle name="Comma 2 2 3 2 2 2 3" xfId="2526" xr:uid="{00000000-0005-0000-0000-0000B0140000}"/>
    <cellStyle name="Comma 2 2 3 2 2 2 3 2" xfId="2527" xr:uid="{00000000-0005-0000-0000-0000B1140000}"/>
    <cellStyle name="Comma 2 2 3 2 2 2 3 2 2" xfId="24158" xr:uid="{00000000-0005-0000-0000-0000B2140000}"/>
    <cellStyle name="Comma 2 2 3 2 2 2 3 2 3" xfId="24159" xr:uid="{00000000-0005-0000-0000-0000B3140000}"/>
    <cellStyle name="Comma 2 2 3 2 2 2 3 3" xfId="2528" xr:uid="{00000000-0005-0000-0000-0000B4140000}"/>
    <cellStyle name="Comma 2 2 3 2 2 2 3 3 2" xfId="24160" xr:uid="{00000000-0005-0000-0000-0000B5140000}"/>
    <cellStyle name="Comma 2 2 3 2 2 2 3 3 3" xfId="24161" xr:uid="{00000000-0005-0000-0000-0000B6140000}"/>
    <cellStyle name="Comma 2 2 3 2 2 2 3 4" xfId="2529" xr:uid="{00000000-0005-0000-0000-0000B7140000}"/>
    <cellStyle name="Comma 2 2 3 2 2 2 3 4 2" xfId="24162" xr:uid="{00000000-0005-0000-0000-0000B8140000}"/>
    <cellStyle name="Comma 2 2 3 2 2 2 3 4 3" xfId="24163" xr:uid="{00000000-0005-0000-0000-0000B9140000}"/>
    <cellStyle name="Comma 2 2 3 2 2 2 3 5" xfId="24164" xr:uid="{00000000-0005-0000-0000-0000BA140000}"/>
    <cellStyle name="Comma 2 2 3 2 2 2 3 6" xfId="24165" xr:uid="{00000000-0005-0000-0000-0000BB140000}"/>
    <cellStyle name="Comma 2 2 3 2 2 2 4" xfId="2530" xr:uid="{00000000-0005-0000-0000-0000BC140000}"/>
    <cellStyle name="Comma 2 2 3 2 2 2 4 2" xfId="24166" xr:uid="{00000000-0005-0000-0000-0000BD140000}"/>
    <cellStyle name="Comma 2 2 3 2 2 2 4 3" xfId="24167" xr:uid="{00000000-0005-0000-0000-0000BE140000}"/>
    <cellStyle name="Comma 2 2 3 2 2 2 5" xfId="2531" xr:uid="{00000000-0005-0000-0000-0000BF140000}"/>
    <cellStyle name="Comma 2 2 3 2 2 2 5 2" xfId="24168" xr:uid="{00000000-0005-0000-0000-0000C0140000}"/>
    <cellStyle name="Comma 2 2 3 2 2 2 5 3" xfId="24169" xr:uid="{00000000-0005-0000-0000-0000C1140000}"/>
    <cellStyle name="Comma 2 2 3 2 2 2 6" xfId="2532" xr:uid="{00000000-0005-0000-0000-0000C2140000}"/>
    <cellStyle name="Comma 2 2 3 2 2 2 6 2" xfId="24170" xr:uid="{00000000-0005-0000-0000-0000C3140000}"/>
    <cellStyle name="Comma 2 2 3 2 2 2 6 3" xfId="24171" xr:uid="{00000000-0005-0000-0000-0000C4140000}"/>
    <cellStyle name="Comma 2 2 3 2 2 2 7" xfId="24172" xr:uid="{00000000-0005-0000-0000-0000C5140000}"/>
    <cellStyle name="Comma 2 2 3 2 2 2 8" xfId="24173" xr:uid="{00000000-0005-0000-0000-0000C6140000}"/>
    <cellStyle name="Comma 2 2 3 2 2 3" xfId="2533" xr:uid="{00000000-0005-0000-0000-0000C7140000}"/>
    <cellStyle name="Comma 2 2 3 2 2 3 2" xfId="2534" xr:uid="{00000000-0005-0000-0000-0000C8140000}"/>
    <cellStyle name="Comma 2 2 3 2 2 3 2 2" xfId="2535" xr:uid="{00000000-0005-0000-0000-0000C9140000}"/>
    <cellStyle name="Comma 2 2 3 2 2 3 2 2 2" xfId="2536" xr:uid="{00000000-0005-0000-0000-0000CA140000}"/>
    <cellStyle name="Comma 2 2 3 2 2 3 2 2 2 2" xfId="24174" xr:uid="{00000000-0005-0000-0000-0000CB140000}"/>
    <cellStyle name="Comma 2 2 3 2 2 3 2 2 2 3" xfId="24175" xr:uid="{00000000-0005-0000-0000-0000CC140000}"/>
    <cellStyle name="Comma 2 2 3 2 2 3 2 2 3" xfId="2537" xr:uid="{00000000-0005-0000-0000-0000CD140000}"/>
    <cellStyle name="Comma 2 2 3 2 2 3 2 2 3 2" xfId="24176" xr:uid="{00000000-0005-0000-0000-0000CE140000}"/>
    <cellStyle name="Comma 2 2 3 2 2 3 2 2 3 3" xfId="24177" xr:uid="{00000000-0005-0000-0000-0000CF140000}"/>
    <cellStyle name="Comma 2 2 3 2 2 3 2 2 4" xfId="2538" xr:uid="{00000000-0005-0000-0000-0000D0140000}"/>
    <cellStyle name="Comma 2 2 3 2 2 3 2 2 4 2" xfId="24178" xr:uid="{00000000-0005-0000-0000-0000D1140000}"/>
    <cellStyle name="Comma 2 2 3 2 2 3 2 2 4 3" xfId="24179" xr:uid="{00000000-0005-0000-0000-0000D2140000}"/>
    <cellStyle name="Comma 2 2 3 2 2 3 2 2 5" xfId="24180" xr:uid="{00000000-0005-0000-0000-0000D3140000}"/>
    <cellStyle name="Comma 2 2 3 2 2 3 2 2 6" xfId="24181" xr:uid="{00000000-0005-0000-0000-0000D4140000}"/>
    <cellStyle name="Comma 2 2 3 2 2 3 2 3" xfId="2539" xr:uid="{00000000-0005-0000-0000-0000D5140000}"/>
    <cellStyle name="Comma 2 2 3 2 2 3 2 3 2" xfId="24182" xr:uid="{00000000-0005-0000-0000-0000D6140000}"/>
    <cellStyle name="Comma 2 2 3 2 2 3 2 3 3" xfId="24183" xr:uid="{00000000-0005-0000-0000-0000D7140000}"/>
    <cellStyle name="Comma 2 2 3 2 2 3 2 4" xfId="2540" xr:uid="{00000000-0005-0000-0000-0000D8140000}"/>
    <cellStyle name="Comma 2 2 3 2 2 3 2 4 2" xfId="24184" xr:uid="{00000000-0005-0000-0000-0000D9140000}"/>
    <cellStyle name="Comma 2 2 3 2 2 3 2 4 3" xfId="24185" xr:uid="{00000000-0005-0000-0000-0000DA140000}"/>
    <cellStyle name="Comma 2 2 3 2 2 3 2 5" xfId="2541" xr:uid="{00000000-0005-0000-0000-0000DB140000}"/>
    <cellStyle name="Comma 2 2 3 2 2 3 2 5 2" xfId="24186" xr:uid="{00000000-0005-0000-0000-0000DC140000}"/>
    <cellStyle name="Comma 2 2 3 2 2 3 2 5 3" xfId="24187" xr:uid="{00000000-0005-0000-0000-0000DD140000}"/>
    <cellStyle name="Comma 2 2 3 2 2 3 2 6" xfId="24188" xr:uid="{00000000-0005-0000-0000-0000DE140000}"/>
    <cellStyle name="Comma 2 2 3 2 2 3 2 7" xfId="24189" xr:uid="{00000000-0005-0000-0000-0000DF140000}"/>
    <cellStyle name="Comma 2 2 3 2 2 3 3" xfId="2542" xr:uid="{00000000-0005-0000-0000-0000E0140000}"/>
    <cellStyle name="Comma 2 2 3 2 2 3 3 2" xfId="2543" xr:uid="{00000000-0005-0000-0000-0000E1140000}"/>
    <cellStyle name="Comma 2 2 3 2 2 3 3 2 2" xfId="24190" xr:uid="{00000000-0005-0000-0000-0000E2140000}"/>
    <cellStyle name="Comma 2 2 3 2 2 3 3 2 3" xfId="24191" xr:uid="{00000000-0005-0000-0000-0000E3140000}"/>
    <cellStyle name="Comma 2 2 3 2 2 3 3 3" xfId="2544" xr:uid="{00000000-0005-0000-0000-0000E4140000}"/>
    <cellStyle name="Comma 2 2 3 2 2 3 3 3 2" xfId="24192" xr:uid="{00000000-0005-0000-0000-0000E5140000}"/>
    <cellStyle name="Comma 2 2 3 2 2 3 3 3 3" xfId="24193" xr:uid="{00000000-0005-0000-0000-0000E6140000}"/>
    <cellStyle name="Comma 2 2 3 2 2 3 3 4" xfId="2545" xr:uid="{00000000-0005-0000-0000-0000E7140000}"/>
    <cellStyle name="Comma 2 2 3 2 2 3 3 4 2" xfId="24194" xr:uid="{00000000-0005-0000-0000-0000E8140000}"/>
    <cellStyle name="Comma 2 2 3 2 2 3 3 4 3" xfId="24195" xr:uid="{00000000-0005-0000-0000-0000E9140000}"/>
    <cellStyle name="Comma 2 2 3 2 2 3 3 5" xfId="24196" xr:uid="{00000000-0005-0000-0000-0000EA140000}"/>
    <cellStyle name="Comma 2 2 3 2 2 3 3 6" xfId="24197" xr:uid="{00000000-0005-0000-0000-0000EB140000}"/>
    <cellStyle name="Comma 2 2 3 2 2 3 4" xfId="2546" xr:uid="{00000000-0005-0000-0000-0000EC140000}"/>
    <cellStyle name="Comma 2 2 3 2 2 3 4 2" xfId="24198" xr:uid="{00000000-0005-0000-0000-0000ED140000}"/>
    <cellStyle name="Comma 2 2 3 2 2 3 4 3" xfId="24199" xr:uid="{00000000-0005-0000-0000-0000EE140000}"/>
    <cellStyle name="Comma 2 2 3 2 2 3 5" xfId="2547" xr:uid="{00000000-0005-0000-0000-0000EF140000}"/>
    <cellStyle name="Comma 2 2 3 2 2 3 5 2" xfId="24200" xr:uid="{00000000-0005-0000-0000-0000F0140000}"/>
    <cellStyle name="Comma 2 2 3 2 2 3 5 3" xfId="24201" xr:uid="{00000000-0005-0000-0000-0000F1140000}"/>
    <cellStyle name="Comma 2 2 3 2 2 3 6" xfId="2548" xr:uid="{00000000-0005-0000-0000-0000F2140000}"/>
    <cellStyle name="Comma 2 2 3 2 2 3 6 2" xfId="24202" xr:uid="{00000000-0005-0000-0000-0000F3140000}"/>
    <cellStyle name="Comma 2 2 3 2 2 3 6 3" xfId="24203" xr:uid="{00000000-0005-0000-0000-0000F4140000}"/>
    <cellStyle name="Comma 2 2 3 2 2 3 7" xfId="24204" xr:uid="{00000000-0005-0000-0000-0000F5140000}"/>
    <cellStyle name="Comma 2 2 3 2 2 3 8" xfId="24205" xr:uid="{00000000-0005-0000-0000-0000F6140000}"/>
    <cellStyle name="Comma 2 2 3 2 2 4" xfId="2549" xr:uid="{00000000-0005-0000-0000-0000F7140000}"/>
    <cellStyle name="Comma 2 2 3 2 2 4 2" xfId="2550" xr:uid="{00000000-0005-0000-0000-0000F8140000}"/>
    <cellStyle name="Comma 2 2 3 2 2 4 2 2" xfId="2551" xr:uid="{00000000-0005-0000-0000-0000F9140000}"/>
    <cellStyle name="Comma 2 2 3 2 2 4 2 2 2" xfId="24206" xr:uid="{00000000-0005-0000-0000-0000FA140000}"/>
    <cellStyle name="Comma 2 2 3 2 2 4 2 2 3" xfId="24207" xr:uid="{00000000-0005-0000-0000-0000FB140000}"/>
    <cellStyle name="Comma 2 2 3 2 2 4 2 3" xfId="2552" xr:uid="{00000000-0005-0000-0000-0000FC140000}"/>
    <cellStyle name="Comma 2 2 3 2 2 4 2 3 2" xfId="24208" xr:uid="{00000000-0005-0000-0000-0000FD140000}"/>
    <cellStyle name="Comma 2 2 3 2 2 4 2 3 3" xfId="24209" xr:uid="{00000000-0005-0000-0000-0000FE140000}"/>
    <cellStyle name="Comma 2 2 3 2 2 4 2 4" xfId="2553" xr:uid="{00000000-0005-0000-0000-0000FF140000}"/>
    <cellStyle name="Comma 2 2 3 2 2 4 2 4 2" xfId="24210" xr:uid="{00000000-0005-0000-0000-000000150000}"/>
    <cellStyle name="Comma 2 2 3 2 2 4 2 4 3" xfId="24211" xr:uid="{00000000-0005-0000-0000-000001150000}"/>
    <cellStyle name="Comma 2 2 3 2 2 4 2 5" xfId="24212" xr:uid="{00000000-0005-0000-0000-000002150000}"/>
    <cellStyle name="Comma 2 2 3 2 2 4 2 6" xfId="24213" xr:uid="{00000000-0005-0000-0000-000003150000}"/>
    <cellStyle name="Comma 2 2 3 2 2 4 3" xfId="2554" xr:uid="{00000000-0005-0000-0000-000004150000}"/>
    <cellStyle name="Comma 2 2 3 2 2 4 3 2" xfId="24214" xr:uid="{00000000-0005-0000-0000-000005150000}"/>
    <cellStyle name="Comma 2 2 3 2 2 4 3 3" xfId="24215" xr:uid="{00000000-0005-0000-0000-000006150000}"/>
    <cellStyle name="Comma 2 2 3 2 2 4 4" xfId="2555" xr:uid="{00000000-0005-0000-0000-000007150000}"/>
    <cellStyle name="Comma 2 2 3 2 2 4 4 2" xfId="24216" xr:uid="{00000000-0005-0000-0000-000008150000}"/>
    <cellStyle name="Comma 2 2 3 2 2 4 4 3" xfId="24217" xr:uid="{00000000-0005-0000-0000-000009150000}"/>
    <cellStyle name="Comma 2 2 3 2 2 4 5" xfId="2556" xr:uid="{00000000-0005-0000-0000-00000A150000}"/>
    <cellStyle name="Comma 2 2 3 2 2 4 5 2" xfId="24218" xr:uid="{00000000-0005-0000-0000-00000B150000}"/>
    <cellStyle name="Comma 2 2 3 2 2 4 5 3" xfId="24219" xr:uid="{00000000-0005-0000-0000-00000C150000}"/>
    <cellStyle name="Comma 2 2 3 2 2 4 6" xfId="24220" xr:uid="{00000000-0005-0000-0000-00000D150000}"/>
    <cellStyle name="Comma 2 2 3 2 2 4 7" xfId="24221" xr:uid="{00000000-0005-0000-0000-00000E150000}"/>
    <cellStyle name="Comma 2 2 3 2 2 5" xfId="2557" xr:uid="{00000000-0005-0000-0000-00000F150000}"/>
    <cellStyle name="Comma 2 2 3 2 2 5 2" xfId="2558" xr:uid="{00000000-0005-0000-0000-000010150000}"/>
    <cellStyle name="Comma 2 2 3 2 2 5 2 2" xfId="24222" xr:uid="{00000000-0005-0000-0000-000011150000}"/>
    <cellStyle name="Comma 2 2 3 2 2 5 2 3" xfId="24223" xr:uid="{00000000-0005-0000-0000-000012150000}"/>
    <cellStyle name="Comma 2 2 3 2 2 5 3" xfId="2559" xr:uid="{00000000-0005-0000-0000-000013150000}"/>
    <cellStyle name="Comma 2 2 3 2 2 5 3 2" xfId="24224" xr:uid="{00000000-0005-0000-0000-000014150000}"/>
    <cellStyle name="Comma 2 2 3 2 2 5 3 3" xfId="24225" xr:uid="{00000000-0005-0000-0000-000015150000}"/>
    <cellStyle name="Comma 2 2 3 2 2 5 4" xfId="2560" xr:uid="{00000000-0005-0000-0000-000016150000}"/>
    <cellStyle name="Comma 2 2 3 2 2 5 4 2" xfId="24226" xr:uid="{00000000-0005-0000-0000-000017150000}"/>
    <cellStyle name="Comma 2 2 3 2 2 5 4 3" xfId="24227" xr:uid="{00000000-0005-0000-0000-000018150000}"/>
    <cellStyle name="Comma 2 2 3 2 2 5 5" xfId="24228" xr:uid="{00000000-0005-0000-0000-000019150000}"/>
    <cellStyle name="Comma 2 2 3 2 2 5 6" xfId="24229" xr:uid="{00000000-0005-0000-0000-00001A150000}"/>
    <cellStyle name="Comma 2 2 3 2 2 6" xfId="2561" xr:uid="{00000000-0005-0000-0000-00001B150000}"/>
    <cellStyle name="Comma 2 2 3 2 2 6 2" xfId="24230" xr:uid="{00000000-0005-0000-0000-00001C150000}"/>
    <cellStyle name="Comma 2 2 3 2 2 6 3" xfId="24231" xr:uid="{00000000-0005-0000-0000-00001D150000}"/>
    <cellStyle name="Comma 2 2 3 2 2 7" xfId="2562" xr:uid="{00000000-0005-0000-0000-00001E150000}"/>
    <cellStyle name="Comma 2 2 3 2 2 7 2" xfId="24232" xr:uid="{00000000-0005-0000-0000-00001F150000}"/>
    <cellStyle name="Comma 2 2 3 2 2 7 3" xfId="24233" xr:uid="{00000000-0005-0000-0000-000020150000}"/>
    <cellStyle name="Comma 2 2 3 2 2 8" xfId="2563" xr:uid="{00000000-0005-0000-0000-000021150000}"/>
    <cellStyle name="Comma 2 2 3 2 2 8 2" xfId="24234" xr:uid="{00000000-0005-0000-0000-000022150000}"/>
    <cellStyle name="Comma 2 2 3 2 2 8 3" xfId="24235" xr:uid="{00000000-0005-0000-0000-000023150000}"/>
    <cellStyle name="Comma 2 2 3 2 2 9" xfId="24236" xr:uid="{00000000-0005-0000-0000-000024150000}"/>
    <cellStyle name="Comma 2 2 3 2 3" xfId="2564" xr:uid="{00000000-0005-0000-0000-000025150000}"/>
    <cellStyle name="Comma 2 2 3 2 3 2" xfId="2565" xr:uid="{00000000-0005-0000-0000-000026150000}"/>
    <cellStyle name="Comma 2 2 3 2 3 2 2" xfId="2566" xr:uid="{00000000-0005-0000-0000-000027150000}"/>
    <cellStyle name="Comma 2 2 3 2 3 2 2 2" xfId="2567" xr:uid="{00000000-0005-0000-0000-000028150000}"/>
    <cellStyle name="Comma 2 2 3 2 3 2 2 2 2" xfId="24237" xr:uid="{00000000-0005-0000-0000-000029150000}"/>
    <cellStyle name="Comma 2 2 3 2 3 2 2 2 3" xfId="24238" xr:uid="{00000000-0005-0000-0000-00002A150000}"/>
    <cellStyle name="Comma 2 2 3 2 3 2 2 3" xfId="2568" xr:uid="{00000000-0005-0000-0000-00002B150000}"/>
    <cellStyle name="Comma 2 2 3 2 3 2 2 3 2" xfId="24239" xr:uid="{00000000-0005-0000-0000-00002C150000}"/>
    <cellStyle name="Comma 2 2 3 2 3 2 2 3 3" xfId="24240" xr:uid="{00000000-0005-0000-0000-00002D150000}"/>
    <cellStyle name="Comma 2 2 3 2 3 2 2 4" xfId="2569" xr:uid="{00000000-0005-0000-0000-00002E150000}"/>
    <cellStyle name="Comma 2 2 3 2 3 2 2 4 2" xfId="24241" xr:uid="{00000000-0005-0000-0000-00002F150000}"/>
    <cellStyle name="Comma 2 2 3 2 3 2 2 4 3" xfId="24242" xr:uid="{00000000-0005-0000-0000-000030150000}"/>
    <cellStyle name="Comma 2 2 3 2 3 2 2 5" xfId="24243" xr:uid="{00000000-0005-0000-0000-000031150000}"/>
    <cellStyle name="Comma 2 2 3 2 3 2 2 6" xfId="24244" xr:uid="{00000000-0005-0000-0000-000032150000}"/>
    <cellStyle name="Comma 2 2 3 2 3 2 3" xfId="2570" xr:uid="{00000000-0005-0000-0000-000033150000}"/>
    <cellStyle name="Comma 2 2 3 2 3 2 3 2" xfId="24245" xr:uid="{00000000-0005-0000-0000-000034150000}"/>
    <cellStyle name="Comma 2 2 3 2 3 2 3 3" xfId="24246" xr:uid="{00000000-0005-0000-0000-000035150000}"/>
    <cellStyle name="Comma 2 2 3 2 3 2 4" xfId="2571" xr:uid="{00000000-0005-0000-0000-000036150000}"/>
    <cellStyle name="Comma 2 2 3 2 3 2 4 2" xfId="24247" xr:uid="{00000000-0005-0000-0000-000037150000}"/>
    <cellStyle name="Comma 2 2 3 2 3 2 4 3" xfId="24248" xr:uid="{00000000-0005-0000-0000-000038150000}"/>
    <cellStyle name="Comma 2 2 3 2 3 2 5" xfId="2572" xr:uid="{00000000-0005-0000-0000-000039150000}"/>
    <cellStyle name="Comma 2 2 3 2 3 2 5 2" xfId="24249" xr:uid="{00000000-0005-0000-0000-00003A150000}"/>
    <cellStyle name="Comma 2 2 3 2 3 2 5 3" xfId="24250" xr:uid="{00000000-0005-0000-0000-00003B150000}"/>
    <cellStyle name="Comma 2 2 3 2 3 2 6" xfId="24251" xr:uid="{00000000-0005-0000-0000-00003C150000}"/>
    <cellStyle name="Comma 2 2 3 2 3 2 7" xfId="24252" xr:uid="{00000000-0005-0000-0000-00003D150000}"/>
    <cellStyle name="Comma 2 2 3 2 3 3" xfId="2573" xr:uid="{00000000-0005-0000-0000-00003E150000}"/>
    <cellStyle name="Comma 2 2 3 2 3 3 2" xfId="2574" xr:uid="{00000000-0005-0000-0000-00003F150000}"/>
    <cellStyle name="Comma 2 2 3 2 3 3 2 2" xfId="24253" xr:uid="{00000000-0005-0000-0000-000040150000}"/>
    <cellStyle name="Comma 2 2 3 2 3 3 2 3" xfId="24254" xr:uid="{00000000-0005-0000-0000-000041150000}"/>
    <cellStyle name="Comma 2 2 3 2 3 3 3" xfId="2575" xr:uid="{00000000-0005-0000-0000-000042150000}"/>
    <cellStyle name="Comma 2 2 3 2 3 3 3 2" xfId="24255" xr:uid="{00000000-0005-0000-0000-000043150000}"/>
    <cellStyle name="Comma 2 2 3 2 3 3 3 3" xfId="24256" xr:uid="{00000000-0005-0000-0000-000044150000}"/>
    <cellStyle name="Comma 2 2 3 2 3 3 4" xfId="2576" xr:uid="{00000000-0005-0000-0000-000045150000}"/>
    <cellStyle name="Comma 2 2 3 2 3 3 4 2" xfId="24257" xr:uid="{00000000-0005-0000-0000-000046150000}"/>
    <cellStyle name="Comma 2 2 3 2 3 3 4 3" xfId="24258" xr:uid="{00000000-0005-0000-0000-000047150000}"/>
    <cellStyle name="Comma 2 2 3 2 3 3 5" xfId="24259" xr:uid="{00000000-0005-0000-0000-000048150000}"/>
    <cellStyle name="Comma 2 2 3 2 3 3 6" xfId="24260" xr:uid="{00000000-0005-0000-0000-000049150000}"/>
    <cellStyle name="Comma 2 2 3 2 3 4" xfId="2577" xr:uid="{00000000-0005-0000-0000-00004A150000}"/>
    <cellStyle name="Comma 2 2 3 2 3 4 2" xfId="2578" xr:uid="{00000000-0005-0000-0000-00004B150000}"/>
    <cellStyle name="Comma 2 2 3 2 3 4 2 2" xfId="24261" xr:uid="{00000000-0005-0000-0000-00004C150000}"/>
    <cellStyle name="Comma 2 2 3 2 3 4 2 3" xfId="24262" xr:uid="{00000000-0005-0000-0000-00004D150000}"/>
    <cellStyle name="Comma 2 2 3 2 3 4 3" xfId="2579" xr:uid="{00000000-0005-0000-0000-00004E150000}"/>
    <cellStyle name="Comma 2 2 3 2 3 4 3 2" xfId="24263" xr:uid="{00000000-0005-0000-0000-00004F150000}"/>
    <cellStyle name="Comma 2 2 3 2 3 4 3 3" xfId="24264" xr:uid="{00000000-0005-0000-0000-000050150000}"/>
    <cellStyle name="Comma 2 2 3 2 3 4 4" xfId="2580" xr:uid="{00000000-0005-0000-0000-000051150000}"/>
    <cellStyle name="Comma 2 2 3 2 3 4 4 2" xfId="24265" xr:uid="{00000000-0005-0000-0000-000052150000}"/>
    <cellStyle name="Comma 2 2 3 2 3 4 4 3" xfId="24266" xr:uid="{00000000-0005-0000-0000-000053150000}"/>
    <cellStyle name="Comma 2 2 3 2 3 4 5" xfId="24267" xr:uid="{00000000-0005-0000-0000-000054150000}"/>
    <cellStyle name="Comma 2 2 3 2 3 4 6" xfId="24268" xr:uid="{00000000-0005-0000-0000-000055150000}"/>
    <cellStyle name="Comma 2 2 3 2 3 5" xfId="2581" xr:uid="{00000000-0005-0000-0000-000056150000}"/>
    <cellStyle name="Comma 2 2 3 2 3 5 2" xfId="24269" xr:uid="{00000000-0005-0000-0000-000057150000}"/>
    <cellStyle name="Comma 2 2 3 2 3 5 3" xfId="24270" xr:uid="{00000000-0005-0000-0000-000058150000}"/>
    <cellStyle name="Comma 2 2 3 2 3 6" xfId="2582" xr:uid="{00000000-0005-0000-0000-000059150000}"/>
    <cellStyle name="Comma 2 2 3 2 3 6 2" xfId="24271" xr:uid="{00000000-0005-0000-0000-00005A150000}"/>
    <cellStyle name="Comma 2 2 3 2 3 6 3" xfId="24272" xr:uid="{00000000-0005-0000-0000-00005B150000}"/>
    <cellStyle name="Comma 2 2 3 2 3 7" xfId="2583" xr:uid="{00000000-0005-0000-0000-00005C150000}"/>
    <cellStyle name="Comma 2 2 3 2 3 7 2" xfId="24273" xr:uid="{00000000-0005-0000-0000-00005D150000}"/>
    <cellStyle name="Comma 2 2 3 2 3 7 3" xfId="24274" xr:uid="{00000000-0005-0000-0000-00005E150000}"/>
    <cellStyle name="Comma 2 2 3 2 3 8" xfId="24275" xr:uid="{00000000-0005-0000-0000-00005F150000}"/>
    <cellStyle name="Comma 2 2 3 2 3 9" xfId="24276" xr:uid="{00000000-0005-0000-0000-000060150000}"/>
    <cellStyle name="Comma 2 2 3 2 4" xfId="2584" xr:uid="{00000000-0005-0000-0000-000061150000}"/>
    <cellStyle name="Comma 2 2 3 2 4 2" xfId="2585" xr:uid="{00000000-0005-0000-0000-000062150000}"/>
    <cellStyle name="Comma 2 2 3 2 4 2 2" xfId="2586" xr:uid="{00000000-0005-0000-0000-000063150000}"/>
    <cellStyle name="Comma 2 2 3 2 4 2 2 2" xfId="2587" xr:uid="{00000000-0005-0000-0000-000064150000}"/>
    <cellStyle name="Comma 2 2 3 2 4 2 2 2 2" xfId="24277" xr:uid="{00000000-0005-0000-0000-000065150000}"/>
    <cellStyle name="Comma 2 2 3 2 4 2 2 2 3" xfId="24278" xr:uid="{00000000-0005-0000-0000-000066150000}"/>
    <cellStyle name="Comma 2 2 3 2 4 2 2 3" xfId="2588" xr:uid="{00000000-0005-0000-0000-000067150000}"/>
    <cellStyle name="Comma 2 2 3 2 4 2 2 3 2" xfId="24279" xr:uid="{00000000-0005-0000-0000-000068150000}"/>
    <cellStyle name="Comma 2 2 3 2 4 2 2 3 3" xfId="24280" xr:uid="{00000000-0005-0000-0000-000069150000}"/>
    <cellStyle name="Comma 2 2 3 2 4 2 2 4" xfId="2589" xr:uid="{00000000-0005-0000-0000-00006A150000}"/>
    <cellStyle name="Comma 2 2 3 2 4 2 2 4 2" xfId="24281" xr:uid="{00000000-0005-0000-0000-00006B150000}"/>
    <cellStyle name="Comma 2 2 3 2 4 2 2 4 3" xfId="24282" xr:uid="{00000000-0005-0000-0000-00006C150000}"/>
    <cellStyle name="Comma 2 2 3 2 4 2 2 5" xfId="24283" xr:uid="{00000000-0005-0000-0000-00006D150000}"/>
    <cellStyle name="Comma 2 2 3 2 4 2 2 6" xfId="24284" xr:uid="{00000000-0005-0000-0000-00006E150000}"/>
    <cellStyle name="Comma 2 2 3 2 4 2 3" xfId="2590" xr:uid="{00000000-0005-0000-0000-00006F150000}"/>
    <cellStyle name="Comma 2 2 3 2 4 2 3 2" xfId="24285" xr:uid="{00000000-0005-0000-0000-000070150000}"/>
    <cellStyle name="Comma 2 2 3 2 4 2 3 3" xfId="24286" xr:uid="{00000000-0005-0000-0000-000071150000}"/>
    <cellStyle name="Comma 2 2 3 2 4 2 4" xfId="2591" xr:uid="{00000000-0005-0000-0000-000072150000}"/>
    <cellStyle name="Comma 2 2 3 2 4 2 4 2" xfId="24287" xr:uid="{00000000-0005-0000-0000-000073150000}"/>
    <cellStyle name="Comma 2 2 3 2 4 2 4 3" xfId="24288" xr:uid="{00000000-0005-0000-0000-000074150000}"/>
    <cellStyle name="Comma 2 2 3 2 4 2 5" xfId="2592" xr:uid="{00000000-0005-0000-0000-000075150000}"/>
    <cellStyle name="Comma 2 2 3 2 4 2 5 2" xfId="24289" xr:uid="{00000000-0005-0000-0000-000076150000}"/>
    <cellStyle name="Comma 2 2 3 2 4 2 5 3" xfId="24290" xr:uid="{00000000-0005-0000-0000-000077150000}"/>
    <cellStyle name="Comma 2 2 3 2 4 2 6" xfId="24291" xr:uid="{00000000-0005-0000-0000-000078150000}"/>
    <cellStyle name="Comma 2 2 3 2 4 2 7" xfId="24292" xr:uid="{00000000-0005-0000-0000-000079150000}"/>
    <cellStyle name="Comma 2 2 3 2 4 3" xfId="2593" xr:uid="{00000000-0005-0000-0000-00007A150000}"/>
    <cellStyle name="Comma 2 2 3 2 4 3 2" xfId="2594" xr:uid="{00000000-0005-0000-0000-00007B150000}"/>
    <cellStyle name="Comma 2 2 3 2 4 3 2 2" xfId="24293" xr:uid="{00000000-0005-0000-0000-00007C150000}"/>
    <cellStyle name="Comma 2 2 3 2 4 3 2 3" xfId="24294" xr:uid="{00000000-0005-0000-0000-00007D150000}"/>
    <cellStyle name="Comma 2 2 3 2 4 3 3" xfId="2595" xr:uid="{00000000-0005-0000-0000-00007E150000}"/>
    <cellStyle name="Comma 2 2 3 2 4 3 3 2" xfId="24295" xr:uid="{00000000-0005-0000-0000-00007F150000}"/>
    <cellStyle name="Comma 2 2 3 2 4 3 3 3" xfId="24296" xr:uid="{00000000-0005-0000-0000-000080150000}"/>
    <cellStyle name="Comma 2 2 3 2 4 3 4" xfId="2596" xr:uid="{00000000-0005-0000-0000-000081150000}"/>
    <cellStyle name="Comma 2 2 3 2 4 3 4 2" xfId="24297" xr:uid="{00000000-0005-0000-0000-000082150000}"/>
    <cellStyle name="Comma 2 2 3 2 4 3 4 3" xfId="24298" xr:uid="{00000000-0005-0000-0000-000083150000}"/>
    <cellStyle name="Comma 2 2 3 2 4 3 5" xfId="24299" xr:uid="{00000000-0005-0000-0000-000084150000}"/>
    <cellStyle name="Comma 2 2 3 2 4 3 6" xfId="24300" xr:uid="{00000000-0005-0000-0000-000085150000}"/>
    <cellStyle name="Comma 2 2 3 2 4 4" xfId="2597" xr:uid="{00000000-0005-0000-0000-000086150000}"/>
    <cellStyle name="Comma 2 2 3 2 4 4 2" xfId="2598" xr:uid="{00000000-0005-0000-0000-000087150000}"/>
    <cellStyle name="Comma 2 2 3 2 4 4 2 2" xfId="24301" xr:uid="{00000000-0005-0000-0000-000088150000}"/>
    <cellStyle name="Comma 2 2 3 2 4 4 2 3" xfId="24302" xr:uid="{00000000-0005-0000-0000-000089150000}"/>
    <cellStyle name="Comma 2 2 3 2 4 4 3" xfId="2599" xr:uid="{00000000-0005-0000-0000-00008A150000}"/>
    <cellStyle name="Comma 2 2 3 2 4 4 3 2" xfId="24303" xr:uid="{00000000-0005-0000-0000-00008B150000}"/>
    <cellStyle name="Comma 2 2 3 2 4 4 3 3" xfId="24304" xr:uid="{00000000-0005-0000-0000-00008C150000}"/>
    <cellStyle name="Comma 2 2 3 2 4 4 4" xfId="2600" xr:uid="{00000000-0005-0000-0000-00008D150000}"/>
    <cellStyle name="Comma 2 2 3 2 4 4 4 2" xfId="24305" xr:uid="{00000000-0005-0000-0000-00008E150000}"/>
    <cellStyle name="Comma 2 2 3 2 4 4 4 3" xfId="24306" xr:uid="{00000000-0005-0000-0000-00008F150000}"/>
    <cellStyle name="Comma 2 2 3 2 4 4 5" xfId="24307" xr:uid="{00000000-0005-0000-0000-000090150000}"/>
    <cellStyle name="Comma 2 2 3 2 4 4 6" xfId="24308" xr:uid="{00000000-0005-0000-0000-000091150000}"/>
    <cellStyle name="Comma 2 2 3 2 4 5" xfId="2601" xr:uid="{00000000-0005-0000-0000-000092150000}"/>
    <cellStyle name="Comma 2 2 3 2 4 5 2" xfId="24309" xr:uid="{00000000-0005-0000-0000-000093150000}"/>
    <cellStyle name="Comma 2 2 3 2 4 5 3" xfId="24310" xr:uid="{00000000-0005-0000-0000-000094150000}"/>
    <cellStyle name="Comma 2 2 3 2 4 6" xfId="2602" xr:uid="{00000000-0005-0000-0000-000095150000}"/>
    <cellStyle name="Comma 2 2 3 2 4 6 2" xfId="24311" xr:uid="{00000000-0005-0000-0000-000096150000}"/>
    <cellStyle name="Comma 2 2 3 2 4 6 3" xfId="24312" xr:uid="{00000000-0005-0000-0000-000097150000}"/>
    <cellStyle name="Comma 2 2 3 2 4 7" xfId="2603" xr:uid="{00000000-0005-0000-0000-000098150000}"/>
    <cellStyle name="Comma 2 2 3 2 4 7 2" xfId="24313" xr:uid="{00000000-0005-0000-0000-000099150000}"/>
    <cellStyle name="Comma 2 2 3 2 4 7 3" xfId="24314" xr:uid="{00000000-0005-0000-0000-00009A150000}"/>
    <cellStyle name="Comma 2 2 3 2 4 8" xfId="24315" xr:uid="{00000000-0005-0000-0000-00009B150000}"/>
    <cellStyle name="Comma 2 2 3 2 4 9" xfId="24316" xr:uid="{00000000-0005-0000-0000-00009C150000}"/>
    <cellStyle name="Comma 2 2 3 2 5" xfId="2604" xr:uid="{00000000-0005-0000-0000-00009D150000}"/>
    <cellStyle name="Comma 2 2 3 2 6" xfId="2605" xr:uid="{00000000-0005-0000-0000-00009E150000}"/>
    <cellStyle name="Comma 2 2 3 2 6 2" xfId="2606" xr:uid="{00000000-0005-0000-0000-00009F150000}"/>
    <cellStyle name="Comma 2 2 3 2 6 2 2" xfId="2607" xr:uid="{00000000-0005-0000-0000-0000A0150000}"/>
    <cellStyle name="Comma 2 2 3 2 6 2 2 2" xfId="24317" xr:uid="{00000000-0005-0000-0000-0000A1150000}"/>
    <cellStyle name="Comma 2 2 3 2 6 2 2 3" xfId="24318" xr:uid="{00000000-0005-0000-0000-0000A2150000}"/>
    <cellStyle name="Comma 2 2 3 2 6 2 3" xfId="2608" xr:uid="{00000000-0005-0000-0000-0000A3150000}"/>
    <cellStyle name="Comma 2 2 3 2 6 2 3 2" xfId="24319" xr:uid="{00000000-0005-0000-0000-0000A4150000}"/>
    <cellStyle name="Comma 2 2 3 2 6 2 3 3" xfId="24320" xr:uid="{00000000-0005-0000-0000-0000A5150000}"/>
    <cellStyle name="Comma 2 2 3 2 6 2 4" xfId="2609" xr:uid="{00000000-0005-0000-0000-0000A6150000}"/>
    <cellStyle name="Comma 2 2 3 2 6 2 4 2" xfId="24321" xr:uid="{00000000-0005-0000-0000-0000A7150000}"/>
    <cellStyle name="Comma 2 2 3 2 6 2 4 3" xfId="24322" xr:uid="{00000000-0005-0000-0000-0000A8150000}"/>
    <cellStyle name="Comma 2 2 3 2 6 2 5" xfId="24323" xr:uid="{00000000-0005-0000-0000-0000A9150000}"/>
    <cellStyle name="Comma 2 2 3 2 6 2 6" xfId="24324" xr:uid="{00000000-0005-0000-0000-0000AA150000}"/>
    <cellStyle name="Comma 2 2 3 2 6 3" xfId="2610" xr:uid="{00000000-0005-0000-0000-0000AB150000}"/>
    <cellStyle name="Comma 2 2 3 2 6 3 2" xfId="24325" xr:uid="{00000000-0005-0000-0000-0000AC150000}"/>
    <cellStyle name="Comma 2 2 3 2 6 3 3" xfId="24326" xr:uid="{00000000-0005-0000-0000-0000AD150000}"/>
    <cellStyle name="Comma 2 2 3 2 6 4" xfId="2611" xr:uid="{00000000-0005-0000-0000-0000AE150000}"/>
    <cellStyle name="Comma 2 2 3 2 6 4 2" xfId="24327" xr:uid="{00000000-0005-0000-0000-0000AF150000}"/>
    <cellStyle name="Comma 2 2 3 2 6 4 3" xfId="24328" xr:uid="{00000000-0005-0000-0000-0000B0150000}"/>
    <cellStyle name="Comma 2 2 3 2 6 5" xfId="2612" xr:uid="{00000000-0005-0000-0000-0000B1150000}"/>
    <cellStyle name="Comma 2 2 3 2 6 5 2" xfId="24329" xr:uid="{00000000-0005-0000-0000-0000B2150000}"/>
    <cellStyle name="Comma 2 2 3 2 6 5 3" xfId="24330" xr:uid="{00000000-0005-0000-0000-0000B3150000}"/>
    <cellStyle name="Comma 2 2 3 2 6 6" xfId="24331" xr:uid="{00000000-0005-0000-0000-0000B4150000}"/>
    <cellStyle name="Comma 2 2 3 2 6 7" xfId="24332" xr:uid="{00000000-0005-0000-0000-0000B5150000}"/>
    <cellStyle name="Comma 2 2 3 2 7" xfId="2613" xr:uid="{00000000-0005-0000-0000-0000B6150000}"/>
    <cellStyle name="Comma 2 2 3 2 7 2" xfId="2614" xr:uid="{00000000-0005-0000-0000-0000B7150000}"/>
    <cellStyle name="Comma 2 2 3 2 7 2 2" xfId="24333" xr:uid="{00000000-0005-0000-0000-0000B8150000}"/>
    <cellStyle name="Comma 2 2 3 2 7 2 3" xfId="24334" xr:uid="{00000000-0005-0000-0000-0000B9150000}"/>
    <cellStyle name="Comma 2 2 3 2 7 3" xfId="2615" xr:uid="{00000000-0005-0000-0000-0000BA150000}"/>
    <cellStyle name="Comma 2 2 3 2 7 3 2" xfId="24335" xr:uid="{00000000-0005-0000-0000-0000BB150000}"/>
    <cellStyle name="Comma 2 2 3 2 7 3 3" xfId="24336" xr:uid="{00000000-0005-0000-0000-0000BC150000}"/>
    <cellStyle name="Comma 2 2 3 2 7 4" xfId="2616" xr:uid="{00000000-0005-0000-0000-0000BD150000}"/>
    <cellStyle name="Comma 2 2 3 2 7 4 2" xfId="24337" xr:uid="{00000000-0005-0000-0000-0000BE150000}"/>
    <cellStyle name="Comma 2 2 3 2 7 4 3" xfId="24338" xr:uid="{00000000-0005-0000-0000-0000BF150000}"/>
    <cellStyle name="Comma 2 2 3 2 7 5" xfId="24339" xr:uid="{00000000-0005-0000-0000-0000C0150000}"/>
    <cellStyle name="Comma 2 2 3 2 7 6" xfId="24340" xr:uid="{00000000-0005-0000-0000-0000C1150000}"/>
    <cellStyle name="Comma 2 2 3 2 8" xfId="2617" xr:uid="{00000000-0005-0000-0000-0000C2150000}"/>
    <cellStyle name="Comma 2 2 3 2 8 2" xfId="24341" xr:uid="{00000000-0005-0000-0000-0000C3150000}"/>
    <cellStyle name="Comma 2 2 3 2 8 3" xfId="24342" xr:uid="{00000000-0005-0000-0000-0000C4150000}"/>
    <cellStyle name="Comma 2 2 3 2 9" xfId="2618" xr:uid="{00000000-0005-0000-0000-0000C5150000}"/>
    <cellStyle name="Comma 2 2 3 2 9 2" xfId="24343" xr:uid="{00000000-0005-0000-0000-0000C6150000}"/>
    <cellStyle name="Comma 2 2 3 2 9 3" xfId="24344" xr:uid="{00000000-0005-0000-0000-0000C7150000}"/>
    <cellStyle name="Comma 2 2 3 20" xfId="2619" xr:uid="{00000000-0005-0000-0000-0000C8150000}"/>
    <cellStyle name="Comma 2 2 3 20 2" xfId="24345" xr:uid="{00000000-0005-0000-0000-0000C9150000}"/>
    <cellStyle name="Comma 2 2 3 20 3" xfId="24346" xr:uid="{00000000-0005-0000-0000-0000CA150000}"/>
    <cellStyle name="Comma 2 2 3 21" xfId="24347" xr:uid="{00000000-0005-0000-0000-0000CB150000}"/>
    <cellStyle name="Comma 2 2 3 22" xfId="24348" xr:uid="{00000000-0005-0000-0000-0000CC150000}"/>
    <cellStyle name="Comma 2 2 3 3" xfId="2620" xr:uid="{00000000-0005-0000-0000-0000CD150000}"/>
    <cellStyle name="Comma 2 2 3 3 10" xfId="2621" xr:uid="{00000000-0005-0000-0000-0000CE150000}"/>
    <cellStyle name="Comma 2 2 3 3 10 2" xfId="24349" xr:uid="{00000000-0005-0000-0000-0000CF150000}"/>
    <cellStyle name="Comma 2 2 3 3 10 3" xfId="24350" xr:uid="{00000000-0005-0000-0000-0000D0150000}"/>
    <cellStyle name="Comma 2 2 3 3 11" xfId="24351" xr:uid="{00000000-0005-0000-0000-0000D1150000}"/>
    <cellStyle name="Comma 2 2 3 3 12" xfId="24352" xr:uid="{00000000-0005-0000-0000-0000D2150000}"/>
    <cellStyle name="Comma 2 2 3 3 2" xfId="2622" xr:uid="{00000000-0005-0000-0000-0000D3150000}"/>
    <cellStyle name="Comma 2 2 3 3 2 10" xfId="24353" xr:uid="{00000000-0005-0000-0000-0000D4150000}"/>
    <cellStyle name="Comma 2 2 3 3 2 2" xfId="2623" xr:uid="{00000000-0005-0000-0000-0000D5150000}"/>
    <cellStyle name="Comma 2 2 3 3 2 2 2" xfId="2624" xr:uid="{00000000-0005-0000-0000-0000D6150000}"/>
    <cellStyle name="Comma 2 2 3 3 2 2 2 2" xfId="2625" xr:uid="{00000000-0005-0000-0000-0000D7150000}"/>
    <cellStyle name="Comma 2 2 3 3 2 2 2 2 2" xfId="2626" xr:uid="{00000000-0005-0000-0000-0000D8150000}"/>
    <cellStyle name="Comma 2 2 3 3 2 2 2 2 2 2" xfId="24354" xr:uid="{00000000-0005-0000-0000-0000D9150000}"/>
    <cellStyle name="Comma 2 2 3 3 2 2 2 2 2 3" xfId="24355" xr:uid="{00000000-0005-0000-0000-0000DA150000}"/>
    <cellStyle name="Comma 2 2 3 3 2 2 2 2 3" xfId="2627" xr:uid="{00000000-0005-0000-0000-0000DB150000}"/>
    <cellStyle name="Comma 2 2 3 3 2 2 2 2 3 2" xfId="24356" xr:uid="{00000000-0005-0000-0000-0000DC150000}"/>
    <cellStyle name="Comma 2 2 3 3 2 2 2 2 3 3" xfId="24357" xr:uid="{00000000-0005-0000-0000-0000DD150000}"/>
    <cellStyle name="Comma 2 2 3 3 2 2 2 2 4" xfId="2628" xr:uid="{00000000-0005-0000-0000-0000DE150000}"/>
    <cellStyle name="Comma 2 2 3 3 2 2 2 2 4 2" xfId="24358" xr:uid="{00000000-0005-0000-0000-0000DF150000}"/>
    <cellStyle name="Comma 2 2 3 3 2 2 2 2 4 3" xfId="24359" xr:uid="{00000000-0005-0000-0000-0000E0150000}"/>
    <cellStyle name="Comma 2 2 3 3 2 2 2 2 5" xfId="24360" xr:uid="{00000000-0005-0000-0000-0000E1150000}"/>
    <cellStyle name="Comma 2 2 3 3 2 2 2 2 6" xfId="24361" xr:uid="{00000000-0005-0000-0000-0000E2150000}"/>
    <cellStyle name="Comma 2 2 3 3 2 2 2 3" xfId="2629" xr:uid="{00000000-0005-0000-0000-0000E3150000}"/>
    <cellStyle name="Comma 2 2 3 3 2 2 2 3 2" xfId="24362" xr:uid="{00000000-0005-0000-0000-0000E4150000}"/>
    <cellStyle name="Comma 2 2 3 3 2 2 2 3 3" xfId="24363" xr:uid="{00000000-0005-0000-0000-0000E5150000}"/>
    <cellStyle name="Comma 2 2 3 3 2 2 2 4" xfId="2630" xr:uid="{00000000-0005-0000-0000-0000E6150000}"/>
    <cellStyle name="Comma 2 2 3 3 2 2 2 4 2" xfId="24364" xr:uid="{00000000-0005-0000-0000-0000E7150000}"/>
    <cellStyle name="Comma 2 2 3 3 2 2 2 4 3" xfId="24365" xr:uid="{00000000-0005-0000-0000-0000E8150000}"/>
    <cellStyle name="Comma 2 2 3 3 2 2 2 5" xfId="2631" xr:uid="{00000000-0005-0000-0000-0000E9150000}"/>
    <cellStyle name="Comma 2 2 3 3 2 2 2 5 2" xfId="24366" xr:uid="{00000000-0005-0000-0000-0000EA150000}"/>
    <cellStyle name="Comma 2 2 3 3 2 2 2 5 3" xfId="24367" xr:uid="{00000000-0005-0000-0000-0000EB150000}"/>
    <cellStyle name="Comma 2 2 3 3 2 2 2 6" xfId="24368" xr:uid="{00000000-0005-0000-0000-0000EC150000}"/>
    <cellStyle name="Comma 2 2 3 3 2 2 2 7" xfId="24369" xr:uid="{00000000-0005-0000-0000-0000ED150000}"/>
    <cellStyle name="Comma 2 2 3 3 2 2 3" xfId="2632" xr:uid="{00000000-0005-0000-0000-0000EE150000}"/>
    <cellStyle name="Comma 2 2 3 3 2 2 3 2" xfId="2633" xr:uid="{00000000-0005-0000-0000-0000EF150000}"/>
    <cellStyle name="Comma 2 2 3 3 2 2 3 2 2" xfId="24370" xr:uid="{00000000-0005-0000-0000-0000F0150000}"/>
    <cellStyle name="Comma 2 2 3 3 2 2 3 2 3" xfId="24371" xr:uid="{00000000-0005-0000-0000-0000F1150000}"/>
    <cellStyle name="Comma 2 2 3 3 2 2 3 3" xfId="2634" xr:uid="{00000000-0005-0000-0000-0000F2150000}"/>
    <cellStyle name="Comma 2 2 3 3 2 2 3 3 2" xfId="24372" xr:uid="{00000000-0005-0000-0000-0000F3150000}"/>
    <cellStyle name="Comma 2 2 3 3 2 2 3 3 3" xfId="24373" xr:uid="{00000000-0005-0000-0000-0000F4150000}"/>
    <cellStyle name="Comma 2 2 3 3 2 2 3 4" xfId="2635" xr:uid="{00000000-0005-0000-0000-0000F5150000}"/>
    <cellStyle name="Comma 2 2 3 3 2 2 3 4 2" xfId="24374" xr:uid="{00000000-0005-0000-0000-0000F6150000}"/>
    <cellStyle name="Comma 2 2 3 3 2 2 3 4 3" xfId="24375" xr:uid="{00000000-0005-0000-0000-0000F7150000}"/>
    <cellStyle name="Comma 2 2 3 3 2 2 3 5" xfId="24376" xr:uid="{00000000-0005-0000-0000-0000F8150000}"/>
    <cellStyle name="Comma 2 2 3 3 2 2 3 6" xfId="24377" xr:uid="{00000000-0005-0000-0000-0000F9150000}"/>
    <cellStyle name="Comma 2 2 3 3 2 2 4" xfId="2636" xr:uid="{00000000-0005-0000-0000-0000FA150000}"/>
    <cellStyle name="Comma 2 2 3 3 2 2 4 2" xfId="24378" xr:uid="{00000000-0005-0000-0000-0000FB150000}"/>
    <cellStyle name="Comma 2 2 3 3 2 2 4 3" xfId="24379" xr:uid="{00000000-0005-0000-0000-0000FC150000}"/>
    <cellStyle name="Comma 2 2 3 3 2 2 5" xfId="2637" xr:uid="{00000000-0005-0000-0000-0000FD150000}"/>
    <cellStyle name="Comma 2 2 3 3 2 2 5 2" xfId="24380" xr:uid="{00000000-0005-0000-0000-0000FE150000}"/>
    <cellStyle name="Comma 2 2 3 3 2 2 5 3" xfId="24381" xr:uid="{00000000-0005-0000-0000-0000FF150000}"/>
    <cellStyle name="Comma 2 2 3 3 2 2 6" xfId="2638" xr:uid="{00000000-0005-0000-0000-000000160000}"/>
    <cellStyle name="Comma 2 2 3 3 2 2 6 2" xfId="24382" xr:uid="{00000000-0005-0000-0000-000001160000}"/>
    <cellStyle name="Comma 2 2 3 3 2 2 6 3" xfId="24383" xr:uid="{00000000-0005-0000-0000-000002160000}"/>
    <cellStyle name="Comma 2 2 3 3 2 2 7" xfId="24384" xr:uid="{00000000-0005-0000-0000-000003160000}"/>
    <cellStyle name="Comma 2 2 3 3 2 2 8" xfId="24385" xr:uid="{00000000-0005-0000-0000-000004160000}"/>
    <cellStyle name="Comma 2 2 3 3 2 3" xfId="2639" xr:uid="{00000000-0005-0000-0000-000005160000}"/>
    <cellStyle name="Comma 2 2 3 3 2 3 2" xfId="2640" xr:uid="{00000000-0005-0000-0000-000006160000}"/>
    <cellStyle name="Comma 2 2 3 3 2 3 2 2" xfId="2641" xr:uid="{00000000-0005-0000-0000-000007160000}"/>
    <cellStyle name="Comma 2 2 3 3 2 3 2 2 2" xfId="2642" xr:uid="{00000000-0005-0000-0000-000008160000}"/>
    <cellStyle name="Comma 2 2 3 3 2 3 2 2 2 2" xfId="24386" xr:uid="{00000000-0005-0000-0000-000009160000}"/>
    <cellStyle name="Comma 2 2 3 3 2 3 2 2 2 3" xfId="24387" xr:uid="{00000000-0005-0000-0000-00000A160000}"/>
    <cellStyle name="Comma 2 2 3 3 2 3 2 2 3" xfId="2643" xr:uid="{00000000-0005-0000-0000-00000B160000}"/>
    <cellStyle name="Comma 2 2 3 3 2 3 2 2 3 2" xfId="24388" xr:uid="{00000000-0005-0000-0000-00000C160000}"/>
    <cellStyle name="Comma 2 2 3 3 2 3 2 2 3 3" xfId="24389" xr:uid="{00000000-0005-0000-0000-00000D160000}"/>
    <cellStyle name="Comma 2 2 3 3 2 3 2 2 4" xfId="2644" xr:uid="{00000000-0005-0000-0000-00000E160000}"/>
    <cellStyle name="Comma 2 2 3 3 2 3 2 2 4 2" xfId="24390" xr:uid="{00000000-0005-0000-0000-00000F160000}"/>
    <cellStyle name="Comma 2 2 3 3 2 3 2 2 4 3" xfId="24391" xr:uid="{00000000-0005-0000-0000-000010160000}"/>
    <cellStyle name="Comma 2 2 3 3 2 3 2 2 5" xfId="24392" xr:uid="{00000000-0005-0000-0000-000011160000}"/>
    <cellStyle name="Comma 2 2 3 3 2 3 2 2 6" xfId="24393" xr:uid="{00000000-0005-0000-0000-000012160000}"/>
    <cellStyle name="Comma 2 2 3 3 2 3 2 3" xfId="2645" xr:uid="{00000000-0005-0000-0000-000013160000}"/>
    <cellStyle name="Comma 2 2 3 3 2 3 2 3 2" xfId="24394" xr:uid="{00000000-0005-0000-0000-000014160000}"/>
    <cellStyle name="Comma 2 2 3 3 2 3 2 3 3" xfId="24395" xr:uid="{00000000-0005-0000-0000-000015160000}"/>
    <cellStyle name="Comma 2 2 3 3 2 3 2 4" xfId="2646" xr:uid="{00000000-0005-0000-0000-000016160000}"/>
    <cellStyle name="Comma 2 2 3 3 2 3 2 4 2" xfId="24396" xr:uid="{00000000-0005-0000-0000-000017160000}"/>
    <cellStyle name="Comma 2 2 3 3 2 3 2 4 3" xfId="24397" xr:uid="{00000000-0005-0000-0000-000018160000}"/>
    <cellStyle name="Comma 2 2 3 3 2 3 2 5" xfId="2647" xr:uid="{00000000-0005-0000-0000-000019160000}"/>
    <cellStyle name="Comma 2 2 3 3 2 3 2 5 2" xfId="24398" xr:uid="{00000000-0005-0000-0000-00001A160000}"/>
    <cellStyle name="Comma 2 2 3 3 2 3 2 5 3" xfId="24399" xr:uid="{00000000-0005-0000-0000-00001B160000}"/>
    <cellStyle name="Comma 2 2 3 3 2 3 2 6" xfId="24400" xr:uid="{00000000-0005-0000-0000-00001C160000}"/>
    <cellStyle name="Comma 2 2 3 3 2 3 2 7" xfId="24401" xr:uid="{00000000-0005-0000-0000-00001D160000}"/>
    <cellStyle name="Comma 2 2 3 3 2 3 3" xfId="2648" xr:uid="{00000000-0005-0000-0000-00001E160000}"/>
    <cellStyle name="Comma 2 2 3 3 2 3 3 2" xfId="2649" xr:uid="{00000000-0005-0000-0000-00001F160000}"/>
    <cellStyle name="Comma 2 2 3 3 2 3 3 2 2" xfId="24402" xr:uid="{00000000-0005-0000-0000-000020160000}"/>
    <cellStyle name="Comma 2 2 3 3 2 3 3 2 3" xfId="24403" xr:uid="{00000000-0005-0000-0000-000021160000}"/>
    <cellStyle name="Comma 2 2 3 3 2 3 3 3" xfId="2650" xr:uid="{00000000-0005-0000-0000-000022160000}"/>
    <cellStyle name="Comma 2 2 3 3 2 3 3 3 2" xfId="24404" xr:uid="{00000000-0005-0000-0000-000023160000}"/>
    <cellStyle name="Comma 2 2 3 3 2 3 3 3 3" xfId="24405" xr:uid="{00000000-0005-0000-0000-000024160000}"/>
    <cellStyle name="Comma 2 2 3 3 2 3 3 4" xfId="2651" xr:uid="{00000000-0005-0000-0000-000025160000}"/>
    <cellStyle name="Comma 2 2 3 3 2 3 3 4 2" xfId="24406" xr:uid="{00000000-0005-0000-0000-000026160000}"/>
    <cellStyle name="Comma 2 2 3 3 2 3 3 4 3" xfId="24407" xr:uid="{00000000-0005-0000-0000-000027160000}"/>
    <cellStyle name="Comma 2 2 3 3 2 3 3 5" xfId="24408" xr:uid="{00000000-0005-0000-0000-000028160000}"/>
    <cellStyle name="Comma 2 2 3 3 2 3 3 6" xfId="24409" xr:uid="{00000000-0005-0000-0000-000029160000}"/>
    <cellStyle name="Comma 2 2 3 3 2 3 4" xfId="2652" xr:uid="{00000000-0005-0000-0000-00002A160000}"/>
    <cellStyle name="Comma 2 2 3 3 2 3 4 2" xfId="24410" xr:uid="{00000000-0005-0000-0000-00002B160000}"/>
    <cellStyle name="Comma 2 2 3 3 2 3 4 3" xfId="24411" xr:uid="{00000000-0005-0000-0000-00002C160000}"/>
    <cellStyle name="Comma 2 2 3 3 2 3 5" xfId="2653" xr:uid="{00000000-0005-0000-0000-00002D160000}"/>
    <cellStyle name="Comma 2 2 3 3 2 3 5 2" xfId="24412" xr:uid="{00000000-0005-0000-0000-00002E160000}"/>
    <cellStyle name="Comma 2 2 3 3 2 3 5 3" xfId="24413" xr:uid="{00000000-0005-0000-0000-00002F160000}"/>
    <cellStyle name="Comma 2 2 3 3 2 3 6" xfId="2654" xr:uid="{00000000-0005-0000-0000-000030160000}"/>
    <cellStyle name="Comma 2 2 3 3 2 3 6 2" xfId="24414" xr:uid="{00000000-0005-0000-0000-000031160000}"/>
    <cellStyle name="Comma 2 2 3 3 2 3 6 3" xfId="24415" xr:uid="{00000000-0005-0000-0000-000032160000}"/>
    <cellStyle name="Comma 2 2 3 3 2 3 7" xfId="24416" xr:uid="{00000000-0005-0000-0000-000033160000}"/>
    <cellStyle name="Comma 2 2 3 3 2 3 8" xfId="24417" xr:uid="{00000000-0005-0000-0000-000034160000}"/>
    <cellStyle name="Comma 2 2 3 3 2 4" xfId="2655" xr:uid="{00000000-0005-0000-0000-000035160000}"/>
    <cellStyle name="Comma 2 2 3 3 2 4 2" xfId="2656" xr:uid="{00000000-0005-0000-0000-000036160000}"/>
    <cellStyle name="Comma 2 2 3 3 2 4 2 2" xfId="2657" xr:uid="{00000000-0005-0000-0000-000037160000}"/>
    <cellStyle name="Comma 2 2 3 3 2 4 2 2 2" xfId="24418" xr:uid="{00000000-0005-0000-0000-000038160000}"/>
    <cellStyle name="Comma 2 2 3 3 2 4 2 2 3" xfId="24419" xr:uid="{00000000-0005-0000-0000-000039160000}"/>
    <cellStyle name="Comma 2 2 3 3 2 4 2 3" xfId="2658" xr:uid="{00000000-0005-0000-0000-00003A160000}"/>
    <cellStyle name="Comma 2 2 3 3 2 4 2 3 2" xfId="24420" xr:uid="{00000000-0005-0000-0000-00003B160000}"/>
    <cellStyle name="Comma 2 2 3 3 2 4 2 3 3" xfId="24421" xr:uid="{00000000-0005-0000-0000-00003C160000}"/>
    <cellStyle name="Comma 2 2 3 3 2 4 2 4" xfId="2659" xr:uid="{00000000-0005-0000-0000-00003D160000}"/>
    <cellStyle name="Comma 2 2 3 3 2 4 2 4 2" xfId="24422" xr:uid="{00000000-0005-0000-0000-00003E160000}"/>
    <cellStyle name="Comma 2 2 3 3 2 4 2 4 3" xfId="24423" xr:uid="{00000000-0005-0000-0000-00003F160000}"/>
    <cellStyle name="Comma 2 2 3 3 2 4 2 5" xfId="24424" xr:uid="{00000000-0005-0000-0000-000040160000}"/>
    <cellStyle name="Comma 2 2 3 3 2 4 2 6" xfId="24425" xr:uid="{00000000-0005-0000-0000-000041160000}"/>
    <cellStyle name="Comma 2 2 3 3 2 4 3" xfId="2660" xr:uid="{00000000-0005-0000-0000-000042160000}"/>
    <cellStyle name="Comma 2 2 3 3 2 4 3 2" xfId="24426" xr:uid="{00000000-0005-0000-0000-000043160000}"/>
    <cellStyle name="Comma 2 2 3 3 2 4 3 3" xfId="24427" xr:uid="{00000000-0005-0000-0000-000044160000}"/>
    <cellStyle name="Comma 2 2 3 3 2 4 4" xfId="2661" xr:uid="{00000000-0005-0000-0000-000045160000}"/>
    <cellStyle name="Comma 2 2 3 3 2 4 4 2" xfId="24428" xr:uid="{00000000-0005-0000-0000-000046160000}"/>
    <cellStyle name="Comma 2 2 3 3 2 4 4 3" xfId="24429" xr:uid="{00000000-0005-0000-0000-000047160000}"/>
    <cellStyle name="Comma 2 2 3 3 2 4 5" xfId="2662" xr:uid="{00000000-0005-0000-0000-000048160000}"/>
    <cellStyle name="Comma 2 2 3 3 2 4 5 2" xfId="24430" xr:uid="{00000000-0005-0000-0000-000049160000}"/>
    <cellStyle name="Comma 2 2 3 3 2 4 5 3" xfId="24431" xr:uid="{00000000-0005-0000-0000-00004A160000}"/>
    <cellStyle name="Comma 2 2 3 3 2 4 6" xfId="24432" xr:uid="{00000000-0005-0000-0000-00004B160000}"/>
    <cellStyle name="Comma 2 2 3 3 2 4 7" xfId="24433" xr:uid="{00000000-0005-0000-0000-00004C160000}"/>
    <cellStyle name="Comma 2 2 3 3 2 5" xfId="2663" xr:uid="{00000000-0005-0000-0000-00004D160000}"/>
    <cellStyle name="Comma 2 2 3 3 2 5 2" xfId="2664" xr:uid="{00000000-0005-0000-0000-00004E160000}"/>
    <cellStyle name="Comma 2 2 3 3 2 5 2 2" xfId="24434" xr:uid="{00000000-0005-0000-0000-00004F160000}"/>
    <cellStyle name="Comma 2 2 3 3 2 5 2 3" xfId="24435" xr:uid="{00000000-0005-0000-0000-000050160000}"/>
    <cellStyle name="Comma 2 2 3 3 2 5 3" xfId="2665" xr:uid="{00000000-0005-0000-0000-000051160000}"/>
    <cellStyle name="Comma 2 2 3 3 2 5 3 2" xfId="24436" xr:uid="{00000000-0005-0000-0000-000052160000}"/>
    <cellStyle name="Comma 2 2 3 3 2 5 3 3" xfId="24437" xr:uid="{00000000-0005-0000-0000-000053160000}"/>
    <cellStyle name="Comma 2 2 3 3 2 5 4" xfId="2666" xr:uid="{00000000-0005-0000-0000-000054160000}"/>
    <cellStyle name="Comma 2 2 3 3 2 5 4 2" xfId="24438" xr:uid="{00000000-0005-0000-0000-000055160000}"/>
    <cellStyle name="Comma 2 2 3 3 2 5 4 3" xfId="24439" xr:uid="{00000000-0005-0000-0000-000056160000}"/>
    <cellStyle name="Comma 2 2 3 3 2 5 5" xfId="24440" xr:uid="{00000000-0005-0000-0000-000057160000}"/>
    <cellStyle name="Comma 2 2 3 3 2 5 6" xfId="24441" xr:uid="{00000000-0005-0000-0000-000058160000}"/>
    <cellStyle name="Comma 2 2 3 3 2 6" xfId="2667" xr:uid="{00000000-0005-0000-0000-000059160000}"/>
    <cellStyle name="Comma 2 2 3 3 2 6 2" xfId="24442" xr:uid="{00000000-0005-0000-0000-00005A160000}"/>
    <cellStyle name="Comma 2 2 3 3 2 6 3" xfId="24443" xr:uid="{00000000-0005-0000-0000-00005B160000}"/>
    <cellStyle name="Comma 2 2 3 3 2 7" xfId="2668" xr:uid="{00000000-0005-0000-0000-00005C160000}"/>
    <cellStyle name="Comma 2 2 3 3 2 7 2" xfId="24444" xr:uid="{00000000-0005-0000-0000-00005D160000}"/>
    <cellStyle name="Comma 2 2 3 3 2 7 3" xfId="24445" xr:uid="{00000000-0005-0000-0000-00005E160000}"/>
    <cellStyle name="Comma 2 2 3 3 2 8" xfId="2669" xr:uid="{00000000-0005-0000-0000-00005F160000}"/>
    <cellStyle name="Comma 2 2 3 3 2 8 2" xfId="24446" xr:uid="{00000000-0005-0000-0000-000060160000}"/>
    <cellStyle name="Comma 2 2 3 3 2 8 3" xfId="24447" xr:uid="{00000000-0005-0000-0000-000061160000}"/>
    <cellStyle name="Comma 2 2 3 3 2 9" xfId="24448" xr:uid="{00000000-0005-0000-0000-000062160000}"/>
    <cellStyle name="Comma 2 2 3 3 3" xfId="2670" xr:uid="{00000000-0005-0000-0000-000063160000}"/>
    <cellStyle name="Comma 2 2 3 3 3 2" xfId="2671" xr:uid="{00000000-0005-0000-0000-000064160000}"/>
    <cellStyle name="Comma 2 2 3 3 3 2 2" xfId="2672" xr:uid="{00000000-0005-0000-0000-000065160000}"/>
    <cellStyle name="Comma 2 2 3 3 3 2 2 2" xfId="2673" xr:uid="{00000000-0005-0000-0000-000066160000}"/>
    <cellStyle name="Comma 2 2 3 3 3 2 2 2 2" xfId="24449" xr:uid="{00000000-0005-0000-0000-000067160000}"/>
    <cellStyle name="Comma 2 2 3 3 3 2 2 2 3" xfId="24450" xr:uid="{00000000-0005-0000-0000-000068160000}"/>
    <cellStyle name="Comma 2 2 3 3 3 2 2 3" xfId="2674" xr:uid="{00000000-0005-0000-0000-000069160000}"/>
    <cellStyle name="Comma 2 2 3 3 3 2 2 3 2" xfId="24451" xr:uid="{00000000-0005-0000-0000-00006A160000}"/>
    <cellStyle name="Comma 2 2 3 3 3 2 2 3 3" xfId="24452" xr:uid="{00000000-0005-0000-0000-00006B160000}"/>
    <cellStyle name="Comma 2 2 3 3 3 2 2 4" xfId="2675" xr:uid="{00000000-0005-0000-0000-00006C160000}"/>
    <cellStyle name="Comma 2 2 3 3 3 2 2 4 2" xfId="24453" xr:uid="{00000000-0005-0000-0000-00006D160000}"/>
    <cellStyle name="Comma 2 2 3 3 3 2 2 4 3" xfId="24454" xr:uid="{00000000-0005-0000-0000-00006E160000}"/>
    <cellStyle name="Comma 2 2 3 3 3 2 2 5" xfId="24455" xr:uid="{00000000-0005-0000-0000-00006F160000}"/>
    <cellStyle name="Comma 2 2 3 3 3 2 2 6" xfId="24456" xr:uid="{00000000-0005-0000-0000-000070160000}"/>
    <cellStyle name="Comma 2 2 3 3 3 2 3" xfId="2676" xr:uid="{00000000-0005-0000-0000-000071160000}"/>
    <cellStyle name="Comma 2 2 3 3 3 2 3 2" xfId="24457" xr:uid="{00000000-0005-0000-0000-000072160000}"/>
    <cellStyle name="Comma 2 2 3 3 3 2 3 3" xfId="24458" xr:uid="{00000000-0005-0000-0000-000073160000}"/>
    <cellStyle name="Comma 2 2 3 3 3 2 4" xfId="2677" xr:uid="{00000000-0005-0000-0000-000074160000}"/>
    <cellStyle name="Comma 2 2 3 3 3 2 4 2" xfId="24459" xr:uid="{00000000-0005-0000-0000-000075160000}"/>
    <cellStyle name="Comma 2 2 3 3 3 2 4 3" xfId="24460" xr:uid="{00000000-0005-0000-0000-000076160000}"/>
    <cellStyle name="Comma 2 2 3 3 3 2 5" xfId="2678" xr:uid="{00000000-0005-0000-0000-000077160000}"/>
    <cellStyle name="Comma 2 2 3 3 3 2 5 2" xfId="24461" xr:uid="{00000000-0005-0000-0000-000078160000}"/>
    <cellStyle name="Comma 2 2 3 3 3 2 5 3" xfId="24462" xr:uid="{00000000-0005-0000-0000-000079160000}"/>
    <cellStyle name="Comma 2 2 3 3 3 2 6" xfId="24463" xr:uid="{00000000-0005-0000-0000-00007A160000}"/>
    <cellStyle name="Comma 2 2 3 3 3 2 7" xfId="24464" xr:uid="{00000000-0005-0000-0000-00007B160000}"/>
    <cellStyle name="Comma 2 2 3 3 3 3" xfId="2679" xr:uid="{00000000-0005-0000-0000-00007C160000}"/>
    <cellStyle name="Comma 2 2 3 3 3 3 2" xfId="2680" xr:uid="{00000000-0005-0000-0000-00007D160000}"/>
    <cellStyle name="Comma 2 2 3 3 3 3 2 2" xfId="24465" xr:uid="{00000000-0005-0000-0000-00007E160000}"/>
    <cellStyle name="Comma 2 2 3 3 3 3 2 3" xfId="24466" xr:uid="{00000000-0005-0000-0000-00007F160000}"/>
    <cellStyle name="Comma 2 2 3 3 3 3 3" xfId="2681" xr:uid="{00000000-0005-0000-0000-000080160000}"/>
    <cellStyle name="Comma 2 2 3 3 3 3 3 2" xfId="24467" xr:uid="{00000000-0005-0000-0000-000081160000}"/>
    <cellStyle name="Comma 2 2 3 3 3 3 3 3" xfId="24468" xr:uid="{00000000-0005-0000-0000-000082160000}"/>
    <cellStyle name="Comma 2 2 3 3 3 3 4" xfId="2682" xr:uid="{00000000-0005-0000-0000-000083160000}"/>
    <cellStyle name="Comma 2 2 3 3 3 3 4 2" xfId="24469" xr:uid="{00000000-0005-0000-0000-000084160000}"/>
    <cellStyle name="Comma 2 2 3 3 3 3 4 3" xfId="24470" xr:uid="{00000000-0005-0000-0000-000085160000}"/>
    <cellStyle name="Comma 2 2 3 3 3 3 5" xfId="24471" xr:uid="{00000000-0005-0000-0000-000086160000}"/>
    <cellStyle name="Comma 2 2 3 3 3 3 6" xfId="24472" xr:uid="{00000000-0005-0000-0000-000087160000}"/>
    <cellStyle name="Comma 2 2 3 3 3 4" xfId="2683" xr:uid="{00000000-0005-0000-0000-000088160000}"/>
    <cellStyle name="Comma 2 2 3 3 3 4 2" xfId="24473" xr:uid="{00000000-0005-0000-0000-000089160000}"/>
    <cellStyle name="Comma 2 2 3 3 3 4 3" xfId="24474" xr:uid="{00000000-0005-0000-0000-00008A160000}"/>
    <cellStyle name="Comma 2 2 3 3 3 5" xfId="2684" xr:uid="{00000000-0005-0000-0000-00008B160000}"/>
    <cellStyle name="Comma 2 2 3 3 3 5 2" xfId="24475" xr:uid="{00000000-0005-0000-0000-00008C160000}"/>
    <cellStyle name="Comma 2 2 3 3 3 5 3" xfId="24476" xr:uid="{00000000-0005-0000-0000-00008D160000}"/>
    <cellStyle name="Comma 2 2 3 3 3 6" xfId="2685" xr:uid="{00000000-0005-0000-0000-00008E160000}"/>
    <cellStyle name="Comma 2 2 3 3 3 6 2" xfId="24477" xr:uid="{00000000-0005-0000-0000-00008F160000}"/>
    <cellStyle name="Comma 2 2 3 3 3 6 3" xfId="24478" xr:uid="{00000000-0005-0000-0000-000090160000}"/>
    <cellStyle name="Comma 2 2 3 3 3 7" xfId="24479" xr:uid="{00000000-0005-0000-0000-000091160000}"/>
    <cellStyle name="Comma 2 2 3 3 3 8" xfId="24480" xr:uid="{00000000-0005-0000-0000-000092160000}"/>
    <cellStyle name="Comma 2 2 3 3 4" xfId="2686" xr:uid="{00000000-0005-0000-0000-000093160000}"/>
    <cellStyle name="Comma 2 2 3 3 4 2" xfId="2687" xr:uid="{00000000-0005-0000-0000-000094160000}"/>
    <cellStyle name="Comma 2 2 3 3 4 2 2" xfId="2688" xr:uid="{00000000-0005-0000-0000-000095160000}"/>
    <cellStyle name="Comma 2 2 3 3 4 2 2 2" xfId="2689" xr:uid="{00000000-0005-0000-0000-000096160000}"/>
    <cellStyle name="Comma 2 2 3 3 4 2 2 2 2" xfId="24481" xr:uid="{00000000-0005-0000-0000-000097160000}"/>
    <cellStyle name="Comma 2 2 3 3 4 2 2 2 3" xfId="24482" xr:uid="{00000000-0005-0000-0000-000098160000}"/>
    <cellStyle name="Comma 2 2 3 3 4 2 2 3" xfId="2690" xr:uid="{00000000-0005-0000-0000-000099160000}"/>
    <cellStyle name="Comma 2 2 3 3 4 2 2 3 2" xfId="24483" xr:uid="{00000000-0005-0000-0000-00009A160000}"/>
    <cellStyle name="Comma 2 2 3 3 4 2 2 3 3" xfId="24484" xr:uid="{00000000-0005-0000-0000-00009B160000}"/>
    <cellStyle name="Comma 2 2 3 3 4 2 2 4" xfId="2691" xr:uid="{00000000-0005-0000-0000-00009C160000}"/>
    <cellStyle name="Comma 2 2 3 3 4 2 2 4 2" xfId="24485" xr:uid="{00000000-0005-0000-0000-00009D160000}"/>
    <cellStyle name="Comma 2 2 3 3 4 2 2 4 3" xfId="24486" xr:uid="{00000000-0005-0000-0000-00009E160000}"/>
    <cellStyle name="Comma 2 2 3 3 4 2 2 5" xfId="24487" xr:uid="{00000000-0005-0000-0000-00009F160000}"/>
    <cellStyle name="Comma 2 2 3 3 4 2 2 6" xfId="24488" xr:uid="{00000000-0005-0000-0000-0000A0160000}"/>
    <cellStyle name="Comma 2 2 3 3 4 2 3" xfId="2692" xr:uid="{00000000-0005-0000-0000-0000A1160000}"/>
    <cellStyle name="Comma 2 2 3 3 4 2 3 2" xfId="24489" xr:uid="{00000000-0005-0000-0000-0000A2160000}"/>
    <cellStyle name="Comma 2 2 3 3 4 2 3 3" xfId="24490" xr:uid="{00000000-0005-0000-0000-0000A3160000}"/>
    <cellStyle name="Comma 2 2 3 3 4 2 4" xfId="2693" xr:uid="{00000000-0005-0000-0000-0000A4160000}"/>
    <cellStyle name="Comma 2 2 3 3 4 2 4 2" xfId="24491" xr:uid="{00000000-0005-0000-0000-0000A5160000}"/>
    <cellStyle name="Comma 2 2 3 3 4 2 4 3" xfId="24492" xr:uid="{00000000-0005-0000-0000-0000A6160000}"/>
    <cellStyle name="Comma 2 2 3 3 4 2 5" xfId="2694" xr:uid="{00000000-0005-0000-0000-0000A7160000}"/>
    <cellStyle name="Comma 2 2 3 3 4 2 5 2" xfId="24493" xr:uid="{00000000-0005-0000-0000-0000A8160000}"/>
    <cellStyle name="Comma 2 2 3 3 4 2 5 3" xfId="24494" xr:uid="{00000000-0005-0000-0000-0000A9160000}"/>
    <cellStyle name="Comma 2 2 3 3 4 2 6" xfId="24495" xr:uid="{00000000-0005-0000-0000-0000AA160000}"/>
    <cellStyle name="Comma 2 2 3 3 4 2 7" xfId="24496" xr:uid="{00000000-0005-0000-0000-0000AB160000}"/>
    <cellStyle name="Comma 2 2 3 3 4 3" xfId="2695" xr:uid="{00000000-0005-0000-0000-0000AC160000}"/>
    <cellStyle name="Comma 2 2 3 3 4 3 2" xfId="2696" xr:uid="{00000000-0005-0000-0000-0000AD160000}"/>
    <cellStyle name="Comma 2 2 3 3 4 3 2 2" xfId="24497" xr:uid="{00000000-0005-0000-0000-0000AE160000}"/>
    <cellStyle name="Comma 2 2 3 3 4 3 2 3" xfId="24498" xr:uid="{00000000-0005-0000-0000-0000AF160000}"/>
    <cellStyle name="Comma 2 2 3 3 4 3 3" xfId="2697" xr:uid="{00000000-0005-0000-0000-0000B0160000}"/>
    <cellStyle name="Comma 2 2 3 3 4 3 3 2" xfId="24499" xr:uid="{00000000-0005-0000-0000-0000B1160000}"/>
    <cellStyle name="Comma 2 2 3 3 4 3 3 3" xfId="24500" xr:uid="{00000000-0005-0000-0000-0000B2160000}"/>
    <cellStyle name="Comma 2 2 3 3 4 3 4" xfId="2698" xr:uid="{00000000-0005-0000-0000-0000B3160000}"/>
    <cellStyle name="Comma 2 2 3 3 4 3 4 2" xfId="24501" xr:uid="{00000000-0005-0000-0000-0000B4160000}"/>
    <cellStyle name="Comma 2 2 3 3 4 3 4 3" xfId="24502" xr:uid="{00000000-0005-0000-0000-0000B5160000}"/>
    <cellStyle name="Comma 2 2 3 3 4 3 5" xfId="24503" xr:uid="{00000000-0005-0000-0000-0000B6160000}"/>
    <cellStyle name="Comma 2 2 3 3 4 3 6" xfId="24504" xr:uid="{00000000-0005-0000-0000-0000B7160000}"/>
    <cellStyle name="Comma 2 2 3 3 4 4" xfId="2699" xr:uid="{00000000-0005-0000-0000-0000B8160000}"/>
    <cellStyle name="Comma 2 2 3 3 4 4 2" xfId="24505" xr:uid="{00000000-0005-0000-0000-0000B9160000}"/>
    <cellStyle name="Comma 2 2 3 3 4 4 3" xfId="24506" xr:uid="{00000000-0005-0000-0000-0000BA160000}"/>
    <cellStyle name="Comma 2 2 3 3 4 5" xfId="2700" xr:uid="{00000000-0005-0000-0000-0000BB160000}"/>
    <cellStyle name="Comma 2 2 3 3 4 5 2" xfId="24507" xr:uid="{00000000-0005-0000-0000-0000BC160000}"/>
    <cellStyle name="Comma 2 2 3 3 4 5 3" xfId="24508" xr:uid="{00000000-0005-0000-0000-0000BD160000}"/>
    <cellStyle name="Comma 2 2 3 3 4 6" xfId="2701" xr:uid="{00000000-0005-0000-0000-0000BE160000}"/>
    <cellStyle name="Comma 2 2 3 3 4 6 2" xfId="24509" xr:uid="{00000000-0005-0000-0000-0000BF160000}"/>
    <cellStyle name="Comma 2 2 3 3 4 6 3" xfId="24510" xr:uid="{00000000-0005-0000-0000-0000C0160000}"/>
    <cellStyle name="Comma 2 2 3 3 4 7" xfId="24511" xr:uid="{00000000-0005-0000-0000-0000C1160000}"/>
    <cellStyle name="Comma 2 2 3 3 4 8" xfId="24512" xr:uid="{00000000-0005-0000-0000-0000C2160000}"/>
    <cellStyle name="Comma 2 2 3 3 5" xfId="2702" xr:uid="{00000000-0005-0000-0000-0000C3160000}"/>
    <cellStyle name="Comma 2 2 3 3 6" xfId="2703" xr:uid="{00000000-0005-0000-0000-0000C4160000}"/>
    <cellStyle name="Comma 2 2 3 3 6 2" xfId="2704" xr:uid="{00000000-0005-0000-0000-0000C5160000}"/>
    <cellStyle name="Comma 2 2 3 3 6 2 2" xfId="2705" xr:uid="{00000000-0005-0000-0000-0000C6160000}"/>
    <cellStyle name="Comma 2 2 3 3 6 2 2 2" xfId="24513" xr:uid="{00000000-0005-0000-0000-0000C7160000}"/>
    <cellStyle name="Comma 2 2 3 3 6 2 2 3" xfId="24514" xr:uid="{00000000-0005-0000-0000-0000C8160000}"/>
    <cellStyle name="Comma 2 2 3 3 6 2 3" xfId="2706" xr:uid="{00000000-0005-0000-0000-0000C9160000}"/>
    <cellStyle name="Comma 2 2 3 3 6 2 3 2" xfId="24515" xr:uid="{00000000-0005-0000-0000-0000CA160000}"/>
    <cellStyle name="Comma 2 2 3 3 6 2 3 3" xfId="24516" xr:uid="{00000000-0005-0000-0000-0000CB160000}"/>
    <cellStyle name="Comma 2 2 3 3 6 2 4" xfId="2707" xr:uid="{00000000-0005-0000-0000-0000CC160000}"/>
    <cellStyle name="Comma 2 2 3 3 6 2 4 2" xfId="24517" xr:uid="{00000000-0005-0000-0000-0000CD160000}"/>
    <cellStyle name="Comma 2 2 3 3 6 2 4 3" xfId="24518" xr:uid="{00000000-0005-0000-0000-0000CE160000}"/>
    <cellStyle name="Comma 2 2 3 3 6 2 5" xfId="24519" xr:uid="{00000000-0005-0000-0000-0000CF160000}"/>
    <cellStyle name="Comma 2 2 3 3 6 2 6" xfId="24520" xr:uid="{00000000-0005-0000-0000-0000D0160000}"/>
    <cellStyle name="Comma 2 2 3 3 6 3" xfId="2708" xr:uid="{00000000-0005-0000-0000-0000D1160000}"/>
    <cellStyle name="Comma 2 2 3 3 6 3 2" xfId="24521" xr:uid="{00000000-0005-0000-0000-0000D2160000}"/>
    <cellStyle name="Comma 2 2 3 3 6 3 3" xfId="24522" xr:uid="{00000000-0005-0000-0000-0000D3160000}"/>
    <cellStyle name="Comma 2 2 3 3 6 4" xfId="2709" xr:uid="{00000000-0005-0000-0000-0000D4160000}"/>
    <cellStyle name="Comma 2 2 3 3 6 4 2" xfId="24523" xr:uid="{00000000-0005-0000-0000-0000D5160000}"/>
    <cellStyle name="Comma 2 2 3 3 6 4 3" xfId="24524" xr:uid="{00000000-0005-0000-0000-0000D6160000}"/>
    <cellStyle name="Comma 2 2 3 3 6 5" xfId="2710" xr:uid="{00000000-0005-0000-0000-0000D7160000}"/>
    <cellStyle name="Comma 2 2 3 3 6 5 2" xfId="24525" xr:uid="{00000000-0005-0000-0000-0000D8160000}"/>
    <cellStyle name="Comma 2 2 3 3 6 5 3" xfId="24526" xr:uid="{00000000-0005-0000-0000-0000D9160000}"/>
    <cellStyle name="Comma 2 2 3 3 6 6" xfId="24527" xr:uid="{00000000-0005-0000-0000-0000DA160000}"/>
    <cellStyle name="Comma 2 2 3 3 6 7" xfId="24528" xr:uid="{00000000-0005-0000-0000-0000DB160000}"/>
    <cellStyle name="Comma 2 2 3 3 7" xfId="2711" xr:uid="{00000000-0005-0000-0000-0000DC160000}"/>
    <cellStyle name="Comma 2 2 3 3 7 2" xfId="2712" xr:uid="{00000000-0005-0000-0000-0000DD160000}"/>
    <cellStyle name="Comma 2 2 3 3 7 2 2" xfId="24529" xr:uid="{00000000-0005-0000-0000-0000DE160000}"/>
    <cellStyle name="Comma 2 2 3 3 7 2 3" xfId="24530" xr:uid="{00000000-0005-0000-0000-0000DF160000}"/>
    <cellStyle name="Comma 2 2 3 3 7 3" xfId="2713" xr:uid="{00000000-0005-0000-0000-0000E0160000}"/>
    <cellStyle name="Comma 2 2 3 3 7 3 2" xfId="24531" xr:uid="{00000000-0005-0000-0000-0000E1160000}"/>
    <cellStyle name="Comma 2 2 3 3 7 3 3" xfId="24532" xr:uid="{00000000-0005-0000-0000-0000E2160000}"/>
    <cellStyle name="Comma 2 2 3 3 7 4" xfId="2714" xr:uid="{00000000-0005-0000-0000-0000E3160000}"/>
    <cellStyle name="Comma 2 2 3 3 7 4 2" xfId="24533" xr:uid="{00000000-0005-0000-0000-0000E4160000}"/>
    <cellStyle name="Comma 2 2 3 3 7 4 3" xfId="24534" xr:uid="{00000000-0005-0000-0000-0000E5160000}"/>
    <cellStyle name="Comma 2 2 3 3 7 5" xfId="24535" xr:uid="{00000000-0005-0000-0000-0000E6160000}"/>
    <cellStyle name="Comma 2 2 3 3 7 6" xfId="24536" xr:uid="{00000000-0005-0000-0000-0000E7160000}"/>
    <cellStyle name="Comma 2 2 3 3 8" xfId="2715" xr:uid="{00000000-0005-0000-0000-0000E8160000}"/>
    <cellStyle name="Comma 2 2 3 3 8 2" xfId="24537" xr:uid="{00000000-0005-0000-0000-0000E9160000}"/>
    <cellStyle name="Comma 2 2 3 3 8 3" xfId="24538" xr:uid="{00000000-0005-0000-0000-0000EA160000}"/>
    <cellStyle name="Comma 2 2 3 3 9" xfId="2716" xr:uid="{00000000-0005-0000-0000-0000EB160000}"/>
    <cellStyle name="Comma 2 2 3 3 9 2" xfId="24539" xr:uid="{00000000-0005-0000-0000-0000EC160000}"/>
    <cellStyle name="Comma 2 2 3 3 9 3" xfId="24540" xr:uid="{00000000-0005-0000-0000-0000ED160000}"/>
    <cellStyle name="Comma 2 2 3 4" xfId="2717" xr:uid="{00000000-0005-0000-0000-0000EE160000}"/>
    <cellStyle name="Comma 2 2 3 4 2" xfId="2718" xr:uid="{00000000-0005-0000-0000-0000EF160000}"/>
    <cellStyle name="Comma 2 2 3 4 2 2" xfId="2719" xr:uid="{00000000-0005-0000-0000-0000F0160000}"/>
    <cellStyle name="Comma 2 2 3 4 2 2 2" xfId="24541" xr:uid="{00000000-0005-0000-0000-0000F1160000}"/>
    <cellStyle name="Comma 2 2 3 4 2 2 3" xfId="24542" xr:uid="{00000000-0005-0000-0000-0000F2160000}"/>
    <cellStyle name="Comma 2 2 3 4 2 3" xfId="2720" xr:uid="{00000000-0005-0000-0000-0000F3160000}"/>
    <cellStyle name="Comma 2 2 3 4 2 3 2" xfId="24543" xr:uid="{00000000-0005-0000-0000-0000F4160000}"/>
    <cellStyle name="Comma 2 2 3 4 2 3 3" xfId="24544" xr:uid="{00000000-0005-0000-0000-0000F5160000}"/>
    <cellStyle name="Comma 2 2 3 4 2 4" xfId="2721" xr:uid="{00000000-0005-0000-0000-0000F6160000}"/>
    <cellStyle name="Comma 2 2 3 4 2 4 2" xfId="24545" xr:uid="{00000000-0005-0000-0000-0000F7160000}"/>
    <cellStyle name="Comma 2 2 3 4 2 4 3" xfId="24546" xr:uid="{00000000-0005-0000-0000-0000F8160000}"/>
    <cellStyle name="Comma 2 2 3 4 2 5" xfId="24547" xr:uid="{00000000-0005-0000-0000-0000F9160000}"/>
    <cellStyle name="Comma 2 2 3 4 2 6" xfId="24548" xr:uid="{00000000-0005-0000-0000-0000FA160000}"/>
    <cellStyle name="Comma 2 2 3 5" xfId="2722" xr:uid="{00000000-0005-0000-0000-0000FB160000}"/>
    <cellStyle name="Comma 2 2 3 5 10" xfId="2723" xr:uid="{00000000-0005-0000-0000-0000FC160000}"/>
    <cellStyle name="Comma 2 2 3 5 10 2" xfId="24549" xr:uid="{00000000-0005-0000-0000-0000FD160000}"/>
    <cellStyle name="Comma 2 2 3 5 10 3" xfId="24550" xr:uid="{00000000-0005-0000-0000-0000FE160000}"/>
    <cellStyle name="Comma 2 2 3 5 11" xfId="24551" xr:uid="{00000000-0005-0000-0000-0000FF160000}"/>
    <cellStyle name="Comma 2 2 3 5 12" xfId="24552" xr:uid="{00000000-0005-0000-0000-000000170000}"/>
    <cellStyle name="Comma 2 2 3 5 2" xfId="2724" xr:uid="{00000000-0005-0000-0000-000001170000}"/>
    <cellStyle name="Comma 2 2 3 5 2 10" xfId="24553" xr:uid="{00000000-0005-0000-0000-000002170000}"/>
    <cellStyle name="Comma 2 2 3 5 2 2" xfId="2725" xr:uid="{00000000-0005-0000-0000-000003170000}"/>
    <cellStyle name="Comma 2 2 3 5 2 2 2" xfId="2726" xr:uid="{00000000-0005-0000-0000-000004170000}"/>
    <cellStyle name="Comma 2 2 3 5 2 2 2 2" xfId="2727" xr:uid="{00000000-0005-0000-0000-000005170000}"/>
    <cellStyle name="Comma 2 2 3 5 2 2 2 2 2" xfId="2728" xr:uid="{00000000-0005-0000-0000-000006170000}"/>
    <cellStyle name="Comma 2 2 3 5 2 2 2 2 2 2" xfId="24554" xr:uid="{00000000-0005-0000-0000-000007170000}"/>
    <cellStyle name="Comma 2 2 3 5 2 2 2 2 2 3" xfId="24555" xr:uid="{00000000-0005-0000-0000-000008170000}"/>
    <cellStyle name="Comma 2 2 3 5 2 2 2 2 3" xfId="2729" xr:uid="{00000000-0005-0000-0000-000009170000}"/>
    <cellStyle name="Comma 2 2 3 5 2 2 2 2 3 2" xfId="24556" xr:uid="{00000000-0005-0000-0000-00000A170000}"/>
    <cellStyle name="Comma 2 2 3 5 2 2 2 2 3 3" xfId="24557" xr:uid="{00000000-0005-0000-0000-00000B170000}"/>
    <cellStyle name="Comma 2 2 3 5 2 2 2 2 4" xfId="2730" xr:uid="{00000000-0005-0000-0000-00000C170000}"/>
    <cellStyle name="Comma 2 2 3 5 2 2 2 2 4 2" xfId="24558" xr:uid="{00000000-0005-0000-0000-00000D170000}"/>
    <cellStyle name="Comma 2 2 3 5 2 2 2 2 4 3" xfId="24559" xr:uid="{00000000-0005-0000-0000-00000E170000}"/>
    <cellStyle name="Comma 2 2 3 5 2 2 2 2 5" xfId="24560" xr:uid="{00000000-0005-0000-0000-00000F170000}"/>
    <cellStyle name="Comma 2 2 3 5 2 2 2 2 6" xfId="24561" xr:uid="{00000000-0005-0000-0000-000010170000}"/>
    <cellStyle name="Comma 2 2 3 5 2 2 2 3" xfId="2731" xr:uid="{00000000-0005-0000-0000-000011170000}"/>
    <cellStyle name="Comma 2 2 3 5 2 2 2 3 2" xfId="24562" xr:uid="{00000000-0005-0000-0000-000012170000}"/>
    <cellStyle name="Comma 2 2 3 5 2 2 2 3 3" xfId="24563" xr:uid="{00000000-0005-0000-0000-000013170000}"/>
    <cellStyle name="Comma 2 2 3 5 2 2 2 4" xfId="2732" xr:uid="{00000000-0005-0000-0000-000014170000}"/>
    <cellStyle name="Comma 2 2 3 5 2 2 2 4 2" xfId="24564" xr:uid="{00000000-0005-0000-0000-000015170000}"/>
    <cellStyle name="Comma 2 2 3 5 2 2 2 4 3" xfId="24565" xr:uid="{00000000-0005-0000-0000-000016170000}"/>
    <cellStyle name="Comma 2 2 3 5 2 2 2 5" xfId="2733" xr:uid="{00000000-0005-0000-0000-000017170000}"/>
    <cellStyle name="Comma 2 2 3 5 2 2 2 5 2" xfId="24566" xr:uid="{00000000-0005-0000-0000-000018170000}"/>
    <cellStyle name="Comma 2 2 3 5 2 2 2 5 3" xfId="24567" xr:uid="{00000000-0005-0000-0000-000019170000}"/>
    <cellStyle name="Comma 2 2 3 5 2 2 2 6" xfId="24568" xr:uid="{00000000-0005-0000-0000-00001A170000}"/>
    <cellStyle name="Comma 2 2 3 5 2 2 2 7" xfId="24569" xr:uid="{00000000-0005-0000-0000-00001B170000}"/>
    <cellStyle name="Comma 2 2 3 5 2 2 3" xfId="2734" xr:uid="{00000000-0005-0000-0000-00001C170000}"/>
    <cellStyle name="Comma 2 2 3 5 2 2 3 2" xfId="2735" xr:uid="{00000000-0005-0000-0000-00001D170000}"/>
    <cellStyle name="Comma 2 2 3 5 2 2 3 2 2" xfId="24570" xr:uid="{00000000-0005-0000-0000-00001E170000}"/>
    <cellStyle name="Comma 2 2 3 5 2 2 3 2 3" xfId="24571" xr:uid="{00000000-0005-0000-0000-00001F170000}"/>
    <cellStyle name="Comma 2 2 3 5 2 2 3 3" xfId="2736" xr:uid="{00000000-0005-0000-0000-000020170000}"/>
    <cellStyle name="Comma 2 2 3 5 2 2 3 3 2" xfId="24572" xr:uid="{00000000-0005-0000-0000-000021170000}"/>
    <cellStyle name="Comma 2 2 3 5 2 2 3 3 3" xfId="24573" xr:uid="{00000000-0005-0000-0000-000022170000}"/>
    <cellStyle name="Comma 2 2 3 5 2 2 3 4" xfId="2737" xr:uid="{00000000-0005-0000-0000-000023170000}"/>
    <cellStyle name="Comma 2 2 3 5 2 2 3 4 2" xfId="24574" xr:uid="{00000000-0005-0000-0000-000024170000}"/>
    <cellStyle name="Comma 2 2 3 5 2 2 3 4 3" xfId="24575" xr:uid="{00000000-0005-0000-0000-000025170000}"/>
    <cellStyle name="Comma 2 2 3 5 2 2 3 5" xfId="24576" xr:uid="{00000000-0005-0000-0000-000026170000}"/>
    <cellStyle name="Comma 2 2 3 5 2 2 3 6" xfId="24577" xr:uid="{00000000-0005-0000-0000-000027170000}"/>
    <cellStyle name="Comma 2 2 3 5 2 2 4" xfId="2738" xr:uid="{00000000-0005-0000-0000-000028170000}"/>
    <cellStyle name="Comma 2 2 3 5 2 2 4 2" xfId="24578" xr:uid="{00000000-0005-0000-0000-000029170000}"/>
    <cellStyle name="Comma 2 2 3 5 2 2 4 3" xfId="24579" xr:uid="{00000000-0005-0000-0000-00002A170000}"/>
    <cellStyle name="Comma 2 2 3 5 2 2 5" xfId="2739" xr:uid="{00000000-0005-0000-0000-00002B170000}"/>
    <cellStyle name="Comma 2 2 3 5 2 2 5 2" xfId="24580" xr:uid="{00000000-0005-0000-0000-00002C170000}"/>
    <cellStyle name="Comma 2 2 3 5 2 2 5 3" xfId="24581" xr:uid="{00000000-0005-0000-0000-00002D170000}"/>
    <cellStyle name="Comma 2 2 3 5 2 2 6" xfId="2740" xr:uid="{00000000-0005-0000-0000-00002E170000}"/>
    <cellStyle name="Comma 2 2 3 5 2 2 6 2" xfId="24582" xr:uid="{00000000-0005-0000-0000-00002F170000}"/>
    <cellStyle name="Comma 2 2 3 5 2 2 6 3" xfId="24583" xr:uid="{00000000-0005-0000-0000-000030170000}"/>
    <cellStyle name="Comma 2 2 3 5 2 2 7" xfId="24584" xr:uid="{00000000-0005-0000-0000-000031170000}"/>
    <cellStyle name="Comma 2 2 3 5 2 2 8" xfId="24585" xr:uid="{00000000-0005-0000-0000-000032170000}"/>
    <cellStyle name="Comma 2 2 3 5 2 3" xfId="2741" xr:uid="{00000000-0005-0000-0000-000033170000}"/>
    <cellStyle name="Comma 2 2 3 5 2 3 2" xfId="2742" xr:uid="{00000000-0005-0000-0000-000034170000}"/>
    <cellStyle name="Comma 2 2 3 5 2 3 2 2" xfId="2743" xr:uid="{00000000-0005-0000-0000-000035170000}"/>
    <cellStyle name="Comma 2 2 3 5 2 3 2 2 2" xfId="2744" xr:uid="{00000000-0005-0000-0000-000036170000}"/>
    <cellStyle name="Comma 2 2 3 5 2 3 2 2 2 2" xfId="24586" xr:uid="{00000000-0005-0000-0000-000037170000}"/>
    <cellStyle name="Comma 2 2 3 5 2 3 2 2 2 3" xfId="24587" xr:uid="{00000000-0005-0000-0000-000038170000}"/>
    <cellStyle name="Comma 2 2 3 5 2 3 2 2 3" xfId="2745" xr:uid="{00000000-0005-0000-0000-000039170000}"/>
    <cellStyle name="Comma 2 2 3 5 2 3 2 2 3 2" xfId="24588" xr:uid="{00000000-0005-0000-0000-00003A170000}"/>
    <cellStyle name="Comma 2 2 3 5 2 3 2 2 3 3" xfId="24589" xr:uid="{00000000-0005-0000-0000-00003B170000}"/>
    <cellStyle name="Comma 2 2 3 5 2 3 2 2 4" xfId="2746" xr:uid="{00000000-0005-0000-0000-00003C170000}"/>
    <cellStyle name="Comma 2 2 3 5 2 3 2 2 4 2" xfId="24590" xr:uid="{00000000-0005-0000-0000-00003D170000}"/>
    <cellStyle name="Comma 2 2 3 5 2 3 2 2 4 3" xfId="24591" xr:uid="{00000000-0005-0000-0000-00003E170000}"/>
    <cellStyle name="Comma 2 2 3 5 2 3 2 2 5" xfId="24592" xr:uid="{00000000-0005-0000-0000-00003F170000}"/>
    <cellStyle name="Comma 2 2 3 5 2 3 2 2 6" xfId="24593" xr:uid="{00000000-0005-0000-0000-000040170000}"/>
    <cellStyle name="Comma 2 2 3 5 2 3 2 3" xfId="2747" xr:uid="{00000000-0005-0000-0000-000041170000}"/>
    <cellStyle name="Comma 2 2 3 5 2 3 2 3 2" xfId="24594" xr:uid="{00000000-0005-0000-0000-000042170000}"/>
    <cellStyle name="Comma 2 2 3 5 2 3 2 3 3" xfId="24595" xr:uid="{00000000-0005-0000-0000-000043170000}"/>
    <cellStyle name="Comma 2 2 3 5 2 3 2 4" xfId="2748" xr:uid="{00000000-0005-0000-0000-000044170000}"/>
    <cellStyle name="Comma 2 2 3 5 2 3 2 4 2" xfId="24596" xr:uid="{00000000-0005-0000-0000-000045170000}"/>
    <cellStyle name="Comma 2 2 3 5 2 3 2 4 3" xfId="24597" xr:uid="{00000000-0005-0000-0000-000046170000}"/>
    <cellStyle name="Comma 2 2 3 5 2 3 2 5" xfId="2749" xr:uid="{00000000-0005-0000-0000-000047170000}"/>
    <cellStyle name="Comma 2 2 3 5 2 3 2 5 2" xfId="24598" xr:uid="{00000000-0005-0000-0000-000048170000}"/>
    <cellStyle name="Comma 2 2 3 5 2 3 2 5 3" xfId="24599" xr:uid="{00000000-0005-0000-0000-000049170000}"/>
    <cellStyle name="Comma 2 2 3 5 2 3 2 6" xfId="24600" xr:uid="{00000000-0005-0000-0000-00004A170000}"/>
    <cellStyle name="Comma 2 2 3 5 2 3 2 7" xfId="24601" xr:uid="{00000000-0005-0000-0000-00004B170000}"/>
    <cellStyle name="Comma 2 2 3 5 2 3 3" xfId="2750" xr:uid="{00000000-0005-0000-0000-00004C170000}"/>
    <cellStyle name="Comma 2 2 3 5 2 3 3 2" xfId="2751" xr:uid="{00000000-0005-0000-0000-00004D170000}"/>
    <cellStyle name="Comma 2 2 3 5 2 3 3 2 2" xfId="24602" xr:uid="{00000000-0005-0000-0000-00004E170000}"/>
    <cellStyle name="Comma 2 2 3 5 2 3 3 2 3" xfId="24603" xr:uid="{00000000-0005-0000-0000-00004F170000}"/>
    <cellStyle name="Comma 2 2 3 5 2 3 3 3" xfId="2752" xr:uid="{00000000-0005-0000-0000-000050170000}"/>
    <cellStyle name="Comma 2 2 3 5 2 3 3 3 2" xfId="24604" xr:uid="{00000000-0005-0000-0000-000051170000}"/>
    <cellStyle name="Comma 2 2 3 5 2 3 3 3 3" xfId="24605" xr:uid="{00000000-0005-0000-0000-000052170000}"/>
    <cellStyle name="Comma 2 2 3 5 2 3 3 4" xfId="2753" xr:uid="{00000000-0005-0000-0000-000053170000}"/>
    <cellStyle name="Comma 2 2 3 5 2 3 3 4 2" xfId="24606" xr:uid="{00000000-0005-0000-0000-000054170000}"/>
    <cellStyle name="Comma 2 2 3 5 2 3 3 4 3" xfId="24607" xr:uid="{00000000-0005-0000-0000-000055170000}"/>
    <cellStyle name="Comma 2 2 3 5 2 3 3 5" xfId="24608" xr:uid="{00000000-0005-0000-0000-000056170000}"/>
    <cellStyle name="Comma 2 2 3 5 2 3 3 6" xfId="24609" xr:uid="{00000000-0005-0000-0000-000057170000}"/>
    <cellStyle name="Comma 2 2 3 5 2 3 4" xfId="2754" xr:uid="{00000000-0005-0000-0000-000058170000}"/>
    <cellStyle name="Comma 2 2 3 5 2 3 4 2" xfId="24610" xr:uid="{00000000-0005-0000-0000-000059170000}"/>
    <cellStyle name="Comma 2 2 3 5 2 3 4 3" xfId="24611" xr:uid="{00000000-0005-0000-0000-00005A170000}"/>
    <cellStyle name="Comma 2 2 3 5 2 3 5" xfId="2755" xr:uid="{00000000-0005-0000-0000-00005B170000}"/>
    <cellStyle name="Comma 2 2 3 5 2 3 5 2" xfId="24612" xr:uid="{00000000-0005-0000-0000-00005C170000}"/>
    <cellStyle name="Comma 2 2 3 5 2 3 5 3" xfId="24613" xr:uid="{00000000-0005-0000-0000-00005D170000}"/>
    <cellStyle name="Comma 2 2 3 5 2 3 6" xfId="2756" xr:uid="{00000000-0005-0000-0000-00005E170000}"/>
    <cellStyle name="Comma 2 2 3 5 2 3 6 2" xfId="24614" xr:uid="{00000000-0005-0000-0000-00005F170000}"/>
    <cellStyle name="Comma 2 2 3 5 2 3 6 3" xfId="24615" xr:uid="{00000000-0005-0000-0000-000060170000}"/>
    <cellStyle name="Comma 2 2 3 5 2 3 7" xfId="24616" xr:uid="{00000000-0005-0000-0000-000061170000}"/>
    <cellStyle name="Comma 2 2 3 5 2 3 8" xfId="24617" xr:uid="{00000000-0005-0000-0000-000062170000}"/>
    <cellStyle name="Comma 2 2 3 5 2 4" xfId="2757" xr:uid="{00000000-0005-0000-0000-000063170000}"/>
    <cellStyle name="Comma 2 2 3 5 2 4 2" xfId="2758" xr:uid="{00000000-0005-0000-0000-000064170000}"/>
    <cellStyle name="Comma 2 2 3 5 2 4 2 2" xfId="2759" xr:uid="{00000000-0005-0000-0000-000065170000}"/>
    <cellStyle name="Comma 2 2 3 5 2 4 2 2 2" xfId="24618" xr:uid="{00000000-0005-0000-0000-000066170000}"/>
    <cellStyle name="Comma 2 2 3 5 2 4 2 2 3" xfId="24619" xr:uid="{00000000-0005-0000-0000-000067170000}"/>
    <cellStyle name="Comma 2 2 3 5 2 4 2 3" xfId="2760" xr:uid="{00000000-0005-0000-0000-000068170000}"/>
    <cellStyle name="Comma 2 2 3 5 2 4 2 3 2" xfId="24620" xr:uid="{00000000-0005-0000-0000-000069170000}"/>
    <cellStyle name="Comma 2 2 3 5 2 4 2 3 3" xfId="24621" xr:uid="{00000000-0005-0000-0000-00006A170000}"/>
    <cellStyle name="Comma 2 2 3 5 2 4 2 4" xfId="2761" xr:uid="{00000000-0005-0000-0000-00006B170000}"/>
    <cellStyle name="Comma 2 2 3 5 2 4 2 4 2" xfId="24622" xr:uid="{00000000-0005-0000-0000-00006C170000}"/>
    <cellStyle name="Comma 2 2 3 5 2 4 2 4 3" xfId="24623" xr:uid="{00000000-0005-0000-0000-00006D170000}"/>
    <cellStyle name="Comma 2 2 3 5 2 4 2 5" xfId="24624" xr:uid="{00000000-0005-0000-0000-00006E170000}"/>
    <cellStyle name="Comma 2 2 3 5 2 4 2 6" xfId="24625" xr:uid="{00000000-0005-0000-0000-00006F170000}"/>
    <cellStyle name="Comma 2 2 3 5 2 4 3" xfId="2762" xr:uid="{00000000-0005-0000-0000-000070170000}"/>
    <cellStyle name="Comma 2 2 3 5 2 4 3 2" xfId="24626" xr:uid="{00000000-0005-0000-0000-000071170000}"/>
    <cellStyle name="Comma 2 2 3 5 2 4 3 3" xfId="24627" xr:uid="{00000000-0005-0000-0000-000072170000}"/>
    <cellStyle name="Comma 2 2 3 5 2 4 4" xfId="2763" xr:uid="{00000000-0005-0000-0000-000073170000}"/>
    <cellStyle name="Comma 2 2 3 5 2 4 4 2" xfId="24628" xr:uid="{00000000-0005-0000-0000-000074170000}"/>
    <cellStyle name="Comma 2 2 3 5 2 4 4 3" xfId="24629" xr:uid="{00000000-0005-0000-0000-000075170000}"/>
    <cellStyle name="Comma 2 2 3 5 2 4 5" xfId="2764" xr:uid="{00000000-0005-0000-0000-000076170000}"/>
    <cellStyle name="Comma 2 2 3 5 2 4 5 2" xfId="24630" xr:uid="{00000000-0005-0000-0000-000077170000}"/>
    <cellStyle name="Comma 2 2 3 5 2 4 5 3" xfId="24631" xr:uid="{00000000-0005-0000-0000-000078170000}"/>
    <cellStyle name="Comma 2 2 3 5 2 4 6" xfId="24632" xr:uid="{00000000-0005-0000-0000-000079170000}"/>
    <cellStyle name="Comma 2 2 3 5 2 4 7" xfId="24633" xr:uid="{00000000-0005-0000-0000-00007A170000}"/>
    <cellStyle name="Comma 2 2 3 5 2 5" xfId="2765" xr:uid="{00000000-0005-0000-0000-00007B170000}"/>
    <cellStyle name="Comma 2 2 3 5 2 5 2" xfId="2766" xr:uid="{00000000-0005-0000-0000-00007C170000}"/>
    <cellStyle name="Comma 2 2 3 5 2 5 2 2" xfId="24634" xr:uid="{00000000-0005-0000-0000-00007D170000}"/>
    <cellStyle name="Comma 2 2 3 5 2 5 2 3" xfId="24635" xr:uid="{00000000-0005-0000-0000-00007E170000}"/>
    <cellStyle name="Comma 2 2 3 5 2 5 3" xfId="2767" xr:uid="{00000000-0005-0000-0000-00007F170000}"/>
    <cellStyle name="Comma 2 2 3 5 2 5 3 2" xfId="24636" xr:uid="{00000000-0005-0000-0000-000080170000}"/>
    <cellStyle name="Comma 2 2 3 5 2 5 3 3" xfId="24637" xr:uid="{00000000-0005-0000-0000-000081170000}"/>
    <cellStyle name="Comma 2 2 3 5 2 5 4" xfId="2768" xr:uid="{00000000-0005-0000-0000-000082170000}"/>
    <cellStyle name="Comma 2 2 3 5 2 5 4 2" xfId="24638" xr:uid="{00000000-0005-0000-0000-000083170000}"/>
    <cellStyle name="Comma 2 2 3 5 2 5 4 3" xfId="24639" xr:uid="{00000000-0005-0000-0000-000084170000}"/>
    <cellStyle name="Comma 2 2 3 5 2 5 5" xfId="24640" xr:uid="{00000000-0005-0000-0000-000085170000}"/>
    <cellStyle name="Comma 2 2 3 5 2 5 6" xfId="24641" xr:uid="{00000000-0005-0000-0000-000086170000}"/>
    <cellStyle name="Comma 2 2 3 5 2 6" xfId="2769" xr:uid="{00000000-0005-0000-0000-000087170000}"/>
    <cellStyle name="Comma 2 2 3 5 2 6 2" xfId="24642" xr:uid="{00000000-0005-0000-0000-000088170000}"/>
    <cellStyle name="Comma 2 2 3 5 2 6 3" xfId="24643" xr:uid="{00000000-0005-0000-0000-000089170000}"/>
    <cellStyle name="Comma 2 2 3 5 2 7" xfId="2770" xr:uid="{00000000-0005-0000-0000-00008A170000}"/>
    <cellStyle name="Comma 2 2 3 5 2 7 2" xfId="24644" xr:uid="{00000000-0005-0000-0000-00008B170000}"/>
    <cellStyle name="Comma 2 2 3 5 2 7 3" xfId="24645" xr:uid="{00000000-0005-0000-0000-00008C170000}"/>
    <cellStyle name="Comma 2 2 3 5 2 8" xfId="2771" xr:uid="{00000000-0005-0000-0000-00008D170000}"/>
    <cellStyle name="Comma 2 2 3 5 2 8 2" xfId="24646" xr:uid="{00000000-0005-0000-0000-00008E170000}"/>
    <cellStyle name="Comma 2 2 3 5 2 8 3" xfId="24647" xr:uid="{00000000-0005-0000-0000-00008F170000}"/>
    <cellStyle name="Comma 2 2 3 5 2 9" xfId="24648" xr:uid="{00000000-0005-0000-0000-000090170000}"/>
    <cellStyle name="Comma 2 2 3 5 3" xfId="2772" xr:uid="{00000000-0005-0000-0000-000091170000}"/>
    <cellStyle name="Comma 2 2 3 5 3 2" xfId="2773" xr:uid="{00000000-0005-0000-0000-000092170000}"/>
    <cellStyle name="Comma 2 2 3 5 3 2 2" xfId="2774" xr:uid="{00000000-0005-0000-0000-000093170000}"/>
    <cellStyle name="Comma 2 2 3 5 3 2 2 2" xfId="2775" xr:uid="{00000000-0005-0000-0000-000094170000}"/>
    <cellStyle name="Comma 2 2 3 5 3 2 2 2 2" xfId="24649" xr:uid="{00000000-0005-0000-0000-000095170000}"/>
    <cellStyle name="Comma 2 2 3 5 3 2 2 2 3" xfId="24650" xr:uid="{00000000-0005-0000-0000-000096170000}"/>
    <cellStyle name="Comma 2 2 3 5 3 2 2 3" xfId="2776" xr:uid="{00000000-0005-0000-0000-000097170000}"/>
    <cellStyle name="Comma 2 2 3 5 3 2 2 3 2" xfId="24651" xr:uid="{00000000-0005-0000-0000-000098170000}"/>
    <cellStyle name="Comma 2 2 3 5 3 2 2 3 3" xfId="24652" xr:uid="{00000000-0005-0000-0000-000099170000}"/>
    <cellStyle name="Comma 2 2 3 5 3 2 2 4" xfId="2777" xr:uid="{00000000-0005-0000-0000-00009A170000}"/>
    <cellStyle name="Comma 2 2 3 5 3 2 2 4 2" xfId="24653" xr:uid="{00000000-0005-0000-0000-00009B170000}"/>
    <cellStyle name="Comma 2 2 3 5 3 2 2 4 3" xfId="24654" xr:uid="{00000000-0005-0000-0000-00009C170000}"/>
    <cellStyle name="Comma 2 2 3 5 3 2 2 5" xfId="24655" xr:uid="{00000000-0005-0000-0000-00009D170000}"/>
    <cellStyle name="Comma 2 2 3 5 3 2 2 6" xfId="24656" xr:uid="{00000000-0005-0000-0000-00009E170000}"/>
    <cellStyle name="Comma 2 2 3 5 3 2 3" xfId="2778" xr:uid="{00000000-0005-0000-0000-00009F170000}"/>
    <cellStyle name="Comma 2 2 3 5 3 2 3 2" xfId="24657" xr:uid="{00000000-0005-0000-0000-0000A0170000}"/>
    <cellStyle name="Comma 2 2 3 5 3 2 3 3" xfId="24658" xr:uid="{00000000-0005-0000-0000-0000A1170000}"/>
    <cellStyle name="Comma 2 2 3 5 3 2 4" xfId="2779" xr:uid="{00000000-0005-0000-0000-0000A2170000}"/>
    <cellStyle name="Comma 2 2 3 5 3 2 4 2" xfId="24659" xr:uid="{00000000-0005-0000-0000-0000A3170000}"/>
    <cellStyle name="Comma 2 2 3 5 3 2 4 3" xfId="24660" xr:uid="{00000000-0005-0000-0000-0000A4170000}"/>
    <cellStyle name="Comma 2 2 3 5 3 2 5" xfId="2780" xr:uid="{00000000-0005-0000-0000-0000A5170000}"/>
    <cellStyle name="Comma 2 2 3 5 3 2 5 2" xfId="24661" xr:uid="{00000000-0005-0000-0000-0000A6170000}"/>
    <cellStyle name="Comma 2 2 3 5 3 2 5 3" xfId="24662" xr:uid="{00000000-0005-0000-0000-0000A7170000}"/>
    <cellStyle name="Comma 2 2 3 5 3 2 6" xfId="24663" xr:uid="{00000000-0005-0000-0000-0000A8170000}"/>
    <cellStyle name="Comma 2 2 3 5 3 2 7" xfId="24664" xr:uid="{00000000-0005-0000-0000-0000A9170000}"/>
    <cellStyle name="Comma 2 2 3 5 3 3" xfId="2781" xr:uid="{00000000-0005-0000-0000-0000AA170000}"/>
    <cellStyle name="Comma 2 2 3 5 3 3 2" xfId="2782" xr:uid="{00000000-0005-0000-0000-0000AB170000}"/>
    <cellStyle name="Comma 2 2 3 5 3 3 2 2" xfId="24665" xr:uid="{00000000-0005-0000-0000-0000AC170000}"/>
    <cellStyle name="Comma 2 2 3 5 3 3 2 3" xfId="24666" xr:uid="{00000000-0005-0000-0000-0000AD170000}"/>
    <cellStyle name="Comma 2 2 3 5 3 3 3" xfId="2783" xr:uid="{00000000-0005-0000-0000-0000AE170000}"/>
    <cellStyle name="Comma 2 2 3 5 3 3 3 2" xfId="24667" xr:uid="{00000000-0005-0000-0000-0000AF170000}"/>
    <cellStyle name="Comma 2 2 3 5 3 3 3 3" xfId="24668" xr:uid="{00000000-0005-0000-0000-0000B0170000}"/>
    <cellStyle name="Comma 2 2 3 5 3 3 4" xfId="2784" xr:uid="{00000000-0005-0000-0000-0000B1170000}"/>
    <cellStyle name="Comma 2 2 3 5 3 3 4 2" xfId="24669" xr:uid="{00000000-0005-0000-0000-0000B2170000}"/>
    <cellStyle name="Comma 2 2 3 5 3 3 4 3" xfId="24670" xr:uid="{00000000-0005-0000-0000-0000B3170000}"/>
    <cellStyle name="Comma 2 2 3 5 3 3 5" xfId="24671" xr:uid="{00000000-0005-0000-0000-0000B4170000}"/>
    <cellStyle name="Comma 2 2 3 5 3 3 6" xfId="24672" xr:uid="{00000000-0005-0000-0000-0000B5170000}"/>
    <cellStyle name="Comma 2 2 3 5 3 4" xfId="2785" xr:uid="{00000000-0005-0000-0000-0000B6170000}"/>
    <cellStyle name="Comma 2 2 3 5 3 4 2" xfId="24673" xr:uid="{00000000-0005-0000-0000-0000B7170000}"/>
    <cellStyle name="Comma 2 2 3 5 3 4 3" xfId="24674" xr:uid="{00000000-0005-0000-0000-0000B8170000}"/>
    <cellStyle name="Comma 2 2 3 5 3 5" xfId="2786" xr:uid="{00000000-0005-0000-0000-0000B9170000}"/>
    <cellStyle name="Comma 2 2 3 5 3 5 2" xfId="24675" xr:uid="{00000000-0005-0000-0000-0000BA170000}"/>
    <cellStyle name="Comma 2 2 3 5 3 5 3" xfId="24676" xr:uid="{00000000-0005-0000-0000-0000BB170000}"/>
    <cellStyle name="Comma 2 2 3 5 3 6" xfId="2787" xr:uid="{00000000-0005-0000-0000-0000BC170000}"/>
    <cellStyle name="Comma 2 2 3 5 3 6 2" xfId="24677" xr:uid="{00000000-0005-0000-0000-0000BD170000}"/>
    <cellStyle name="Comma 2 2 3 5 3 6 3" xfId="24678" xr:uid="{00000000-0005-0000-0000-0000BE170000}"/>
    <cellStyle name="Comma 2 2 3 5 3 7" xfId="24679" xr:uid="{00000000-0005-0000-0000-0000BF170000}"/>
    <cellStyle name="Comma 2 2 3 5 3 8" xfId="24680" xr:uid="{00000000-0005-0000-0000-0000C0170000}"/>
    <cellStyle name="Comma 2 2 3 5 4" xfId="2788" xr:uid="{00000000-0005-0000-0000-0000C1170000}"/>
    <cellStyle name="Comma 2 2 3 5 4 2" xfId="2789" xr:uid="{00000000-0005-0000-0000-0000C2170000}"/>
    <cellStyle name="Comma 2 2 3 5 4 2 2" xfId="2790" xr:uid="{00000000-0005-0000-0000-0000C3170000}"/>
    <cellStyle name="Comma 2 2 3 5 4 2 2 2" xfId="2791" xr:uid="{00000000-0005-0000-0000-0000C4170000}"/>
    <cellStyle name="Comma 2 2 3 5 4 2 2 2 2" xfId="24681" xr:uid="{00000000-0005-0000-0000-0000C5170000}"/>
    <cellStyle name="Comma 2 2 3 5 4 2 2 2 3" xfId="24682" xr:uid="{00000000-0005-0000-0000-0000C6170000}"/>
    <cellStyle name="Comma 2 2 3 5 4 2 2 3" xfId="2792" xr:uid="{00000000-0005-0000-0000-0000C7170000}"/>
    <cellStyle name="Comma 2 2 3 5 4 2 2 3 2" xfId="24683" xr:uid="{00000000-0005-0000-0000-0000C8170000}"/>
    <cellStyle name="Comma 2 2 3 5 4 2 2 3 3" xfId="24684" xr:uid="{00000000-0005-0000-0000-0000C9170000}"/>
    <cellStyle name="Comma 2 2 3 5 4 2 2 4" xfId="2793" xr:uid="{00000000-0005-0000-0000-0000CA170000}"/>
    <cellStyle name="Comma 2 2 3 5 4 2 2 4 2" xfId="24685" xr:uid="{00000000-0005-0000-0000-0000CB170000}"/>
    <cellStyle name="Comma 2 2 3 5 4 2 2 4 3" xfId="24686" xr:uid="{00000000-0005-0000-0000-0000CC170000}"/>
    <cellStyle name="Comma 2 2 3 5 4 2 2 5" xfId="24687" xr:uid="{00000000-0005-0000-0000-0000CD170000}"/>
    <cellStyle name="Comma 2 2 3 5 4 2 2 6" xfId="24688" xr:uid="{00000000-0005-0000-0000-0000CE170000}"/>
    <cellStyle name="Comma 2 2 3 5 4 2 3" xfId="2794" xr:uid="{00000000-0005-0000-0000-0000CF170000}"/>
    <cellStyle name="Comma 2 2 3 5 4 2 3 2" xfId="24689" xr:uid="{00000000-0005-0000-0000-0000D0170000}"/>
    <cellStyle name="Comma 2 2 3 5 4 2 3 3" xfId="24690" xr:uid="{00000000-0005-0000-0000-0000D1170000}"/>
    <cellStyle name="Comma 2 2 3 5 4 2 4" xfId="2795" xr:uid="{00000000-0005-0000-0000-0000D2170000}"/>
    <cellStyle name="Comma 2 2 3 5 4 2 4 2" xfId="24691" xr:uid="{00000000-0005-0000-0000-0000D3170000}"/>
    <cellStyle name="Comma 2 2 3 5 4 2 4 3" xfId="24692" xr:uid="{00000000-0005-0000-0000-0000D4170000}"/>
    <cellStyle name="Comma 2 2 3 5 4 2 5" xfId="2796" xr:uid="{00000000-0005-0000-0000-0000D5170000}"/>
    <cellStyle name="Comma 2 2 3 5 4 2 5 2" xfId="24693" xr:uid="{00000000-0005-0000-0000-0000D6170000}"/>
    <cellStyle name="Comma 2 2 3 5 4 2 5 3" xfId="24694" xr:uid="{00000000-0005-0000-0000-0000D7170000}"/>
    <cellStyle name="Comma 2 2 3 5 4 2 6" xfId="24695" xr:uid="{00000000-0005-0000-0000-0000D8170000}"/>
    <cellStyle name="Comma 2 2 3 5 4 2 7" xfId="24696" xr:uid="{00000000-0005-0000-0000-0000D9170000}"/>
    <cellStyle name="Comma 2 2 3 5 4 3" xfId="2797" xr:uid="{00000000-0005-0000-0000-0000DA170000}"/>
    <cellStyle name="Comma 2 2 3 5 4 3 2" xfId="2798" xr:uid="{00000000-0005-0000-0000-0000DB170000}"/>
    <cellStyle name="Comma 2 2 3 5 4 3 2 2" xfId="24697" xr:uid="{00000000-0005-0000-0000-0000DC170000}"/>
    <cellStyle name="Comma 2 2 3 5 4 3 2 3" xfId="24698" xr:uid="{00000000-0005-0000-0000-0000DD170000}"/>
    <cellStyle name="Comma 2 2 3 5 4 3 3" xfId="2799" xr:uid="{00000000-0005-0000-0000-0000DE170000}"/>
    <cellStyle name="Comma 2 2 3 5 4 3 3 2" xfId="24699" xr:uid="{00000000-0005-0000-0000-0000DF170000}"/>
    <cellStyle name="Comma 2 2 3 5 4 3 3 3" xfId="24700" xr:uid="{00000000-0005-0000-0000-0000E0170000}"/>
    <cellStyle name="Comma 2 2 3 5 4 3 4" xfId="2800" xr:uid="{00000000-0005-0000-0000-0000E1170000}"/>
    <cellStyle name="Comma 2 2 3 5 4 3 4 2" xfId="24701" xr:uid="{00000000-0005-0000-0000-0000E2170000}"/>
    <cellStyle name="Comma 2 2 3 5 4 3 4 3" xfId="24702" xr:uid="{00000000-0005-0000-0000-0000E3170000}"/>
    <cellStyle name="Comma 2 2 3 5 4 3 5" xfId="24703" xr:uid="{00000000-0005-0000-0000-0000E4170000}"/>
    <cellStyle name="Comma 2 2 3 5 4 3 6" xfId="24704" xr:uid="{00000000-0005-0000-0000-0000E5170000}"/>
    <cellStyle name="Comma 2 2 3 5 4 4" xfId="2801" xr:uid="{00000000-0005-0000-0000-0000E6170000}"/>
    <cellStyle name="Comma 2 2 3 5 4 4 2" xfId="24705" xr:uid="{00000000-0005-0000-0000-0000E7170000}"/>
    <cellStyle name="Comma 2 2 3 5 4 4 3" xfId="24706" xr:uid="{00000000-0005-0000-0000-0000E8170000}"/>
    <cellStyle name="Comma 2 2 3 5 4 5" xfId="2802" xr:uid="{00000000-0005-0000-0000-0000E9170000}"/>
    <cellStyle name="Comma 2 2 3 5 4 5 2" xfId="24707" xr:uid="{00000000-0005-0000-0000-0000EA170000}"/>
    <cellStyle name="Comma 2 2 3 5 4 5 3" xfId="24708" xr:uid="{00000000-0005-0000-0000-0000EB170000}"/>
    <cellStyle name="Comma 2 2 3 5 4 6" xfId="2803" xr:uid="{00000000-0005-0000-0000-0000EC170000}"/>
    <cellStyle name="Comma 2 2 3 5 4 6 2" xfId="24709" xr:uid="{00000000-0005-0000-0000-0000ED170000}"/>
    <cellStyle name="Comma 2 2 3 5 4 6 3" xfId="24710" xr:uid="{00000000-0005-0000-0000-0000EE170000}"/>
    <cellStyle name="Comma 2 2 3 5 4 7" xfId="24711" xr:uid="{00000000-0005-0000-0000-0000EF170000}"/>
    <cellStyle name="Comma 2 2 3 5 4 8" xfId="24712" xr:uid="{00000000-0005-0000-0000-0000F0170000}"/>
    <cellStyle name="Comma 2 2 3 5 5" xfId="2804" xr:uid="{00000000-0005-0000-0000-0000F1170000}"/>
    <cellStyle name="Comma 2 2 3 5 6" xfId="2805" xr:uid="{00000000-0005-0000-0000-0000F2170000}"/>
    <cellStyle name="Comma 2 2 3 5 6 2" xfId="2806" xr:uid="{00000000-0005-0000-0000-0000F3170000}"/>
    <cellStyle name="Comma 2 2 3 5 6 2 2" xfId="2807" xr:uid="{00000000-0005-0000-0000-0000F4170000}"/>
    <cellStyle name="Comma 2 2 3 5 6 2 2 2" xfId="24713" xr:uid="{00000000-0005-0000-0000-0000F5170000}"/>
    <cellStyle name="Comma 2 2 3 5 6 2 2 3" xfId="24714" xr:uid="{00000000-0005-0000-0000-0000F6170000}"/>
    <cellStyle name="Comma 2 2 3 5 6 2 3" xfId="2808" xr:uid="{00000000-0005-0000-0000-0000F7170000}"/>
    <cellStyle name="Comma 2 2 3 5 6 2 3 2" xfId="24715" xr:uid="{00000000-0005-0000-0000-0000F8170000}"/>
    <cellStyle name="Comma 2 2 3 5 6 2 3 3" xfId="24716" xr:uid="{00000000-0005-0000-0000-0000F9170000}"/>
    <cellStyle name="Comma 2 2 3 5 6 2 4" xfId="2809" xr:uid="{00000000-0005-0000-0000-0000FA170000}"/>
    <cellStyle name="Comma 2 2 3 5 6 2 4 2" xfId="24717" xr:uid="{00000000-0005-0000-0000-0000FB170000}"/>
    <cellStyle name="Comma 2 2 3 5 6 2 4 3" xfId="24718" xr:uid="{00000000-0005-0000-0000-0000FC170000}"/>
    <cellStyle name="Comma 2 2 3 5 6 2 5" xfId="24719" xr:uid="{00000000-0005-0000-0000-0000FD170000}"/>
    <cellStyle name="Comma 2 2 3 5 6 2 6" xfId="24720" xr:uid="{00000000-0005-0000-0000-0000FE170000}"/>
    <cellStyle name="Comma 2 2 3 5 6 3" xfId="2810" xr:uid="{00000000-0005-0000-0000-0000FF170000}"/>
    <cellStyle name="Comma 2 2 3 5 6 3 2" xfId="24721" xr:uid="{00000000-0005-0000-0000-000000180000}"/>
    <cellStyle name="Comma 2 2 3 5 6 3 3" xfId="24722" xr:uid="{00000000-0005-0000-0000-000001180000}"/>
    <cellStyle name="Comma 2 2 3 5 6 4" xfId="2811" xr:uid="{00000000-0005-0000-0000-000002180000}"/>
    <cellStyle name="Comma 2 2 3 5 6 4 2" xfId="24723" xr:uid="{00000000-0005-0000-0000-000003180000}"/>
    <cellStyle name="Comma 2 2 3 5 6 4 3" xfId="24724" xr:uid="{00000000-0005-0000-0000-000004180000}"/>
    <cellStyle name="Comma 2 2 3 5 6 5" xfId="2812" xr:uid="{00000000-0005-0000-0000-000005180000}"/>
    <cellStyle name="Comma 2 2 3 5 6 5 2" xfId="24725" xr:uid="{00000000-0005-0000-0000-000006180000}"/>
    <cellStyle name="Comma 2 2 3 5 6 5 3" xfId="24726" xr:uid="{00000000-0005-0000-0000-000007180000}"/>
    <cellStyle name="Comma 2 2 3 5 6 6" xfId="24727" xr:uid="{00000000-0005-0000-0000-000008180000}"/>
    <cellStyle name="Comma 2 2 3 5 6 7" xfId="24728" xr:uid="{00000000-0005-0000-0000-000009180000}"/>
    <cellStyle name="Comma 2 2 3 5 7" xfId="2813" xr:uid="{00000000-0005-0000-0000-00000A180000}"/>
    <cellStyle name="Comma 2 2 3 5 7 2" xfId="2814" xr:uid="{00000000-0005-0000-0000-00000B180000}"/>
    <cellStyle name="Comma 2 2 3 5 7 2 2" xfId="24729" xr:uid="{00000000-0005-0000-0000-00000C180000}"/>
    <cellStyle name="Comma 2 2 3 5 7 2 3" xfId="24730" xr:uid="{00000000-0005-0000-0000-00000D180000}"/>
    <cellStyle name="Comma 2 2 3 5 7 3" xfId="2815" xr:uid="{00000000-0005-0000-0000-00000E180000}"/>
    <cellStyle name="Comma 2 2 3 5 7 3 2" xfId="24731" xr:uid="{00000000-0005-0000-0000-00000F180000}"/>
    <cellStyle name="Comma 2 2 3 5 7 3 3" xfId="24732" xr:uid="{00000000-0005-0000-0000-000010180000}"/>
    <cellStyle name="Comma 2 2 3 5 7 4" xfId="2816" xr:uid="{00000000-0005-0000-0000-000011180000}"/>
    <cellStyle name="Comma 2 2 3 5 7 4 2" xfId="24733" xr:uid="{00000000-0005-0000-0000-000012180000}"/>
    <cellStyle name="Comma 2 2 3 5 7 4 3" xfId="24734" xr:uid="{00000000-0005-0000-0000-000013180000}"/>
    <cellStyle name="Comma 2 2 3 5 7 5" xfId="24735" xr:uid="{00000000-0005-0000-0000-000014180000}"/>
    <cellStyle name="Comma 2 2 3 5 7 6" xfId="24736" xr:uid="{00000000-0005-0000-0000-000015180000}"/>
    <cellStyle name="Comma 2 2 3 5 8" xfId="2817" xr:uid="{00000000-0005-0000-0000-000016180000}"/>
    <cellStyle name="Comma 2 2 3 5 8 2" xfId="24737" xr:uid="{00000000-0005-0000-0000-000017180000}"/>
    <cellStyle name="Comma 2 2 3 5 8 3" xfId="24738" xr:uid="{00000000-0005-0000-0000-000018180000}"/>
    <cellStyle name="Comma 2 2 3 5 9" xfId="2818" xr:uid="{00000000-0005-0000-0000-000019180000}"/>
    <cellStyle name="Comma 2 2 3 5 9 2" xfId="24739" xr:uid="{00000000-0005-0000-0000-00001A180000}"/>
    <cellStyle name="Comma 2 2 3 5 9 3" xfId="24740" xr:uid="{00000000-0005-0000-0000-00001B180000}"/>
    <cellStyle name="Comma 2 2 3 6" xfId="2819" xr:uid="{00000000-0005-0000-0000-00001C180000}"/>
    <cellStyle name="Comma 2 2 3 6 10" xfId="24741" xr:uid="{00000000-0005-0000-0000-00001D180000}"/>
    <cellStyle name="Comma 2 2 3 6 11" xfId="24742" xr:uid="{00000000-0005-0000-0000-00001E180000}"/>
    <cellStyle name="Comma 2 2 3 6 2" xfId="2820" xr:uid="{00000000-0005-0000-0000-00001F180000}"/>
    <cellStyle name="Comma 2 2 3 6 2 2" xfId="2821" xr:uid="{00000000-0005-0000-0000-000020180000}"/>
    <cellStyle name="Comma 2 2 3 6 2 2 2" xfId="2822" xr:uid="{00000000-0005-0000-0000-000021180000}"/>
    <cellStyle name="Comma 2 2 3 6 2 2 2 2" xfId="2823" xr:uid="{00000000-0005-0000-0000-000022180000}"/>
    <cellStyle name="Comma 2 2 3 6 2 2 2 2 2" xfId="24743" xr:uid="{00000000-0005-0000-0000-000023180000}"/>
    <cellStyle name="Comma 2 2 3 6 2 2 2 2 3" xfId="24744" xr:uid="{00000000-0005-0000-0000-000024180000}"/>
    <cellStyle name="Comma 2 2 3 6 2 2 2 3" xfId="2824" xr:uid="{00000000-0005-0000-0000-000025180000}"/>
    <cellStyle name="Comma 2 2 3 6 2 2 2 3 2" xfId="24745" xr:uid="{00000000-0005-0000-0000-000026180000}"/>
    <cellStyle name="Comma 2 2 3 6 2 2 2 3 3" xfId="24746" xr:uid="{00000000-0005-0000-0000-000027180000}"/>
    <cellStyle name="Comma 2 2 3 6 2 2 2 4" xfId="2825" xr:uid="{00000000-0005-0000-0000-000028180000}"/>
    <cellStyle name="Comma 2 2 3 6 2 2 2 4 2" xfId="24747" xr:uid="{00000000-0005-0000-0000-000029180000}"/>
    <cellStyle name="Comma 2 2 3 6 2 2 2 4 3" xfId="24748" xr:uid="{00000000-0005-0000-0000-00002A180000}"/>
    <cellStyle name="Comma 2 2 3 6 2 2 2 5" xfId="24749" xr:uid="{00000000-0005-0000-0000-00002B180000}"/>
    <cellStyle name="Comma 2 2 3 6 2 2 2 6" xfId="24750" xr:uid="{00000000-0005-0000-0000-00002C180000}"/>
    <cellStyle name="Comma 2 2 3 6 2 2 3" xfId="2826" xr:uid="{00000000-0005-0000-0000-00002D180000}"/>
    <cellStyle name="Comma 2 2 3 6 2 2 3 2" xfId="24751" xr:uid="{00000000-0005-0000-0000-00002E180000}"/>
    <cellStyle name="Comma 2 2 3 6 2 2 3 3" xfId="24752" xr:uid="{00000000-0005-0000-0000-00002F180000}"/>
    <cellStyle name="Comma 2 2 3 6 2 2 4" xfId="2827" xr:uid="{00000000-0005-0000-0000-000030180000}"/>
    <cellStyle name="Comma 2 2 3 6 2 2 4 2" xfId="24753" xr:uid="{00000000-0005-0000-0000-000031180000}"/>
    <cellStyle name="Comma 2 2 3 6 2 2 4 3" xfId="24754" xr:uid="{00000000-0005-0000-0000-000032180000}"/>
    <cellStyle name="Comma 2 2 3 6 2 2 5" xfId="2828" xr:uid="{00000000-0005-0000-0000-000033180000}"/>
    <cellStyle name="Comma 2 2 3 6 2 2 5 2" xfId="24755" xr:uid="{00000000-0005-0000-0000-000034180000}"/>
    <cellStyle name="Comma 2 2 3 6 2 2 5 3" xfId="24756" xr:uid="{00000000-0005-0000-0000-000035180000}"/>
    <cellStyle name="Comma 2 2 3 6 2 2 6" xfId="24757" xr:uid="{00000000-0005-0000-0000-000036180000}"/>
    <cellStyle name="Comma 2 2 3 6 2 2 7" xfId="24758" xr:uid="{00000000-0005-0000-0000-000037180000}"/>
    <cellStyle name="Comma 2 2 3 6 2 3" xfId="2829" xr:uid="{00000000-0005-0000-0000-000038180000}"/>
    <cellStyle name="Comma 2 2 3 6 2 3 2" xfId="2830" xr:uid="{00000000-0005-0000-0000-000039180000}"/>
    <cellStyle name="Comma 2 2 3 6 2 3 2 2" xfId="24759" xr:uid="{00000000-0005-0000-0000-00003A180000}"/>
    <cellStyle name="Comma 2 2 3 6 2 3 2 3" xfId="24760" xr:uid="{00000000-0005-0000-0000-00003B180000}"/>
    <cellStyle name="Comma 2 2 3 6 2 3 3" xfId="2831" xr:uid="{00000000-0005-0000-0000-00003C180000}"/>
    <cellStyle name="Comma 2 2 3 6 2 3 3 2" xfId="24761" xr:uid="{00000000-0005-0000-0000-00003D180000}"/>
    <cellStyle name="Comma 2 2 3 6 2 3 3 3" xfId="24762" xr:uid="{00000000-0005-0000-0000-00003E180000}"/>
    <cellStyle name="Comma 2 2 3 6 2 3 4" xfId="2832" xr:uid="{00000000-0005-0000-0000-00003F180000}"/>
    <cellStyle name="Comma 2 2 3 6 2 3 4 2" xfId="24763" xr:uid="{00000000-0005-0000-0000-000040180000}"/>
    <cellStyle name="Comma 2 2 3 6 2 3 4 3" xfId="24764" xr:uid="{00000000-0005-0000-0000-000041180000}"/>
    <cellStyle name="Comma 2 2 3 6 2 3 5" xfId="24765" xr:uid="{00000000-0005-0000-0000-000042180000}"/>
    <cellStyle name="Comma 2 2 3 6 2 3 6" xfId="24766" xr:uid="{00000000-0005-0000-0000-000043180000}"/>
    <cellStyle name="Comma 2 2 3 6 2 4" xfId="2833" xr:uid="{00000000-0005-0000-0000-000044180000}"/>
    <cellStyle name="Comma 2 2 3 6 2 4 2" xfId="24767" xr:uid="{00000000-0005-0000-0000-000045180000}"/>
    <cellStyle name="Comma 2 2 3 6 2 4 3" xfId="24768" xr:uid="{00000000-0005-0000-0000-000046180000}"/>
    <cellStyle name="Comma 2 2 3 6 2 5" xfId="2834" xr:uid="{00000000-0005-0000-0000-000047180000}"/>
    <cellStyle name="Comma 2 2 3 6 2 5 2" xfId="24769" xr:uid="{00000000-0005-0000-0000-000048180000}"/>
    <cellStyle name="Comma 2 2 3 6 2 5 3" xfId="24770" xr:uid="{00000000-0005-0000-0000-000049180000}"/>
    <cellStyle name="Comma 2 2 3 6 2 6" xfId="2835" xr:uid="{00000000-0005-0000-0000-00004A180000}"/>
    <cellStyle name="Comma 2 2 3 6 2 6 2" xfId="24771" xr:uid="{00000000-0005-0000-0000-00004B180000}"/>
    <cellStyle name="Comma 2 2 3 6 2 6 3" xfId="24772" xr:uid="{00000000-0005-0000-0000-00004C180000}"/>
    <cellStyle name="Comma 2 2 3 6 2 7" xfId="24773" xr:uid="{00000000-0005-0000-0000-00004D180000}"/>
    <cellStyle name="Comma 2 2 3 6 2 8" xfId="24774" xr:uid="{00000000-0005-0000-0000-00004E180000}"/>
    <cellStyle name="Comma 2 2 3 6 3" xfId="2836" xr:uid="{00000000-0005-0000-0000-00004F180000}"/>
    <cellStyle name="Comma 2 2 3 6 3 2" xfId="2837" xr:uid="{00000000-0005-0000-0000-000050180000}"/>
    <cellStyle name="Comma 2 2 3 6 3 2 2" xfId="2838" xr:uid="{00000000-0005-0000-0000-000051180000}"/>
    <cellStyle name="Comma 2 2 3 6 3 2 2 2" xfId="2839" xr:uid="{00000000-0005-0000-0000-000052180000}"/>
    <cellStyle name="Comma 2 2 3 6 3 2 2 2 2" xfId="24775" xr:uid="{00000000-0005-0000-0000-000053180000}"/>
    <cellStyle name="Comma 2 2 3 6 3 2 2 2 3" xfId="24776" xr:uid="{00000000-0005-0000-0000-000054180000}"/>
    <cellStyle name="Comma 2 2 3 6 3 2 2 3" xfId="2840" xr:uid="{00000000-0005-0000-0000-000055180000}"/>
    <cellStyle name="Comma 2 2 3 6 3 2 2 3 2" xfId="24777" xr:uid="{00000000-0005-0000-0000-000056180000}"/>
    <cellStyle name="Comma 2 2 3 6 3 2 2 3 3" xfId="24778" xr:uid="{00000000-0005-0000-0000-000057180000}"/>
    <cellStyle name="Comma 2 2 3 6 3 2 2 4" xfId="2841" xr:uid="{00000000-0005-0000-0000-000058180000}"/>
    <cellStyle name="Comma 2 2 3 6 3 2 2 4 2" xfId="24779" xr:uid="{00000000-0005-0000-0000-000059180000}"/>
    <cellStyle name="Comma 2 2 3 6 3 2 2 4 3" xfId="24780" xr:uid="{00000000-0005-0000-0000-00005A180000}"/>
    <cellStyle name="Comma 2 2 3 6 3 2 2 5" xfId="24781" xr:uid="{00000000-0005-0000-0000-00005B180000}"/>
    <cellStyle name="Comma 2 2 3 6 3 2 2 6" xfId="24782" xr:uid="{00000000-0005-0000-0000-00005C180000}"/>
    <cellStyle name="Comma 2 2 3 6 3 2 3" xfId="2842" xr:uid="{00000000-0005-0000-0000-00005D180000}"/>
    <cellStyle name="Comma 2 2 3 6 3 2 3 2" xfId="24783" xr:uid="{00000000-0005-0000-0000-00005E180000}"/>
    <cellStyle name="Comma 2 2 3 6 3 2 3 3" xfId="24784" xr:uid="{00000000-0005-0000-0000-00005F180000}"/>
    <cellStyle name="Comma 2 2 3 6 3 2 4" xfId="2843" xr:uid="{00000000-0005-0000-0000-000060180000}"/>
    <cellStyle name="Comma 2 2 3 6 3 2 4 2" xfId="24785" xr:uid="{00000000-0005-0000-0000-000061180000}"/>
    <cellStyle name="Comma 2 2 3 6 3 2 4 3" xfId="24786" xr:uid="{00000000-0005-0000-0000-000062180000}"/>
    <cellStyle name="Comma 2 2 3 6 3 2 5" xfId="2844" xr:uid="{00000000-0005-0000-0000-000063180000}"/>
    <cellStyle name="Comma 2 2 3 6 3 2 5 2" xfId="24787" xr:uid="{00000000-0005-0000-0000-000064180000}"/>
    <cellStyle name="Comma 2 2 3 6 3 2 5 3" xfId="24788" xr:uid="{00000000-0005-0000-0000-000065180000}"/>
    <cellStyle name="Comma 2 2 3 6 3 2 6" xfId="24789" xr:uid="{00000000-0005-0000-0000-000066180000}"/>
    <cellStyle name="Comma 2 2 3 6 3 2 7" xfId="24790" xr:uid="{00000000-0005-0000-0000-000067180000}"/>
    <cellStyle name="Comma 2 2 3 6 3 3" xfId="2845" xr:uid="{00000000-0005-0000-0000-000068180000}"/>
    <cellStyle name="Comma 2 2 3 6 3 3 2" xfId="2846" xr:uid="{00000000-0005-0000-0000-000069180000}"/>
    <cellStyle name="Comma 2 2 3 6 3 3 2 2" xfId="24791" xr:uid="{00000000-0005-0000-0000-00006A180000}"/>
    <cellStyle name="Comma 2 2 3 6 3 3 2 3" xfId="24792" xr:uid="{00000000-0005-0000-0000-00006B180000}"/>
    <cellStyle name="Comma 2 2 3 6 3 3 3" xfId="2847" xr:uid="{00000000-0005-0000-0000-00006C180000}"/>
    <cellStyle name="Comma 2 2 3 6 3 3 3 2" xfId="24793" xr:uid="{00000000-0005-0000-0000-00006D180000}"/>
    <cellStyle name="Comma 2 2 3 6 3 3 3 3" xfId="24794" xr:uid="{00000000-0005-0000-0000-00006E180000}"/>
    <cellStyle name="Comma 2 2 3 6 3 3 4" xfId="2848" xr:uid="{00000000-0005-0000-0000-00006F180000}"/>
    <cellStyle name="Comma 2 2 3 6 3 3 4 2" xfId="24795" xr:uid="{00000000-0005-0000-0000-000070180000}"/>
    <cellStyle name="Comma 2 2 3 6 3 3 4 3" xfId="24796" xr:uid="{00000000-0005-0000-0000-000071180000}"/>
    <cellStyle name="Comma 2 2 3 6 3 3 5" xfId="24797" xr:uid="{00000000-0005-0000-0000-000072180000}"/>
    <cellStyle name="Comma 2 2 3 6 3 3 6" xfId="24798" xr:uid="{00000000-0005-0000-0000-000073180000}"/>
    <cellStyle name="Comma 2 2 3 6 3 4" xfId="2849" xr:uid="{00000000-0005-0000-0000-000074180000}"/>
    <cellStyle name="Comma 2 2 3 6 3 4 2" xfId="24799" xr:uid="{00000000-0005-0000-0000-000075180000}"/>
    <cellStyle name="Comma 2 2 3 6 3 4 3" xfId="24800" xr:uid="{00000000-0005-0000-0000-000076180000}"/>
    <cellStyle name="Comma 2 2 3 6 3 5" xfId="2850" xr:uid="{00000000-0005-0000-0000-000077180000}"/>
    <cellStyle name="Comma 2 2 3 6 3 5 2" xfId="24801" xr:uid="{00000000-0005-0000-0000-000078180000}"/>
    <cellStyle name="Comma 2 2 3 6 3 5 3" xfId="24802" xr:uid="{00000000-0005-0000-0000-000079180000}"/>
    <cellStyle name="Comma 2 2 3 6 3 6" xfId="2851" xr:uid="{00000000-0005-0000-0000-00007A180000}"/>
    <cellStyle name="Comma 2 2 3 6 3 6 2" xfId="24803" xr:uid="{00000000-0005-0000-0000-00007B180000}"/>
    <cellStyle name="Comma 2 2 3 6 3 6 3" xfId="24804" xr:uid="{00000000-0005-0000-0000-00007C180000}"/>
    <cellStyle name="Comma 2 2 3 6 3 7" xfId="24805" xr:uid="{00000000-0005-0000-0000-00007D180000}"/>
    <cellStyle name="Comma 2 2 3 6 3 8" xfId="24806" xr:uid="{00000000-0005-0000-0000-00007E180000}"/>
    <cellStyle name="Comma 2 2 3 6 4" xfId="2852" xr:uid="{00000000-0005-0000-0000-00007F180000}"/>
    <cellStyle name="Comma 2 2 3 6 5" xfId="2853" xr:uid="{00000000-0005-0000-0000-000080180000}"/>
    <cellStyle name="Comma 2 2 3 6 5 2" xfId="2854" xr:uid="{00000000-0005-0000-0000-000081180000}"/>
    <cellStyle name="Comma 2 2 3 6 5 2 2" xfId="2855" xr:uid="{00000000-0005-0000-0000-000082180000}"/>
    <cellStyle name="Comma 2 2 3 6 5 2 2 2" xfId="24807" xr:uid="{00000000-0005-0000-0000-000083180000}"/>
    <cellStyle name="Comma 2 2 3 6 5 2 2 3" xfId="24808" xr:uid="{00000000-0005-0000-0000-000084180000}"/>
    <cellStyle name="Comma 2 2 3 6 5 2 3" xfId="2856" xr:uid="{00000000-0005-0000-0000-000085180000}"/>
    <cellStyle name="Comma 2 2 3 6 5 2 3 2" xfId="24809" xr:uid="{00000000-0005-0000-0000-000086180000}"/>
    <cellStyle name="Comma 2 2 3 6 5 2 3 3" xfId="24810" xr:uid="{00000000-0005-0000-0000-000087180000}"/>
    <cellStyle name="Comma 2 2 3 6 5 2 4" xfId="2857" xr:uid="{00000000-0005-0000-0000-000088180000}"/>
    <cellStyle name="Comma 2 2 3 6 5 2 4 2" xfId="24811" xr:uid="{00000000-0005-0000-0000-000089180000}"/>
    <cellStyle name="Comma 2 2 3 6 5 2 4 3" xfId="24812" xr:uid="{00000000-0005-0000-0000-00008A180000}"/>
    <cellStyle name="Comma 2 2 3 6 5 2 5" xfId="24813" xr:uid="{00000000-0005-0000-0000-00008B180000}"/>
    <cellStyle name="Comma 2 2 3 6 5 2 6" xfId="24814" xr:uid="{00000000-0005-0000-0000-00008C180000}"/>
    <cellStyle name="Comma 2 2 3 6 5 3" xfId="2858" xr:uid="{00000000-0005-0000-0000-00008D180000}"/>
    <cellStyle name="Comma 2 2 3 6 5 3 2" xfId="24815" xr:uid="{00000000-0005-0000-0000-00008E180000}"/>
    <cellStyle name="Comma 2 2 3 6 5 3 3" xfId="24816" xr:uid="{00000000-0005-0000-0000-00008F180000}"/>
    <cellStyle name="Comma 2 2 3 6 5 4" xfId="2859" xr:uid="{00000000-0005-0000-0000-000090180000}"/>
    <cellStyle name="Comma 2 2 3 6 5 4 2" xfId="24817" xr:uid="{00000000-0005-0000-0000-000091180000}"/>
    <cellStyle name="Comma 2 2 3 6 5 4 3" xfId="24818" xr:uid="{00000000-0005-0000-0000-000092180000}"/>
    <cellStyle name="Comma 2 2 3 6 5 5" xfId="2860" xr:uid="{00000000-0005-0000-0000-000093180000}"/>
    <cellStyle name="Comma 2 2 3 6 5 5 2" xfId="24819" xr:uid="{00000000-0005-0000-0000-000094180000}"/>
    <cellStyle name="Comma 2 2 3 6 5 5 3" xfId="24820" xr:uid="{00000000-0005-0000-0000-000095180000}"/>
    <cellStyle name="Comma 2 2 3 6 5 6" xfId="24821" xr:uid="{00000000-0005-0000-0000-000096180000}"/>
    <cellStyle name="Comma 2 2 3 6 5 7" xfId="24822" xr:uid="{00000000-0005-0000-0000-000097180000}"/>
    <cellStyle name="Comma 2 2 3 6 6" xfId="2861" xr:uid="{00000000-0005-0000-0000-000098180000}"/>
    <cellStyle name="Comma 2 2 3 6 6 2" xfId="2862" xr:uid="{00000000-0005-0000-0000-000099180000}"/>
    <cellStyle name="Comma 2 2 3 6 6 2 2" xfId="24823" xr:uid="{00000000-0005-0000-0000-00009A180000}"/>
    <cellStyle name="Comma 2 2 3 6 6 2 3" xfId="24824" xr:uid="{00000000-0005-0000-0000-00009B180000}"/>
    <cellStyle name="Comma 2 2 3 6 6 3" xfId="2863" xr:uid="{00000000-0005-0000-0000-00009C180000}"/>
    <cellStyle name="Comma 2 2 3 6 6 3 2" xfId="24825" xr:uid="{00000000-0005-0000-0000-00009D180000}"/>
    <cellStyle name="Comma 2 2 3 6 6 3 3" xfId="24826" xr:uid="{00000000-0005-0000-0000-00009E180000}"/>
    <cellStyle name="Comma 2 2 3 6 6 4" xfId="2864" xr:uid="{00000000-0005-0000-0000-00009F180000}"/>
    <cellStyle name="Comma 2 2 3 6 6 4 2" xfId="24827" xr:uid="{00000000-0005-0000-0000-0000A0180000}"/>
    <cellStyle name="Comma 2 2 3 6 6 4 3" xfId="24828" xr:uid="{00000000-0005-0000-0000-0000A1180000}"/>
    <cellStyle name="Comma 2 2 3 6 6 5" xfId="24829" xr:uid="{00000000-0005-0000-0000-0000A2180000}"/>
    <cellStyle name="Comma 2 2 3 6 6 6" xfId="24830" xr:uid="{00000000-0005-0000-0000-0000A3180000}"/>
    <cellStyle name="Comma 2 2 3 6 7" xfId="2865" xr:uid="{00000000-0005-0000-0000-0000A4180000}"/>
    <cellStyle name="Comma 2 2 3 6 7 2" xfId="24831" xr:uid="{00000000-0005-0000-0000-0000A5180000}"/>
    <cellStyle name="Comma 2 2 3 6 7 3" xfId="24832" xr:uid="{00000000-0005-0000-0000-0000A6180000}"/>
    <cellStyle name="Comma 2 2 3 6 8" xfId="2866" xr:uid="{00000000-0005-0000-0000-0000A7180000}"/>
    <cellStyle name="Comma 2 2 3 6 8 2" xfId="24833" xr:uid="{00000000-0005-0000-0000-0000A8180000}"/>
    <cellStyle name="Comma 2 2 3 6 8 3" xfId="24834" xr:uid="{00000000-0005-0000-0000-0000A9180000}"/>
    <cellStyle name="Comma 2 2 3 6 9" xfId="2867" xr:uid="{00000000-0005-0000-0000-0000AA180000}"/>
    <cellStyle name="Comma 2 2 3 6 9 2" xfId="24835" xr:uid="{00000000-0005-0000-0000-0000AB180000}"/>
    <cellStyle name="Comma 2 2 3 6 9 3" xfId="24836" xr:uid="{00000000-0005-0000-0000-0000AC180000}"/>
    <cellStyle name="Comma 2 2 3 7" xfId="2868" xr:uid="{00000000-0005-0000-0000-0000AD180000}"/>
    <cellStyle name="Comma 2 2 3 7 10" xfId="24837" xr:uid="{00000000-0005-0000-0000-0000AE180000}"/>
    <cellStyle name="Comma 2 2 3 7 11" xfId="24838" xr:uid="{00000000-0005-0000-0000-0000AF180000}"/>
    <cellStyle name="Comma 2 2 3 7 2" xfId="2869" xr:uid="{00000000-0005-0000-0000-0000B0180000}"/>
    <cellStyle name="Comma 2 2 3 7 2 2" xfId="2870" xr:uid="{00000000-0005-0000-0000-0000B1180000}"/>
    <cellStyle name="Comma 2 2 3 7 2 2 2" xfId="2871" xr:uid="{00000000-0005-0000-0000-0000B2180000}"/>
    <cellStyle name="Comma 2 2 3 7 2 2 2 2" xfId="2872" xr:uid="{00000000-0005-0000-0000-0000B3180000}"/>
    <cellStyle name="Comma 2 2 3 7 2 2 2 2 2" xfId="24839" xr:uid="{00000000-0005-0000-0000-0000B4180000}"/>
    <cellStyle name="Comma 2 2 3 7 2 2 2 2 3" xfId="24840" xr:uid="{00000000-0005-0000-0000-0000B5180000}"/>
    <cellStyle name="Comma 2 2 3 7 2 2 2 3" xfId="2873" xr:uid="{00000000-0005-0000-0000-0000B6180000}"/>
    <cellStyle name="Comma 2 2 3 7 2 2 2 3 2" xfId="24841" xr:uid="{00000000-0005-0000-0000-0000B7180000}"/>
    <cellStyle name="Comma 2 2 3 7 2 2 2 3 3" xfId="24842" xr:uid="{00000000-0005-0000-0000-0000B8180000}"/>
    <cellStyle name="Comma 2 2 3 7 2 2 2 4" xfId="2874" xr:uid="{00000000-0005-0000-0000-0000B9180000}"/>
    <cellStyle name="Comma 2 2 3 7 2 2 2 4 2" xfId="24843" xr:uid="{00000000-0005-0000-0000-0000BA180000}"/>
    <cellStyle name="Comma 2 2 3 7 2 2 2 4 3" xfId="24844" xr:uid="{00000000-0005-0000-0000-0000BB180000}"/>
    <cellStyle name="Comma 2 2 3 7 2 2 2 5" xfId="24845" xr:uid="{00000000-0005-0000-0000-0000BC180000}"/>
    <cellStyle name="Comma 2 2 3 7 2 2 2 6" xfId="24846" xr:uid="{00000000-0005-0000-0000-0000BD180000}"/>
    <cellStyle name="Comma 2 2 3 7 2 2 3" xfId="2875" xr:uid="{00000000-0005-0000-0000-0000BE180000}"/>
    <cellStyle name="Comma 2 2 3 7 2 2 3 2" xfId="24847" xr:uid="{00000000-0005-0000-0000-0000BF180000}"/>
    <cellStyle name="Comma 2 2 3 7 2 2 3 3" xfId="24848" xr:uid="{00000000-0005-0000-0000-0000C0180000}"/>
    <cellStyle name="Comma 2 2 3 7 2 2 4" xfId="2876" xr:uid="{00000000-0005-0000-0000-0000C1180000}"/>
    <cellStyle name="Comma 2 2 3 7 2 2 4 2" xfId="24849" xr:uid="{00000000-0005-0000-0000-0000C2180000}"/>
    <cellStyle name="Comma 2 2 3 7 2 2 4 3" xfId="24850" xr:uid="{00000000-0005-0000-0000-0000C3180000}"/>
    <cellStyle name="Comma 2 2 3 7 2 2 5" xfId="2877" xr:uid="{00000000-0005-0000-0000-0000C4180000}"/>
    <cellStyle name="Comma 2 2 3 7 2 2 5 2" xfId="24851" xr:uid="{00000000-0005-0000-0000-0000C5180000}"/>
    <cellStyle name="Comma 2 2 3 7 2 2 5 3" xfId="24852" xr:uid="{00000000-0005-0000-0000-0000C6180000}"/>
    <cellStyle name="Comma 2 2 3 7 2 2 6" xfId="24853" xr:uid="{00000000-0005-0000-0000-0000C7180000}"/>
    <cellStyle name="Comma 2 2 3 7 2 2 7" xfId="24854" xr:uid="{00000000-0005-0000-0000-0000C8180000}"/>
    <cellStyle name="Comma 2 2 3 7 2 3" xfId="2878" xr:uid="{00000000-0005-0000-0000-0000C9180000}"/>
    <cellStyle name="Comma 2 2 3 7 2 3 2" xfId="2879" xr:uid="{00000000-0005-0000-0000-0000CA180000}"/>
    <cellStyle name="Comma 2 2 3 7 2 3 2 2" xfId="24855" xr:uid="{00000000-0005-0000-0000-0000CB180000}"/>
    <cellStyle name="Comma 2 2 3 7 2 3 2 3" xfId="24856" xr:uid="{00000000-0005-0000-0000-0000CC180000}"/>
    <cellStyle name="Comma 2 2 3 7 2 3 3" xfId="2880" xr:uid="{00000000-0005-0000-0000-0000CD180000}"/>
    <cellStyle name="Comma 2 2 3 7 2 3 3 2" xfId="24857" xr:uid="{00000000-0005-0000-0000-0000CE180000}"/>
    <cellStyle name="Comma 2 2 3 7 2 3 3 3" xfId="24858" xr:uid="{00000000-0005-0000-0000-0000CF180000}"/>
    <cellStyle name="Comma 2 2 3 7 2 3 4" xfId="2881" xr:uid="{00000000-0005-0000-0000-0000D0180000}"/>
    <cellStyle name="Comma 2 2 3 7 2 3 4 2" xfId="24859" xr:uid="{00000000-0005-0000-0000-0000D1180000}"/>
    <cellStyle name="Comma 2 2 3 7 2 3 4 3" xfId="24860" xr:uid="{00000000-0005-0000-0000-0000D2180000}"/>
    <cellStyle name="Comma 2 2 3 7 2 3 5" xfId="24861" xr:uid="{00000000-0005-0000-0000-0000D3180000}"/>
    <cellStyle name="Comma 2 2 3 7 2 3 6" xfId="24862" xr:uid="{00000000-0005-0000-0000-0000D4180000}"/>
    <cellStyle name="Comma 2 2 3 7 2 4" xfId="2882" xr:uid="{00000000-0005-0000-0000-0000D5180000}"/>
    <cellStyle name="Comma 2 2 3 7 2 4 2" xfId="24863" xr:uid="{00000000-0005-0000-0000-0000D6180000}"/>
    <cellStyle name="Comma 2 2 3 7 2 4 3" xfId="24864" xr:uid="{00000000-0005-0000-0000-0000D7180000}"/>
    <cellStyle name="Comma 2 2 3 7 2 5" xfId="2883" xr:uid="{00000000-0005-0000-0000-0000D8180000}"/>
    <cellStyle name="Comma 2 2 3 7 2 5 2" xfId="24865" xr:uid="{00000000-0005-0000-0000-0000D9180000}"/>
    <cellStyle name="Comma 2 2 3 7 2 5 3" xfId="24866" xr:uid="{00000000-0005-0000-0000-0000DA180000}"/>
    <cellStyle name="Comma 2 2 3 7 2 6" xfId="2884" xr:uid="{00000000-0005-0000-0000-0000DB180000}"/>
    <cellStyle name="Comma 2 2 3 7 2 6 2" xfId="24867" xr:uid="{00000000-0005-0000-0000-0000DC180000}"/>
    <cellStyle name="Comma 2 2 3 7 2 6 3" xfId="24868" xr:uid="{00000000-0005-0000-0000-0000DD180000}"/>
    <cellStyle name="Comma 2 2 3 7 2 7" xfId="24869" xr:uid="{00000000-0005-0000-0000-0000DE180000}"/>
    <cellStyle name="Comma 2 2 3 7 2 8" xfId="24870" xr:uid="{00000000-0005-0000-0000-0000DF180000}"/>
    <cellStyle name="Comma 2 2 3 7 3" xfId="2885" xr:uid="{00000000-0005-0000-0000-0000E0180000}"/>
    <cellStyle name="Comma 2 2 3 7 3 2" xfId="2886" xr:uid="{00000000-0005-0000-0000-0000E1180000}"/>
    <cellStyle name="Comma 2 2 3 7 3 2 2" xfId="2887" xr:uid="{00000000-0005-0000-0000-0000E2180000}"/>
    <cellStyle name="Comma 2 2 3 7 3 2 2 2" xfId="2888" xr:uid="{00000000-0005-0000-0000-0000E3180000}"/>
    <cellStyle name="Comma 2 2 3 7 3 2 2 2 2" xfId="24871" xr:uid="{00000000-0005-0000-0000-0000E4180000}"/>
    <cellStyle name="Comma 2 2 3 7 3 2 2 2 3" xfId="24872" xr:uid="{00000000-0005-0000-0000-0000E5180000}"/>
    <cellStyle name="Comma 2 2 3 7 3 2 2 3" xfId="2889" xr:uid="{00000000-0005-0000-0000-0000E6180000}"/>
    <cellStyle name="Comma 2 2 3 7 3 2 2 3 2" xfId="24873" xr:uid="{00000000-0005-0000-0000-0000E7180000}"/>
    <cellStyle name="Comma 2 2 3 7 3 2 2 3 3" xfId="24874" xr:uid="{00000000-0005-0000-0000-0000E8180000}"/>
    <cellStyle name="Comma 2 2 3 7 3 2 2 4" xfId="2890" xr:uid="{00000000-0005-0000-0000-0000E9180000}"/>
    <cellStyle name="Comma 2 2 3 7 3 2 2 4 2" xfId="24875" xr:uid="{00000000-0005-0000-0000-0000EA180000}"/>
    <cellStyle name="Comma 2 2 3 7 3 2 2 4 3" xfId="24876" xr:uid="{00000000-0005-0000-0000-0000EB180000}"/>
    <cellStyle name="Comma 2 2 3 7 3 2 2 5" xfId="24877" xr:uid="{00000000-0005-0000-0000-0000EC180000}"/>
    <cellStyle name="Comma 2 2 3 7 3 2 2 6" xfId="24878" xr:uid="{00000000-0005-0000-0000-0000ED180000}"/>
    <cellStyle name="Comma 2 2 3 7 3 2 3" xfId="2891" xr:uid="{00000000-0005-0000-0000-0000EE180000}"/>
    <cellStyle name="Comma 2 2 3 7 3 2 3 2" xfId="24879" xr:uid="{00000000-0005-0000-0000-0000EF180000}"/>
    <cellStyle name="Comma 2 2 3 7 3 2 3 3" xfId="24880" xr:uid="{00000000-0005-0000-0000-0000F0180000}"/>
    <cellStyle name="Comma 2 2 3 7 3 2 4" xfId="2892" xr:uid="{00000000-0005-0000-0000-0000F1180000}"/>
    <cellStyle name="Comma 2 2 3 7 3 2 4 2" xfId="24881" xr:uid="{00000000-0005-0000-0000-0000F2180000}"/>
    <cellStyle name="Comma 2 2 3 7 3 2 4 3" xfId="24882" xr:uid="{00000000-0005-0000-0000-0000F3180000}"/>
    <cellStyle name="Comma 2 2 3 7 3 2 5" xfId="2893" xr:uid="{00000000-0005-0000-0000-0000F4180000}"/>
    <cellStyle name="Comma 2 2 3 7 3 2 5 2" xfId="24883" xr:uid="{00000000-0005-0000-0000-0000F5180000}"/>
    <cellStyle name="Comma 2 2 3 7 3 2 5 3" xfId="24884" xr:uid="{00000000-0005-0000-0000-0000F6180000}"/>
    <cellStyle name="Comma 2 2 3 7 3 2 6" xfId="24885" xr:uid="{00000000-0005-0000-0000-0000F7180000}"/>
    <cellStyle name="Comma 2 2 3 7 3 2 7" xfId="24886" xr:uid="{00000000-0005-0000-0000-0000F8180000}"/>
    <cellStyle name="Comma 2 2 3 7 3 3" xfId="2894" xr:uid="{00000000-0005-0000-0000-0000F9180000}"/>
    <cellStyle name="Comma 2 2 3 7 3 3 2" xfId="2895" xr:uid="{00000000-0005-0000-0000-0000FA180000}"/>
    <cellStyle name="Comma 2 2 3 7 3 3 2 2" xfId="24887" xr:uid="{00000000-0005-0000-0000-0000FB180000}"/>
    <cellStyle name="Comma 2 2 3 7 3 3 2 3" xfId="24888" xr:uid="{00000000-0005-0000-0000-0000FC180000}"/>
    <cellStyle name="Comma 2 2 3 7 3 3 3" xfId="2896" xr:uid="{00000000-0005-0000-0000-0000FD180000}"/>
    <cellStyle name="Comma 2 2 3 7 3 3 3 2" xfId="24889" xr:uid="{00000000-0005-0000-0000-0000FE180000}"/>
    <cellStyle name="Comma 2 2 3 7 3 3 3 3" xfId="24890" xr:uid="{00000000-0005-0000-0000-0000FF180000}"/>
    <cellStyle name="Comma 2 2 3 7 3 3 4" xfId="2897" xr:uid="{00000000-0005-0000-0000-000000190000}"/>
    <cellStyle name="Comma 2 2 3 7 3 3 4 2" xfId="24891" xr:uid="{00000000-0005-0000-0000-000001190000}"/>
    <cellStyle name="Comma 2 2 3 7 3 3 4 3" xfId="24892" xr:uid="{00000000-0005-0000-0000-000002190000}"/>
    <cellStyle name="Comma 2 2 3 7 3 3 5" xfId="24893" xr:uid="{00000000-0005-0000-0000-000003190000}"/>
    <cellStyle name="Comma 2 2 3 7 3 3 6" xfId="24894" xr:uid="{00000000-0005-0000-0000-000004190000}"/>
    <cellStyle name="Comma 2 2 3 7 3 4" xfId="2898" xr:uid="{00000000-0005-0000-0000-000005190000}"/>
    <cellStyle name="Comma 2 2 3 7 3 4 2" xfId="24895" xr:uid="{00000000-0005-0000-0000-000006190000}"/>
    <cellStyle name="Comma 2 2 3 7 3 4 3" xfId="24896" xr:uid="{00000000-0005-0000-0000-000007190000}"/>
    <cellStyle name="Comma 2 2 3 7 3 5" xfId="2899" xr:uid="{00000000-0005-0000-0000-000008190000}"/>
    <cellStyle name="Comma 2 2 3 7 3 5 2" xfId="24897" xr:uid="{00000000-0005-0000-0000-000009190000}"/>
    <cellStyle name="Comma 2 2 3 7 3 5 3" xfId="24898" xr:uid="{00000000-0005-0000-0000-00000A190000}"/>
    <cellStyle name="Comma 2 2 3 7 3 6" xfId="2900" xr:uid="{00000000-0005-0000-0000-00000B190000}"/>
    <cellStyle name="Comma 2 2 3 7 3 6 2" xfId="24899" xr:uid="{00000000-0005-0000-0000-00000C190000}"/>
    <cellStyle name="Comma 2 2 3 7 3 6 3" xfId="24900" xr:uid="{00000000-0005-0000-0000-00000D190000}"/>
    <cellStyle name="Comma 2 2 3 7 3 7" xfId="24901" xr:uid="{00000000-0005-0000-0000-00000E190000}"/>
    <cellStyle name="Comma 2 2 3 7 3 8" xfId="24902" xr:uid="{00000000-0005-0000-0000-00000F190000}"/>
    <cellStyle name="Comma 2 2 3 7 4" xfId="2901" xr:uid="{00000000-0005-0000-0000-000010190000}"/>
    <cellStyle name="Comma 2 2 3 7 5" xfId="2902" xr:uid="{00000000-0005-0000-0000-000011190000}"/>
    <cellStyle name="Comma 2 2 3 7 5 2" xfId="2903" xr:uid="{00000000-0005-0000-0000-000012190000}"/>
    <cellStyle name="Comma 2 2 3 7 5 2 2" xfId="2904" xr:uid="{00000000-0005-0000-0000-000013190000}"/>
    <cellStyle name="Comma 2 2 3 7 5 2 2 2" xfId="24903" xr:uid="{00000000-0005-0000-0000-000014190000}"/>
    <cellStyle name="Comma 2 2 3 7 5 2 2 3" xfId="24904" xr:uid="{00000000-0005-0000-0000-000015190000}"/>
    <cellStyle name="Comma 2 2 3 7 5 2 3" xfId="2905" xr:uid="{00000000-0005-0000-0000-000016190000}"/>
    <cellStyle name="Comma 2 2 3 7 5 2 3 2" xfId="24905" xr:uid="{00000000-0005-0000-0000-000017190000}"/>
    <cellStyle name="Comma 2 2 3 7 5 2 3 3" xfId="24906" xr:uid="{00000000-0005-0000-0000-000018190000}"/>
    <cellStyle name="Comma 2 2 3 7 5 2 4" xfId="2906" xr:uid="{00000000-0005-0000-0000-000019190000}"/>
    <cellStyle name="Comma 2 2 3 7 5 2 4 2" xfId="24907" xr:uid="{00000000-0005-0000-0000-00001A190000}"/>
    <cellStyle name="Comma 2 2 3 7 5 2 4 3" xfId="24908" xr:uid="{00000000-0005-0000-0000-00001B190000}"/>
    <cellStyle name="Comma 2 2 3 7 5 2 5" xfId="24909" xr:uid="{00000000-0005-0000-0000-00001C190000}"/>
    <cellStyle name="Comma 2 2 3 7 5 2 6" xfId="24910" xr:uid="{00000000-0005-0000-0000-00001D190000}"/>
    <cellStyle name="Comma 2 2 3 7 5 3" xfId="2907" xr:uid="{00000000-0005-0000-0000-00001E190000}"/>
    <cellStyle name="Comma 2 2 3 7 5 3 2" xfId="24911" xr:uid="{00000000-0005-0000-0000-00001F190000}"/>
    <cellStyle name="Comma 2 2 3 7 5 3 3" xfId="24912" xr:uid="{00000000-0005-0000-0000-000020190000}"/>
    <cellStyle name="Comma 2 2 3 7 5 4" xfId="2908" xr:uid="{00000000-0005-0000-0000-000021190000}"/>
    <cellStyle name="Comma 2 2 3 7 5 4 2" xfId="24913" xr:uid="{00000000-0005-0000-0000-000022190000}"/>
    <cellStyle name="Comma 2 2 3 7 5 4 3" xfId="24914" xr:uid="{00000000-0005-0000-0000-000023190000}"/>
    <cellStyle name="Comma 2 2 3 7 5 5" xfId="2909" xr:uid="{00000000-0005-0000-0000-000024190000}"/>
    <cellStyle name="Comma 2 2 3 7 5 5 2" xfId="24915" xr:uid="{00000000-0005-0000-0000-000025190000}"/>
    <cellStyle name="Comma 2 2 3 7 5 5 3" xfId="24916" xr:uid="{00000000-0005-0000-0000-000026190000}"/>
    <cellStyle name="Comma 2 2 3 7 5 6" xfId="24917" xr:uid="{00000000-0005-0000-0000-000027190000}"/>
    <cellStyle name="Comma 2 2 3 7 5 7" xfId="24918" xr:uid="{00000000-0005-0000-0000-000028190000}"/>
    <cellStyle name="Comma 2 2 3 7 6" xfId="2910" xr:uid="{00000000-0005-0000-0000-000029190000}"/>
    <cellStyle name="Comma 2 2 3 7 6 2" xfId="2911" xr:uid="{00000000-0005-0000-0000-00002A190000}"/>
    <cellStyle name="Comma 2 2 3 7 6 2 2" xfId="24919" xr:uid="{00000000-0005-0000-0000-00002B190000}"/>
    <cellStyle name="Comma 2 2 3 7 6 2 3" xfId="24920" xr:uid="{00000000-0005-0000-0000-00002C190000}"/>
    <cellStyle name="Comma 2 2 3 7 6 3" xfId="2912" xr:uid="{00000000-0005-0000-0000-00002D190000}"/>
    <cellStyle name="Comma 2 2 3 7 6 3 2" xfId="24921" xr:uid="{00000000-0005-0000-0000-00002E190000}"/>
    <cellStyle name="Comma 2 2 3 7 6 3 3" xfId="24922" xr:uid="{00000000-0005-0000-0000-00002F190000}"/>
    <cellStyle name="Comma 2 2 3 7 6 4" xfId="2913" xr:uid="{00000000-0005-0000-0000-000030190000}"/>
    <cellStyle name="Comma 2 2 3 7 6 4 2" xfId="24923" xr:uid="{00000000-0005-0000-0000-000031190000}"/>
    <cellStyle name="Comma 2 2 3 7 6 4 3" xfId="24924" xr:uid="{00000000-0005-0000-0000-000032190000}"/>
    <cellStyle name="Comma 2 2 3 7 6 5" xfId="24925" xr:uid="{00000000-0005-0000-0000-000033190000}"/>
    <cellStyle name="Comma 2 2 3 7 6 6" xfId="24926" xr:uid="{00000000-0005-0000-0000-000034190000}"/>
    <cellStyle name="Comma 2 2 3 7 7" xfId="2914" xr:uid="{00000000-0005-0000-0000-000035190000}"/>
    <cellStyle name="Comma 2 2 3 7 7 2" xfId="24927" xr:uid="{00000000-0005-0000-0000-000036190000}"/>
    <cellStyle name="Comma 2 2 3 7 7 3" xfId="24928" xr:uid="{00000000-0005-0000-0000-000037190000}"/>
    <cellStyle name="Comma 2 2 3 7 8" xfId="2915" xr:uid="{00000000-0005-0000-0000-000038190000}"/>
    <cellStyle name="Comma 2 2 3 7 8 2" xfId="24929" xr:uid="{00000000-0005-0000-0000-000039190000}"/>
    <cellStyle name="Comma 2 2 3 7 8 3" xfId="24930" xr:uid="{00000000-0005-0000-0000-00003A190000}"/>
    <cellStyle name="Comma 2 2 3 7 9" xfId="2916" xr:uid="{00000000-0005-0000-0000-00003B190000}"/>
    <cellStyle name="Comma 2 2 3 7 9 2" xfId="24931" xr:uid="{00000000-0005-0000-0000-00003C190000}"/>
    <cellStyle name="Comma 2 2 3 7 9 3" xfId="24932" xr:uid="{00000000-0005-0000-0000-00003D190000}"/>
    <cellStyle name="Comma 2 2 3 8" xfId="2917" xr:uid="{00000000-0005-0000-0000-00003E190000}"/>
    <cellStyle name="Comma 2 2 3 8 2" xfId="2918" xr:uid="{00000000-0005-0000-0000-00003F190000}"/>
    <cellStyle name="Comma 2 2 3 8 3" xfId="2919" xr:uid="{00000000-0005-0000-0000-000040190000}"/>
    <cellStyle name="Comma 2 2 3 8 3 2" xfId="2920" xr:uid="{00000000-0005-0000-0000-000041190000}"/>
    <cellStyle name="Comma 2 2 3 8 3 2 2" xfId="2921" xr:uid="{00000000-0005-0000-0000-000042190000}"/>
    <cellStyle name="Comma 2 2 3 8 3 2 2 2" xfId="24933" xr:uid="{00000000-0005-0000-0000-000043190000}"/>
    <cellStyle name="Comma 2 2 3 8 3 2 2 3" xfId="24934" xr:uid="{00000000-0005-0000-0000-000044190000}"/>
    <cellStyle name="Comma 2 2 3 8 3 2 3" xfId="2922" xr:uid="{00000000-0005-0000-0000-000045190000}"/>
    <cellStyle name="Comma 2 2 3 8 3 2 3 2" xfId="24935" xr:uid="{00000000-0005-0000-0000-000046190000}"/>
    <cellStyle name="Comma 2 2 3 8 3 2 3 3" xfId="24936" xr:uid="{00000000-0005-0000-0000-000047190000}"/>
    <cellStyle name="Comma 2 2 3 8 3 2 4" xfId="2923" xr:uid="{00000000-0005-0000-0000-000048190000}"/>
    <cellStyle name="Comma 2 2 3 8 3 2 4 2" xfId="24937" xr:uid="{00000000-0005-0000-0000-000049190000}"/>
    <cellStyle name="Comma 2 2 3 8 3 2 4 3" xfId="24938" xr:uid="{00000000-0005-0000-0000-00004A190000}"/>
    <cellStyle name="Comma 2 2 3 8 3 2 5" xfId="24939" xr:uid="{00000000-0005-0000-0000-00004B190000}"/>
    <cellStyle name="Comma 2 2 3 8 3 2 6" xfId="24940" xr:uid="{00000000-0005-0000-0000-00004C190000}"/>
    <cellStyle name="Comma 2 2 3 8 3 3" xfId="2924" xr:uid="{00000000-0005-0000-0000-00004D190000}"/>
    <cellStyle name="Comma 2 2 3 8 3 3 2" xfId="24941" xr:uid="{00000000-0005-0000-0000-00004E190000}"/>
    <cellStyle name="Comma 2 2 3 8 3 3 3" xfId="24942" xr:uid="{00000000-0005-0000-0000-00004F190000}"/>
    <cellStyle name="Comma 2 2 3 8 3 4" xfId="2925" xr:uid="{00000000-0005-0000-0000-000050190000}"/>
    <cellStyle name="Comma 2 2 3 8 3 4 2" xfId="24943" xr:uid="{00000000-0005-0000-0000-000051190000}"/>
    <cellStyle name="Comma 2 2 3 8 3 4 3" xfId="24944" xr:uid="{00000000-0005-0000-0000-000052190000}"/>
    <cellStyle name="Comma 2 2 3 8 3 5" xfId="2926" xr:uid="{00000000-0005-0000-0000-000053190000}"/>
    <cellStyle name="Comma 2 2 3 8 3 5 2" xfId="24945" xr:uid="{00000000-0005-0000-0000-000054190000}"/>
    <cellStyle name="Comma 2 2 3 8 3 5 3" xfId="24946" xr:uid="{00000000-0005-0000-0000-000055190000}"/>
    <cellStyle name="Comma 2 2 3 8 3 6" xfId="24947" xr:uid="{00000000-0005-0000-0000-000056190000}"/>
    <cellStyle name="Comma 2 2 3 8 3 7" xfId="24948" xr:uid="{00000000-0005-0000-0000-000057190000}"/>
    <cellStyle name="Comma 2 2 3 8 4" xfId="2927" xr:uid="{00000000-0005-0000-0000-000058190000}"/>
    <cellStyle name="Comma 2 2 3 8 4 2" xfId="2928" xr:uid="{00000000-0005-0000-0000-000059190000}"/>
    <cellStyle name="Comma 2 2 3 8 4 2 2" xfId="24949" xr:uid="{00000000-0005-0000-0000-00005A190000}"/>
    <cellStyle name="Comma 2 2 3 8 4 2 3" xfId="24950" xr:uid="{00000000-0005-0000-0000-00005B190000}"/>
    <cellStyle name="Comma 2 2 3 8 4 3" xfId="2929" xr:uid="{00000000-0005-0000-0000-00005C190000}"/>
    <cellStyle name="Comma 2 2 3 8 4 3 2" xfId="24951" xr:uid="{00000000-0005-0000-0000-00005D190000}"/>
    <cellStyle name="Comma 2 2 3 8 4 3 3" xfId="24952" xr:uid="{00000000-0005-0000-0000-00005E190000}"/>
    <cellStyle name="Comma 2 2 3 8 4 4" xfId="2930" xr:uid="{00000000-0005-0000-0000-00005F190000}"/>
    <cellStyle name="Comma 2 2 3 8 4 4 2" xfId="24953" xr:uid="{00000000-0005-0000-0000-000060190000}"/>
    <cellStyle name="Comma 2 2 3 8 4 4 3" xfId="24954" xr:uid="{00000000-0005-0000-0000-000061190000}"/>
    <cellStyle name="Comma 2 2 3 8 4 5" xfId="24955" xr:uid="{00000000-0005-0000-0000-000062190000}"/>
    <cellStyle name="Comma 2 2 3 8 4 6" xfId="24956" xr:uid="{00000000-0005-0000-0000-000063190000}"/>
    <cellStyle name="Comma 2 2 3 8 5" xfId="2931" xr:uid="{00000000-0005-0000-0000-000064190000}"/>
    <cellStyle name="Comma 2 2 3 8 5 2" xfId="24957" xr:uid="{00000000-0005-0000-0000-000065190000}"/>
    <cellStyle name="Comma 2 2 3 8 5 3" xfId="24958" xr:uid="{00000000-0005-0000-0000-000066190000}"/>
    <cellStyle name="Comma 2 2 3 8 6" xfId="2932" xr:uid="{00000000-0005-0000-0000-000067190000}"/>
    <cellStyle name="Comma 2 2 3 8 6 2" xfId="24959" xr:uid="{00000000-0005-0000-0000-000068190000}"/>
    <cellStyle name="Comma 2 2 3 8 6 3" xfId="24960" xr:uid="{00000000-0005-0000-0000-000069190000}"/>
    <cellStyle name="Comma 2 2 3 8 7" xfId="2933" xr:uid="{00000000-0005-0000-0000-00006A190000}"/>
    <cellStyle name="Comma 2 2 3 8 7 2" xfId="24961" xr:uid="{00000000-0005-0000-0000-00006B190000}"/>
    <cellStyle name="Comma 2 2 3 8 7 3" xfId="24962" xr:uid="{00000000-0005-0000-0000-00006C190000}"/>
    <cellStyle name="Comma 2 2 3 8 8" xfId="24963" xr:uid="{00000000-0005-0000-0000-00006D190000}"/>
    <cellStyle name="Comma 2 2 3 8 9" xfId="24964" xr:uid="{00000000-0005-0000-0000-00006E190000}"/>
    <cellStyle name="Comma 2 2 3 9" xfId="2934" xr:uid="{00000000-0005-0000-0000-00006F190000}"/>
    <cellStyle name="Comma 2 2 3 9 2" xfId="2935" xr:uid="{00000000-0005-0000-0000-000070190000}"/>
    <cellStyle name="Comma 2 2 3 9 3" xfId="2936" xr:uid="{00000000-0005-0000-0000-000071190000}"/>
    <cellStyle name="Comma 2 2 3 9 3 2" xfId="2937" xr:uid="{00000000-0005-0000-0000-000072190000}"/>
    <cellStyle name="Comma 2 2 3 9 3 2 2" xfId="2938" xr:uid="{00000000-0005-0000-0000-000073190000}"/>
    <cellStyle name="Comma 2 2 3 9 3 2 2 2" xfId="24965" xr:uid="{00000000-0005-0000-0000-000074190000}"/>
    <cellStyle name="Comma 2 2 3 9 3 2 2 3" xfId="24966" xr:uid="{00000000-0005-0000-0000-000075190000}"/>
    <cellStyle name="Comma 2 2 3 9 3 2 3" xfId="2939" xr:uid="{00000000-0005-0000-0000-000076190000}"/>
    <cellStyle name="Comma 2 2 3 9 3 2 3 2" xfId="24967" xr:uid="{00000000-0005-0000-0000-000077190000}"/>
    <cellStyle name="Comma 2 2 3 9 3 2 3 3" xfId="24968" xr:uid="{00000000-0005-0000-0000-000078190000}"/>
    <cellStyle name="Comma 2 2 3 9 3 2 4" xfId="2940" xr:uid="{00000000-0005-0000-0000-000079190000}"/>
    <cellStyle name="Comma 2 2 3 9 3 2 4 2" xfId="24969" xr:uid="{00000000-0005-0000-0000-00007A190000}"/>
    <cellStyle name="Comma 2 2 3 9 3 2 4 3" xfId="24970" xr:uid="{00000000-0005-0000-0000-00007B190000}"/>
    <cellStyle name="Comma 2 2 3 9 3 2 5" xfId="24971" xr:uid="{00000000-0005-0000-0000-00007C190000}"/>
    <cellStyle name="Comma 2 2 3 9 3 2 6" xfId="24972" xr:uid="{00000000-0005-0000-0000-00007D190000}"/>
    <cellStyle name="Comma 2 2 3 9 3 3" xfId="2941" xr:uid="{00000000-0005-0000-0000-00007E190000}"/>
    <cellStyle name="Comma 2 2 3 9 3 3 2" xfId="24973" xr:uid="{00000000-0005-0000-0000-00007F190000}"/>
    <cellStyle name="Comma 2 2 3 9 3 3 3" xfId="24974" xr:uid="{00000000-0005-0000-0000-000080190000}"/>
    <cellStyle name="Comma 2 2 3 9 3 4" xfId="2942" xr:uid="{00000000-0005-0000-0000-000081190000}"/>
    <cellStyle name="Comma 2 2 3 9 3 4 2" xfId="24975" xr:uid="{00000000-0005-0000-0000-000082190000}"/>
    <cellStyle name="Comma 2 2 3 9 3 4 3" xfId="24976" xr:uid="{00000000-0005-0000-0000-000083190000}"/>
    <cellStyle name="Comma 2 2 3 9 3 5" xfId="2943" xr:uid="{00000000-0005-0000-0000-000084190000}"/>
    <cellStyle name="Comma 2 2 3 9 3 5 2" xfId="24977" xr:uid="{00000000-0005-0000-0000-000085190000}"/>
    <cellStyle name="Comma 2 2 3 9 3 5 3" xfId="24978" xr:uid="{00000000-0005-0000-0000-000086190000}"/>
    <cellStyle name="Comma 2 2 3 9 3 6" xfId="24979" xr:uid="{00000000-0005-0000-0000-000087190000}"/>
    <cellStyle name="Comma 2 2 3 9 3 7" xfId="24980" xr:uid="{00000000-0005-0000-0000-000088190000}"/>
    <cellStyle name="Comma 2 2 3 9 4" xfId="2944" xr:uid="{00000000-0005-0000-0000-000089190000}"/>
    <cellStyle name="Comma 2 2 3 9 4 2" xfId="2945" xr:uid="{00000000-0005-0000-0000-00008A190000}"/>
    <cellStyle name="Comma 2 2 3 9 4 2 2" xfId="24981" xr:uid="{00000000-0005-0000-0000-00008B190000}"/>
    <cellStyle name="Comma 2 2 3 9 4 2 3" xfId="24982" xr:uid="{00000000-0005-0000-0000-00008C190000}"/>
    <cellStyle name="Comma 2 2 3 9 4 3" xfId="2946" xr:uid="{00000000-0005-0000-0000-00008D190000}"/>
    <cellStyle name="Comma 2 2 3 9 4 3 2" xfId="24983" xr:uid="{00000000-0005-0000-0000-00008E190000}"/>
    <cellStyle name="Comma 2 2 3 9 4 3 3" xfId="24984" xr:uid="{00000000-0005-0000-0000-00008F190000}"/>
    <cellStyle name="Comma 2 2 3 9 4 4" xfId="2947" xr:uid="{00000000-0005-0000-0000-000090190000}"/>
    <cellStyle name="Comma 2 2 3 9 4 4 2" xfId="24985" xr:uid="{00000000-0005-0000-0000-000091190000}"/>
    <cellStyle name="Comma 2 2 3 9 4 4 3" xfId="24986" xr:uid="{00000000-0005-0000-0000-000092190000}"/>
    <cellStyle name="Comma 2 2 3 9 4 5" xfId="24987" xr:uid="{00000000-0005-0000-0000-000093190000}"/>
    <cellStyle name="Comma 2 2 3 9 4 6" xfId="24988" xr:uid="{00000000-0005-0000-0000-000094190000}"/>
    <cellStyle name="Comma 2 2 3 9 5" xfId="2948" xr:uid="{00000000-0005-0000-0000-000095190000}"/>
    <cellStyle name="Comma 2 2 3 9 5 2" xfId="24989" xr:uid="{00000000-0005-0000-0000-000096190000}"/>
    <cellStyle name="Comma 2 2 3 9 5 3" xfId="24990" xr:uid="{00000000-0005-0000-0000-000097190000}"/>
    <cellStyle name="Comma 2 2 3 9 6" xfId="2949" xr:uid="{00000000-0005-0000-0000-000098190000}"/>
    <cellStyle name="Comma 2 2 3 9 6 2" xfId="24991" xr:uid="{00000000-0005-0000-0000-000099190000}"/>
    <cellStyle name="Comma 2 2 3 9 6 3" xfId="24992" xr:uid="{00000000-0005-0000-0000-00009A190000}"/>
    <cellStyle name="Comma 2 2 3 9 7" xfId="2950" xr:uid="{00000000-0005-0000-0000-00009B190000}"/>
    <cellStyle name="Comma 2 2 3 9 7 2" xfId="24993" xr:uid="{00000000-0005-0000-0000-00009C190000}"/>
    <cellStyle name="Comma 2 2 3 9 7 3" xfId="24994" xr:uid="{00000000-0005-0000-0000-00009D190000}"/>
    <cellStyle name="Comma 2 2 3 9 8" xfId="24995" xr:uid="{00000000-0005-0000-0000-00009E190000}"/>
    <cellStyle name="Comma 2 2 3 9 9" xfId="24996" xr:uid="{00000000-0005-0000-0000-00009F190000}"/>
    <cellStyle name="Comma 2 2 4" xfId="2951" xr:uid="{00000000-0005-0000-0000-0000A0190000}"/>
    <cellStyle name="Comma 2 2 4 10" xfId="2952" xr:uid="{00000000-0005-0000-0000-0000A1190000}"/>
    <cellStyle name="Comma 2 2 4 10 2" xfId="24997" xr:uid="{00000000-0005-0000-0000-0000A2190000}"/>
    <cellStyle name="Comma 2 2 4 10 3" xfId="24998" xr:uid="{00000000-0005-0000-0000-0000A3190000}"/>
    <cellStyle name="Comma 2 2 4 11" xfId="24999" xr:uid="{00000000-0005-0000-0000-0000A4190000}"/>
    <cellStyle name="Comma 2 2 4 12" xfId="25000" xr:uid="{00000000-0005-0000-0000-0000A5190000}"/>
    <cellStyle name="Comma 2 2 4 2" xfId="2953" xr:uid="{00000000-0005-0000-0000-0000A6190000}"/>
    <cellStyle name="Comma 2 2 4 2 10" xfId="25001" xr:uid="{00000000-0005-0000-0000-0000A7190000}"/>
    <cellStyle name="Comma 2 2 4 2 11" xfId="25002" xr:uid="{00000000-0005-0000-0000-0000A8190000}"/>
    <cellStyle name="Comma 2 2 4 2 2" xfId="2954" xr:uid="{00000000-0005-0000-0000-0000A9190000}"/>
    <cellStyle name="Comma 2 2 4 2 2 2" xfId="2955" xr:uid="{00000000-0005-0000-0000-0000AA190000}"/>
    <cellStyle name="Comma 2 2 4 2 2 2 2" xfId="2956" xr:uid="{00000000-0005-0000-0000-0000AB190000}"/>
    <cellStyle name="Comma 2 2 4 2 2 2 2 2" xfId="2957" xr:uid="{00000000-0005-0000-0000-0000AC190000}"/>
    <cellStyle name="Comma 2 2 4 2 2 2 2 2 2" xfId="25003" xr:uid="{00000000-0005-0000-0000-0000AD190000}"/>
    <cellStyle name="Comma 2 2 4 2 2 2 2 2 3" xfId="25004" xr:uid="{00000000-0005-0000-0000-0000AE190000}"/>
    <cellStyle name="Comma 2 2 4 2 2 2 2 3" xfId="2958" xr:uid="{00000000-0005-0000-0000-0000AF190000}"/>
    <cellStyle name="Comma 2 2 4 2 2 2 2 3 2" xfId="25005" xr:uid="{00000000-0005-0000-0000-0000B0190000}"/>
    <cellStyle name="Comma 2 2 4 2 2 2 2 3 3" xfId="25006" xr:uid="{00000000-0005-0000-0000-0000B1190000}"/>
    <cellStyle name="Comma 2 2 4 2 2 2 2 4" xfId="2959" xr:uid="{00000000-0005-0000-0000-0000B2190000}"/>
    <cellStyle name="Comma 2 2 4 2 2 2 2 4 2" xfId="25007" xr:uid="{00000000-0005-0000-0000-0000B3190000}"/>
    <cellStyle name="Comma 2 2 4 2 2 2 2 4 3" xfId="25008" xr:uid="{00000000-0005-0000-0000-0000B4190000}"/>
    <cellStyle name="Comma 2 2 4 2 2 2 2 5" xfId="25009" xr:uid="{00000000-0005-0000-0000-0000B5190000}"/>
    <cellStyle name="Comma 2 2 4 2 2 2 2 6" xfId="25010" xr:uid="{00000000-0005-0000-0000-0000B6190000}"/>
    <cellStyle name="Comma 2 2 4 2 2 2 3" xfId="2960" xr:uid="{00000000-0005-0000-0000-0000B7190000}"/>
    <cellStyle name="Comma 2 2 4 2 2 2 3 2" xfId="25011" xr:uid="{00000000-0005-0000-0000-0000B8190000}"/>
    <cellStyle name="Comma 2 2 4 2 2 2 3 3" xfId="25012" xr:uid="{00000000-0005-0000-0000-0000B9190000}"/>
    <cellStyle name="Comma 2 2 4 2 2 2 4" xfId="2961" xr:uid="{00000000-0005-0000-0000-0000BA190000}"/>
    <cellStyle name="Comma 2 2 4 2 2 2 4 2" xfId="25013" xr:uid="{00000000-0005-0000-0000-0000BB190000}"/>
    <cellStyle name="Comma 2 2 4 2 2 2 4 3" xfId="25014" xr:uid="{00000000-0005-0000-0000-0000BC190000}"/>
    <cellStyle name="Comma 2 2 4 2 2 2 5" xfId="2962" xr:uid="{00000000-0005-0000-0000-0000BD190000}"/>
    <cellStyle name="Comma 2 2 4 2 2 2 5 2" xfId="25015" xr:uid="{00000000-0005-0000-0000-0000BE190000}"/>
    <cellStyle name="Comma 2 2 4 2 2 2 5 3" xfId="25016" xr:uid="{00000000-0005-0000-0000-0000BF190000}"/>
    <cellStyle name="Comma 2 2 4 2 2 2 6" xfId="25017" xr:uid="{00000000-0005-0000-0000-0000C0190000}"/>
    <cellStyle name="Comma 2 2 4 2 2 2 7" xfId="25018" xr:uid="{00000000-0005-0000-0000-0000C1190000}"/>
    <cellStyle name="Comma 2 2 4 2 2 3" xfId="2963" xr:uid="{00000000-0005-0000-0000-0000C2190000}"/>
    <cellStyle name="Comma 2 2 4 2 2 3 2" xfId="2964" xr:uid="{00000000-0005-0000-0000-0000C3190000}"/>
    <cellStyle name="Comma 2 2 4 2 2 3 2 2" xfId="25019" xr:uid="{00000000-0005-0000-0000-0000C4190000}"/>
    <cellStyle name="Comma 2 2 4 2 2 3 2 3" xfId="25020" xr:uid="{00000000-0005-0000-0000-0000C5190000}"/>
    <cellStyle name="Comma 2 2 4 2 2 3 3" xfId="2965" xr:uid="{00000000-0005-0000-0000-0000C6190000}"/>
    <cellStyle name="Comma 2 2 4 2 2 3 3 2" xfId="25021" xr:uid="{00000000-0005-0000-0000-0000C7190000}"/>
    <cellStyle name="Comma 2 2 4 2 2 3 3 3" xfId="25022" xr:uid="{00000000-0005-0000-0000-0000C8190000}"/>
    <cellStyle name="Comma 2 2 4 2 2 3 4" xfId="2966" xr:uid="{00000000-0005-0000-0000-0000C9190000}"/>
    <cellStyle name="Comma 2 2 4 2 2 3 4 2" xfId="25023" xr:uid="{00000000-0005-0000-0000-0000CA190000}"/>
    <cellStyle name="Comma 2 2 4 2 2 3 4 3" xfId="25024" xr:uid="{00000000-0005-0000-0000-0000CB190000}"/>
    <cellStyle name="Comma 2 2 4 2 2 3 5" xfId="25025" xr:uid="{00000000-0005-0000-0000-0000CC190000}"/>
    <cellStyle name="Comma 2 2 4 2 2 3 6" xfId="25026" xr:uid="{00000000-0005-0000-0000-0000CD190000}"/>
    <cellStyle name="Comma 2 2 4 2 2 4" xfId="2967" xr:uid="{00000000-0005-0000-0000-0000CE190000}"/>
    <cellStyle name="Comma 2 2 4 2 2 4 2" xfId="2968" xr:uid="{00000000-0005-0000-0000-0000CF190000}"/>
    <cellStyle name="Comma 2 2 4 2 2 4 2 2" xfId="25027" xr:uid="{00000000-0005-0000-0000-0000D0190000}"/>
    <cellStyle name="Comma 2 2 4 2 2 4 2 3" xfId="25028" xr:uid="{00000000-0005-0000-0000-0000D1190000}"/>
    <cellStyle name="Comma 2 2 4 2 2 4 3" xfId="2969" xr:uid="{00000000-0005-0000-0000-0000D2190000}"/>
    <cellStyle name="Comma 2 2 4 2 2 4 3 2" xfId="25029" xr:uid="{00000000-0005-0000-0000-0000D3190000}"/>
    <cellStyle name="Comma 2 2 4 2 2 4 3 3" xfId="25030" xr:uid="{00000000-0005-0000-0000-0000D4190000}"/>
    <cellStyle name="Comma 2 2 4 2 2 4 4" xfId="2970" xr:uid="{00000000-0005-0000-0000-0000D5190000}"/>
    <cellStyle name="Comma 2 2 4 2 2 4 4 2" xfId="25031" xr:uid="{00000000-0005-0000-0000-0000D6190000}"/>
    <cellStyle name="Comma 2 2 4 2 2 4 4 3" xfId="25032" xr:uid="{00000000-0005-0000-0000-0000D7190000}"/>
    <cellStyle name="Comma 2 2 4 2 2 4 5" xfId="25033" xr:uid="{00000000-0005-0000-0000-0000D8190000}"/>
    <cellStyle name="Comma 2 2 4 2 2 4 6" xfId="25034" xr:uid="{00000000-0005-0000-0000-0000D9190000}"/>
    <cellStyle name="Comma 2 2 4 2 2 5" xfId="2971" xr:uid="{00000000-0005-0000-0000-0000DA190000}"/>
    <cellStyle name="Comma 2 2 4 2 2 5 2" xfId="25035" xr:uid="{00000000-0005-0000-0000-0000DB190000}"/>
    <cellStyle name="Comma 2 2 4 2 2 5 3" xfId="25036" xr:uid="{00000000-0005-0000-0000-0000DC190000}"/>
    <cellStyle name="Comma 2 2 4 2 2 6" xfId="2972" xr:uid="{00000000-0005-0000-0000-0000DD190000}"/>
    <cellStyle name="Comma 2 2 4 2 2 6 2" xfId="25037" xr:uid="{00000000-0005-0000-0000-0000DE190000}"/>
    <cellStyle name="Comma 2 2 4 2 2 6 3" xfId="25038" xr:uid="{00000000-0005-0000-0000-0000DF190000}"/>
    <cellStyle name="Comma 2 2 4 2 2 7" xfId="2973" xr:uid="{00000000-0005-0000-0000-0000E0190000}"/>
    <cellStyle name="Comma 2 2 4 2 2 7 2" xfId="25039" xr:uid="{00000000-0005-0000-0000-0000E1190000}"/>
    <cellStyle name="Comma 2 2 4 2 2 7 3" xfId="25040" xr:uid="{00000000-0005-0000-0000-0000E2190000}"/>
    <cellStyle name="Comma 2 2 4 2 2 8" xfId="25041" xr:uid="{00000000-0005-0000-0000-0000E3190000}"/>
    <cellStyle name="Comma 2 2 4 2 2 9" xfId="25042" xr:uid="{00000000-0005-0000-0000-0000E4190000}"/>
    <cellStyle name="Comma 2 2 4 2 3" xfId="2974" xr:uid="{00000000-0005-0000-0000-0000E5190000}"/>
    <cellStyle name="Comma 2 2 4 2 3 2" xfId="2975" xr:uid="{00000000-0005-0000-0000-0000E6190000}"/>
    <cellStyle name="Comma 2 2 4 2 3 2 2" xfId="2976" xr:uid="{00000000-0005-0000-0000-0000E7190000}"/>
    <cellStyle name="Comma 2 2 4 2 3 2 2 2" xfId="2977" xr:uid="{00000000-0005-0000-0000-0000E8190000}"/>
    <cellStyle name="Comma 2 2 4 2 3 2 2 2 2" xfId="25043" xr:uid="{00000000-0005-0000-0000-0000E9190000}"/>
    <cellStyle name="Comma 2 2 4 2 3 2 2 2 3" xfId="25044" xr:uid="{00000000-0005-0000-0000-0000EA190000}"/>
    <cellStyle name="Comma 2 2 4 2 3 2 2 3" xfId="2978" xr:uid="{00000000-0005-0000-0000-0000EB190000}"/>
    <cellStyle name="Comma 2 2 4 2 3 2 2 3 2" xfId="25045" xr:uid="{00000000-0005-0000-0000-0000EC190000}"/>
    <cellStyle name="Comma 2 2 4 2 3 2 2 3 3" xfId="25046" xr:uid="{00000000-0005-0000-0000-0000ED190000}"/>
    <cellStyle name="Comma 2 2 4 2 3 2 2 4" xfId="2979" xr:uid="{00000000-0005-0000-0000-0000EE190000}"/>
    <cellStyle name="Comma 2 2 4 2 3 2 2 4 2" xfId="25047" xr:uid="{00000000-0005-0000-0000-0000EF190000}"/>
    <cellStyle name="Comma 2 2 4 2 3 2 2 4 3" xfId="25048" xr:uid="{00000000-0005-0000-0000-0000F0190000}"/>
    <cellStyle name="Comma 2 2 4 2 3 2 2 5" xfId="25049" xr:uid="{00000000-0005-0000-0000-0000F1190000}"/>
    <cellStyle name="Comma 2 2 4 2 3 2 2 6" xfId="25050" xr:uid="{00000000-0005-0000-0000-0000F2190000}"/>
    <cellStyle name="Comma 2 2 4 2 3 2 3" xfId="2980" xr:uid="{00000000-0005-0000-0000-0000F3190000}"/>
    <cellStyle name="Comma 2 2 4 2 3 2 3 2" xfId="25051" xr:uid="{00000000-0005-0000-0000-0000F4190000}"/>
    <cellStyle name="Comma 2 2 4 2 3 2 3 3" xfId="25052" xr:uid="{00000000-0005-0000-0000-0000F5190000}"/>
    <cellStyle name="Comma 2 2 4 2 3 2 4" xfId="2981" xr:uid="{00000000-0005-0000-0000-0000F6190000}"/>
    <cellStyle name="Comma 2 2 4 2 3 2 4 2" xfId="25053" xr:uid="{00000000-0005-0000-0000-0000F7190000}"/>
    <cellStyle name="Comma 2 2 4 2 3 2 4 3" xfId="25054" xr:uid="{00000000-0005-0000-0000-0000F8190000}"/>
    <cellStyle name="Comma 2 2 4 2 3 2 5" xfId="2982" xr:uid="{00000000-0005-0000-0000-0000F9190000}"/>
    <cellStyle name="Comma 2 2 4 2 3 2 5 2" xfId="25055" xr:uid="{00000000-0005-0000-0000-0000FA190000}"/>
    <cellStyle name="Comma 2 2 4 2 3 2 5 3" xfId="25056" xr:uid="{00000000-0005-0000-0000-0000FB190000}"/>
    <cellStyle name="Comma 2 2 4 2 3 2 6" xfId="25057" xr:uid="{00000000-0005-0000-0000-0000FC190000}"/>
    <cellStyle name="Comma 2 2 4 2 3 2 7" xfId="25058" xr:uid="{00000000-0005-0000-0000-0000FD190000}"/>
    <cellStyle name="Comma 2 2 4 2 3 3" xfId="2983" xr:uid="{00000000-0005-0000-0000-0000FE190000}"/>
    <cellStyle name="Comma 2 2 4 2 3 3 2" xfId="2984" xr:uid="{00000000-0005-0000-0000-0000FF190000}"/>
    <cellStyle name="Comma 2 2 4 2 3 3 2 2" xfId="25059" xr:uid="{00000000-0005-0000-0000-0000001A0000}"/>
    <cellStyle name="Comma 2 2 4 2 3 3 2 3" xfId="25060" xr:uid="{00000000-0005-0000-0000-0000011A0000}"/>
    <cellStyle name="Comma 2 2 4 2 3 3 3" xfId="2985" xr:uid="{00000000-0005-0000-0000-0000021A0000}"/>
    <cellStyle name="Comma 2 2 4 2 3 3 3 2" xfId="25061" xr:uid="{00000000-0005-0000-0000-0000031A0000}"/>
    <cellStyle name="Comma 2 2 4 2 3 3 3 3" xfId="25062" xr:uid="{00000000-0005-0000-0000-0000041A0000}"/>
    <cellStyle name="Comma 2 2 4 2 3 3 4" xfId="2986" xr:uid="{00000000-0005-0000-0000-0000051A0000}"/>
    <cellStyle name="Comma 2 2 4 2 3 3 4 2" xfId="25063" xr:uid="{00000000-0005-0000-0000-0000061A0000}"/>
    <cellStyle name="Comma 2 2 4 2 3 3 4 3" xfId="25064" xr:uid="{00000000-0005-0000-0000-0000071A0000}"/>
    <cellStyle name="Comma 2 2 4 2 3 3 5" xfId="25065" xr:uid="{00000000-0005-0000-0000-0000081A0000}"/>
    <cellStyle name="Comma 2 2 4 2 3 3 6" xfId="25066" xr:uid="{00000000-0005-0000-0000-0000091A0000}"/>
    <cellStyle name="Comma 2 2 4 2 3 4" xfId="2987" xr:uid="{00000000-0005-0000-0000-00000A1A0000}"/>
    <cellStyle name="Comma 2 2 4 2 3 4 2" xfId="2988" xr:uid="{00000000-0005-0000-0000-00000B1A0000}"/>
    <cellStyle name="Comma 2 2 4 2 3 4 2 2" xfId="25067" xr:uid="{00000000-0005-0000-0000-00000C1A0000}"/>
    <cellStyle name="Comma 2 2 4 2 3 4 2 3" xfId="25068" xr:uid="{00000000-0005-0000-0000-00000D1A0000}"/>
    <cellStyle name="Comma 2 2 4 2 3 4 3" xfId="2989" xr:uid="{00000000-0005-0000-0000-00000E1A0000}"/>
    <cellStyle name="Comma 2 2 4 2 3 4 3 2" xfId="25069" xr:uid="{00000000-0005-0000-0000-00000F1A0000}"/>
    <cellStyle name="Comma 2 2 4 2 3 4 3 3" xfId="25070" xr:uid="{00000000-0005-0000-0000-0000101A0000}"/>
    <cellStyle name="Comma 2 2 4 2 3 4 4" xfId="2990" xr:uid="{00000000-0005-0000-0000-0000111A0000}"/>
    <cellStyle name="Comma 2 2 4 2 3 4 4 2" xfId="25071" xr:uid="{00000000-0005-0000-0000-0000121A0000}"/>
    <cellStyle name="Comma 2 2 4 2 3 4 4 3" xfId="25072" xr:uid="{00000000-0005-0000-0000-0000131A0000}"/>
    <cellStyle name="Comma 2 2 4 2 3 4 5" xfId="25073" xr:uid="{00000000-0005-0000-0000-0000141A0000}"/>
    <cellStyle name="Comma 2 2 4 2 3 4 6" xfId="25074" xr:uid="{00000000-0005-0000-0000-0000151A0000}"/>
    <cellStyle name="Comma 2 2 4 2 3 5" xfId="2991" xr:uid="{00000000-0005-0000-0000-0000161A0000}"/>
    <cellStyle name="Comma 2 2 4 2 3 5 2" xfId="25075" xr:uid="{00000000-0005-0000-0000-0000171A0000}"/>
    <cellStyle name="Comma 2 2 4 2 3 5 3" xfId="25076" xr:uid="{00000000-0005-0000-0000-0000181A0000}"/>
    <cellStyle name="Comma 2 2 4 2 3 6" xfId="2992" xr:uid="{00000000-0005-0000-0000-0000191A0000}"/>
    <cellStyle name="Comma 2 2 4 2 3 6 2" xfId="25077" xr:uid="{00000000-0005-0000-0000-00001A1A0000}"/>
    <cellStyle name="Comma 2 2 4 2 3 6 3" xfId="25078" xr:uid="{00000000-0005-0000-0000-00001B1A0000}"/>
    <cellStyle name="Comma 2 2 4 2 3 7" xfId="2993" xr:uid="{00000000-0005-0000-0000-00001C1A0000}"/>
    <cellStyle name="Comma 2 2 4 2 3 7 2" xfId="25079" xr:uid="{00000000-0005-0000-0000-00001D1A0000}"/>
    <cellStyle name="Comma 2 2 4 2 3 7 3" xfId="25080" xr:uid="{00000000-0005-0000-0000-00001E1A0000}"/>
    <cellStyle name="Comma 2 2 4 2 3 8" xfId="25081" xr:uid="{00000000-0005-0000-0000-00001F1A0000}"/>
    <cellStyle name="Comma 2 2 4 2 3 9" xfId="25082" xr:uid="{00000000-0005-0000-0000-0000201A0000}"/>
    <cellStyle name="Comma 2 2 4 2 4" xfId="2994" xr:uid="{00000000-0005-0000-0000-0000211A0000}"/>
    <cellStyle name="Comma 2 2 4 2 4 2" xfId="2995" xr:uid="{00000000-0005-0000-0000-0000221A0000}"/>
    <cellStyle name="Comma 2 2 4 2 4 2 2" xfId="2996" xr:uid="{00000000-0005-0000-0000-0000231A0000}"/>
    <cellStyle name="Comma 2 2 4 2 4 2 2 2" xfId="25083" xr:uid="{00000000-0005-0000-0000-0000241A0000}"/>
    <cellStyle name="Comma 2 2 4 2 4 2 2 3" xfId="25084" xr:uid="{00000000-0005-0000-0000-0000251A0000}"/>
    <cellStyle name="Comma 2 2 4 2 4 2 3" xfId="2997" xr:uid="{00000000-0005-0000-0000-0000261A0000}"/>
    <cellStyle name="Comma 2 2 4 2 4 2 3 2" xfId="25085" xr:uid="{00000000-0005-0000-0000-0000271A0000}"/>
    <cellStyle name="Comma 2 2 4 2 4 2 3 3" xfId="25086" xr:uid="{00000000-0005-0000-0000-0000281A0000}"/>
    <cellStyle name="Comma 2 2 4 2 4 2 4" xfId="2998" xr:uid="{00000000-0005-0000-0000-0000291A0000}"/>
    <cellStyle name="Comma 2 2 4 2 4 2 4 2" xfId="25087" xr:uid="{00000000-0005-0000-0000-00002A1A0000}"/>
    <cellStyle name="Comma 2 2 4 2 4 2 4 3" xfId="25088" xr:uid="{00000000-0005-0000-0000-00002B1A0000}"/>
    <cellStyle name="Comma 2 2 4 2 4 2 5" xfId="25089" xr:uid="{00000000-0005-0000-0000-00002C1A0000}"/>
    <cellStyle name="Comma 2 2 4 2 4 2 6" xfId="25090" xr:uid="{00000000-0005-0000-0000-00002D1A0000}"/>
    <cellStyle name="Comma 2 2 4 2 5" xfId="2999" xr:uid="{00000000-0005-0000-0000-00002E1A0000}"/>
    <cellStyle name="Comma 2 2 4 2 5 2" xfId="3000" xr:uid="{00000000-0005-0000-0000-00002F1A0000}"/>
    <cellStyle name="Comma 2 2 4 2 5 2 2" xfId="3001" xr:uid="{00000000-0005-0000-0000-0000301A0000}"/>
    <cellStyle name="Comma 2 2 4 2 5 2 2 2" xfId="25091" xr:uid="{00000000-0005-0000-0000-0000311A0000}"/>
    <cellStyle name="Comma 2 2 4 2 5 2 2 3" xfId="25092" xr:uid="{00000000-0005-0000-0000-0000321A0000}"/>
    <cellStyle name="Comma 2 2 4 2 5 2 3" xfId="3002" xr:uid="{00000000-0005-0000-0000-0000331A0000}"/>
    <cellStyle name="Comma 2 2 4 2 5 2 3 2" xfId="25093" xr:uid="{00000000-0005-0000-0000-0000341A0000}"/>
    <cellStyle name="Comma 2 2 4 2 5 2 3 3" xfId="25094" xr:uid="{00000000-0005-0000-0000-0000351A0000}"/>
    <cellStyle name="Comma 2 2 4 2 5 2 4" xfId="3003" xr:uid="{00000000-0005-0000-0000-0000361A0000}"/>
    <cellStyle name="Comma 2 2 4 2 5 2 4 2" xfId="25095" xr:uid="{00000000-0005-0000-0000-0000371A0000}"/>
    <cellStyle name="Comma 2 2 4 2 5 2 4 3" xfId="25096" xr:uid="{00000000-0005-0000-0000-0000381A0000}"/>
    <cellStyle name="Comma 2 2 4 2 5 2 5" xfId="25097" xr:uid="{00000000-0005-0000-0000-0000391A0000}"/>
    <cellStyle name="Comma 2 2 4 2 5 2 6" xfId="25098" xr:uid="{00000000-0005-0000-0000-00003A1A0000}"/>
    <cellStyle name="Comma 2 2 4 2 5 3" xfId="3004" xr:uid="{00000000-0005-0000-0000-00003B1A0000}"/>
    <cellStyle name="Comma 2 2 4 2 5 3 2" xfId="25099" xr:uid="{00000000-0005-0000-0000-00003C1A0000}"/>
    <cellStyle name="Comma 2 2 4 2 5 3 3" xfId="25100" xr:uid="{00000000-0005-0000-0000-00003D1A0000}"/>
    <cellStyle name="Comma 2 2 4 2 5 4" xfId="3005" xr:uid="{00000000-0005-0000-0000-00003E1A0000}"/>
    <cellStyle name="Comma 2 2 4 2 5 4 2" xfId="25101" xr:uid="{00000000-0005-0000-0000-00003F1A0000}"/>
    <cellStyle name="Comma 2 2 4 2 5 4 3" xfId="25102" xr:uid="{00000000-0005-0000-0000-0000401A0000}"/>
    <cellStyle name="Comma 2 2 4 2 5 5" xfId="3006" xr:uid="{00000000-0005-0000-0000-0000411A0000}"/>
    <cellStyle name="Comma 2 2 4 2 5 5 2" xfId="25103" xr:uid="{00000000-0005-0000-0000-0000421A0000}"/>
    <cellStyle name="Comma 2 2 4 2 5 5 3" xfId="25104" xr:uid="{00000000-0005-0000-0000-0000431A0000}"/>
    <cellStyle name="Comma 2 2 4 2 5 6" xfId="25105" xr:uid="{00000000-0005-0000-0000-0000441A0000}"/>
    <cellStyle name="Comma 2 2 4 2 5 7" xfId="25106" xr:uid="{00000000-0005-0000-0000-0000451A0000}"/>
    <cellStyle name="Comma 2 2 4 2 6" xfId="3007" xr:uid="{00000000-0005-0000-0000-0000461A0000}"/>
    <cellStyle name="Comma 2 2 4 2 6 2" xfId="3008" xr:uid="{00000000-0005-0000-0000-0000471A0000}"/>
    <cellStyle name="Comma 2 2 4 2 6 2 2" xfId="25107" xr:uid="{00000000-0005-0000-0000-0000481A0000}"/>
    <cellStyle name="Comma 2 2 4 2 6 2 3" xfId="25108" xr:uid="{00000000-0005-0000-0000-0000491A0000}"/>
    <cellStyle name="Comma 2 2 4 2 6 3" xfId="3009" xr:uid="{00000000-0005-0000-0000-00004A1A0000}"/>
    <cellStyle name="Comma 2 2 4 2 6 3 2" xfId="25109" xr:uid="{00000000-0005-0000-0000-00004B1A0000}"/>
    <cellStyle name="Comma 2 2 4 2 6 3 3" xfId="25110" xr:uid="{00000000-0005-0000-0000-00004C1A0000}"/>
    <cellStyle name="Comma 2 2 4 2 6 4" xfId="3010" xr:uid="{00000000-0005-0000-0000-00004D1A0000}"/>
    <cellStyle name="Comma 2 2 4 2 6 4 2" xfId="25111" xr:uid="{00000000-0005-0000-0000-00004E1A0000}"/>
    <cellStyle name="Comma 2 2 4 2 6 4 3" xfId="25112" xr:uid="{00000000-0005-0000-0000-00004F1A0000}"/>
    <cellStyle name="Comma 2 2 4 2 6 5" xfId="25113" xr:uid="{00000000-0005-0000-0000-0000501A0000}"/>
    <cellStyle name="Comma 2 2 4 2 6 6" xfId="25114" xr:uid="{00000000-0005-0000-0000-0000511A0000}"/>
    <cellStyle name="Comma 2 2 4 2 7" xfId="3011" xr:uid="{00000000-0005-0000-0000-0000521A0000}"/>
    <cellStyle name="Comma 2 2 4 2 7 2" xfId="25115" xr:uid="{00000000-0005-0000-0000-0000531A0000}"/>
    <cellStyle name="Comma 2 2 4 2 7 3" xfId="25116" xr:uid="{00000000-0005-0000-0000-0000541A0000}"/>
    <cellStyle name="Comma 2 2 4 2 8" xfId="3012" xr:uid="{00000000-0005-0000-0000-0000551A0000}"/>
    <cellStyle name="Comma 2 2 4 2 8 2" xfId="25117" xr:uid="{00000000-0005-0000-0000-0000561A0000}"/>
    <cellStyle name="Comma 2 2 4 2 8 3" xfId="25118" xr:uid="{00000000-0005-0000-0000-0000571A0000}"/>
    <cellStyle name="Comma 2 2 4 2 9" xfId="3013" xr:uid="{00000000-0005-0000-0000-0000581A0000}"/>
    <cellStyle name="Comma 2 2 4 2 9 2" xfId="25119" xr:uid="{00000000-0005-0000-0000-0000591A0000}"/>
    <cellStyle name="Comma 2 2 4 2 9 3" xfId="25120" xr:uid="{00000000-0005-0000-0000-00005A1A0000}"/>
    <cellStyle name="Comma 2 2 4 3" xfId="3014" xr:uid="{00000000-0005-0000-0000-00005B1A0000}"/>
    <cellStyle name="Comma 2 2 4 3 2" xfId="3015" xr:uid="{00000000-0005-0000-0000-00005C1A0000}"/>
    <cellStyle name="Comma 2 2 4 3 2 2" xfId="3016" xr:uid="{00000000-0005-0000-0000-00005D1A0000}"/>
    <cellStyle name="Comma 2 2 4 3 2 2 2" xfId="3017" xr:uid="{00000000-0005-0000-0000-00005E1A0000}"/>
    <cellStyle name="Comma 2 2 4 3 2 2 2 2" xfId="25121" xr:uid="{00000000-0005-0000-0000-00005F1A0000}"/>
    <cellStyle name="Comma 2 2 4 3 2 2 2 3" xfId="25122" xr:uid="{00000000-0005-0000-0000-0000601A0000}"/>
    <cellStyle name="Comma 2 2 4 3 2 2 3" xfId="3018" xr:uid="{00000000-0005-0000-0000-0000611A0000}"/>
    <cellStyle name="Comma 2 2 4 3 2 2 3 2" xfId="25123" xr:uid="{00000000-0005-0000-0000-0000621A0000}"/>
    <cellStyle name="Comma 2 2 4 3 2 2 3 3" xfId="25124" xr:uid="{00000000-0005-0000-0000-0000631A0000}"/>
    <cellStyle name="Comma 2 2 4 3 2 2 4" xfId="3019" xr:uid="{00000000-0005-0000-0000-0000641A0000}"/>
    <cellStyle name="Comma 2 2 4 3 2 2 4 2" xfId="25125" xr:uid="{00000000-0005-0000-0000-0000651A0000}"/>
    <cellStyle name="Comma 2 2 4 3 2 2 4 3" xfId="25126" xr:uid="{00000000-0005-0000-0000-0000661A0000}"/>
    <cellStyle name="Comma 2 2 4 3 2 2 5" xfId="25127" xr:uid="{00000000-0005-0000-0000-0000671A0000}"/>
    <cellStyle name="Comma 2 2 4 3 2 2 6" xfId="25128" xr:uid="{00000000-0005-0000-0000-0000681A0000}"/>
    <cellStyle name="Comma 2 2 4 3 2 3" xfId="3020" xr:uid="{00000000-0005-0000-0000-0000691A0000}"/>
    <cellStyle name="Comma 2 2 4 3 2 3 2" xfId="25129" xr:uid="{00000000-0005-0000-0000-00006A1A0000}"/>
    <cellStyle name="Comma 2 2 4 3 2 3 3" xfId="25130" xr:uid="{00000000-0005-0000-0000-00006B1A0000}"/>
    <cellStyle name="Comma 2 2 4 3 2 4" xfId="3021" xr:uid="{00000000-0005-0000-0000-00006C1A0000}"/>
    <cellStyle name="Comma 2 2 4 3 2 4 2" xfId="25131" xr:uid="{00000000-0005-0000-0000-00006D1A0000}"/>
    <cellStyle name="Comma 2 2 4 3 2 4 3" xfId="25132" xr:uid="{00000000-0005-0000-0000-00006E1A0000}"/>
    <cellStyle name="Comma 2 2 4 3 2 5" xfId="3022" xr:uid="{00000000-0005-0000-0000-00006F1A0000}"/>
    <cellStyle name="Comma 2 2 4 3 2 5 2" xfId="25133" xr:uid="{00000000-0005-0000-0000-0000701A0000}"/>
    <cellStyle name="Comma 2 2 4 3 2 5 3" xfId="25134" xr:uid="{00000000-0005-0000-0000-0000711A0000}"/>
    <cellStyle name="Comma 2 2 4 3 2 6" xfId="25135" xr:uid="{00000000-0005-0000-0000-0000721A0000}"/>
    <cellStyle name="Comma 2 2 4 3 2 7" xfId="25136" xr:uid="{00000000-0005-0000-0000-0000731A0000}"/>
    <cellStyle name="Comma 2 2 4 3 3" xfId="3023" xr:uid="{00000000-0005-0000-0000-0000741A0000}"/>
    <cellStyle name="Comma 2 2 4 3 3 2" xfId="3024" xr:uid="{00000000-0005-0000-0000-0000751A0000}"/>
    <cellStyle name="Comma 2 2 4 3 3 2 2" xfId="25137" xr:uid="{00000000-0005-0000-0000-0000761A0000}"/>
    <cellStyle name="Comma 2 2 4 3 3 2 3" xfId="25138" xr:uid="{00000000-0005-0000-0000-0000771A0000}"/>
    <cellStyle name="Comma 2 2 4 3 3 3" xfId="3025" xr:uid="{00000000-0005-0000-0000-0000781A0000}"/>
    <cellStyle name="Comma 2 2 4 3 3 3 2" xfId="25139" xr:uid="{00000000-0005-0000-0000-0000791A0000}"/>
    <cellStyle name="Comma 2 2 4 3 3 3 3" xfId="25140" xr:uid="{00000000-0005-0000-0000-00007A1A0000}"/>
    <cellStyle name="Comma 2 2 4 3 3 4" xfId="3026" xr:uid="{00000000-0005-0000-0000-00007B1A0000}"/>
    <cellStyle name="Comma 2 2 4 3 3 4 2" xfId="25141" xr:uid="{00000000-0005-0000-0000-00007C1A0000}"/>
    <cellStyle name="Comma 2 2 4 3 3 4 3" xfId="25142" xr:uid="{00000000-0005-0000-0000-00007D1A0000}"/>
    <cellStyle name="Comma 2 2 4 3 3 5" xfId="25143" xr:uid="{00000000-0005-0000-0000-00007E1A0000}"/>
    <cellStyle name="Comma 2 2 4 3 3 6" xfId="25144" xr:uid="{00000000-0005-0000-0000-00007F1A0000}"/>
    <cellStyle name="Comma 2 2 4 3 4" xfId="3027" xr:uid="{00000000-0005-0000-0000-0000801A0000}"/>
    <cellStyle name="Comma 2 2 4 3 4 2" xfId="25145" xr:uid="{00000000-0005-0000-0000-0000811A0000}"/>
    <cellStyle name="Comma 2 2 4 3 4 3" xfId="25146" xr:uid="{00000000-0005-0000-0000-0000821A0000}"/>
    <cellStyle name="Comma 2 2 4 3 5" xfId="3028" xr:uid="{00000000-0005-0000-0000-0000831A0000}"/>
    <cellStyle name="Comma 2 2 4 3 5 2" xfId="25147" xr:uid="{00000000-0005-0000-0000-0000841A0000}"/>
    <cellStyle name="Comma 2 2 4 3 5 3" xfId="25148" xr:uid="{00000000-0005-0000-0000-0000851A0000}"/>
    <cellStyle name="Comma 2 2 4 3 6" xfId="3029" xr:uid="{00000000-0005-0000-0000-0000861A0000}"/>
    <cellStyle name="Comma 2 2 4 3 6 2" xfId="25149" xr:uid="{00000000-0005-0000-0000-0000871A0000}"/>
    <cellStyle name="Comma 2 2 4 3 6 3" xfId="25150" xr:uid="{00000000-0005-0000-0000-0000881A0000}"/>
    <cellStyle name="Comma 2 2 4 3 7" xfId="25151" xr:uid="{00000000-0005-0000-0000-0000891A0000}"/>
    <cellStyle name="Comma 2 2 4 3 8" xfId="25152" xr:uid="{00000000-0005-0000-0000-00008A1A0000}"/>
    <cellStyle name="Comma 2 2 4 4" xfId="3030" xr:uid="{00000000-0005-0000-0000-00008B1A0000}"/>
    <cellStyle name="Comma 2 2 4 4 2" xfId="3031" xr:uid="{00000000-0005-0000-0000-00008C1A0000}"/>
    <cellStyle name="Comma 2 2 4 4 2 2" xfId="3032" xr:uid="{00000000-0005-0000-0000-00008D1A0000}"/>
    <cellStyle name="Comma 2 2 4 4 2 2 2" xfId="3033" xr:uid="{00000000-0005-0000-0000-00008E1A0000}"/>
    <cellStyle name="Comma 2 2 4 4 2 2 2 2" xfId="25153" xr:uid="{00000000-0005-0000-0000-00008F1A0000}"/>
    <cellStyle name="Comma 2 2 4 4 2 2 2 3" xfId="25154" xr:uid="{00000000-0005-0000-0000-0000901A0000}"/>
    <cellStyle name="Comma 2 2 4 4 2 2 3" xfId="3034" xr:uid="{00000000-0005-0000-0000-0000911A0000}"/>
    <cellStyle name="Comma 2 2 4 4 2 2 3 2" xfId="25155" xr:uid="{00000000-0005-0000-0000-0000921A0000}"/>
    <cellStyle name="Comma 2 2 4 4 2 2 3 3" xfId="25156" xr:uid="{00000000-0005-0000-0000-0000931A0000}"/>
    <cellStyle name="Comma 2 2 4 4 2 2 4" xfId="3035" xr:uid="{00000000-0005-0000-0000-0000941A0000}"/>
    <cellStyle name="Comma 2 2 4 4 2 2 4 2" xfId="25157" xr:uid="{00000000-0005-0000-0000-0000951A0000}"/>
    <cellStyle name="Comma 2 2 4 4 2 2 4 3" xfId="25158" xr:uid="{00000000-0005-0000-0000-0000961A0000}"/>
    <cellStyle name="Comma 2 2 4 4 2 2 5" xfId="25159" xr:uid="{00000000-0005-0000-0000-0000971A0000}"/>
    <cellStyle name="Comma 2 2 4 4 2 2 6" xfId="25160" xr:uid="{00000000-0005-0000-0000-0000981A0000}"/>
    <cellStyle name="Comma 2 2 4 4 2 3" xfId="3036" xr:uid="{00000000-0005-0000-0000-0000991A0000}"/>
    <cellStyle name="Comma 2 2 4 4 2 3 2" xfId="25161" xr:uid="{00000000-0005-0000-0000-00009A1A0000}"/>
    <cellStyle name="Comma 2 2 4 4 2 3 3" xfId="25162" xr:uid="{00000000-0005-0000-0000-00009B1A0000}"/>
    <cellStyle name="Comma 2 2 4 4 2 4" xfId="3037" xr:uid="{00000000-0005-0000-0000-00009C1A0000}"/>
    <cellStyle name="Comma 2 2 4 4 2 4 2" xfId="25163" xr:uid="{00000000-0005-0000-0000-00009D1A0000}"/>
    <cellStyle name="Comma 2 2 4 4 2 4 3" xfId="25164" xr:uid="{00000000-0005-0000-0000-00009E1A0000}"/>
    <cellStyle name="Comma 2 2 4 4 2 5" xfId="3038" xr:uid="{00000000-0005-0000-0000-00009F1A0000}"/>
    <cellStyle name="Comma 2 2 4 4 2 5 2" xfId="25165" xr:uid="{00000000-0005-0000-0000-0000A01A0000}"/>
    <cellStyle name="Comma 2 2 4 4 2 5 3" xfId="25166" xr:uid="{00000000-0005-0000-0000-0000A11A0000}"/>
    <cellStyle name="Comma 2 2 4 4 2 6" xfId="25167" xr:uid="{00000000-0005-0000-0000-0000A21A0000}"/>
    <cellStyle name="Comma 2 2 4 4 2 7" xfId="25168" xr:uid="{00000000-0005-0000-0000-0000A31A0000}"/>
    <cellStyle name="Comma 2 2 4 4 3" xfId="3039" xr:uid="{00000000-0005-0000-0000-0000A41A0000}"/>
    <cellStyle name="Comma 2 2 4 4 3 2" xfId="3040" xr:uid="{00000000-0005-0000-0000-0000A51A0000}"/>
    <cellStyle name="Comma 2 2 4 4 3 2 2" xfId="25169" xr:uid="{00000000-0005-0000-0000-0000A61A0000}"/>
    <cellStyle name="Comma 2 2 4 4 3 2 3" xfId="25170" xr:uid="{00000000-0005-0000-0000-0000A71A0000}"/>
    <cellStyle name="Comma 2 2 4 4 3 3" xfId="3041" xr:uid="{00000000-0005-0000-0000-0000A81A0000}"/>
    <cellStyle name="Comma 2 2 4 4 3 3 2" xfId="25171" xr:uid="{00000000-0005-0000-0000-0000A91A0000}"/>
    <cellStyle name="Comma 2 2 4 4 3 3 3" xfId="25172" xr:uid="{00000000-0005-0000-0000-0000AA1A0000}"/>
    <cellStyle name="Comma 2 2 4 4 3 4" xfId="3042" xr:uid="{00000000-0005-0000-0000-0000AB1A0000}"/>
    <cellStyle name="Comma 2 2 4 4 3 4 2" xfId="25173" xr:uid="{00000000-0005-0000-0000-0000AC1A0000}"/>
    <cellStyle name="Comma 2 2 4 4 3 4 3" xfId="25174" xr:uid="{00000000-0005-0000-0000-0000AD1A0000}"/>
    <cellStyle name="Comma 2 2 4 4 3 5" xfId="25175" xr:uid="{00000000-0005-0000-0000-0000AE1A0000}"/>
    <cellStyle name="Comma 2 2 4 4 3 6" xfId="25176" xr:uid="{00000000-0005-0000-0000-0000AF1A0000}"/>
    <cellStyle name="Comma 2 2 4 4 4" xfId="3043" xr:uid="{00000000-0005-0000-0000-0000B01A0000}"/>
    <cellStyle name="Comma 2 2 4 4 4 2" xfId="25177" xr:uid="{00000000-0005-0000-0000-0000B11A0000}"/>
    <cellStyle name="Comma 2 2 4 4 4 3" xfId="25178" xr:uid="{00000000-0005-0000-0000-0000B21A0000}"/>
    <cellStyle name="Comma 2 2 4 4 5" xfId="3044" xr:uid="{00000000-0005-0000-0000-0000B31A0000}"/>
    <cellStyle name="Comma 2 2 4 4 5 2" xfId="25179" xr:uid="{00000000-0005-0000-0000-0000B41A0000}"/>
    <cellStyle name="Comma 2 2 4 4 5 3" xfId="25180" xr:uid="{00000000-0005-0000-0000-0000B51A0000}"/>
    <cellStyle name="Comma 2 2 4 4 6" xfId="3045" xr:uid="{00000000-0005-0000-0000-0000B61A0000}"/>
    <cellStyle name="Comma 2 2 4 4 6 2" xfId="25181" xr:uid="{00000000-0005-0000-0000-0000B71A0000}"/>
    <cellStyle name="Comma 2 2 4 4 6 3" xfId="25182" xr:uid="{00000000-0005-0000-0000-0000B81A0000}"/>
    <cellStyle name="Comma 2 2 4 4 7" xfId="25183" xr:uid="{00000000-0005-0000-0000-0000B91A0000}"/>
    <cellStyle name="Comma 2 2 4 4 8" xfId="25184" xr:uid="{00000000-0005-0000-0000-0000BA1A0000}"/>
    <cellStyle name="Comma 2 2 4 5" xfId="3046" xr:uid="{00000000-0005-0000-0000-0000BB1A0000}"/>
    <cellStyle name="Comma 2 2 4 6" xfId="3047" xr:uid="{00000000-0005-0000-0000-0000BC1A0000}"/>
    <cellStyle name="Comma 2 2 4 6 2" xfId="3048" xr:uid="{00000000-0005-0000-0000-0000BD1A0000}"/>
    <cellStyle name="Comma 2 2 4 6 2 2" xfId="3049" xr:uid="{00000000-0005-0000-0000-0000BE1A0000}"/>
    <cellStyle name="Comma 2 2 4 6 2 2 2" xfId="25185" xr:uid="{00000000-0005-0000-0000-0000BF1A0000}"/>
    <cellStyle name="Comma 2 2 4 6 2 2 3" xfId="25186" xr:uid="{00000000-0005-0000-0000-0000C01A0000}"/>
    <cellStyle name="Comma 2 2 4 6 2 3" xfId="3050" xr:uid="{00000000-0005-0000-0000-0000C11A0000}"/>
    <cellStyle name="Comma 2 2 4 6 2 3 2" xfId="25187" xr:uid="{00000000-0005-0000-0000-0000C21A0000}"/>
    <cellStyle name="Comma 2 2 4 6 2 3 3" xfId="25188" xr:uid="{00000000-0005-0000-0000-0000C31A0000}"/>
    <cellStyle name="Comma 2 2 4 6 2 4" xfId="3051" xr:uid="{00000000-0005-0000-0000-0000C41A0000}"/>
    <cellStyle name="Comma 2 2 4 6 2 4 2" xfId="25189" xr:uid="{00000000-0005-0000-0000-0000C51A0000}"/>
    <cellStyle name="Comma 2 2 4 6 2 4 3" xfId="25190" xr:uid="{00000000-0005-0000-0000-0000C61A0000}"/>
    <cellStyle name="Comma 2 2 4 6 2 5" xfId="25191" xr:uid="{00000000-0005-0000-0000-0000C71A0000}"/>
    <cellStyle name="Comma 2 2 4 6 2 6" xfId="25192" xr:uid="{00000000-0005-0000-0000-0000C81A0000}"/>
    <cellStyle name="Comma 2 2 4 6 3" xfId="3052" xr:uid="{00000000-0005-0000-0000-0000C91A0000}"/>
    <cellStyle name="Comma 2 2 4 6 3 2" xfId="25193" xr:uid="{00000000-0005-0000-0000-0000CA1A0000}"/>
    <cellStyle name="Comma 2 2 4 6 3 3" xfId="25194" xr:uid="{00000000-0005-0000-0000-0000CB1A0000}"/>
    <cellStyle name="Comma 2 2 4 6 4" xfId="3053" xr:uid="{00000000-0005-0000-0000-0000CC1A0000}"/>
    <cellStyle name="Comma 2 2 4 6 4 2" xfId="25195" xr:uid="{00000000-0005-0000-0000-0000CD1A0000}"/>
    <cellStyle name="Comma 2 2 4 6 4 3" xfId="25196" xr:uid="{00000000-0005-0000-0000-0000CE1A0000}"/>
    <cellStyle name="Comma 2 2 4 6 5" xfId="3054" xr:uid="{00000000-0005-0000-0000-0000CF1A0000}"/>
    <cellStyle name="Comma 2 2 4 6 5 2" xfId="25197" xr:uid="{00000000-0005-0000-0000-0000D01A0000}"/>
    <cellStyle name="Comma 2 2 4 6 5 3" xfId="25198" xr:uid="{00000000-0005-0000-0000-0000D11A0000}"/>
    <cellStyle name="Comma 2 2 4 6 6" xfId="25199" xr:uid="{00000000-0005-0000-0000-0000D21A0000}"/>
    <cellStyle name="Comma 2 2 4 6 7" xfId="25200" xr:uid="{00000000-0005-0000-0000-0000D31A0000}"/>
    <cellStyle name="Comma 2 2 4 7" xfId="3055" xr:uid="{00000000-0005-0000-0000-0000D41A0000}"/>
    <cellStyle name="Comma 2 2 4 7 2" xfId="3056" xr:uid="{00000000-0005-0000-0000-0000D51A0000}"/>
    <cellStyle name="Comma 2 2 4 7 2 2" xfId="25201" xr:uid="{00000000-0005-0000-0000-0000D61A0000}"/>
    <cellStyle name="Comma 2 2 4 7 2 3" xfId="25202" xr:uid="{00000000-0005-0000-0000-0000D71A0000}"/>
    <cellStyle name="Comma 2 2 4 7 3" xfId="3057" xr:uid="{00000000-0005-0000-0000-0000D81A0000}"/>
    <cellStyle name="Comma 2 2 4 7 3 2" xfId="25203" xr:uid="{00000000-0005-0000-0000-0000D91A0000}"/>
    <cellStyle name="Comma 2 2 4 7 3 3" xfId="25204" xr:uid="{00000000-0005-0000-0000-0000DA1A0000}"/>
    <cellStyle name="Comma 2 2 4 7 4" xfId="3058" xr:uid="{00000000-0005-0000-0000-0000DB1A0000}"/>
    <cellStyle name="Comma 2 2 4 7 4 2" xfId="25205" xr:uid="{00000000-0005-0000-0000-0000DC1A0000}"/>
    <cellStyle name="Comma 2 2 4 7 4 3" xfId="25206" xr:uid="{00000000-0005-0000-0000-0000DD1A0000}"/>
    <cellStyle name="Comma 2 2 4 7 5" xfId="25207" xr:uid="{00000000-0005-0000-0000-0000DE1A0000}"/>
    <cellStyle name="Comma 2 2 4 7 6" xfId="25208" xr:uid="{00000000-0005-0000-0000-0000DF1A0000}"/>
    <cellStyle name="Comma 2 2 4 8" xfId="3059" xr:uid="{00000000-0005-0000-0000-0000E01A0000}"/>
    <cellStyle name="Comma 2 2 4 8 2" xfId="25209" xr:uid="{00000000-0005-0000-0000-0000E11A0000}"/>
    <cellStyle name="Comma 2 2 4 8 3" xfId="25210" xr:uid="{00000000-0005-0000-0000-0000E21A0000}"/>
    <cellStyle name="Comma 2 2 4 9" xfId="3060" xr:uid="{00000000-0005-0000-0000-0000E31A0000}"/>
    <cellStyle name="Comma 2 2 4 9 2" xfId="25211" xr:uid="{00000000-0005-0000-0000-0000E41A0000}"/>
    <cellStyle name="Comma 2 2 4 9 3" xfId="25212" xr:uid="{00000000-0005-0000-0000-0000E51A0000}"/>
    <cellStyle name="Comma 2 2 5" xfId="3061" xr:uid="{00000000-0005-0000-0000-0000E61A0000}"/>
    <cellStyle name="Comma 2 2 5 10" xfId="3062" xr:uid="{00000000-0005-0000-0000-0000E71A0000}"/>
    <cellStyle name="Comma 2 2 5 10 2" xfId="25213" xr:uid="{00000000-0005-0000-0000-0000E81A0000}"/>
    <cellStyle name="Comma 2 2 5 10 3" xfId="25214" xr:uid="{00000000-0005-0000-0000-0000E91A0000}"/>
    <cellStyle name="Comma 2 2 5 11" xfId="3063" xr:uid="{00000000-0005-0000-0000-0000EA1A0000}"/>
    <cellStyle name="Comma 2 2 5 11 2" xfId="25215" xr:uid="{00000000-0005-0000-0000-0000EB1A0000}"/>
    <cellStyle name="Comma 2 2 5 11 3" xfId="25216" xr:uid="{00000000-0005-0000-0000-0000EC1A0000}"/>
    <cellStyle name="Comma 2 2 5 12" xfId="25217" xr:uid="{00000000-0005-0000-0000-0000ED1A0000}"/>
    <cellStyle name="Comma 2 2 5 13" xfId="25218" xr:uid="{00000000-0005-0000-0000-0000EE1A0000}"/>
    <cellStyle name="Comma 2 2 5 2" xfId="3064" xr:uid="{00000000-0005-0000-0000-0000EF1A0000}"/>
    <cellStyle name="Comma 2 2 5 2 10" xfId="25219" xr:uid="{00000000-0005-0000-0000-0000F01A0000}"/>
    <cellStyle name="Comma 2 2 5 2 2" xfId="3065" xr:uid="{00000000-0005-0000-0000-0000F11A0000}"/>
    <cellStyle name="Comma 2 2 5 2 2 2" xfId="3066" xr:uid="{00000000-0005-0000-0000-0000F21A0000}"/>
    <cellStyle name="Comma 2 2 5 2 2 2 2" xfId="3067" xr:uid="{00000000-0005-0000-0000-0000F31A0000}"/>
    <cellStyle name="Comma 2 2 5 2 2 2 2 2" xfId="3068" xr:uid="{00000000-0005-0000-0000-0000F41A0000}"/>
    <cellStyle name="Comma 2 2 5 2 2 2 2 2 2" xfId="25220" xr:uid="{00000000-0005-0000-0000-0000F51A0000}"/>
    <cellStyle name="Comma 2 2 5 2 2 2 2 2 3" xfId="25221" xr:uid="{00000000-0005-0000-0000-0000F61A0000}"/>
    <cellStyle name="Comma 2 2 5 2 2 2 2 3" xfId="3069" xr:uid="{00000000-0005-0000-0000-0000F71A0000}"/>
    <cellStyle name="Comma 2 2 5 2 2 2 2 3 2" xfId="25222" xr:uid="{00000000-0005-0000-0000-0000F81A0000}"/>
    <cellStyle name="Comma 2 2 5 2 2 2 2 3 3" xfId="25223" xr:uid="{00000000-0005-0000-0000-0000F91A0000}"/>
    <cellStyle name="Comma 2 2 5 2 2 2 2 4" xfId="3070" xr:uid="{00000000-0005-0000-0000-0000FA1A0000}"/>
    <cellStyle name="Comma 2 2 5 2 2 2 2 4 2" xfId="25224" xr:uid="{00000000-0005-0000-0000-0000FB1A0000}"/>
    <cellStyle name="Comma 2 2 5 2 2 2 2 4 3" xfId="25225" xr:uid="{00000000-0005-0000-0000-0000FC1A0000}"/>
    <cellStyle name="Comma 2 2 5 2 2 2 2 5" xfId="25226" xr:uid="{00000000-0005-0000-0000-0000FD1A0000}"/>
    <cellStyle name="Comma 2 2 5 2 2 2 2 6" xfId="25227" xr:uid="{00000000-0005-0000-0000-0000FE1A0000}"/>
    <cellStyle name="Comma 2 2 5 2 2 2 3" xfId="3071" xr:uid="{00000000-0005-0000-0000-0000FF1A0000}"/>
    <cellStyle name="Comma 2 2 5 2 2 2 3 2" xfId="25228" xr:uid="{00000000-0005-0000-0000-0000001B0000}"/>
    <cellStyle name="Comma 2 2 5 2 2 2 3 3" xfId="25229" xr:uid="{00000000-0005-0000-0000-0000011B0000}"/>
    <cellStyle name="Comma 2 2 5 2 2 2 4" xfId="3072" xr:uid="{00000000-0005-0000-0000-0000021B0000}"/>
    <cellStyle name="Comma 2 2 5 2 2 2 4 2" xfId="25230" xr:uid="{00000000-0005-0000-0000-0000031B0000}"/>
    <cellStyle name="Comma 2 2 5 2 2 2 4 3" xfId="25231" xr:uid="{00000000-0005-0000-0000-0000041B0000}"/>
    <cellStyle name="Comma 2 2 5 2 2 2 5" xfId="3073" xr:uid="{00000000-0005-0000-0000-0000051B0000}"/>
    <cellStyle name="Comma 2 2 5 2 2 2 5 2" xfId="25232" xr:uid="{00000000-0005-0000-0000-0000061B0000}"/>
    <cellStyle name="Comma 2 2 5 2 2 2 5 3" xfId="25233" xr:uid="{00000000-0005-0000-0000-0000071B0000}"/>
    <cellStyle name="Comma 2 2 5 2 2 2 6" xfId="25234" xr:uid="{00000000-0005-0000-0000-0000081B0000}"/>
    <cellStyle name="Comma 2 2 5 2 2 2 7" xfId="25235" xr:uid="{00000000-0005-0000-0000-0000091B0000}"/>
    <cellStyle name="Comma 2 2 5 2 2 3" xfId="3074" xr:uid="{00000000-0005-0000-0000-00000A1B0000}"/>
    <cellStyle name="Comma 2 2 5 2 2 3 2" xfId="3075" xr:uid="{00000000-0005-0000-0000-00000B1B0000}"/>
    <cellStyle name="Comma 2 2 5 2 2 3 2 2" xfId="25236" xr:uid="{00000000-0005-0000-0000-00000C1B0000}"/>
    <cellStyle name="Comma 2 2 5 2 2 3 2 3" xfId="25237" xr:uid="{00000000-0005-0000-0000-00000D1B0000}"/>
    <cellStyle name="Comma 2 2 5 2 2 3 3" xfId="3076" xr:uid="{00000000-0005-0000-0000-00000E1B0000}"/>
    <cellStyle name="Comma 2 2 5 2 2 3 3 2" xfId="25238" xr:uid="{00000000-0005-0000-0000-00000F1B0000}"/>
    <cellStyle name="Comma 2 2 5 2 2 3 3 3" xfId="25239" xr:uid="{00000000-0005-0000-0000-0000101B0000}"/>
    <cellStyle name="Comma 2 2 5 2 2 3 4" xfId="3077" xr:uid="{00000000-0005-0000-0000-0000111B0000}"/>
    <cellStyle name="Comma 2 2 5 2 2 3 4 2" xfId="25240" xr:uid="{00000000-0005-0000-0000-0000121B0000}"/>
    <cellStyle name="Comma 2 2 5 2 2 3 4 3" xfId="25241" xr:uid="{00000000-0005-0000-0000-0000131B0000}"/>
    <cellStyle name="Comma 2 2 5 2 2 3 5" xfId="25242" xr:uid="{00000000-0005-0000-0000-0000141B0000}"/>
    <cellStyle name="Comma 2 2 5 2 2 3 6" xfId="25243" xr:uid="{00000000-0005-0000-0000-0000151B0000}"/>
    <cellStyle name="Comma 2 2 5 2 2 4" xfId="3078" xr:uid="{00000000-0005-0000-0000-0000161B0000}"/>
    <cellStyle name="Comma 2 2 5 2 2 4 2" xfId="25244" xr:uid="{00000000-0005-0000-0000-0000171B0000}"/>
    <cellStyle name="Comma 2 2 5 2 2 4 3" xfId="25245" xr:uid="{00000000-0005-0000-0000-0000181B0000}"/>
    <cellStyle name="Comma 2 2 5 2 2 5" xfId="3079" xr:uid="{00000000-0005-0000-0000-0000191B0000}"/>
    <cellStyle name="Comma 2 2 5 2 2 5 2" xfId="25246" xr:uid="{00000000-0005-0000-0000-00001A1B0000}"/>
    <cellStyle name="Comma 2 2 5 2 2 5 3" xfId="25247" xr:uid="{00000000-0005-0000-0000-00001B1B0000}"/>
    <cellStyle name="Comma 2 2 5 2 2 6" xfId="3080" xr:uid="{00000000-0005-0000-0000-00001C1B0000}"/>
    <cellStyle name="Comma 2 2 5 2 2 6 2" xfId="25248" xr:uid="{00000000-0005-0000-0000-00001D1B0000}"/>
    <cellStyle name="Comma 2 2 5 2 2 6 3" xfId="25249" xr:uid="{00000000-0005-0000-0000-00001E1B0000}"/>
    <cellStyle name="Comma 2 2 5 2 2 7" xfId="25250" xr:uid="{00000000-0005-0000-0000-00001F1B0000}"/>
    <cellStyle name="Comma 2 2 5 2 2 8" xfId="25251" xr:uid="{00000000-0005-0000-0000-0000201B0000}"/>
    <cellStyle name="Comma 2 2 5 2 3" xfId="3081" xr:uid="{00000000-0005-0000-0000-0000211B0000}"/>
    <cellStyle name="Comma 2 2 5 2 3 2" xfId="3082" xr:uid="{00000000-0005-0000-0000-0000221B0000}"/>
    <cellStyle name="Comma 2 2 5 2 3 2 2" xfId="3083" xr:uid="{00000000-0005-0000-0000-0000231B0000}"/>
    <cellStyle name="Comma 2 2 5 2 3 2 2 2" xfId="3084" xr:uid="{00000000-0005-0000-0000-0000241B0000}"/>
    <cellStyle name="Comma 2 2 5 2 3 2 2 2 2" xfId="25252" xr:uid="{00000000-0005-0000-0000-0000251B0000}"/>
    <cellStyle name="Comma 2 2 5 2 3 2 2 2 3" xfId="25253" xr:uid="{00000000-0005-0000-0000-0000261B0000}"/>
    <cellStyle name="Comma 2 2 5 2 3 2 2 3" xfId="3085" xr:uid="{00000000-0005-0000-0000-0000271B0000}"/>
    <cellStyle name="Comma 2 2 5 2 3 2 2 3 2" xfId="25254" xr:uid="{00000000-0005-0000-0000-0000281B0000}"/>
    <cellStyle name="Comma 2 2 5 2 3 2 2 3 3" xfId="25255" xr:uid="{00000000-0005-0000-0000-0000291B0000}"/>
    <cellStyle name="Comma 2 2 5 2 3 2 2 4" xfId="3086" xr:uid="{00000000-0005-0000-0000-00002A1B0000}"/>
    <cellStyle name="Comma 2 2 5 2 3 2 2 4 2" xfId="25256" xr:uid="{00000000-0005-0000-0000-00002B1B0000}"/>
    <cellStyle name="Comma 2 2 5 2 3 2 2 4 3" xfId="25257" xr:uid="{00000000-0005-0000-0000-00002C1B0000}"/>
    <cellStyle name="Comma 2 2 5 2 3 2 2 5" xfId="25258" xr:uid="{00000000-0005-0000-0000-00002D1B0000}"/>
    <cellStyle name="Comma 2 2 5 2 3 2 2 6" xfId="25259" xr:uid="{00000000-0005-0000-0000-00002E1B0000}"/>
    <cellStyle name="Comma 2 2 5 2 3 2 3" xfId="3087" xr:uid="{00000000-0005-0000-0000-00002F1B0000}"/>
    <cellStyle name="Comma 2 2 5 2 3 2 3 2" xfId="25260" xr:uid="{00000000-0005-0000-0000-0000301B0000}"/>
    <cellStyle name="Comma 2 2 5 2 3 2 3 3" xfId="25261" xr:uid="{00000000-0005-0000-0000-0000311B0000}"/>
    <cellStyle name="Comma 2 2 5 2 3 2 4" xfId="3088" xr:uid="{00000000-0005-0000-0000-0000321B0000}"/>
    <cellStyle name="Comma 2 2 5 2 3 2 4 2" xfId="25262" xr:uid="{00000000-0005-0000-0000-0000331B0000}"/>
    <cellStyle name="Comma 2 2 5 2 3 2 4 3" xfId="25263" xr:uid="{00000000-0005-0000-0000-0000341B0000}"/>
    <cellStyle name="Comma 2 2 5 2 3 2 5" xfId="3089" xr:uid="{00000000-0005-0000-0000-0000351B0000}"/>
    <cellStyle name="Comma 2 2 5 2 3 2 5 2" xfId="25264" xr:uid="{00000000-0005-0000-0000-0000361B0000}"/>
    <cellStyle name="Comma 2 2 5 2 3 2 5 3" xfId="25265" xr:uid="{00000000-0005-0000-0000-0000371B0000}"/>
    <cellStyle name="Comma 2 2 5 2 3 2 6" xfId="25266" xr:uid="{00000000-0005-0000-0000-0000381B0000}"/>
    <cellStyle name="Comma 2 2 5 2 3 2 7" xfId="25267" xr:uid="{00000000-0005-0000-0000-0000391B0000}"/>
    <cellStyle name="Comma 2 2 5 2 3 3" xfId="3090" xr:uid="{00000000-0005-0000-0000-00003A1B0000}"/>
    <cellStyle name="Comma 2 2 5 2 3 3 2" xfId="3091" xr:uid="{00000000-0005-0000-0000-00003B1B0000}"/>
    <cellStyle name="Comma 2 2 5 2 3 3 2 2" xfId="25268" xr:uid="{00000000-0005-0000-0000-00003C1B0000}"/>
    <cellStyle name="Comma 2 2 5 2 3 3 2 3" xfId="25269" xr:uid="{00000000-0005-0000-0000-00003D1B0000}"/>
    <cellStyle name="Comma 2 2 5 2 3 3 3" xfId="3092" xr:uid="{00000000-0005-0000-0000-00003E1B0000}"/>
    <cellStyle name="Comma 2 2 5 2 3 3 3 2" xfId="25270" xr:uid="{00000000-0005-0000-0000-00003F1B0000}"/>
    <cellStyle name="Comma 2 2 5 2 3 3 3 3" xfId="25271" xr:uid="{00000000-0005-0000-0000-0000401B0000}"/>
    <cellStyle name="Comma 2 2 5 2 3 3 4" xfId="3093" xr:uid="{00000000-0005-0000-0000-0000411B0000}"/>
    <cellStyle name="Comma 2 2 5 2 3 3 4 2" xfId="25272" xr:uid="{00000000-0005-0000-0000-0000421B0000}"/>
    <cellStyle name="Comma 2 2 5 2 3 3 4 3" xfId="25273" xr:uid="{00000000-0005-0000-0000-0000431B0000}"/>
    <cellStyle name="Comma 2 2 5 2 3 3 5" xfId="25274" xr:uid="{00000000-0005-0000-0000-0000441B0000}"/>
    <cellStyle name="Comma 2 2 5 2 3 3 6" xfId="25275" xr:uid="{00000000-0005-0000-0000-0000451B0000}"/>
    <cellStyle name="Comma 2 2 5 2 3 4" xfId="3094" xr:uid="{00000000-0005-0000-0000-0000461B0000}"/>
    <cellStyle name="Comma 2 2 5 2 3 4 2" xfId="25276" xr:uid="{00000000-0005-0000-0000-0000471B0000}"/>
    <cellStyle name="Comma 2 2 5 2 3 4 3" xfId="25277" xr:uid="{00000000-0005-0000-0000-0000481B0000}"/>
    <cellStyle name="Comma 2 2 5 2 3 5" xfId="3095" xr:uid="{00000000-0005-0000-0000-0000491B0000}"/>
    <cellStyle name="Comma 2 2 5 2 3 5 2" xfId="25278" xr:uid="{00000000-0005-0000-0000-00004A1B0000}"/>
    <cellStyle name="Comma 2 2 5 2 3 5 3" xfId="25279" xr:uid="{00000000-0005-0000-0000-00004B1B0000}"/>
    <cellStyle name="Comma 2 2 5 2 3 6" xfId="3096" xr:uid="{00000000-0005-0000-0000-00004C1B0000}"/>
    <cellStyle name="Comma 2 2 5 2 3 6 2" xfId="25280" xr:uid="{00000000-0005-0000-0000-00004D1B0000}"/>
    <cellStyle name="Comma 2 2 5 2 3 6 3" xfId="25281" xr:uid="{00000000-0005-0000-0000-00004E1B0000}"/>
    <cellStyle name="Comma 2 2 5 2 3 7" xfId="25282" xr:uid="{00000000-0005-0000-0000-00004F1B0000}"/>
    <cellStyle name="Comma 2 2 5 2 3 8" xfId="25283" xr:uid="{00000000-0005-0000-0000-0000501B0000}"/>
    <cellStyle name="Comma 2 2 5 2 4" xfId="3097" xr:uid="{00000000-0005-0000-0000-0000511B0000}"/>
    <cellStyle name="Comma 2 2 5 2 4 2" xfId="3098" xr:uid="{00000000-0005-0000-0000-0000521B0000}"/>
    <cellStyle name="Comma 2 2 5 2 4 2 2" xfId="3099" xr:uid="{00000000-0005-0000-0000-0000531B0000}"/>
    <cellStyle name="Comma 2 2 5 2 4 2 2 2" xfId="25284" xr:uid="{00000000-0005-0000-0000-0000541B0000}"/>
    <cellStyle name="Comma 2 2 5 2 4 2 2 3" xfId="25285" xr:uid="{00000000-0005-0000-0000-0000551B0000}"/>
    <cellStyle name="Comma 2 2 5 2 4 2 3" xfId="3100" xr:uid="{00000000-0005-0000-0000-0000561B0000}"/>
    <cellStyle name="Comma 2 2 5 2 4 2 3 2" xfId="25286" xr:uid="{00000000-0005-0000-0000-0000571B0000}"/>
    <cellStyle name="Comma 2 2 5 2 4 2 3 3" xfId="25287" xr:uid="{00000000-0005-0000-0000-0000581B0000}"/>
    <cellStyle name="Comma 2 2 5 2 4 2 4" xfId="3101" xr:uid="{00000000-0005-0000-0000-0000591B0000}"/>
    <cellStyle name="Comma 2 2 5 2 4 2 4 2" xfId="25288" xr:uid="{00000000-0005-0000-0000-00005A1B0000}"/>
    <cellStyle name="Comma 2 2 5 2 4 2 4 3" xfId="25289" xr:uid="{00000000-0005-0000-0000-00005B1B0000}"/>
    <cellStyle name="Comma 2 2 5 2 4 2 5" xfId="25290" xr:uid="{00000000-0005-0000-0000-00005C1B0000}"/>
    <cellStyle name="Comma 2 2 5 2 4 2 6" xfId="25291" xr:uid="{00000000-0005-0000-0000-00005D1B0000}"/>
    <cellStyle name="Comma 2 2 5 2 4 3" xfId="3102" xr:uid="{00000000-0005-0000-0000-00005E1B0000}"/>
    <cellStyle name="Comma 2 2 5 2 4 3 2" xfId="25292" xr:uid="{00000000-0005-0000-0000-00005F1B0000}"/>
    <cellStyle name="Comma 2 2 5 2 4 3 3" xfId="25293" xr:uid="{00000000-0005-0000-0000-0000601B0000}"/>
    <cellStyle name="Comma 2 2 5 2 4 4" xfId="3103" xr:uid="{00000000-0005-0000-0000-0000611B0000}"/>
    <cellStyle name="Comma 2 2 5 2 4 4 2" xfId="25294" xr:uid="{00000000-0005-0000-0000-0000621B0000}"/>
    <cellStyle name="Comma 2 2 5 2 4 4 3" xfId="25295" xr:uid="{00000000-0005-0000-0000-0000631B0000}"/>
    <cellStyle name="Comma 2 2 5 2 4 5" xfId="3104" xr:uid="{00000000-0005-0000-0000-0000641B0000}"/>
    <cellStyle name="Comma 2 2 5 2 4 5 2" xfId="25296" xr:uid="{00000000-0005-0000-0000-0000651B0000}"/>
    <cellStyle name="Comma 2 2 5 2 4 5 3" xfId="25297" xr:uid="{00000000-0005-0000-0000-0000661B0000}"/>
    <cellStyle name="Comma 2 2 5 2 4 6" xfId="25298" xr:uid="{00000000-0005-0000-0000-0000671B0000}"/>
    <cellStyle name="Comma 2 2 5 2 4 7" xfId="25299" xr:uid="{00000000-0005-0000-0000-0000681B0000}"/>
    <cellStyle name="Comma 2 2 5 2 5" xfId="3105" xr:uid="{00000000-0005-0000-0000-0000691B0000}"/>
    <cellStyle name="Comma 2 2 5 2 5 2" xfId="3106" xr:uid="{00000000-0005-0000-0000-00006A1B0000}"/>
    <cellStyle name="Comma 2 2 5 2 5 2 2" xfId="25300" xr:uid="{00000000-0005-0000-0000-00006B1B0000}"/>
    <cellStyle name="Comma 2 2 5 2 5 2 3" xfId="25301" xr:uid="{00000000-0005-0000-0000-00006C1B0000}"/>
    <cellStyle name="Comma 2 2 5 2 5 3" xfId="3107" xr:uid="{00000000-0005-0000-0000-00006D1B0000}"/>
    <cellStyle name="Comma 2 2 5 2 5 3 2" xfId="25302" xr:uid="{00000000-0005-0000-0000-00006E1B0000}"/>
    <cellStyle name="Comma 2 2 5 2 5 3 3" xfId="25303" xr:uid="{00000000-0005-0000-0000-00006F1B0000}"/>
    <cellStyle name="Comma 2 2 5 2 5 4" xfId="3108" xr:uid="{00000000-0005-0000-0000-0000701B0000}"/>
    <cellStyle name="Comma 2 2 5 2 5 4 2" xfId="25304" xr:uid="{00000000-0005-0000-0000-0000711B0000}"/>
    <cellStyle name="Comma 2 2 5 2 5 4 3" xfId="25305" xr:uid="{00000000-0005-0000-0000-0000721B0000}"/>
    <cellStyle name="Comma 2 2 5 2 5 5" xfId="25306" xr:uid="{00000000-0005-0000-0000-0000731B0000}"/>
    <cellStyle name="Comma 2 2 5 2 5 6" xfId="25307" xr:uid="{00000000-0005-0000-0000-0000741B0000}"/>
    <cellStyle name="Comma 2 2 5 2 6" xfId="3109" xr:uid="{00000000-0005-0000-0000-0000751B0000}"/>
    <cellStyle name="Comma 2 2 5 2 6 2" xfId="25308" xr:uid="{00000000-0005-0000-0000-0000761B0000}"/>
    <cellStyle name="Comma 2 2 5 2 6 3" xfId="25309" xr:uid="{00000000-0005-0000-0000-0000771B0000}"/>
    <cellStyle name="Comma 2 2 5 2 7" xfId="3110" xr:uid="{00000000-0005-0000-0000-0000781B0000}"/>
    <cellStyle name="Comma 2 2 5 2 7 2" xfId="25310" xr:uid="{00000000-0005-0000-0000-0000791B0000}"/>
    <cellStyle name="Comma 2 2 5 2 7 3" xfId="25311" xr:uid="{00000000-0005-0000-0000-00007A1B0000}"/>
    <cellStyle name="Comma 2 2 5 2 8" xfId="3111" xr:uid="{00000000-0005-0000-0000-00007B1B0000}"/>
    <cellStyle name="Comma 2 2 5 2 8 2" xfId="25312" xr:uid="{00000000-0005-0000-0000-00007C1B0000}"/>
    <cellStyle name="Comma 2 2 5 2 8 3" xfId="25313" xr:uid="{00000000-0005-0000-0000-00007D1B0000}"/>
    <cellStyle name="Comma 2 2 5 2 9" xfId="25314" xr:uid="{00000000-0005-0000-0000-00007E1B0000}"/>
    <cellStyle name="Comma 2 2 5 3" xfId="3112" xr:uid="{00000000-0005-0000-0000-00007F1B0000}"/>
    <cellStyle name="Comma 2 2 5 3 2" xfId="3113" xr:uid="{00000000-0005-0000-0000-0000801B0000}"/>
    <cellStyle name="Comma 2 2 5 3 2 2" xfId="3114" xr:uid="{00000000-0005-0000-0000-0000811B0000}"/>
    <cellStyle name="Comma 2 2 5 3 2 2 2" xfId="3115" xr:uid="{00000000-0005-0000-0000-0000821B0000}"/>
    <cellStyle name="Comma 2 2 5 3 2 2 2 2" xfId="25315" xr:uid="{00000000-0005-0000-0000-0000831B0000}"/>
    <cellStyle name="Comma 2 2 5 3 2 2 2 3" xfId="25316" xr:uid="{00000000-0005-0000-0000-0000841B0000}"/>
    <cellStyle name="Comma 2 2 5 3 2 2 3" xfId="3116" xr:uid="{00000000-0005-0000-0000-0000851B0000}"/>
    <cellStyle name="Comma 2 2 5 3 2 2 3 2" xfId="25317" xr:uid="{00000000-0005-0000-0000-0000861B0000}"/>
    <cellStyle name="Comma 2 2 5 3 2 2 3 3" xfId="25318" xr:uid="{00000000-0005-0000-0000-0000871B0000}"/>
    <cellStyle name="Comma 2 2 5 3 2 2 4" xfId="3117" xr:uid="{00000000-0005-0000-0000-0000881B0000}"/>
    <cellStyle name="Comma 2 2 5 3 2 2 4 2" xfId="25319" xr:uid="{00000000-0005-0000-0000-0000891B0000}"/>
    <cellStyle name="Comma 2 2 5 3 2 2 4 3" xfId="25320" xr:uid="{00000000-0005-0000-0000-00008A1B0000}"/>
    <cellStyle name="Comma 2 2 5 3 2 2 5" xfId="25321" xr:uid="{00000000-0005-0000-0000-00008B1B0000}"/>
    <cellStyle name="Comma 2 2 5 3 2 2 6" xfId="25322" xr:uid="{00000000-0005-0000-0000-00008C1B0000}"/>
    <cellStyle name="Comma 2 2 5 3 2 3" xfId="3118" xr:uid="{00000000-0005-0000-0000-00008D1B0000}"/>
    <cellStyle name="Comma 2 2 5 3 2 3 2" xfId="25323" xr:uid="{00000000-0005-0000-0000-00008E1B0000}"/>
    <cellStyle name="Comma 2 2 5 3 2 3 3" xfId="25324" xr:uid="{00000000-0005-0000-0000-00008F1B0000}"/>
    <cellStyle name="Comma 2 2 5 3 2 4" xfId="3119" xr:uid="{00000000-0005-0000-0000-0000901B0000}"/>
    <cellStyle name="Comma 2 2 5 3 2 4 2" xfId="25325" xr:uid="{00000000-0005-0000-0000-0000911B0000}"/>
    <cellStyle name="Comma 2 2 5 3 2 4 3" xfId="25326" xr:uid="{00000000-0005-0000-0000-0000921B0000}"/>
    <cellStyle name="Comma 2 2 5 3 2 5" xfId="3120" xr:uid="{00000000-0005-0000-0000-0000931B0000}"/>
    <cellStyle name="Comma 2 2 5 3 2 5 2" xfId="25327" xr:uid="{00000000-0005-0000-0000-0000941B0000}"/>
    <cellStyle name="Comma 2 2 5 3 2 5 3" xfId="25328" xr:uid="{00000000-0005-0000-0000-0000951B0000}"/>
    <cellStyle name="Comma 2 2 5 3 2 6" xfId="25329" xr:uid="{00000000-0005-0000-0000-0000961B0000}"/>
    <cellStyle name="Comma 2 2 5 3 2 7" xfId="25330" xr:uid="{00000000-0005-0000-0000-0000971B0000}"/>
    <cellStyle name="Comma 2 2 5 3 3" xfId="3121" xr:uid="{00000000-0005-0000-0000-0000981B0000}"/>
    <cellStyle name="Comma 2 2 5 3 3 2" xfId="3122" xr:uid="{00000000-0005-0000-0000-0000991B0000}"/>
    <cellStyle name="Comma 2 2 5 3 3 2 2" xfId="25331" xr:uid="{00000000-0005-0000-0000-00009A1B0000}"/>
    <cellStyle name="Comma 2 2 5 3 3 2 3" xfId="25332" xr:uid="{00000000-0005-0000-0000-00009B1B0000}"/>
    <cellStyle name="Comma 2 2 5 3 3 3" xfId="3123" xr:uid="{00000000-0005-0000-0000-00009C1B0000}"/>
    <cellStyle name="Comma 2 2 5 3 3 3 2" xfId="25333" xr:uid="{00000000-0005-0000-0000-00009D1B0000}"/>
    <cellStyle name="Comma 2 2 5 3 3 3 3" xfId="25334" xr:uid="{00000000-0005-0000-0000-00009E1B0000}"/>
    <cellStyle name="Comma 2 2 5 3 3 4" xfId="3124" xr:uid="{00000000-0005-0000-0000-00009F1B0000}"/>
    <cellStyle name="Comma 2 2 5 3 3 4 2" xfId="25335" xr:uid="{00000000-0005-0000-0000-0000A01B0000}"/>
    <cellStyle name="Comma 2 2 5 3 3 4 3" xfId="25336" xr:uid="{00000000-0005-0000-0000-0000A11B0000}"/>
    <cellStyle name="Comma 2 2 5 3 3 5" xfId="25337" xr:uid="{00000000-0005-0000-0000-0000A21B0000}"/>
    <cellStyle name="Comma 2 2 5 3 3 6" xfId="25338" xr:uid="{00000000-0005-0000-0000-0000A31B0000}"/>
    <cellStyle name="Comma 2 2 5 3 4" xfId="3125" xr:uid="{00000000-0005-0000-0000-0000A41B0000}"/>
    <cellStyle name="Comma 2 2 5 3 4 2" xfId="25339" xr:uid="{00000000-0005-0000-0000-0000A51B0000}"/>
    <cellStyle name="Comma 2 2 5 3 4 3" xfId="25340" xr:uid="{00000000-0005-0000-0000-0000A61B0000}"/>
    <cellStyle name="Comma 2 2 5 3 5" xfId="3126" xr:uid="{00000000-0005-0000-0000-0000A71B0000}"/>
    <cellStyle name="Comma 2 2 5 3 5 2" xfId="25341" xr:uid="{00000000-0005-0000-0000-0000A81B0000}"/>
    <cellStyle name="Comma 2 2 5 3 5 3" xfId="25342" xr:uid="{00000000-0005-0000-0000-0000A91B0000}"/>
    <cellStyle name="Comma 2 2 5 3 6" xfId="3127" xr:uid="{00000000-0005-0000-0000-0000AA1B0000}"/>
    <cellStyle name="Comma 2 2 5 3 6 2" xfId="25343" xr:uid="{00000000-0005-0000-0000-0000AB1B0000}"/>
    <cellStyle name="Comma 2 2 5 3 6 3" xfId="25344" xr:uid="{00000000-0005-0000-0000-0000AC1B0000}"/>
    <cellStyle name="Comma 2 2 5 3 7" xfId="25345" xr:uid="{00000000-0005-0000-0000-0000AD1B0000}"/>
    <cellStyle name="Comma 2 2 5 3 8" xfId="25346" xr:uid="{00000000-0005-0000-0000-0000AE1B0000}"/>
    <cellStyle name="Comma 2 2 5 4" xfId="3128" xr:uid="{00000000-0005-0000-0000-0000AF1B0000}"/>
    <cellStyle name="Comma 2 2 5 4 2" xfId="3129" xr:uid="{00000000-0005-0000-0000-0000B01B0000}"/>
    <cellStyle name="Comma 2 2 5 4 2 2" xfId="3130" xr:uid="{00000000-0005-0000-0000-0000B11B0000}"/>
    <cellStyle name="Comma 2 2 5 4 2 2 2" xfId="3131" xr:uid="{00000000-0005-0000-0000-0000B21B0000}"/>
    <cellStyle name="Comma 2 2 5 4 2 2 2 2" xfId="25347" xr:uid="{00000000-0005-0000-0000-0000B31B0000}"/>
    <cellStyle name="Comma 2 2 5 4 2 2 2 3" xfId="25348" xr:uid="{00000000-0005-0000-0000-0000B41B0000}"/>
    <cellStyle name="Comma 2 2 5 4 2 2 3" xfId="3132" xr:uid="{00000000-0005-0000-0000-0000B51B0000}"/>
    <cellStyle name="Comma 2 2 5 4 2 2 3 2" xfId="25349" xr:uid="{00000000-0005-0000-0000-0000B61B0000}"/>
    <cellStyle name="Comma 2 2 5 4 2 2 3 3" xfId="25350" xr:uid="{00000000-0005-0000-0000-0000B71B0000}"/>
    <cellStyle name="Comma 2 2 5 4 2 2 4" xfId="3133" xr:uid="{00000000-0005-0000-0000-0000B81B0000}"/>
    <cellStyle name="Comma 2 2 5 4 2 2 4 2" xfId="25351" xr:uid="{00000000-0005-0000-0000-0000B91B0000}"/>
    <cellStyle name="Comma 2 2 5 4 2 2 4 3" xfId="25352" xr:uid="{00000000-0005-0000-0000-0000BA1B0000}"/>
    <cellStyle name="Comma 2 2 5 4 2 2 5" xfId="25353" xr:uid="{00000000-0005-0000-0000-0000BB1B0000}"/>
    <cellStyle name="Comma 2 2 5 4 2 2 6" xfId="25354" xr:uid="{00000000-0005-0000-0000-0000BC1B0000}"/>
    <cellStyle name="Comma 2 2 5 4 2 3" xfId="3134" xr:uid="{00000000-0005-0000-0000-0000BD1B0000}"/>
    <cellStyle name="Comma 2 2 5 4 2 3 2" xfId="25355" xr:uid="{00000000-0005-0000-0000-0000BE1B0000}"/>
    <cellStyle name="Comma 2 2 5 4 2 3 3" xfId="25356" xr:uid="{00000000-0005-0000-0000-0000BF1B0000}"/>
    <cellStyle name="Comma 2 2 5 4 2 4" xfId="3135" xr:uid="{00000000-0005-0000-0000-0000C01B0000}"/>
    <cellStyle name="Comma 2 2 5 4 2 4 2" xfId="25357" xr:uid="{00000000-0005-0000-0000-0000C11B0000}"/>
    <cellStyle name="Comma 2 2 5 4 2 4 3" xfId="25358" xr:uid="{00000000-0005-0000-0000-0000C21B0000}"/>
    <cellStyle name="Comma 2 2 5 4 2 5" xfId="3136" xr:uid="{00000000-0005-0000-0000-0000C31B0000}"/>
    <cellStyle name="Comma 2 2 5 4 2 5 2" xfId="25359" xr:uid="{00000000-0005-0000-0000-0000C41B0000}"/>
    <cellStyle name="Comma 2 2 5 4 2 5 3" xfId="25360" xr:uid="{00000000-0005-0000-0000-0000C51B0000}"/>
    <cellStyle name="Comma 2 2 5 4 2 6" xfId="25361" xr:uid="{00000000-0005-0000-0000-0000C61B0000}"/>
    <cellStyle name="Comma 2 2 5 4 2 7" xfId="25362" xr:uid="{00000000-0005-0000-0000-0000C71B0000}"/>
    <cellStyle name="Comma 2 2 5 4 3" xfId="3137" xr:uid="{00000000-0005-0000-0000-0000C81B0000}"/>
    <cellStyle name="Comma 2 2 5 4 3 2" xfId="3138" xr:uid="{00000000-0005-0000-0000-0000C91B0000}"/>
    <cellStyle name="Comma 2 2 5 4 3 2 2" xfId="25363" xr:uid="{00000000-0005-0000-0000-0000CA1B0000}"/>
    <cellStyle name="Comma 2 2 5 4 3 2 3" xfId="25364" xr:uid="{00000000-0005-0000-0000-0000CB1B0000}"/>
    <cellStyle name="Comma 2 2 5 4 3 3" xfId="3139" xr:uid="{00000000-0005-0000-0000-0000CC1B0000}"/>
    <cellStyle name="Comma 2 2 5 4 3 3 2" xfId="25365" xr:uid="{00000000-0005-0000-0000-0000CD1B0000}"/>
    <cellStyle name="Comma 2 2 5 4 3 3 3" xfId="25366" xr:uid="{00000000-0005-0000-0000-0000CE1B0000}"/>
    <cellStyle name="Comma 2 2 5 4 3 4" xfId="3140" xr:uid="{00000000-0005-0000-0000-0000CF1B0000}"/>
    <cellStyle name="Comma 2 2 5 4 3 4 2" xfId="25367" xr:uid="{00000000-0005-0000-0000-0000D01B0000}"/>
    <cellStyle name="Comma 2 2 5 4 3 4 3" xfId="25368" xr:uid="{00000000-0005-0000-0000-0000D11B0000}"/>
    <cellStyle name="Comma 2 2 5 4 3 5" xfId="25369" xr:uid="{00000000-0005-0000-0000-0000D21B0000}"/>
    <cellStyle name="Comma 2 2 5 4 3 6" xfId="25370" xr:uid="{00000000-0005-0000-0000-0000D31B0000}"/>
    <cellStyle name="Comma 2 2 5 4 4" xfId="3141" xr:uid="{00000000-0005-0000-0000-0000D41B0000}"/>
    <cellStyle name="Comma 2 2 5 4 4 2" xfId="25371" xr:uid="{00000000-0005-0000-0000-0000D51B0000}"/>
    <cellStyle name="Comma 2 2 5 4 4 3" xfId="25372" xr:uid="{00000000-0005-0000-0000-0000D61B0000}"/>
    <cellStyle name="Comma 2 2 5 4 5" xfId="3142" xr:uid="{00000000-0005-0000-0000-0000D71B0000}"/>
    <cellStyle name="Comma 2 2 5 4 5 2" xfId="25373" xr:uid="{00000000-0005-0000-0000-0000D81B0000}"/>
    <cellStyle name="Comma 2 2 5 4 5 3" xfId="25374" xr:uid="{00000000-0005-0000-0000-0000D91B0000}"/>
    <cellStyle name="Comma 2 2 5 4 6" xfId="3143" xr:uid="{00000000-0005-0000-0000-0000DA1B0000}"/>
    <cellStyle name="Comma 2 2 5 4 6 2" xfId="25375" xr:uid="{00000000-0005-0000-0000-0000DB1B0000}"/>
    <cellStyle name="Comma 2 2 5 4 6 3" xfId="25376" xr:uid="{00000000-0005-0000-0000-0000DC1B0000}"/>
    <cellStyle name="Comma 2 2 5 4 7" xfId="25377" xr:uid="{00000000-0005-0000-0000-0000DD1B0000}"/>
    <cellStyle name="Comma 2 2 5 4 8" xfId="25378" xr:uid="{00000000-0005-0000-0000-0000DE1B0000}"/>
    <cellStyle name="Comma 2 2 5 5" xfId="3144" xr:uid="{00000000-0005-0000-0000-0000DF1B0000}"/>
    <cellStyle name="Comma 2 2 5 6" xfId="3145" xr:uid="{00000000-0005-0000-0000-0000E01B0000}"/>
    <cellStyle name="Comma 2 2 5 6 2" xfId="3146" xr:uid="{00000000-0005-0000-0000-0000E11B0000}"/>
    <cellStyle name="Comma 2 2 5 6 2 2" xfId="3147" xr:uid="{00000000-0005-0000-0000-0000E21B0000}"/>
    <cellStyle name="Comma 2 2 5 6 2 2 2" xfId="25379" xr:uid="{00000000-0005-0000-0000-0000E31B0000}"/>
    <cellStyle name="Comma 2 2 5 6 2 2 3" xfId="25380" xr:uid="{00000000-0005-0000-0000-0000E41B0000}"/>
    <cellStyle name="Comma 2 2 5 6 2 3" xfId="3148" xr:uid="{00000000-0005-0000-0000-0000E51B0000}"/>
    <cellStyle name="Comma 2 2 5 6 2 3 2" xfId="25381" xr:uid="{00000000-0005-0000-0000-0000E61B0000}"/>
    <cellStyle name="Comma 2 2 5 6 2 3 3" xfId="25382" xr:uid="{00000000-0005-0000-0000-0000E71B0000}"/>
    <cellStyle name="Comma 2 2 5 6 2 4" xfId="3149" xr:uid="{00000000-0005-0000-0000-0000E81B0000}"/>
    <cellStyle name="Comma 2 2 5 6 2 4 2" xfId="25383" xr:uid="{00000000-0005-0000-0000-0000E91B0000}"/>
    <cellStyle name="Comma 2 2 5 6 2 4 3" xfId="25384" xr:uid="{00000000-0005-0000-0000-0000EA1B0000}"/>
    <cellStyle name="Comma 2 2 5 6 2 5" xfId="25385" xr:uid="{00000000-0005-0000-0000-0000EB1B0000}"/>
    <cellStyle name="Comma 2 2 5 6 2 6" xfId="25386" xr:uid="{00000000-0005-0000-0000-0000EC1B0000}"/>
    <cellStyle name="Comma 2 2 5 6 3" xfId="3150" xr:uid="{00000000-0005-0000-0000-0000ED1B0000}"/>
    <cellStyle name="Comma 2 2 5 6 3 2" xfId="25387" xr:uid="{00000000-0005-0000-0000-0000EE1B0000}"/>
    <cellStyle name="Comma 2 2 5 6 3 3" xfId="25388" xr:uid="{00000000-0005-0000-0000-0000EF1B0000}"/>
    <cellStyle name="Comma 2 2 5 6 4" xfId="3151" xr:uid="{00000000-0005-0000-0000-0000F01B0000}"/>
    <cellStyle name="Comma 2 2 5 6 4 2" xfId="25389" xr:uid="{00000000-0005-0000-0000-0000F11B0000}"/>
    <cellStyle name="Comma 2 2 5 6 4 3" xfId="25390" xr:uid="{00000000-0005-0000-0000-0000F21B0000}"/>
    <cellStyle name="Comma 2 2 5 6 5" xfId="3152" xr:uid="{00000000-0005-0000-0000-0000F31B0000}"/>
    <cellStyle name="Comma 2 2 5 6 5 2" xfId="25391" xr:uid="{00000000-0005-0000-0000-0000F41B0000}"/>
    <cellStyle name="Comma 2 2 5 6 5 3" xfId="25392" xr:uid="{00000000-0005-0000-0000-0000F51B0000}"/>
    <cellStyle name="Comma 2 2 5 6 6" xfId="25393" xr:uid="{00000000-0005-0000-0000-0000F61B0000}"/>
    <cellStyle name="Comma 2 2 5 6 7" xfId="25394" xr:uid="{00000000-0005-0000-0000-0000F71B0000}"/>
    <cellStyle name="Comma 2 2 5 7" xfId="3153" xr:uid="{00000000-0005-0000-0000-0000F81B0000}"/>
    <cellStyle name="Comma 2 2 5 7 2" xfId="3154" xr:uid="{00000000-0005-0000-0000-0000F91B0000}"/>
    <cellStyle name="Comma 2 2 5 7 2 2" xfId="25395" xr:uid="{00000000-0005-0000-0000-0000FA1B0000}"/>
    <cellStyle name="Comma 2 2 5 7 2 3" xfId="25396" xr:uid="{00000000-0005-0000-0000-0000FB1B0000}"/>
    <cellStyle name="Comma 2 2 5 7 3" xfId="3155" xr:uid="{00000000-0005-0000-0000-0000FC1B0000}"/>
    <cellStyle name="Comma 2 2 5 7 3 2" xfId="25397" xr:uid="{00000000-0005-0000-0000-0000FD1B0000}"/>
    <cellStyle name="Comma 2 2 5 7 3 3" xfId="25398" xr:uid="{00000000-0005-0000-0000-0000FE1B0000}"/>
    <cellStyle name="Comma 2 2 5 7 4" xfId="3156" xr:uid="{00000000-0005-0000-0000-0000FF1B0000}"/>
    <cellStyle name="Comma 2 2 5 7 4 2" xfId="25399" xr:uid="{00000000-0005-0000-0000-0000001C0000}"/>
    <cellStyle name="Comma 2 2 5 7 4 3" xfId="25400" xr:uid="{00000000-0005-0000-0000-0000011C0000}"/>
    <cellStyle name="Comma 2 2 5 7 5" xfId="25401" xr:uid="{00000000-0005-0000-0000-0000021C0000}"/>
    <cellStyle name="Comma 2 2 5 7 6" xfId="25402" xr:uid="{00000000-0005-0000-0000-0000031C0000}"/>
    <cellStyle name="Comma 2 2 5 8" xfId="3157" xr:uid="{00000000-0005-0000-0000-0000041C0000}"/>
    <cellStyle name="Comma 2 2 5 8 2" xfId="3158" xr:uid="{00000000-0005-0000-0000-0000051C0000}"/>
    <cellStyle name="Comma 2 2 5 8 2 2" xfId="25403" xr:uid="{00000000-0005-0000-0000-0000061C0000}"/>
    <cellStyle name="Comma 2 2 5 8 2 3" xfId="25404" xr:uid="{00000000-0005-0000-0000-0000071C0000}"/>
    <cellStyle name="Comma 2 2 5 8 3" xfId="3159" xr:uid="{00000000-0005-0000-0000-0000081C0000}"/>
    <cellStyle name="Comma 2 2 5 8 3 2" xfId="25405" xr:uid="{00000000-0005-0000-0000-0000091C0000}"/>
    <cellStyle name="Comma 2 2 5 8 3 3" xfId="25406" xr:uid="{00000000-0005-0000-0000-00000A1C0000}"/>
    <cellStyle name="Comma 2 2 5 8 4" xfId="3160" xr:uid="{00000000-0005-0000-0000-00000B1C0000}"/>
    <cellStyle name="Comma 2 2 5 8 4 2" xfId="25407" xr:uid="{00000000-0005-0000-0000-00000C1C0000}"/>
    <cellStyle name="Comma 2 2 5 8 4 3" xfId="25408" xr:uid="{00000000-0005-0000-0000-00000D1C0000}"/>
    <cellStyle name="Comma 2 2 5 8 5" xfId="25409" xr:uid="{00000000-0005-0000-0000-00000E1C0000}"/>
    <cellStyle name="Comma 2 2 5 8 6" xfId="25410" xr:uid="{00000000-0005-0000-0000-00000F1C0000}"/>
    <cellStyle name="Comma 2 2 5 9" xfId="3161" xr:uid="{00000000-0005-0000-0000-0000101C0000}"/>
    <cellStyle name="Comma 2 2 5 9 2" xfId="25411" xr:uid="{00000000-0005-0000-0000-0000111C0000}"/>
    <cellStyle name="Comma 2 2 5 9 3" xfId="25412" xr:uid="{00000000-0005-0000-0000-0000121C0000}"/>
    <cellStyle name="Comma 2 2 6" xfId="3162" xr:uid="{00000000-0005-0000-0000-0000131C0000}"/>
    <cellStyle name="Comma 2 2 6 2" xfId="3163" xr:uid="{00000000-0005-0000-0000-0000141C0000}"/>
    <cellStyle name="Comma 2 2 6 3" xfId="3164" xr:uid="{00000000-0005-0000-0000-0000151C0000}"/>
    <cellStyle name="Comma 2 2 6 3 2" xfId="3165" xr:uid="{00000000-0005-0000-0000-0000161C0000}"/>
    <cellStyle name="Comma 2 2 6 3 2 2" xfId="25413" xr:uid="{00000000-0005-0000-0000-0000171C0000}"/>
    <cellStyle name="Comma 2 2 6 3 2 3" xfId="25414" xr:uid="{00000000-0005-0000-0000-0000181C0000}"/>
    <cellStyle name="Comma 2 2 6 3 3" xfId="3166" xr:uid="{00000000-0005-0000-0000-0000191C0000}"/>
    <cellStyle name="Comma 2 2 6 3 3 2" xfId="25415" xr:uid="{00000000-0005-0000-0000-00001A1C0000}"/>
    <cellStyle name="Comma 2 2 6 3 3 3" xfId="25416" xr:uid="{00000000-0005-0000-0000-00001B1C0000}"/>
    <cellStyle name="Comma 2 2 6 3 4" xfId="3167" xr:uid="{00000000-0005-0000-0000-00001C1C0000}"/>
    <cellStyle name="Comma 2 2 6 3 4 2" xfId="25417" xr:uid="{00000000-0005-0000-0000-00001D1C0000}"/>
    <cellStyle name="Comma 2 2 6 3 4 3" xfId="25418" xr:uid="{00000000-0005-0000-0000-00001E1C0000}"/>
    <cellStyle name="Comma 2 2 6 3 5" xfId="25419" xr:uid="{00000000-0005-0000-0000-00001F1C0000}"/>
    <cellStyle name="Comma 2 2 6 3 6" xfId="25420" xr:uid="{00000000-0005-0000-0000-0000201C0000}"/>
    <cellStyle name="Comma 2 2 7" xfId="3168" xr:uid="{00000000-0005-0000-0000-0000211C0000}"/>
    <cellStyle name="Comma 2 2 7 10" xfId="3169" xr:uid="{00000000-0005-0000-0000-0000221C0000}"/>
    <cellStyle name="Comma 2 2 7 10 2" xfId="25421" xr:uid="{00000000-0005-0000-0000-0000231C0000}"/>
    <cellStyle name="Comma 2 2 7 10 3" xfId="25422" xr:uid="{00000000-0005-0000-0000-0000241C0000}"/>
    <cellStyle name="Comma 2 2 7 11" xfId="3170" xr:uid="{00000000-0005-0000-0000-0000251C0000}"/>
    <cellStyle name="Comma 2 2 7 11 2" xfId="25423" xr:uid="{00000000-0005-0000-0000-0000261C0000}"/>
    <cellStyle name="Comma 2 2 7 11 3" xfId="25424" xr:uid="{00000000-0005-0000-0000-0000271C0000}"/>
    <cellStyle name="Comma 2 2 7 12" xfId="25425" xr:uid="{00000000-0005-0000-0000-0000281C0000}"/>
    <cellStyle name="Comma 2 2 7 13" xfId="25426" xr:uid="{00000000-0005-0000-0000-0000291C0000}"/>
    <cellStyle name="Comma 2 2 7 2" xfId="3171" xr:uid="{00000000-0005-0000-0000-00002A1C0000}"/>
    <cellStyle name="Comma 2 2 7 2 10" xfId="25427" xr:uid="{00000000-0005-0000-0000-00002B1C0000}"/>
    <cellStyle name="Comma 2 2 7 2 2" xfId="3172" xr:uid="{00000000-0005-0000-0000-00002C1C0000}"/>
    <cellStyle name="Comma 2 2 7 2 2 2" xfId="3173" xr:uid="{00000000-0005-0000-0000-00002D1C0000}"/>
    <cellStyle name="Comma 2 2 7 2 2 2 2" xfId="3174" xr:uid="{00000000-0005-0000-0000-00002E1C0000}"/>
    <cellStyle name="Comma 2 2 7 2 2 2 2 2" xfId="3175" xr:uid="{00000000-0005-0000-0000-00002F1C0000}"/>
    <cellStyle name="Comma 2 2 7 2 2 2 2 2 2" xfId="25428" xr:uid="{00000000-0005-0000-0000-0000301C0000}"/>
    <cellStyle name="Comma 2 2 7 2 2 2 2 2 3" xfId="25429" xr:uid="{00000000-0005-0000-0000-0000311C0000}"/>
    <cellStyle name="Comma 2 2 7 2 2 2 2 3" xfId="3176" xr:uid="{00000000-0005-0000-0000-0000321C0000}"/>
    <cellStyle name="Comma 2 2 7 2 2 2 2 3 2" xfId="25430" xr:uid="{00000000-0005-0000-0000-0000331C0000}"/>
    <cellStyle name="Comma 2 2 7 2 2 2 2 3 3" xfId="25431" xr:uid="{00000000-0005-0000-0000-0000341C0000}"/>
    <cellStyle name="Comma 2 2 7 2 2 2 2 4" xfId="3177" xr:uid="{00000000-0005-0000-0000-0000351C0000}"/>
    <cellStyle name="Comma 2 2 7 2 2 2 2 4 2" xfId="25432" xr:uid="{00000000-0005-0000-0000-0000361C0000}"/>
    <cellStyle name="Comma 2 2 7 2 2 2 2 4 3" xfId="25433" xr:uid="{00000000-0005-0000-0000-0000371C0000}"/>
    <cellStyle name="Comma 2 2 7 2 2 2 2 5" xfId="25434" xr:uid="{00000000-0005-0000-0000-0000381C0000}"/>
    <cellStyle name="Comma 2 2 7 2 2 2 2 6" xfId="25435" xr:uid="{00000000-0005-0000-0000-0000391C0000}"/>
    <cellStyle name="Comma 2 2 7 2 2 2 3" xfId="3178" xr:uid="{00000000-0005-0000-0000-00003A1C0000}"/>
    <cellStyle name="Comma 2 2 7 2 2 2 3 2" xfId="25436" xr:uid="{00000000-0005-0000-0000-00003B1C0000}"/>
    <cellStyle name="Comma 2 2 7 2 2 2 3 3" xfId="25437" xr:uid="{00000000-0005-0000-0000-00003C1C0000}"/>
    <cellStyle name="Comma 2 2 7 2 2 2 4" xfId="3179" xr:uid="{00000000-0005-0000-0000-00003D1C0000}"/>
    <cellStyle name="Comma 2 2 7 2 2 2 4 2" xfId="25438" xr:uid="{00000000-0005-0000-0000-00003E1C0000}"/>
    <cellStyle name="Comma 2 2 7 2 2 2 4 3" xfId="25439" xr:uid="{00000000-0005-0000-0000-00003F1C0000}"/>
    <cellStyle name="Comma 2 2 7 2 2 2 5" xfId="3180" xr:uid="{00000000-0005-0000-0000-0000401C0000}"/>
    <cellStyle name="Comma 2 2 7 2 2 2 5 2" xfId="25440" xr:uid="{00000000-0005-0000-0000-0000411C0000}"/>
    <cellStyle name="Comma 2 2 7 2 2 2 5 3" xfId="25441" xr:uid="{00000000-0005-0000-0000-0000421C0000}"/>
    <cellStyle name="Comma 2 2 7 2 2 2 6" xfId="25442" xr:uid="{00000000-0005-0000-0000-0000431C0000}"/>
    <cellStyle name="Comma 2 2 7 2 2 2 7" xfId="25443" xr:uid="{00000000-0005-0000-0000-0000441C0000}"/>
    <cellStyle name="Comma 2 2 7 2 2 3" xfId="3181" xr:uid="{00000000-0005-0000-0000-0000451C0000}"/>
    <cellStyle name="Comma 2 2 7 2 2 3 2" xfId="3182" xr:uid="{00000000-0005-0000-0000-0000461C0000}"/>
    <cellStyle name="Comma 2 2 7 2 2 3 2 2" xfId="25444" xr:uid="{00000000-0005-0000-0000-0000471C0000}"/>
    <cellStyle name="Comma 2 2 7 2 2 3 2 3" xfId="25445" xr:uid="{00000000-0005-0000-0000-0000481C0000}"/>
    <cellStyle name="Comma 2 2 7 2 2 3 3" xfId="3183" xr:uid="{00000000-0005-0000-0000-0000491C0000}"/>
    <cellStyle name="Comma 2 2 7 2 2 3 3 2" xfId="25446" xr:uid="{00000000-0005-0000-0000-00004A1C0000}"/>
    <cellStyle name="Comma 2 2 7 2 2 3 3 3" xfId="25447" xr:uid="{00000000-0005-0000-0000-00004B1C0000}"/>
    <cellStyle name="Comma 2 2 7 2 2 3 4" xfId="3184" xr:uid="{00000000-0005-0000-0000-00004C1C0000}"/>
    <cellStyle name="Comma 2 2 7 2 2 3 4 2" xfId="25448" xr:uid="{00000000-0005-0000-0000-00004D1C0000}"/>
    <cellStyle name="Comma 2 2 7 2 2 3 4 3" xfId="25449" xr:uid="{00000000-0005-0000-0000-00004E1C0000}"/>
    <cellStyle name="Comma 2 2 7 2 2 3 5" xfId="25450" xr:uid="{00000000-0005-0000-0000-00004F1C0000}"/>
    <cellStyle name="Comma 2 2 7 2 2 3 6" xfId="25451" xr:uid="{00000000-0005-0000-0000-0000501C0000}"/>
    <cellStyle name="Comma 2 2 7 2 2 4" xfId="3185" xr:uid="{00000000-0005-0000-0000-0000511C0000}"/>
    <cellStyle name="Comma 2 2 7 2 2 4 2" xfId="25452" xr:uid="{00000000-0005-0000-0000-0000521C0000}"/>
    <cellStyle name="Comma 2 2 7 2 2 4 3" xfId="25453" xr:uid="{00000000-0005-0000-0000-0000531C0000}"/>
    <cellStyle name="Comma 2 2 7 2 2 5" xfId="3186" xr:uid="{00000000-0005-0000-0000-0000541C0000}"/>
    <cellStyle name="Comma 2 2 7 2 2 5 2" xfId="25454" xr:uid="{00000000-0005-0000-0000-0000551C0000}"/>
    <cellStyle name="Comma 2 2 7 2 2 5 3" xfId="25455" xr:uid="{00000000-0005-0000-0000-0000561C0000}"/>
    <cellStyle name="Comma 2 2 7 2 2 6" xfId="3187" xr:uid="{00000000-0005-0000-0000-0000571C0000}"/>
    <cellStyle name="Comma 2 2 7 2 2 6 2" xfId="25456" xr:uid="{00000000-0005-0000-0000-0000581C0000}"/>
    <cellStyle name="Comma 2 2 7 2 2 6 3" xfId="25457" xr:uid="{00000000-0005-0000-0000-0000591C0000}"/>
    <cellStyle name="Comma 2 2 7 2 2 7" xfId="25458" xr:uid="{00000000-0005-0000-0000-00005A1C0000}"/>
    <cellStyle name="Comma 2 2 7 2 2 8" xfId="25459" xr:uid="{00000000-0005-0000-0000-00005B1C0000}"/>
    <cellStyle name="Comma 2 2 7 2 3" xfId="3188" xr:uid="{00000000-0005-0000-0000-00005C1C0000}"/>
    <cellStyle name="Comma 2 2 7 2 3 2" xfId="3189" xr:uid="{00000000-0005-0000-0000-00005D1C0000}"/>
    <cellStyle name="Comma 2 2 7 2 3 2 2" xfId="3190" xr:uid="{00000000-0005-0000-0000-00005E1C0000}"/>
    <cellStyle name="Comma 2 2 7 2 3 2 2 2" xfId="3191" xr:uid="{00000000-0005-0000-0000-00005F1C0000}"/>
    <cellStyle name="Comma 2 2 7 2 3 2 2 2 2" xfId="25460" xr:uid="{00000000-0005-0000-0000-0000601C0000}"/>
    <cellStyle name="Comma 2 2 7 2 3 2 2 2 3" xfId="25461" xr:uid="{00000000-0005-0000-0000-0000611C0000}"/>
    <cellStyle name="Comma 2 2 7 2 3 2 2 3" xfId="3192" xr:uid="{00000000-0005-0000-0000-0000621C0000}"/>
    <cellStyle name="Comma 2 2 7 2 3 2 2 3 2" xfId="25462" xr:uid="{00000000-0005-0000-0000-0000631C0000}"/>
    <cellStyle name="Comma 2 2 7 2 3 2 2 3 3" xfId="25463" xr:uid="{00000000-0005-0000-0000-0000641C0000}"/>
    <cellStyle name="Comma 2 2 7 2 3 2 2 4" xfId="3193" xr:uid="{00000000-0005-0000-0000-0000651C0000}"/>
    <cellStyle name="Comma 2 2 7 2 3 2 2 4 2" xfId="25464" xr:uid="{00000000-0005-0000-0000-0000661C0000}"/>
    <cellStyle name="Comma 2 2 7 2 3 2 2 4 3" xfId="25465" xr:uid="{00000000-0005-0000-0000-0000671C0000}"/>
    <cellStyle name="Comma 2 2 7 2 3 2 2 5" xfId="25466" xr:uid="{00000000-0005-0000-0000-0000681C0000}"/>
    <cellStyle name="Comma 2 2 7 2 3 2 2 6" xfId="25467" xr:uid="{00000000-0005-0000-0000-0000691C0000}"/>
    <cellStyle name="Comma 2 2 7 2 3 2 3" xfId="3194" xr:uid="{00000000-0005-0000-0000-00006A1C0000}"/>
    <cellStyle name="Comma 2 2 7 2 3 2 3 2" xfId="25468" xr:uid="{00000000-0005-0000-0000-00006B1C0000}"/>
    <cellStyle name="Comma 2 2 7 2 3 2 3 3" xfId="25469" xr:uid="{00000000-0005-0000-0000-00006C1C0000}"/>
    <cellStyle name="Comma 2 2 7 2 3 2 4" xfId="3195" xr:uid="{00000000-0005-0000-0000-00006D1C0000}"/>
    <cellStyle name="Comma 2 2 7 2 3 2 4 2" xfId="25470" xr:uid="{00000000-0005-0000-0000-00006E1C0000}"/>
    <cellStyle name="Comma 2 2 7 2 3 2 4 3" xfId="25471" xr:uid="{00000000-0005-0000-0000-00006F1C0000}"/>
    <cellStyle name="Comma 2 2 7 2 3 2 5" xfId="3196" xr:uid="{00000000-0005-0000-0000-0000701C0000}"/>
    <cellStyle name="Comma 2 2 7 2 3 2 5 2" xfId="25472" xr:uid="{00000000-0005-0000-0000-0000711C0000}"/>
    <cellStyle name="Comma 2 2 7 2 3 2 5 3" xfId="25473" xr:uid="{00000000-0005-0000-0000-0000721C0000}"/>
    <cellStyle name="Comma 2 2 7 2 3 2 6" xfId="25474" xr:uid="{00000000-0005-0000-0000-0000731C0000}"/>
    <cellStyle name="Comma 2 2 7 2 3 2 7" xfId="25475" xr:uid="{00000000-0005-0000-0000-0000741C0000}"/>
    <cellStyle name="Comma 2 2 7 2 3 3" xfId="3197" xr:uid="{00000000-0005-0000-0000-0000751C0000}"/>
    <cellStyle name="Comma 2 2 7 2 3 3 2" xfId="3198" xr:uid="{00000000-0005-0000-0000-0000761C0000}"/>
    <cellStyle name="Comma 2 2 7 2 3 3 2 2" xfId="25476" xr:uid="{00000000-0005-0000-0000-0000771C0000}"/>
    <cellStyle name="Comma 2 2 7 2 3 3 2 3" xfId="25477" xr:uid="{00000000-0005-0000-0000-0000781C0000}"/>
    <cellStyle name="Comma 2 2 7 2 3 3 3" xfId="3199" xr:uid="{00000000-0005-0000-0000-0000791C0000}"/>
    <cellStyle name="Comma 2 2 7 2 3 3 3 2" xfId="25478" xr:uid="{00000000-0005-0000-0000-00007A1C0000}"/>
    <cellStyle name="Comma 2 2 7 2 3 3 3 3" xfId="25479" xr:uid="{00000000-0005-0000-0000-00007B1C0000}"/>
    <cellStyle name="Comma 2 2 7 2 3 3 4" xfId="3200" xr:uid="{00000000-0005-0000-0000-00007C1C0000}"/>
    <cellStyle name="Comma 2 2 7 2 3 3 4 2" xfId="25480" xr:uid="{00000000-0005-0000-0000-00007D1C0000}"/>
    <cellStyle name="Comma 2 2 7 2 3 3 4 3" xfId="25481" xr:uid="{00000000-0005-0000-0000-00007E1C0000}"/>
    <cellStyle name="Comma 2 2 7 2 3 3 5" xfId="25482" xr:uid="{00000000-0005-0000-0000-00007F1C0000}"/>
    <cellStyle name="Comma 2 2 7 2 3 3 6" xfId="25483" xr:uid="{00000000-0005-0000-0000-0000801C0000}"/>
    <cellStyle name="Comma 2 2 7 2 3 4" xfId="3201" xr:uid="{00000000-0005-0000-0000-0000811C0000}"/>
    <cellStyle name="Comma 2 2 7 2 3 4 2" xfId="25484" xr:uid="{00000000-0005-0000-0000-0000821C0000}"/>
    <cellStyle name="Comma 2 2 7 2 3 4 3" xfId="25485" xr:uid="{00000000-0005-0000-0000-0000831C0000}"/>
    <cellStyle name="Comma 2 2 7 2 3 5" xfId="3202" xr:uid="{00000000-0005-0000-0000-0000841C0000}"/>
    <cellStyle name="Comma 2 2 7 2 3 5 2" xfId="25486" xr:uid="{00000000-0005-0000-0000-0000851C0000}"/>
    <cellStyle name="Comma 2 2 7 2 3 5 3" xfId="25487" xr:uid="{00000000-0005-0000-0000-0000861C0000}"/>
    <cellStyle name="Comma 2 2 7 2 3 6" xfId="3203" xr:uid="{00000000-0005-0000-0000-0000871C0000}"/>
    <cellStyle name="Comma 2 2 7 2 3 6 2" xfId="25488" xr:uid="{00000000-0005-0000-0000-0000881C0000}"/>
    <cellStyle name="Comma 2 2 7 2 3 6 3" xfId="25489" xr:uid="{00000000-0005-0000-0000-0000891C0000}"/>
    <cellStyle name="Comma 2 2 7 2 3 7" xfId="25490" xr:uid="{00000000-0005-0000-0000-00008A1C0000}"/>
    <cellStyle name="Comma 2 2 7 2 3 8" xfId="25491" xr:uid="{00000000-0005-0000-0000-00008B1C0000}"/>
    <cellStyle name="Comma 2 2 7 2 4" xfId="3204" xr:uid="{00000000-0005-0000-0000-00008C1C0000}"/>
    <cellStyle name="Comma 2 2 7 2 4 2" xfId="3205" xr:uid="{00000000-0005-0000-0000-00008D1C0000}"/>
    <cellStyle name="Comma 2 2 7 2 4 2 2" xfId="3206" xr:uid="{00000000-0005-0000-0000-00008E1C0000}"/>
    <cellStyle name="Comma 2 2 7 2 4 2 2 2" xfId="25492" xr:uid="{00000000-0005-0000-0000-00008F1C0000}"/>
    <cellStyle name="Comma 2 2 7 2 4 2 2 3" xfId="25493" xr:uid="{00000000-0005-0000-0000-0000901C0000}"/>
    <cellStyle name="Comma 2 2 7 2 4 2 3" xfId="3207" xr:uid="{00000000-0005-0000-0000-0000911C0000}"/>
    <cellStyle name="Comma 2 2 7 2 4 2 3 2" xfId="25494" xr:uid="{00000000-0005-0000-0000-0000921C0000}"/>
    <cellStyle name="Comma 2 2 7 2 4 2 3 3" xfId="25495" xr:uid="{00000000-0005-0000-0000-0000931C0000}"/>
    <cellStyle name="Comma 2 2 7 2 4 2 4" xfId="3208" xr:uid="{00000000-0005-0000-0000-0000941C0000}"/>
    <cellStyle name="Comma 2 2 7 2 4 2 4 2" xfId="25496" xr:uid="{00000000-0005-0000-0000-0000951C0000}"/>
    <cellStyle name="Comma 2 2 7 2 4 2 4 3" xfId="25497" xr:uid="{00000000-0005-0000-0000-0000961C0000}"/>
    <cellStyle name="Comma 2 2 7 2 4 2 5" xfId="25498" xr:uid="{00000000-0005-0000-0000-0000971C0000}"/>
    <cellStyle name="Comma 2 2 7 2 4 2 6" xfId="25499" xr:uid="{00000000-0005-0000-0000-0000981C0000}"/>
    <cellStyle name="Comma 2 2 7 2 4 3" xfId="3209" xr:uid="{00000000-0005-0000-0000-0000991C0000}"/>
    <cellStyle name="Comma 2 2 7 2 4 3 2" xfId="25500" xr:uid="{00000000-0005-0000-0000-00009A1C0000}"/>
    <cellStyle name="Comma 2 2 7 2 4 3 3" xfId="25501" xr:uid="{00000000-0005-0000-0000-00009B1C0000}"/>
    <cellStyle name="Comma 2 2 7 2 4 4" xfId="3210" xr:uid="{00000000-0005-0000-0000-00009C1C0000}"/>
    <cellStyle name="Comma 2 2 7 2 4 4 2" xfId="25502" xr:uid="{00000000-0005-0000-0000-00009D1C0000}"/>
    <cellStyle name="Comma 2 2 7 2 4 4 3" xfId="25503" xr:uid="{00000000-0005-0000-0000-00009E1C0000}"/>
    <cellStyle name="Comma 2 2 7 2 4 5" xfId="3211" xr:uid="{00000000-0005-0000-0000-00009F1C0000}"/>
    <cellStyle name="Comma 2 2 7 2 4 5 2" xfId="25504" xr:uid="{00000000-0005-0000-0000-0000A01C0000}"/>
    <cellStyle name="Comma 2 2 7 2 4 5 3" xfId="25505" xr:uid="{00000000-0005-0000-0000-0000A11C0000}"/>
    <cellStyle name="Comma 2 2 7 2 4 6" xfId="25506" xr:uid="{00000000-0005-0000-0000-0000A21C0000}"/>
    <cellStyle name="Comma 2 2 7 2 4 7" xfId="25507" xr:uid="{00000000-0005-0000-0000-0000A31C0000}"/>
    <cellStyle name="Comma 2 2 7 2 5" xfId="3212" xr:uid="{00000000-0005-0000-0000-0000A41C0000}"/>
    <cellStyle name="Comma 2 2 7 2 5 2" xfId="3213" xr:uid="{00000000-0005-0000-0000-0000A51C0000}"/>
    <cellStyle name="Comma 2 2 7 2 5 2 2" xfId="25508" xr:uid="{00000000-0005-0000-0000-0000A61C0000}"/>
    <cellStyle name="Comma 2 2 7 2 5 2 3" xfId="25509" xr:uid="{00000000-0005-0000-0000-0000A71C0000}"/>
    <cellStyle name="Comma 2 2 7 2 5 3" xfId="3214" xr:uid="{00000000-0005-0000-0000-0000A81C0000}"/>
    <cellStyle name="Comma 2 2 7 2 5 3 2" xfId="25510" xr:uid="{00000000-0005-0000-0000-0000A91C0000}"/>
    <cellStyle name="Comma 2 2 7 2 5 3 3" xfId="25511" xr:uid="{00000000-0005-0000-0000-0000AA1C0000}"/>
    <cellStyle name="Comma 2 2 7 2 5 4" xfId="3215" xr:uid="{00000000-0005-0000-0000-0000AB1C0000}"/>
    <cellStyle name="Comma 2 2 7 2 5 4 2" xfId="25512" xr:uid="{00000000-0005-0000-0000-0000AC1C0000}"/>
    <cellStyle name="Comma 2 2 7 2 5 4 3" xfId="25513" xr:uid="{00000000-0005-0000-0000-0000AD1C0000}"/>
    <cellStyle name="Comma 2 2 7 2 5 5" xfId="25514" xr:uid="{00000000-0005-0000-0000-0000AE1C0000}"/>
    <cellStyle name="Comma 2 2 7 2 5 6" xfId="25515" xr:uid="{00000000-0005-0000-0000-0000AF1C0000}"/>
    <cellStyle name="Comma 2 2 7 2 6" xfId="3216" xr:uid="{00000000-0005-0000-0000-0000B01C0000}"/>
    <cellStyle name="Comma 2 2 7 2 6 2" xfId="25516" xr:uid="{00000000-0005-0000-0000-0000B11C0000}"/>
    <cellStyle name="Comma 2 2 7 2 6 3" xfId="25517" xr:uid="{00000000-0005-0000-0000-0000B21C0000}"/>
    <cellStyle name="Comma 2 2 7 2 7" xfId="3217" xr:uid="{00000000-0005-0000-0000-0000B31C0000}"/>
    <cellStyle name="Comma 2 2 7 2 7 2" xfId="25518" xr:uid="{00000000-0005-0000-0000-0000B41C0000}"/>
    <cellStyle name="Comma 2 2 7 2 7 3" xfId="25519" xr:uid="{00000000-0005-0000-0000-0000B51C0000}"/>
    <cellStyle name="Comma 2 2 7 2 8" xfId="3218" xr:uid="{00000000-0005-0000-0000-0000B61C0000}"/>
    <cellStyle name="Comma 2 2 7 2 8 2" xfId="25520" xr:uid="{00000000-0005-0000-0000-0000B71C0000}"/>
    <cellStyle name="Comma 2 2 7 2 8 3" xfId="25521" xr:uid="{00000000-0005-0000-0000-0000B81C0000}"/>
    <cellStyle name="Comma 2 2 7 2 9" xfId="25522" xr:uid="{00000000-0005-0000-0000-0000B91C0000}"/>
    <cellStyle name="Comma 2 2 7 3" xfId="3219" xr:uid="{00000000-0005-0000-0000-0000BA1C0000}"/>
    <cellStyle name="Comma 2 2 7 3 2" xfId="3220" xr:uid="{00000000-0005-0000-0000-0000BB1C0000}"/>
    <cellStyle name="Comma 2 2 7 3 2 2" xfId="3221" xr:uid="{00000000-0005-0000-0000-0000BC1C0000}"/>
    <cellStyle name="Comma 2 2 7 3 2 2 2" xfId="3222" xr:uid="{00000000-0005-0000-0000-0000BD1C0000}"/>
    <cellStyle name="Comma 2 2 7 3 2 2 2 2" xfId="25523" xr:uid="{00000000-0005-0000-0000-0000BE1C0000}"/>
    <cellStyle name="Comma 2 2 7 3 2 2 2 3" xfId="25524" xr:uid="{00000000-0005-0000-0000-0000BF1C0000}"/>
    <cellStyle name="Comma 2 2 7 3 2 2 3" xfId="3223" xr:uid="{00000000-0005-0000-0000-0000C01C0000}"/>
    <cellStyle name="Comma 2 2 7 3 2 2 3 2" xfId="25525" xr:uid="{00000000-0005-0000-0000-0000C11C0000}"/>
    <cellStyle name="Comma 2 2 7 3 2 2 3 3" xfId="25526" xr:uid="{00000000-0005-0000-0000-0000C21C0000}"/>
    <cellStyle name="Comma 2 2 7 3 2 2 4" xfId="3224" xr:uid="{00000000-0005-0000-0000-0000C31C0000}"/>
    <cellStyle name="Comma 2 2 7 3 2 2 4 2" xfId="25527" xr:uid="{00000000-0005-0000-0000-0000C41C0000}"/>
    <cellStyle name="Comma 2 2 7 3 2 2 4 3" xfId="25528" xr:uid="{00000000-0005-0000-0000-0000C51C0000}"/>
    <cellStyle name="Comma 2 2 7 3 2 2 5" xfId="25529" xr:uid="{00000000-0005-0000-0000-0000C61C0000}"/>
    <cellStyle name="Comma 2 2 7 3 2 2 6" xfId="25530" xr:uid="{00000000-0005-0000-0000-0000C71C0000}"/>
    <cellStyle name="Comma 2 2 7 3 2 3" xfId="3225" xr:uid="{00000000-0005-0000-0000-0000C81C0000}"/>
    <cellStyle name="Comma 2 2 7 3 2 3 2" xfId="25531" xr:uid="{00000000-0005-0000-0000-0000C91C0000}"/>
    <cellStyle name="Comma 2 2 7 3 2 3 3" xfId="25532" xr:uid="{00000000-0005-0000-0000-0000CA1C0000}"/>
    <cellStyle name="Comma 2 2 7 3 2 4" xfId="3226" xr:uid="{00000000-0005-0000-0000-0000CB1C0000}"/>
    <cellStyle name="Comma 2 2 7 3 2 4 2" xfId="25533" xr:uid="{00000000-0005-0000-0000-0000CC1C0000}"/>
    <cellStyle name="Comma 2 2 7 3 2 4 3" xfId="25534" xr:uid="{00000000-0005-0000-0000-0000CD1C0000}"/>
    <cellStyle name="Comma 2 2 7 3 2 5" xfId="3227" xr:uid="{00000000-0005-0000-0000-0000CE1C0000}"/>
    <cellStyle name="Comma 2 2 7 3 2 5 2" xfId="25535" xr:uid="{00000000-0005-0000-0000-0000CF1C0000}"/>
    <cellStyle name="Comma 2 2 7 3 2 5 3" xfId="25536" xr:uid="{00000000-0005-0000-0000-0000D01C0000}"/>
    <cellStyle name="Comma 2 2 7 3 2 6" xfId="25537" xr:uid="{00000000-0005-0000-0000-0000D11C0000}"/>
    <cellStyle name="Comma 2 2 7 3 2 7" xfId="25538" xr:uid="{00000000-0005-0000-0000-0000D21C0000}"/>
    <cellStyle name="Comma 2 2 7 3 3" xfId="3228" xr:uid="{00000000-0005-0000-0000-0000D31C0000}"/>
    <cellStyle name="Comma 2 2 7 3 3 2" xfId="3229" xr:uid="{00000000-0005-0000-0000-0000D41C0000}"/>
    <cellStyle name="Comma 2 2 7 3 3 2 2" xfId="25539" xr:uid="{00000000-0005-0000-0000-0000D51C0000}"/>
    <cellStyle name="Comma 2 2 7 3 3 2 3" xfId="25540" xr:uid="{00000000-0005-0000-0000-0000D61C0000}"/>
    <cellStyle name="Comma 2 2 7 3 3 3" xfId="3230" xr:uid="{00000000-0005-0000-0000-0000D71C0000}"/>
    <cellStyle name="Comma 2 2 7 3 3 3 2" xfId="25541" xr:uid="{00000000-0005-0000-0000-0000D81C0000}"/>
    <cellStyle name="Comma 2 2 7 3 3 3 3" xfId="25542" xr:uid="{00000000-0005-0000-0000-0000D91C0000}"/>
    <cellStyle name="Comma 2 2 7 3 3 4" xfId="3231" xr:uid="{00000000-0005-0000-0000-0000DA1C0000}"/>
    <cellStyle name="Comma 2 2 7 3 3 4 2" xfId="25543" xr:uid="{00000000-0005-0000-0000-0000DB1C0000}"/>
    <cellStyle name="Comma 2 2 7 3 3 4 3" xfId="25544" xr:uid="{00000000-0005-0000-0000-0000DC1C0000}"/>
    <cellStyle name="Comma 2 2 7 3 3 5" xfId="25545" xr:uid="{00000000-0005-0000-0000-0000DD1C0000}"/>
    <cellStyle name="Comma 2 2 7 3 3 6" xfId="25546" xr:uid="{00000000-0005-0000-0000-0000DE1C0000}"/>
    <cellStyle name="Comma 2 2 7 3 4" xfId="3232" xr:uid="{00000000-0005-0000-0000-0000DF1C0000}"/>
    <cellStyle name="Comma 2 2 7 3 4 2" xfId="25547" xr:uid="{00000000-0005-0000-0000-0000E01C0000}"/>
    <cellStyle name="Comma 2 2 7 3 4 3" xfId="25548" xr:uid="{00000000-0005-0000-0000-0000E11C0000}"/>
    <cellStyle name="Comma 2 2 7 3 5" xfId="3233" xr:uid="{00000000-0005-0000-0000-0000E21C0000}"/>
    <cellStyle name="Comma 2 2 7 3 5 2" xfId="25549" xr:uid="{00000000-0005-0000-0000-0000E31C0000}"/>
    <cellStyle name="Comma 2 2 7 3 5 3" xfId="25550" xr:uid="{00000000-0005-0000-0000-0000E41C0000}"/>
    <cellStyle name="Comma 2 2 7 3 6" xfId="3234" xr:uid="{00000000-0005-0000-0000-0000E51C0000}"/>
    <cellStyle name="Comma 2 2 7 3 6 2" xfId="25551" xr:uid="{00000000-0005-0000-0000-0000E61C0000}"/>
    <cellStyle name="Comma 2 2 7 3 6 3" xfId="25552" xr:uid="{00000000-0005-0000-0000-0000E71C0000}"/>
    <cellStyle name="Comma 2 2 7 3 7" xfId="25553" xr:uid="{00000000-0005-0000-0000-0000E81C0000}"/>
    <cellStyle name="Comma 2 2 7 3 8" xfId="25554" xr:uid="{00000000-0005-0000-0000-0000E91C0000}"/>
    <cellStyle name="Comma 2 2 7 4" xfId="3235" xr:uid="{00000000-0005-0000-0000-0000EA1C0000}"/>
    <cellStyle name="Comma 2 2 7 4 2" xfId="3236" xr:uid="{00000000-0005-0000-0000-0000EB1C0000}"/>
    <cellStyle name="Comma 2 2 7 4 2 2" xfId="3237" xr:uid="{00000000-0005-0000-0000-0000EC1C0000}"/>
    <cellStyle name="Comma 2 2 7 4 2 2 2" xfId="3238" xr:uid="{00000000-0005-0000-0000-0000ED1C0000}"/>
    <cellStyle name="Comma 2 2 7 4 2 2 2 2" xfId="25555" xr:uid="{00000000-0005-0000-0000-0000EE1C0000}"/>
    <cellStyle name="Comma 2 2 7 4 2 2 2 3" xfId="25556" xr:uid="{00000000-0005-0000-0000-0000EF1C0000}"/>
    <cellStyle name="Comma 2 2 7 4 2 2 3" xfId="3239" xr:uid="{00000000-0005-0000-0000-0000F01C0000}"/>
    <cellStyle name="Comma 2 2 7 4 2 2 3 2" xfId="25557" xr:uid="{00000000-0005-0000-0000-0000F11C0000}"/>
    <cellStyle name="Comma 2 2 7 4 2 2 3 3" xfId="25558" xr:uid="{00000000-0005-0000-0000-0000F21C0000}"/>
    <cellStyle name="Comma 2 2 7 4 2 2 4" xfId="3240" xr:uid="{00000000-0005-0000-0000-0000F31C0000}"/>
    <cellStyle name="Comma 2 2 7 4 2 2 4 2" xfId="25559" xr:uid="{00000000-0005-0000-0000-0000F41C0000}"/>
    <cellStyle name="Comma 2 2 7 4 2 2 4 3" xfId="25560" xr:uid="{00000000-0005-0000-0000-0000F51C0000}"/>
    <cellStyle name="Comma 2 2 7 4 2 2 5" xfId="25561" xr:uid="{00000000-0005-0000-0000-0000F61C0000}"/>
    <cellStyle name="Comma 2 2 7 4 2 2 6" xfId="25562" xr:uid="{00000000-0005-0000-0000-0000F71C0000}"/>
    <cellStyle name="Comma 2 2 7 4 2 3" xfId="3241" xr:uid="{00000000-0005-0000-0000-0000F81C0000}"/>
    <cellStyle name="Comma 2 2 7 4 2 3 2" xfId="25563" xr:uid="{00000000-0005-0000-0000-0000F91C0000}"/>
    <cellStyle name="Comma 2 2 7 4 2 3 3" xfId="25564" xr:uid="{00000000-0005-0000-0000-0000FA1C0000}"/>
    <cellStyle name="Comma 2 2 7 4 2 4" xfId="3242" xr:uid="{00000000-0005-0000-0000-0000FB1C0000}"/>
    <cellStyle name="Comma 2 2 7 4 2 4 2" xfId="25565" xr:uid="{00000000-0005-0000-0000-0000FC1C0000}"/>
    <cellStyle name="Comma 2 2 7 4 2 4 3" xfId="25566" xr:uid="{00000000-0005-0000-0000-0000FD1C0000}"/>
    <cellStyle name="Comma 2 2 7 4 2 5" xfId="3243" xr:uid="{00000000-0005-0000-0000-0000FE1C0000}"/>
    <cellStyle name="Comma 2 2 7 4 2 5 2" xfId="25567" xr:uid="{00000000-0005-0000-0000-0000FF1C0000}"/>
    <cellStyle name="Comma 2 2 7 4 2 5 3" xfId="25568" xr:uid="{00000000-0005-0000-0000-0000001D0000}"/>
    <cellStyle name="Comma 2 2 7 4 2 6" xfId="25569" xr:uid="{00000000-0005-0000-0000-0000011D0000}"/>
    <cellStyle name="Comma 2 2 7 4 2 7" xfId="25570" xr:uid="{00000000-0005-0000-0000-0000021D0000}"/>
    <cellStyle name="Comma 2 2 7 4 3" xfId="3244" xr:uid="{00000000-0005-0000-0000-0000031D0000}"/>
    <cellStyle name="Comma 2 2 7 4 3 2" xfId="3245" xr:uid="{00000000-0005-0000-0000-0000041D0000}"/>
    <cellStyle name="Comma 2 2 7 4 3 2 2" xfId="25571" xr:uid="{00000000-0005-0000-0000-0000051D0000}"/>
    <cellStyle name="Comma 2 2 7 4 3 2 3" xfId="25572" xr:uid="{00000000-0005-0000-0000-0000061D0000}"/>
    <cellStyle name="Comma 2 2 7 4 3 3" xfId="3246" xr:uid="{00000000-0005-0000-0000-0000071D0000}"/>
    <cellStyle name="Comma 2 2 7 4 3 3 2" xfId="25573" xr:uid="{00000000-0005-0000-0000-0000081D0000}"/>
    <cellStyle name="Comma 2 2 7 4 3 3 3" xfId="25574" xr:uid="{00000000-0005-0000-0000-0000091D0000}"/>
    <cellStyle name="Comma 2 2 7 4 3 4" xfId="3247" xr:uid="{00000000-0005-0000-0000-00000A1D0000}"/>
    <cellStyle name="Comma 2 2 7 4 3 4 2" xfId="25575" xr:uid="{00000000-0005-0000-0000-00000B1D0000}"/>
    <cellStyle name="Comma 2 2 7 4 3 4 3" xfId="25576" xr:uid="{00000000-0005-0000-0000-00000C1D0000}"/>
    <cellStyle name="Comma 2 2 7 4 3 5" xfId="25577" xr:uid="{00000000-0005-0000-0000-00000D1D0000}"/>
    <cellStyle name="Comma 2 2 7 4 3 6" xfId="25578" xr:uid="{00000000-0005-0000-0000-00000E1D0000}"/>
    <cellStyle name="Comma 2 2 7 4 4" xfId="3248" xr:uid="{00000000-0005-0000-0000-00000F1D0000}"/>
    <cellStyle name="Comma 2 2 7 4 4 2" xfId="25579" xr:uid="{00000000-0005-0000-0000-0000101D0000}"/>
    <cellStyle name="Comma 2 2 7 4 4 3" xfId="25580" xr:uid="{00000000-0005-0000-0000-0000111D0000}"/>
    <cellStyle name="Comma 2 2 7 4 5" xfId="3249" xr:uid="{00000000-0005-0000-0000-0000121D0000}"/>
    <cellStyle name="Comma 2 2 7 4 5 2" xfId="25581" xr:uid="{00000000-0005-0000-0000-0000131D0000}"/>
    <cellStyle name="Comma 2 2 7 4 5 3" xfId="25582" xr:uid="{00000000-0005-0000-0000-0000141D0000}"/>
    <cellStyle name="Comma 2 2 7 4 6" xfId="3250" xr:uid="{00000000-0005-0000-0000-0000151D0000}"/>
    <cellStyle name="Comma 2 2 7 4 6 2" xfId="25583" xr:uid="{00000000-0005-0000-0000-0000161D0000}"/>
    <cellStyle name="Comma 2 2 7 4 6 3" xfId="25584" xr:uid="{00000000-0005-0000-0000-0000171D0000}"/>
    <cellStyle name="Comma 2 2 7 4 7" xfId="25585" xr:uid="{00000000-0005-0000-0000-0000181D0000}"/>
    <cellStyle name="Comma 2 2 7 4 8" xfId="25586" xr:uid="{00000000-0005-0000-0000-0000191D0000}"/>
    <cellStyle name="Comma 2 2 7 5" xfId="3251" xr:uid="{00000000-0005-0000-0000-00001A1D0000}"/>
    <cellStyle name="Comma 2 2 7 6" xfId="3252" xr:uid="{00000000-0005-0000-0000-00001B1D0000}"/>
    <cellStyle name="Comma 2 2 7 6 2" xfId="3253" xr:uid="{00000000-0005-0000-0000-00001C1D0000}"/>
    <cellStyle name="Comma 2 2 7 6 2 2" xfId="3254" xr:uid="{00000000-0005-0000-0000-00001D1D0000}"/>
    <cellStyle name="Comma 2 2 7 6 2 2 2" xfId="25587" xr:uid="{00000000-0005-0000-0000-00001E1D0000}"/>
    <cellStyle name="Comma 2 2 7 6 2 2 3" xfId="25588" xr:uid="{00000000-0005-0000-0000-00001F1D0000}"/>
    <cellStyle name="Comma 2 2 7 6 2 3" xfId="3255" xr:uid="{00000000-0005-0000-0000-0000201D0000}"/>
    <cellStyle name="Comma 2 2 7 6 2 3 2" xfId="25589" xr:uid="{00000000-0005-0000-0000-0000211D0000}"/>
    <cellStyle name="Comma 2 2 7 6 2 3 3" xfId="25590" xr:uid="{00000000-0005-0000-0000-0000221D0000}"/>
    <cellStyle name="Comma 2 2 7 6 2 4" xfId="3256" xr:uid="{00000000-0005-0000-0000-0000231D0000}"/>
    <cellStyle name="Comma 2 2 7 6 2 4 2" xfId="25591" xr:uid="{00000000-0005-0000-0000-0000241D0000}"/>
    <cellStyle name="Comma 2 2 7 6 2 4 3" xfId="25592" xr:uid="{00000000-0005-0000-0000-0000251D0000}"/>
    <cellStyle name="Comma 2 2 7 6 2 5" xfId="25593" xr:uid="{00000000-0005-0000-0000-0000261D0000}"/>
    <cellStyle name="Comma 2 2 7 6 2 6" xfId="25594" xr:uid="{00000000-0005-0000-0000-0000271D0000}"/>
    <cellStyle name="Comma 2 2 7 6 3" xfId="3257" xr:uid="{00000000-0005-0000-0000-0000281D0000}"/>
    <cellStyle name="Comma 2 2 7 6 3 2" xfId="25595" xr:uid="{00000000-0005-0000-0000-0000291D0000}"/>
    <cellStyle name="Comma 2 2 7 6 3 3" xfId="25596" xr:uid="{00000000-0005-0000-0000-00002A1D0000}"/>
    <cellStyle name="Comma 2 2 7 6 4" xfId="3258" xr:uid="{00000000-0005-0000-0000-00002B1D0000}"/>
    <cellStyle name="Comma 2 2 7 6 4 2" xfId="25597" xr:uid="{00000000-0005-0000-0000-00002C1D0000}"/>
    <cellStyle name="Comma 2 2 7 6 4 3" xfId="25598" xr:uid="{00000000-0005-0000-0000-00002D1D0000}"/>
    <cellStyle name="Comma 2 2 7 6 5" xfId="3259" xr:uid="{00000000-0005-0000-0000-00002E1D0000}"/>
    <cellStyle name="Comma 2 2 7 6 5 2" xfId="25599" xr:uid="{00000000-0005-0000-0000-00002F1D0000}"/>
    <cellStyle name="Comma 2 2 7 6 5 3" xfId="25600" xr:uid="{00000000-0005-0000-0000-0000301D0000}"/>
    <cellStyle name="Comma 2 2 7 6 6" xfId="25601" xr:uid="{00000000-0005-0000-0000-0000311D0000}"/>
    <cellStyle name="Comma 2 2 7 6 7" xfId="25602" xr:uid="{00000000-0005-0000-0000-0000321D0000}"/>
    <cellStyle name="Comma 2 2 7 7" xfId="3260" xr:uid="{00000000-0005-0000-0000-0000331D0000}"/>
    <cellStyle name="Comma 2 2 7 7 2" xfId="3261" xr:uid="{00000000-0005-0000-0000-0000341D0000}"/>
    <cellStyle name="Comma 2 2 7 7 2 2" xfId="25603" xr:uid="{00000000-0005-0000-0000-0000351D0000}"/>
    <cellStyle name="Comma 2 2 7 7 2 3" xfId="25604" xr:uid="{00000000-0005-0000-0000-0000361D0000}"/>
    <cellStyle name="Comma 2 2 7 7 3" xfId="3262" xr:uid="{00000000-0005-0000-0000-0000371D0000}"/>
    <cellStyle name="Comma 2 2 7 7 3 2" xfId="25605" xr:uid="{00000000-0005-0000-0000-0000381D0000}"/>
    <cellStyle name="Comma 2 2 7 7 3 3" xfId="25606" xr:uid="{00000000-0005-0000-0000-0000391D0000}"/>
    <cellStyle name="Comma 2 2 7 7 4" xfId="3263" xr:uid="{00000000-0005-0000-0000-00003A1D0000}"/>
    <cellStyle name="Comma 2 2 7 7 4 2" xfId="25607" xr:uid="{00000000-0005-0000-0000-00003B1D0000}"/>
    <cellStyle name="Comma 2 2 7 7 4 3" xfId="25608" xr:uid="{00000000-0005-0000-0000-00003C1D0000}"/>
    <cellStyle name="Comma 2 2 7 7 5" xfId="25609" xr:uid="{00000000-0005-0000-0000-00003D1D0000}"/>
    <cellStyle name="Comma 2 2 7 7 6" xfId="25610" xr:uid="{00000000-0005-0000-0000-00003E1D0000}"/>
    <cellStyle name="Comma 2 2 7 8" xfId="3264" xr:uid="{00000000-0005-0000-0000-00003F1D0000}"/>
    <cellStyle name="Comma 2 2 7 8 2" xfId="3265" xr:uid="{00000000-0005-0000-0000-0000401D0000}"/>
    <cellStyle name="Comma 2 2 7 8 2 2" xfId="25611" xr:uid="{00000000-0005-0000-0000-0000411D0000}"/>
    <cellStyle name="Comma 2 2 7 8 2 3" xfId="25612" xr:uid="{00000000-0005-0000-0000-0000421D0000}"/>
    <cellStyle name="Comma 2 2 7 8 3" xfId="3266" xr:uid="{00000000-0005-0000-0000-0000431D0000}"/>
    <cellStyle name="Comma 2 2 7 8 3 2" xfId="25613" xr:uid="{00000000-0005-0000-0000-0000441D0000}"/>
    <cellStyle name="Comma 2 2 7 8 3 3" xfId="25614" xr:uid="{00000000-0005-0000-0000-0000451D0000}"/>
    <cellStyle name="Comma 2 2 7 8 4" xfId="3267" xr:uid="{00000000-0005-0000-0000-0000461D0000}"/>
    <cellStyle name="Comma 2 2 7 8 4 2" xfId="25615" xr:uid="{00000000-0005-0000-0000-0000471D0000}"/>
    <cellStyle name="Comma 2 2 7 8 4 3" xfId="25616" xr:uid="{00000000-0005-0000-0000-0000481D0000}"/>
    <cellStyle name="Comma 2 2 7 8 5" xfId="25617" xr:uid="{00000000-0005-0000-0000-0000491D0000}"/>
    <cellStyle name="Comma 2 2 7 8 6" xfId="25618" xr:uid="{00000000-0005-0000-0000-00004A1D0000}"/>
    <cellStyle name="Comma 2 2 7 9" xfId="3268" xr:uid="{00000000-0005-0000-0000-00004B1D0000}"/>
    <cellStyle name="Comma 2 2 7 9 2" xfId="25619" xr:uid="{00000000-0005-0000-0000-00004C1D0000}"/>
    <cellStyle name="Comma 2 2 7 9 3" xfId="25620" xr:uid="{00000000-0005-0000-0000-00004D1D0000}"/>
    <cellStyle name="Comma 2 2 8" xfId="3269" xr:uid="{00000000-0005-0000-0000-00004E1D0000}"/>
    <cellStyle name="Comma 2 2 8 10" xfId="3270" xr:uid="{00000000-0005-0000-0000-00004F1D0000}"/>
    <cellStyle name="Comma 2 2 8 10 2" xfId="25621" xr:uid="{00000000-0005-0000-0000-0000501D0000}"/>
    <cellStyle name="Comma 2 2 8 10 3" xfId="25622" xr:uid="{00000000-0005-0000-0000-0000511D0000}"/>
    <cellStyle name="Comma 2 2 8 11" xfId="25623" xr:uid="{00000000-0005-0000-0000-0000521D0000}"/>
    <cellStyle name="Comma 2 2 8 12" xfId="25624" xr:uid="{00000000-0005-0000-0000-0000531D0000}"/>
    <cellStyle name="Comma 2 2 8 2" xfId="3271" xr:uid="{00000000-0005-0000-0000-0000541D0000}"/>
    <cellStyle name="Comma 2 2 8 2 2" xfId="3272" xr:uid="{00000000-0005-0000-0000-0000551D0000}"/>
    <cellStyle name="Comma 2 2 8 2 2 2" xfId="3273" xr:uid="{00000000-0005-0000-0000-0000561D0000}"/>
    <cellStyle name="Comma 2 2 8 2 2 2 2" xfId="3274" xr:uid="{00000000-0005-0000-0000-0000571D0000}"/>
    <cellStyle name="Comma 2 2 8 2 2 2 2 2" xfId="25625" xr:uid="{00000000-0005-0000-0000-0000581D0000}"/>
    <cellStyle name="Comma 2 2 8 2 2 2 2 3" xfId="25626" xr:uid="{00000000-0005-0000-0000-0000591D0000}"/>
    <cellStyle name="Comma 2 2 8 2 2 2 3" xfId="3275" xr:uid="{00000000-0005-0000-0000-00005A1D0000}"/>
    <cellStyle name="Comma 2 2 8 2 2 2 3 2" xfId="25627" xr:uid="{00000000-0005-0000-0000-00005B1D0000}"/>
    <cellStyle name="Comma 2 2 8 2 2 2 3 3" xfId="25628" xr:uid="{00000000-0005-0000-0000-00005C1D0000}"/>
    <cellStyle name="Comma 2 2 8 2 2 2 4" xfId="3276" xr:uid="{00000000-0005-0000-0000-00005D1D0000}"/>
    <cellStyle name="Comma 2 2 8 2 2 2 4 2" xfId="25629" xr:uid="{00000000-0005-0000-0000-00005E1D0000}"/>
    <cellStyle name="Comma 2 2 8 2 2 2 4 3" xfId="25630" xr:uid="{00000000-0005-0000-0000-00005F1D0000}"/>
    <cellStyle name="Comma 2 2 8 2 2 2 5" xfId="25631" xr:uid="{00000000-0005-0000-0000-0000601D0000}"/>
    <cellStyle name="Comma 2 2 8 2 2 2 6" xfId="25632" xr:uid="{00000000-0005-0000-0000-0000611D0000}"/>
    <cellStyle name="Comma 2 2 8 2 2 3" xfId="3277" xr:uid="{00000000-0005-0000-0000-0000621D0000}"/>
    <cellStyle name="Comma 2 2 8 2 2 3 2" xfId="25633" xr:uid="{00000000-0005-0000-0000-0000631D0000}"/>
    <cellStyle name="Comma 2 2 8 2 2 3 3" xfId="25634" xr:uid="{00000000-0005-0000-0000-0000641D0000}"/>
    <cellStyle name="Comma 2 2 8 2 2 4" xfId="3278" xr:uid="{00000000-0005-0000-0000-0000651D0000}"/>
    <cellStyle name="Comma 2 2 8 2 2 4 2" xfId="25635" xr:uid="{00000000-0005-0000-0000-0000661D0000}"/>
    <cellStyle name="Comma 2 2 8 2 2 4 3" xfId="25636" xr:uid="{00000000-0005-0000-0000-0000671D0000}"/>
    <cellStyle name="Comma 2 2 8 2 2 5" xfId="3279" xr:uid="{00000000-0005-0000-0000-0000681D0000}"/>
    <cellStyle name="Comma 2 2 8 2 2 5 2" xfId="25637" xr:uid="{00000000-0005-0000-0000-0000691D0000}"/>
    <cellStyle name="Comma 2 2 8 2 2 5 3" xfId="25638" xr:uid="{00000000-0005-0000-0000-00006A1D0000}"/>
    <cellStyle name="Comma 2 2 8 2 2 6" xfId="25639" xr:uid="{00000000-0005-0000-0000-00006B1D0000}"/>
    <cellStyle name="Comma 2 2 8 2 2 7" xfId="25640" xr:uid="{00000000-0005-0000-0000-00006C1D0000}"/>
    <cellStyle name="Comma 2 2 8 2 3" xfId="3280" xr:uid="{00000000-0005-0000-0000-00006D1D0000}"/>
    <cellStyle name="Comma 2 2 8 2 3 2" xfId="3281" xr:uid="{00000000-0005-0000-0000-00006E1D0000}"/>
    <cellStyle name="Comma 2 2 8 2 3 2 2" xfId="25641" xr:uid="{00000000-0005-0000-0000-00006F1D0000}"/>
    <cellStyle name="Comma 2 2 8 2 3 2 3" xfId="25642" xr:uid="{00000000-0005-0000-0000-0000701D0000}"/>
    <cellStyle name="Comma 2 2 8 2 3 3" xfId="3282" xr:uid="{00000000-0005-0000-0000-0000711D0000}"/>
    <cellStyle name="Comma 2 2 8 2 3 3 2" xfId="25643" xr:uid="{00000000-0005-0000-0000-0000721D0000}"/>
    <cellStyle name="Comma 2 2 8 2 3 3 3" xfId="25644" xr:uid="{00000000-0005-0000-0000-0000731D0000}"/>
    <cellStyle name="Comma 2 2 8 2 3 4" xfId="3283" xr:uid="{00000000-0005-0000-0000-0000741D0000}"/>
    <cellStyle name="Comma 2 2 8 2 3 4 2" xfId="25645" xr:uid="{00000000-0005-0000-0000-0000751D0000}"/>
    <cellStyle name="Comma 2 2 8 2 3 4 3" xfId="25646" xr:uid="{00000000-0005-0000-0000-0000761D0000}"/>
    <cellStyle name="Comma 2 2 8 2 3 5" xfId="25647" xr:uid="{00000000-0005-0000-0000-0000771D0000}"/>
    <cellStyle name="Comma 2 2 8 2 3 6" xfId="25648" xr:uid="{00000000-0005-0000-0000-0000781D0000}"/>
    <cellStyle name="Comma 2 2 8 2 4" xfId="3284" xr:uid="{00000000-0005-0000-0000-0000791D0000}"/>
    <cellStyle name="Comma 2 2 8 2 4 2" xfId="25649" xr:uid="{00000000-0005-0000-0000-00007A1D0000}"/>
    <cellStyle name="Comma 2 2 8 2 4 3" xfId="25650" xr:uid="{00000000-0005-0000-0000-00007B1D0000}"/>
    <cellStyle name="Comma 2 2 8 2 5" xfId="3285" xr:uid="{00000000-0005-0000-0000-00007C1D0000}"/>
    <cellStyle name="Comma 2 2 8 2 5 2" xfId="25651" xr:uid="{00000000-0005-0000-0000-00007D1D0000}"/>
    <cellStyle name="Comma 2 2 8 2 5 3" xfId="25652" xr:uid="{00000000-0005-0000-0000-00007E1D0000}"/>
    <cellStyle name="Comma 2 2 8 2 6" xfId="3286" xr:uid="{00000000-0005-0000-0000-00007F1D0000}"/>
    <cellStyle name="Comma 2 2 8 2 6 2" xfId="25653" xr:uid="{00000000-0005-0000-0000-0000801D0000}"/>
    <cellStyle name="Comma 2 2 8 2 6 3" xfId="25654" xr:uid="{00000000-0005-0000-0000-0000811D0000}"/>
    <cellStyle name="Comma 2 2 8 2 7" xfId="25655" xr:uid="{00000000-0005-0000-0000-0000821D0000}"/>
    <cellStyle name="Comma 2 2 8 2 8" xfId="25656" xr:uid="{00000000-0005-0000-0000-0000831D0000}"/>
    <cellStyle name="Comma 2 2 8 3" xfId="3287" xr:uid="{00000000-0005-0000-0000-0000841D0000}"/>
    <cellStyle name="Comma 2 2 8 3 2" xfId="3288" xr:uid="{00000000-0005-0000-0000-0000851D0000}"/>
    <cellStyle name="Comma 2 2 8 3 2 2" xfId="3289" xr:uid="{00000000-0005-0000-0000-0000861D0000}"/>
    <cellStyle name="Comma 2 2 8 3 2 2 2" xfId="3290" xr:uid="{00000000-0005-0000-0000-0000871D0000}"/>
    <cellStyle name="Comma 2 2 8 3 2 2 2 2" xfId="25657" xr:uid="{00000000-0005-0000-0000-0000881D0000}"/>
    <cellStyle name="Comma 2 2 8 3 2 2 2 3" xfId="25658" xr:uid="{00000000-0005-0000-0000-0000891D0000}"/>
    <cellStyle name="Comma 2 2 8 3 2 2 3" xfId="3291" xr:uid="{00000000-0005-0000-0000-00008A1D0000}"/>
    <cellStyle name="Comma 2 2 8 3 2 2 3 2" xfId="25659" xr:uid="{00000000-0005-0000-0000-00008B1D0000}"/>
    <cellStyle name="Comma 2 2 8 3 2 2 3 3" xfId="25660" xr:uid="{00000000-0005-0000-0000-00008C1D0000}"/>
    <cellStyle name="Comma 2 2 8 3 2 2 4" xfId="3292" xr:uid="{00000000-0005-0000-0000-00008D1D0000}"/>
    <cellStyle name="Comma 2 2 8 3 2 2 4 2" xfId="25661" xr:uid="{00000000-0005-0000-0000-00008E1D0000}"/>
    <cellStyle name="Comma 2 2 8 3 2 2 4 3" xfId="25662" xr:uid="{00000000-0005-0000-0000-00008F1D0000}"/>
    <cellStyle name="Comma 2 2 8 3 2 2 5" xfId="25663" xr:uid="{00000000-0005-0000-0000-0000901D0000}"/>
    <cellStyle name="Comma 2 2 8 3 2 2 6" xfId="25664" xr:uid="{00000000-0005-0000-0000-0000911D0000}"/>
    <cellStyle name="Comma 2 2 8 3 2 3" xfId="3293" xr:uid="{00000000-0005-0000-0000-0000921D0000}"/>
    <cellStyle name="Comma 2 2 8 3 2 3 2" xfId="25665" xr:uid="{00000000-0005-0000-0000-0000931D0000}"/>
    <cellStyle name="Comma 2 2 8 3 2 3 3" xfId="25666" xr:uid="{00000000-0005-0000-0000-0000941D0000}"/>
    <cellStyle name="Comma 2 2 8 3 2 4" xfId="3294" xr:uid="{00000000-0005-0000-0000-0000951D0000}"/>
    <cellStyle name="Comma 2 2 8 3 2 4 2" xfId="25667" xr:uid="{00000000-0005-0000-0000-0000961D0000}"/>
    <cellStyle name="Comma 2 2 8 3 2 4 3" xfId="25668" xr:uid="{00000000-0005-0000-0000-0000971D0000}"/>
    <cellStyle name="Comma 2 2 8 3 2 5" xfId="3295" xr:uid="{00000000-0005-0000-0000-0000981D0000}"/>
    <cellStyle name="Comma 2 2 8 3 2 5 2" xfId="25669" xr:uid="{00000000-0005-0000-0000-0000991D0000}"/>
    <cellStyle name="Comma 2 2 8 3 2 5 3" xfId="25670" xr:uid="{00000000-0005-0000-0000-00009A1D0000}"/>
    <cellStyle name="Comma 2 2 8 3 2 6" xfId="25671" xr:uid="{00000000-0005-0000-0000-00009B1D0000}"/>
    <cellStyle name="Comma 2 2 8 3 2 7" xfId="25672" xr:uid="{00000000-0005-0000-0000-00009C1D0000}"/>
    <cellStyle name="Comma 2 2 8 3 3" xfId="3296" xr:uid="{00000000-0005-0000-0000-00009D1D0000}"/>
    <cellStyle name="Comma 2 2 8 3 3 2" xfId="3297" xr:uid="{00000000-0005-0000-0000-00009E1D0000}"/>
    <cellStyle name="Comma 2 2 8 3 3 2 2" xfId="25673" xr:uid="{00000000-0005-0000-0000-00009F1D0000}"/>
    <cellStyle name="Comma 2 2 8 3 3 2 3" xfId="25674" xr:uid="{00000000-0005-0000-0000-0000A01D0000}"/>
    <cellStyle name="Comma 2 2 8 3 3 3" xfId="3298" xr:uid="{00000000-0005-0000-0000-0000A11D0000}"/>
    <cellStyle name="Comma 2 2 8 3 3 3 2" xfId="25675" xr:uid="{00000000-0005-0000-0000-0000A21D0000}"/>
    <cellStyle name="Comma 2 2 8 3 3 3 3" xfId="25676" xr:uid="{00000000-0005-0000-0000-0000A31D0000}"/>
    <cellStyle name="Comma 2 2 8 3 3 4" xfId="3299" xr:uid="{00000000-0005-0000-0000-0000A41D0000}"/>
    <cellStyle name="Comma 2 2 8 3 3 4 2" xfId="25677" xr:uid="{00000000-0005-0000-0000-0000A51D0000}"/>
    <cellStyle name="Comma 2 2 8 3 3 4 3" xfId="25678" xr:uid="{00000000-0005-0000-0000-0000A61D0000}"/>
    <cellStyle name="Comma 2 2 8 3 3 5" xfId="25679" xr:uid="{00000000-0005-0000-0000-0000A71D0000}"/>
    <cellStyle name="Comma 2 2 8 3 3 6" xfId="25680" xr:uid="{00000000-0005-0000-0000-0000A81D0000}"/>
    <cellStyle name="Comma 2 2 8 3 4" xfId="3300" xr:uid="{00000000-0005-0000-0000-0000A91D0000}"/>
    <cellStyle name="Comma 2 2 8 3 4 2" xfId="25681" xr:uid="{00000000-0005-0000-0000-0000AA1D0000}"/>
    <cellStyle name="Comma 2 2 8 3 4 3" xfId="25682" xr:uid="{00000000-0005-0000-0000-0000AB1D0000}"/>
    <cellStyle name="Comma 2 2 8 3 5" xfId="3301" xr:uid="{00000000-0005-0000-0000-0000AC1D0000}"/>
    <cellStyle name="Comma 2 2 8 3 5 2" xfId="25683" xr:uid="{00000000-0005-0000-0000-0000AD1D0000}"/>
    <cellStyle name="Comma 2 2 8 3 5 3" xfId="25684" xr:uid="{00000000-0005-0000-0000-0000AE1D0000}"/>
    <cellStyle name="Comma 2 2 8 3 6" xfId="3302" xr:uid="{00000000-0005-0000-0000-0000AF1D0000}"/>
    <cellStyle name="Comma 2 2 8 3 6 2" xfId="25685" xr:uid="{00000000-0005-0000-0000-0000B01D0000}"/>
    <cellStyle name="Comma 2 2 8 3 6 3" xfId="25686" xr:uid="{00000000-0005-0000-0000-0000B11D0000}"/>
    <cellStyle name="Comma 2 2 8 3 7" xfId="25687" xr:uid="{00000000-0005-0000-0000-0000B21D0000}"/>
    <cellStyle name="Comma 2 2 8 3 8" xfId="25688" xr:uid="{00000000-0005-0000-0000-0000B31D0000}"/>
    <cellStyle name="Comma 2 2 8 4" xfId="3303" xr:uid="{00000000-0005-0000-0000-0000B41D0000}"/>
    <cellStyle name="Comma 2 2 8 5" xfId="3304" xr:uid="{00000000-0005-0000-0000-0000B51D0000}"/>
    <cellStyle name="Comma 2 2 8 5 2" xfId="3305" xr:uid="{00000000-0005-0000-0000-0000B61D0000}"/>
    <cellStyle name="Comma 2 2 8 5 2 2" xfId="3306" xr:uid="{00000000-0005-0000-0000-0000B71D0000}"/>
    <cellStyle name="Comma 2 2 8 5 2 2 2" xfId="25689" xr:uid="{00000000-0005-0000-0000-0000B81D0000}"/>
    <cellStyle name="Comma 2 2 8 5 2 2 3" xfId="25690" xr:uid="{00000000-0005-0000-0000-0000B91D0000}"/>
    <cellStyle name="Comma 2 2 8 5 2 3" xfId="3307" xr:uid="{00000000-0005-0000-0000-0000BA1D0000}"/>
    <cellStyle name="Comma 2 2 8 5 2 3 2" xfId="25691" xr:uid="{00000000-0005-0000-0000-0000BB1D0000}"/>
    <cellStyle name="Comma 2 2 8 5 2 3 3" xfId="25692" xr:uid="{00000000-0005-0000-0000-0000BC1D0000}"/>
    <cellStyle name="Comma 2 2 8 5 2 4" xfId="3308" xr:uid="{00000000-0005-0000-0000-0000BD1D0000}"/>
    <cellStyle name="Comma 2 2 8 5 2 4 2" xfId="25693" xr:uid="{00000000-0005-0000-0000-0000BE1D0000}"/>
    <cellStyle name="Comma 2 2 8 5 2 4 3" xfId="25694" xr:uid="{00000000-0005-0000-0000-0000BF1D0000}"/>
    <cellStyle name="Comma 2 2 8 5 2 5" xfId="25695" xr:uid="{00000000-0005-0000-0000-0000C01D0000}"/>
    <cellStyle name="Comma 2 2 8 5 2 6" xfId="25696" xr:uid="{00000000-0005-0000-0000-0000C11D0000}"/>
    <cellStyle name="Comma 2 2 8 5 3" xfId="3309" xr:uid="{00000000-0005-0000-0000-0000C21D0000}"/>
    <cellStyle name="Comma 2 2 8 5 3 2" xfId="25697" xr:uid="{00000000-0005-0000-0000-0000C31D0000}"/>
    <cellStyle name="Comma 2 2 8 5 3 3" xfId="25698" xr:uid="{00000000-0005-0000-0000-0000C41D0000}"/>
    <cellStyle name="Comma 2 2 8 5 4" xfId="3310" xr:uid="{00000000-0005-0000-0000-0000C51D0000}"/>
    <cellStyle name="Comma 2 2 8 5 4 2" xfId="25699" xr:uid="{00000000-0005-0000-0000-0000C61D0000}"/>
    <cellStyle name="Comma 2 2 8 5 4 3" xfId="25700" xr:uid="{00000000-0005-0000-0000-0000C71D0000}"/>
    <cellStyle name="Comma 2 2 8 5 5" xfId="3311" xr:uid="{00000000-0005-0000-0000-0000C81D0000}"/>
    <cellStyle name="Comma 2 2 8 5 5 2" xfId="25701" xr:uid="{00000000-0005-0000-0000-0000C91D0000}"/>
    <cellStyle name="Comma 2 2 8 5 5 3" xfId="25702" xr:uid="{00000000-0005-0000-0000-0000CA1D0000}"/>
    <cellStyle name="Comma 2 2 8 5 6" xfId="25703" xr:uid="{00000000-0005-0000-0000-0000CB1D0000}"/>
    <cellStyle name="Comma 2 2 8 5 7" xfId="25704" xr:uid="{00000000-0005-0000-0000-0000CC1D0000}"/>
    <cellStyle name="Comma 2 2 8 6" xfId="3312" xr:uid="{00000000-0005-0000-0000-0000CD1D0000}"/>
    <cellStyle name="Comma 2 2 8 6 2" xfId="3313" xr:uid="{00000000-0005-0000-0000-0000CE1D0000}"/>
    <cellStyle name="Comma 2 2 8 6 2 2" xfId="25705" xr:uid="{00000000-0005-0000-0000-0000CF1D0000}"/>
    <cellStyle name="Comma 2 2 8 6 2 3" xfId="25706" xr:uid="{00000000-0005-0000-0000-0000D01D0000}"/>
    <cellStyle name="Comma 2 2 8 6 3" xfId="3314" xr:uid="{00000000-0005-0000-0000-0000D11D0000}"/>
    <cellStyle name="Comma 2 2 8 6 3 2" xfId="25707" xr:uid="{00000000-0005-0000-0000-0000D21D0000}"/>
    <cellStyle name="Comma 2 2 8 6 3 3" xfId="25708" xr:uid="{00000000-0005-0000-0000-0000D31D0000}"/>
    <cellStyle name="Comma 2 2 8 6 4" xfId="3315" xr:uid="{00000000-0005-0000-0000-0000D41D0000}"/>
    <cellStyle name="Comma 2 2 8 6 4 2" xfId="25709" xr:uid="{00000000-0005-0000-0000-0000D51D0000}"/>
    <cellStyle name="Comma 2 2 8 6 4 3" xfId="25710" xr:uid="{00000000-0005-0000-0000-0000D61D0000}"/>
    <cellStyle name="Comma 2 2 8 6 5" xfId="25711" xr:uid="{00000000-0005-0000-0000-0000D71D0000}"/>
    <cellStyle name="Comma 2 2 8 6 6" xfId="25712" xr:uid="{00000000-0005-0000-0000-0000D81D0000}"/>
    <cellStyle name="Comma 2 2 8 7" xfId="3316" xr:uid="{00000000-0005-0000-0000-0000D91D0000}"/>
    <cellStyle name="Comma 2 2 8 7 2" xfId="3317" xr:uid="{00000000-0005-0000-0000-0000DA1D0000}"/>
    <cellStyle name="Comma 2 2 8 7 2 2" xfId="25713" xr:uid="{00000000-0005-0000-0000-0000DB1D0000}"/>
    <cellStyle name="Comma 2 2 8 7 2 3" xfId="25714" xr:uid="{00000000-0005-0000-0000-0000DC1D0000}"/>
    <cellStyle name="Comma 2 2 8 7 3" xfId="3318" xr:uid="{00000000-0005-0000-0000-0000DD1D0000}"/>
    <cellStyle name="Comma 2 2 8 7 3 2" xfId="25715" xr:uid="{00000000-0005-0000-0000-0000DE1D0000}"/>
    <cellStyle name="Comma 2 2 8 7 3 3" xfId="25716" xr:uid="{00000000-0005-0000-0000-0000DF1D0000}"/>
    <cellStyle name="Comma 2 2 8 7 4" xfId="3319" xr:uid="{00000000-0005-0000-0000-0000E01D0000}"/>
    <cellStyle name="Comma 2 2 8 7 4 2" xfId="25717" xr:uid="{00000000-0005-0000-0000-0000E11D0000}"/>
    <cellStyle name="Comma 2 2 8 7 4 3" xfId="25718" xr:uid="{00000000-0005-0000-0000-0000E21D0000}"/>
    <cellStyle name="Comma 2 2 8 7 5" xfId="25719" xr:uid="{00000000-0005-0000-0000-0000E31D0000}"/>
    <cellStyle name="Comma 2 2 8 7 6" xfId="25720" xr:uid="{00000000-0005-0000-0000-0000E41D0000}"/>
    <cellStyle name="Comma 2 2 8 8" xfId="3320" xr:uid="{00000000-0005-0000-0000-0000E51D0000}"/>
    <cellStyle name="Comma 2 2 8 8 2" xfId="25721" xr:uid="{00000000-0005-0000-0000-0000E61D0000}"/>
    <cellStyle name="Comma 2 2 8 8 3" xfId="25722" xr:uid="{00000000-0005-0000-0000-0000E71D0000}"/>
    <cellStyle name="Comma 2 2 8 9" xfId="3321" xr:uid="{00000000-0005-0000-0000-0000E81D0000}"/>
    <cellStyle name="Comma 2 2 8 9 2" xfId="25723" xr:uid="{00000000-0005-0000-0000-0000E91D0000}"/>
    <cellStyle name="Comma 2 2 8 9 3" xfId="25724" xr:uid="{00000000-0005-0000-0000-0000EA1D0000}"/>
    <cellStyle name="Comma 2 2 9" xfId="3322" xr:uid="{00000000-0005-0000-0000-0000EB1D0000}"/>
    <cellStyle name="Comma 2 2 9 10" xfId="3323" xr:uid="{00000000-0005-0000-0000-0000EC1D0000}"/>
    <cellStyle name="Comma 2 2 9 10 2" xfId="25725" xr:uid="{00000000-0005-0000-0000-0000ED1D0000}"/>
    <cellStyle name="Comma 2 2 9 10 3" xfId="25726" xr:uid="{00000000-0005-0000-0000-0000EE1D0000}"/>
    <cellStyle name="Comma 2 2 9 11" xfId="25727" xr:uid="{00000000-0005-0000-0000-0000EF1D0000}"/>
    <cellStyle name="Comma 2 2 9 12" xfId="25728" xr:uid="{00000000-0005-0000-0000-0000F01D0000}"/>
    <cellStyle name="Comma 2 2 9 2" xfId="3324" xr:uid="{00000000-0005-0000-0000-0000F11D0000}"/>
    <cellStyle name="Comma 2 2 9 2 2" xfId="3325" xr:uid="{00000000-0005-0000-0000-0000F21D0000}"/>
    <cellStyle name="Comma 2 2 9 2 2 2" xfId="3326" xr:uid="{00000000-0005-0000-0000-0000F31D0000}"/>
    <cellStyle name="Comma 2 2 9 2 2 2 2" xfId="3327" xr:uid="{00000000-0005-0000-0000-0000F41D0000}"/>
    <cellStyle name="Comma 2 2 9 2 2 2 2 2" xfId="25729" xr:uid="{00000000-0005-0000-0000-0000F51D0000}"/>
    <cellStyle name="Comma 2 2 9 2 2 2 2 3" xfId="25730" xr:uid="{00000000-0005-0000-0000-0000F61D0000}"/>
    <cellStyle name="Comma 2 2 9 2 2 2 3" xfId="3328" xr:uid="{00000000-0005-0000-0000-0000F71D0000}"/>
    <cellStyle name="Comma 2 2 9 2 2 2 3 2" xfId="25731" xr:uid="{00000000-0005-0000-0000-0000F81D0000}"/>
    <cellStyle name="Comma 2 2 9 2 2 2 3 3" xfId="25732" xr:uid="{00000000-0005-0000-0000-0000F91D0000}"/>
    <cellStyle name="Comma 2 2 9 2 2 2 4" xfId="3329" xr:uid="{00000000-0005-0000-0000-0000FA1D0000}"/>
    <cellStyle name="Comma 2 2 9 2 2 2 4 2" xfId="25733" xr:uid="{00000000-0005-0000-0000-0000FB1D0000}"/>
    <cellStyle name="Comma 2 2 9 2 2 2 4 3" xfId="25734" xr:uid="{00000000-0005-0000-0000-0000FC1D0000}"/>
    <cellStyle name="Comma 2 2 9 2 2 2 5" xfId="25735" xr:uid="{00000000-0005-0000-0000-0000FD1D0000}"/>
    <cellStyle name="Comma 2 2 9 2 2 2 6" xfId="25736" xr:uid="{00000000-0005-0000-0000-0000FE1D0000}"/>
    <cellStyle name="Comma 2 2 9 2 2 3" xfId="3330" xr:uid="{00000000-0005-0000-0000-0000FF1D0000}"/>
    <cellStyle name="Comma 2 2 9 2 2 3 2" xfId="25737" xr:uid="{00000000-0005-0000-0000-0000001E0000}"/>
    <cellStyle name="Comma 2 2 9 2 2 3 3" xfId="25738" xr:uid="{00000000-0005-0000-0000-0000011E0000}"/>
    <cellStyle name="Comma 2 2 9 2 2 4" xfId="3331" xr:uid="{00000000-0005-0000-0000-0000021E0000}"/>
    <cellStyle name="Comma 2 2 9 2 2 4 2" xfId="25739" xr:uid="{00000000-0005-0000-0000-0000031E0000}"/>
    <cellStyle name="Comma 2 2 9 2 2 4 3" xfId="25740" xr:uid="{00000000-0005-0000-0000-0000041E0000}"/>
    <cellStyle name="Comma 2 2 9 2 2 5" xfId="3332" xr:uid="{00000000-0005-0000-0000-0000051E0000}"/>
    <cellStyle name="Comma 2 2 9 2 2 5 2" xfId="25741" xr:uid="{00000000-0005-0000-0000-0000061E0000}"/>
    <cellStyle name="Comma 2 2 9 2 2 5 3" xfId="25742" xr:uid="{00000000-0005-0000-0000-0000071E0000}"/>
    <cellStyle name="Comma 2 2 9 2 2 6" xfId="25743" xr:uid="{00000000-0005-0000-0000-0000081E0000}"/>
    <cellStyle name="Comma 2 2 9 2 2 7" xfId="25744" xr:uid="{00000000-0005-0000-0000-0000091E0000}"/>
    <cellStyle name="Comma 2 2 9 2 3" xfId="3333" xr:uid="{00000000-0005-0000-0000-00000A1E0000}"/>
    <cellStyle name="Comma 2 2 9 2 3 2" xfId="3334" xr:uid="{00000000-0005-0000-0000-00000B1E0000}"/>
    <cellStyle name="Comma 2 2 9 2 3 2 2" xfId="25745" xr:uid="{00000000-0005-0000-0000-00000C1E0000}"/>
    <cellStyle name="Comma 2 2 9 2 3 2 3" xfId="25746" xr:uid="{00000000-0005-0000-0000-00000D1E0000}"/>
    <cellStyle name="Comma 2 2 9 2 3 3" xfId="3335" xr:uid="{00000000-0005-0000-0000-00000E1E0000}"/>
    <cellStyle name="Comma 2 2 9 2 3 3 2" xfId="25747" xr:uid="{00000000-0005-0000-0000-00000F1E0000}"/>
    <cellStyle name="Comma 2 2 9 2 3 3 3" xfId="25748" xr:uid="{00000000-0005-0000-0000-0000101E0000}"/>
    <cellStyle name="Comma 2 2 9 2 3 4" xfId="3336" xr:uid="{00000000-0005-0000-0000-0000111E0000}"/>
    <cellStyle name="Comma 2 2 9 2 3 4 2" xfId="25749" xr:uid="{00000000-0005-0000-0000-0000121E0000}"/>
    <cellStyle name="Comma 2 2 9 2 3 4 3" xfId="25750" xr:uid="{00000000-0005-0000-0000-0000131E0000}"/>
    <cellStyle name="Comma 2 2 9 2 3 5" xfId="25751" xr:uid="{00000000-0005-0000-0000-0000141E0000}"/>
    <cellStyle name="Comma 2 2 9 2 3 6" xfId="25752" xr:uid="{00000000-0005-0000-0000-0000151E0000}"/>
    <cellStyle name="Comma 2 2 9 2 4" xfId="3337" xr:uid="{00000000-0005-0000-0000-0000161E0000}"/>
    <cellStyle name="Comma 2 2 9 2 4 2" xfId="25753" xr:uid="{00000000-0005-0000-0000-0000171E0000}"/>
    <cellStyle name="Comma 2 2 9 2 4 3" xfId="25754" xr:uid="{00000000-0005-0000-0000-0000181E0000}"/>
    <cellStyle name="Comma 2 2 9 2 5" xfId="3338" xr:uid="{00000000-0005-0000-0000-0000191E0000}"/>
    <cellStyle name="Comma 2 2 9 2 5 2" xfId="25755" xr:uid="{00000000-0005-0000-0000-00001A1E0000}"/>
    <cellStyle name="Comma 2 2 9 2 5 3" xfId="25756" xr:uid="{00000000-0005-0000-0000-00001B1E0000}"/>
    <cellStyle name="Comma 2 2 9 2 6" xfId="3339" xr:uid="{00000000-0005-0000-0000-00001C1E0000}"/>
    <cellStyle name="Comma 2 2 9 2 6 2" xfId="25757" xr:uid="{00000000-0005-0000-0000-00001D1E0000}"/>
    <cellStyle name="Comma 2 2 9 2 6 3" xfId="25758" xr:uid="{00000000-0005-0000-0000-00001E1E0000}"/>
    <cellStyle name="Comma 2 2 9 2 7" xfId="25759" xr:uid="{00000000-0005-0000-0000-00001F1E0000}"/>
    <cellStyle name="Comma 2 2 9 2 8" xfId="25760" xr:uid="{00000000-0005-0000-0000-0000201E0000}"/>
    <cellStyle name="Comma 2 2 9 3" xfId="3340" xr:uid="{00000000-0005-0000-0000-0000211E0000}"/>
    <cellStyle name="Comma 2 2 9 3 2" xfId="3341" xr:uid="{00000000-0005-0000-0000-0000221E0000}"/>
    <cellStyle name="Comma 2 2 9 3 2 2" xfId="3342" xr:uid="{00000000-0005-0000-0000-0000231E0000}"/>
    <cellStyle name="Comma 2 2 9 3 2 2 2" xfId="3343" xr:uid="{00000000-0005-0000-0000-0000241E0000}"/>
    <cellStyle name="Comma 2 2 9 3 2 2 2 2" xfId="25761" xr:uid="{00000000-0005-0000-0000-0000251E0000}"/>
    <cellStyle name="Comma 2 2 9 3 2 2 2 3" xfId="25762" xr:uid="{00000000-0005-0000-0000-0000261E0000}"/>
    <cellStyle name="Comma 2 2 9 3 2 2 3" xfId="3344" xr:uid="{00000000-0005-0000-0000-0000271E0000}"/>
    <cellStyle name="Comma 2 2 9 3 2 2 3 2" xfId="25763" xr:uid="{00000000-0005-0000-0000-0000281E0000}"/>
    <cellStyle name="Comma 2 2 9 3 2 2 3 3" xfId="25764" xr:uid="{00000000-0005-0000-0000-0000291E0000}"/>
    <cellStyle name="Comma 2 2 9 3 2 2 4" xfId="3345" xr:uid="{00000000-0005-0000-0000-00002A1E0000}"/>
    <cellStyle name="Comma 2 2 9 3 2 2 4 2" xfId="25765" xr:uid="{00000000-0005-0000-0000-00002B1E0000}"/>
    <cellStyle name="Comma 2 2 9 3 2 2 4 3" xfId="25766" xr:uid="{00000000-0005-0000-0000-00002C1E0000}"/>
    <cellStyle name="Comma 2 2 9 3 2 2 5" xfId="25767" xr:uid="{00000000-0005-0000-0000-00002D1E0000}"/>
    <cellStyle name="Comma 2 2 9 3 2 2 6" xfId="25768" xr:uid="{00000000-0005-0000-0000-00002E1E0000}"/>
    <cellStyle name="Comma 2 2 9 3 2 3" xfId="3346" xr:uid="{00000000-0005-0000-0000-00002F1E0000}"/>
    <cellStyle name="Comma 2 2 9 3 2 3 2" xfId="25769" xr:uid="{00000000-0005-0000-0000-0000301E0000}"/>
    <cellStyle name="Comma 2 2 9 3 2 3 3" xfId="25770" xr:uid="{00000000-0005-0000-0000-0000311E0000}"/>
    <cellStyle name="Comma 2 2 9 3 2 4" xfId="3347" xr:uid="{00000000-0005-0000-0000-0000321E0000}"/>
    <cellStyle name="Comma 2 2 9 3 2 4 2" xfId="25771" xr:uid="{00000000-0005-0000-0000-0000331E0000}"/>
    <cellStyle name="Comma 2 2 9 3 2 4 3" xfId="25772" xr:uid="{00000000-0005-0000-0000-0000341E0000}"/>
    <cellStyle name="Comma 2 2 9 3 2 5" xfId="3348" xr:uid="{00000000-0005-0000-0000-0000351E0000}"/>
    <cellStyle name="Comma 2 2 9 3 2 5 2" xfId="25773" xr:uid="{00000000-0005-0000-0000-0000361E0000}"/>
    <cellStyle name="Comma 2 2 9 3 2 5 3" xfId="25774" xr:uid="{00000000-0005-0000-0000-0000371E0000}"/>
    <cellStyle name="Comma 2 2 9 3 2 6" xfId="25775" xr:uid="{00000000-0005-0000-0000-0000381E0000}"/>
    <cellStyle name="Comma 2 2 9 3 2 7" xfId="25776" xr:uid="{00000000-0005-0000-0000-0000391E0000}"/>
    <cellStyle name="Comma 2 2 9 3 3" xfId="3349" xr:uid="{00000000-0005-0000-0000-00003A1E0000}"/>
    <cellStyle name="Comma 2 2 9 3 3 2" xfId="3350" xr:uid="{00000000-0005-0000-0000-00003B1E0000}"/>
    <cellStyle name="Comma 2 2 9 3 3 2 2" xfId="25777" xr:uid="{00000000-0005-0000-0000-00003C1E0000}"/>
    <cellStyle name="Comma 2 2 9 3 3 2 3" xfId="25778" xr:uid="{00000000-0005-0000-0000-00003D1E0000}"/>
    <cellStyle name="Comma 2 2 9 3 3 3" xfId="3351" xr:uid="{00000000-0005-0000-0000-00003E1E0000}"/>
    <cellStyle name="Comma 2 2 9 3 3 3 2" xfId="25779" xr:uid="{00000000-0005-0000-0000-00003F1E0000}"/>
    <cellStyle name="Comma 2 2 9 3 3 3 3" xfId="25780" xr:uid="{00000000-0005-0000-0000-0000401E0000}"/>
    <cellStyle name="Comma 2 2 9 3 3 4" xfId="3352" xr:uid="{00000000-0005-0000-0000-0000411E0000}"/>
    <cellStyle name="Comma 2 2 9 3 3 4 2" xfId="25781" xr:uid="{00000000-0005-0000-0000-0000421E0000}"/>
    <cellStyle name="Comma 2 2 9 3 3 4 3" xfId="25782" xr:uid="{00000000-0005-0000-0000-0000431E0000}"/>
    <cellStyle name="Comma 2 2 9 3 3 5" xfId="25783" xr:uid="{00000000-0005-0000-0000-0000441E0000}"/>
    <cellStyle name="Comma 2 2 9 3 3 6" xfId="25784" xr:uid="{00000000-0005-0000-0000-0000451E0000}"/>
    <cellStyle name="Comma 2 2 9 3 4" xfId="3353" xr:uid="{00000000-0005-0000-0000-0000461E0000}"/>
    <cellStyle name="Comma 2 2 9 3 4 2" xfId="25785" xr:uid="{00000000-0005-0000-0000-0000471E0000}"/>
    <cellStyle name="Comma 2 2 9 3 4 3" xfId="25786" xr:uid="{00000000-0005-0000-0000-0000481E0000}"/>
    <cellStyle name="Comma 2 2 9 3 5" xfId="3354" xr:uid="{00000000-0005-0000-0000-0000491E0000}"/>
    <cellStyle name="Comma 2 2 9 3 5 2" xfId="25787" xr:uid="{00000000-0005-0000-0000-00004A1E0000}"/>
    <cellStyle name="Comma 2 2 9 3 5 3" xfId="25788" xr:uid="{00000000-0005-0000-0000-00004B1E0000}"/>
    <cellStyle name="Comma 2 2 9 3 6" xfId="3355" xr:uid="{00000000-0005-0000-0000-00004C1E0000}"/>
    <cellStyle name="Comma 2 2 9 3 6 2" xfId="25789" xr:uid="{00000000-0005-0000-0000-00004D1E0000}"/>
    <cellStyle name="Comma 2 2 9 3 6 3" xfId="25790" xr:uid="{00000000-0005-0000-0000-00004E1E0000}"/>
    <cellStyle name="Comma 2 2 9 3 7" xfId="25791" xr:uid="{00000000-0005-0000-0000-00004F1E0000}"/>
    <cellStyle name="Comma 2 2 9 3 8" xfId="25792" xr:uid="{00000000-0005-0000-0000-0000501E0000}"/>
    <cellStyle name="Comma 2 2 9 4" xfId="3356" xr:uid="{00000000-0005-0000-0000-0000511E0000}"/>
    <cellStyle name="Comma 2 2 9 5" xfId="3357" xr:uid="{00000000-0005-0000-0000-0000521E0000}"/>
    <cellStyle name="Comma 2 2 9 5 2" xfId="3358" xr:uid="{00000000-0005-0000-0000-0000531E0000}"/>
    <cellStyle name="Comma 2 2 9 5 2 2" xfId="3359" xr:uid="{00000000-0005-0000-0000-0000541E0000}"/>
    <cellStyle name="Comma 2 2 9 5 2 2 2" xfId="25793" xr:uid="{00000000-0005-0000-0000-0000551E0000}"/>
    <cellStyle name="Comma 2 2 9 5 2 2 3" xfId="25794" xr:uid="{00000000-0005-0000-0000-0000561E0000}"/>
    <cellStyle name="Comma 2 2 9 5 2 3" xfId="3360" xr:uid="{00000000-0005-0000-0000-0000571E0000}"/>
    <cellStyle name="Comma 2 2 9 5 2 3 2" xfId="25795" xr:uid="{00000000-0005-0000-0000-0000581E0000}"/>
    <cellStyle name="Comma 2 2 9 5 2 3 3" xfId="25796" xr:uid="{00000000-0005-0000-0000-0000591E0000}"/>
    <cellStyle name="Comma 2 2 9 5 2 4" xfId="3361" xr:uid="{00000000-0005-0000-0000-00005A1E0000}"/>
    <cellStyle name="Comma 2 2 9 5 2 4 2" xfId="25797" xr:uid="{00000000-0005-0000-0000-00005B1E0000}"/>
    <cellStyle name="Comma 2 2 9 5 2 4 3" xfId="25798" xr:uid="{00000000-0005-0000-0000-00005C1E0000}"/>
    <cellStyle name="Comma 2 2 9 5 2 5" xfId="25799" xr:uid="{00000000-0005-0000-0000-00005D1E0000}"/>
    <cellStyle name="Comma 2 2 9 5 2 6" xfId="25800" xr:uid="{00000000-0005-0000-0000-00005E1E0000}"/>
    <cellStyle name="Comma 2 2 9 5 3" xfId="3362" xr:uid="{00000000-0005-0000-0000-00005F1E0000}"/>
    <cellStyle name="Comma 2 2 9 5 3 2" xfId="25801" xr:uid="{00000000-0005-0000-0000-0000601E0000}"/>
    <cellStyle name="Comma 2 2 9 5 3 3" xfId="25802" xr:uid="{00000000-0005-0000-0000-0000611E0000}"/>
    <cellStyle name="Comma 2 2 9 5 4" xfId="3363" xr:uid="{00000000-0005-0000-0000-0000621E0000}"/>
    <cellStyle name="Comma 2 2 9 5 4 2" xfId="25803" xr:uid="{00000000-0005-0000-0000-0000631E0000}"/>
    <cellStyle name="Comma 2 2 9 5 4 3" xfId="25804" xr:uid="{00000000-0005-0000-0000-0000641E0000}"/>
    <cellStyle name="Comma 2 2 9 5 5" xfId="3364" xr:uid="{00000000-0005-0000-0000-0000651E0000}"/>
    <cellStyle name="Comma 2 2 9 5 5 2" xfId="25805" xr:uid="{00000000-0005-0000-0000-0000661E0000}"/>
    <cellStyle name="Comma 2 2 9 5 5 3" xfId="25806" xr:uid="{00000000-0005-0000-0000-0000671E0000}"/>
    <cellStyle name="Comma 2 2 9 5 6" xfId="25807" xr:uid="{00000000-0005-0000-0000-0000681E0000}"/>
    <cellStyle name="Comma 2 2 9 5 7" xfId="25808" xr:uid="{00000000-0005-0000-0000-0000691E0000}"/>
    <cellStyle name="Comma 2 2 9 6" xfId="3365" xr:uid="{00000000-0005-0000-0000-00006A1E0000}"/>
    <cellStyle name="Comma 2 2 9 6 2" xfId="3366" xr:uid="{00000000-0005-0000-0000-00006B1E0000}"/>
    <cellStyle name="Comma 2 2 9 6 2 2" xfId="25809" xr:uid="{00000000-0005-0000-0000-00006C1E0000}"/>
    <cellStyle name="Comma 2 2 9 6 2 3" xfId="25810" xr:uid="{00000000-0005-0000-0000-00006D1E0000}"/>
    <cellStyle name="Comma 2 2 9 6 3" xfId="3367" xr:uid="{00000000-0005-0000-0000-00006E1E0000}"/>
    <cellStyle name="Comma 2 2 9 6 3 2" xfId="25811" xr:uid="{00000000-0005-0000-0000-00006F1E0000}"/>
    <cellStyle name="Comma 2 2 9 6 3 3" xfId="25812" xr:uid="{00000000-0005-0000-0000-0000701E0000}"/>
    <cellStyle name="Comma 2 2 9 6 4" xfId="3368" xr:uid="{00000000-0005-0000-0000-0000711E0000}"/>
    <cellStyle name="Comma 2 2 9 6 4 2" xfId="25813" xr:uid="{00000000-0005-0000-0000-0000721E0000}"/>
    <cellStyle name="Comma 2 2 9 6 4 3" xfId="25814" xr:uid="{00000000-0005-0000-0000-0000731E0000}"/>
    <cellStyle name="Comma 2 2 9 6 5" xfId="25815" xr:uid="{00000000-0005-0000-0000-0000741E0000}"/>
    <cellStyle name="Comma 2 2 9 6 6" xfId="25816" xr:uid="{00000000-0005-0000-0000-0000751E0000}"/>
    <cellStyle name="Comma 2 2 9 7" xfId="3369" xr:uid="{00000000-0005-0000-0000-0000761E0000}"/>
    <cellStyle name="Comma 2 2 9 7 2" xfId="3370" xr:uid="{00000000-0005-0000-0000-0000771E0000}"/>
    <cellStyle name="Comma 2 2 9 7 2 2" xfId="25817" xr:uid="{00000000-0005-0000-0000-0000781E0000}"/>
    <cellStyle name="Comma 2 2 9 7 2 3" xfId="25818" xr:uid="{00000000-0005-0000-0000-0000791E0000}"/>
    <cellStyle name="Comma 2 2 9 7 3" xfId="3371" xr:uid="{00000000-0005-0000-0000-00007A1E0000}"/>
    <cellStyle name="Comma 2 2 9 7 3 2" xfId="25819" xr:uid="{00000000-0005-0000-0000-00007B1E0000}"/>
    <cellStyle name="Comma 2 2 9 7 3 3" xfId="25820" xr:uid="{00000000-0005-0000-0000-00007C1E0000}"/>
    <cellStyle name="Comma 2 2 9 7 4" xfId="3372" xr:uid="{00000000-0005-0000-0000-00007D1E0000}"/>
    <cellStyle name="Comma 2 2 9 7 4 2" xfId="25821" xr:uid="{00000000-0005-0000-0000-00007E1E0000}"/>
    <cellStyle name="Comma 2 2 9 7 4 3" xfId="25822" xr:uid="{00000000-0005-0000-0000-00007F1E0000}"/>
    <cellStyle name="Comma 2 2 9 7 5" xfId="25823" xr:uid="{00000000-0005-0000-0000-0000801E0000}"/>
    <cellStyle name="Comma 2 2 9 7 6" xfId="25824" xr:uid="{00000000-0005-0000-0000-0000811E0000}"/>
    <cellStyle name="Comma 2 2 9 8" xfId="3373" xr:uid="{00000000-0005-0000-0000-0000821E0000}"/>
    <cellStyle name="Comma 2 2 9 8 2" xfId="25825" xr:uid="{00000000-0005-0000-0000-0000831E0000}"/>
    <cellStyle name="Comma 2 2 9 8 3" xfId="25826" xr:uid="{00000000-0005-0000-0000-0000841E0000}"/>
    <cellStyle name="Comma 2 2 9 9" xfId="3374" xr:uid="{00000000-0005-0000-0000-0000851E0000}"/>
    <cellStyle name="Comma 2 2 9 9 2" xfId="25827" xr:uid="{00000000-0005-0000-0000-0000861E0000}"/>
    <cellStyle name="Comma 2 2 9 9 3" xfId="25828" xr:uid="{00000000-0005-0000-0000-0000871E0000}"/>
    <cellStyle name="Comma 2 20" xfId="3375" xr:uid="{00000000-0005-0000-0000-0000881E0000}"/>
    <cellStyle name="Comma 2 20 2" xfId="3376" xr:uid="{00000000-0005-0000-0000-0000891E0000}"/>
    <cellStyle name="Comma 2 20 3" xfId="3377" xr:uid="{00000000-0005-0000-0000-00008A1E0000}"/>
    <cellStyle name="Comma 2 20 3 2" xfId="3378" xr:uid="{00000000-0005-0000-0000-00008B1E0000}"/>
    <cellStyle name="Comma 2 20 3 2 2" xfId="25829" xr:uid="{00000000-0005-0000-0000-00008C1E0000}"/>
    <cellStyle name="Comma 2 20 3 2 3" xfId="25830" xr:uid="{00000000-0005-0000-0000-00008D1E0000}"/>
    <cellStyle name="Comma 2 20 3 3" xfId="3379" xr:uid="{00000000-0005-0000-0000-00008E1E0000}"/>
    <cellStyle name="Comma 2 20 3 3 2" xfId="25831" xr:uid="{00000000-0005-0000-0000-00008F1E0000}"/>
    <cellStyle name="Comma 2 20 3 3 3" xfId="25832" xr:uid="{00000000-0005-0000-0000-0000901E0000}"/>
    <cellStyle name="Comma 2 20 3 4" xfId="3380" xr:uid="{00000000-0005-0000-0000-0000911E0000}"/>
    <cellStyle name="Comma 2 20 3 4 2" xfId="25833" xr:uid="{00000000-0005-0000-0000-0000921E0000}"/>
    <cellStyle name="Comma 2 20 3 4 3" xfId="25834" xr:uid="{00000000-0005-0000-0000-0000931E0000}"/>
    <cellStyle name="Comma 2 20 3 5" xfId="25835" xr:uid="{00000000-0005-0000-0000-0000941E0000}"/>
    <cellStyle name="Comma 2 20 3 6" xfId="25836" xr:uid="{00000000-0005-0000-0000-0000951E0000}"/>
    <cellStyle name="Comma 2 21" xfId="3381" xr:uid="{00000000-0005-0000-0000-0000961E0000}"/>
    <cellStyle name="Comma 2 21 2" xfId="3382" xr:uid="{00000000-0005-0000-0000-0000971E0000}"/>
    <cellStyle name="Comma 2 21 3" xfId="3383" xr:uid="{00000000-0005-0000-0000-0000981E0000}"/>
    <cellStyle name="Comma 2 21 3 2" xfId="3384" xr:uid="{00000000-0005-0000-0000-0000991E0000}"/>
    <cellStyle name="Comma 2 21 3 2 2" xfId="25837" xr:uid="{00000000-0005-0000-0000-00009A1E0000}"/>
    <cellStyle name="Comma 2 21 3 2 3" xfId="25838" xr:uid="{00000000-0005-0000-0000-00009B1E0000}"/>
    <cellStyle name="Comma 2 21 3 3" xfId="3385" xr:uid="{00000000-0005-0000-0000-00009C1E0000}"/>
    <cellStyle name="Comma 2 21 3 3 2" xfId="25839" xr:uid="{00000000-0005-0000-0000-00009D1E0000}"/>
    <cellStyle name="Comma 2 21 3 3 3" xfId="25840" xr:uid="{00000000-0005-0000-0000-00009E1E0000}"/>
    <cellStyle name="Comma 2 21 3 4" xfId="3386" xr:uid="{00000000-0005-0000-0000-00009F1E0000}"/>
    <cellStyle name="Comma 2 21 3 4 2" xfId="25841" xr:uid="{00000000-0005-0000-0000-0000A01E0000}"/>
    <cellStyle name="Comma 2 21 3 4 3" xfId="25842" xr:uid="{00000000-0005-0000-0000-0000A11E0000}"/>
    <cellStyle name="Comma 2 21 3 5" xfId="25843" xr:uid="{00000000-0005-0000-0000-0000A21E0000}"/>
    <cellStyle name="Comma 2 21 3 6" xfId="25844" xr:uid="{00000000-0005-0000-0000-0000A31E0000}"/>
    <cellStyle name="Comma 2 22" xfId="3387" xr:uid="{00000000-0005-0000-0000-0000A41E0000}"/>
    <cellStyle name="Comma 2 22 2" xfId="3388" xr:uid="{00000000-0005-0000-0000-0000A51E0000}"/>
    <cellStyle name="Comma 2 22 3" xfId="3389" xr:uid="{00000000-0005-0000-0000-0000A61E0000}"/>
    <cellStyle name="Comma 2 22 3 2" xfId="3390" xr:uid="{00000000-0005-0000-0000-0000A71E0000}"/>
    <cellStyle name="Comma 2 22 3 2 2" xfId="25845" xr:uid="{00000000-0005-0000-0000-0000A81E0000}"/>
    <cellStyle name="Comma 2 22 3 2 3" xfId="25846" xr:uid="{00000000-0005-0000-0000-0000A91E0000}"/>
    <cellStyle name="Comma 2 22 3 3" xfId="3391" xr:uid="{00000000-0005-0000-0000-0000AA1E0000}"/>
    <cellStyle name="Comma 2 22 3 3 2" xfId="25847" xr:uid="{00000000-0005-0000-0000-0000AB1E0000}"/>
    <cellStyle name="Comma 2 22 3 3 3" xfId="25848" xr:uid="{00000000-0005-0000-0000-0000AC1E0000}"/>
    <cellStyle name="Comma 2 22 3 4" xfId="3392" xr:uid="{00000000-0005-0000-0000-0000AD1E0000}"/>
    <cellStyle name="Comma 2 22 3 4 2" xfId="25849" xr:uid="{00000000-0005-0000-0000-0000AE1E0000}"/>
    <cellStyle name="Comma 2 22 3 4 3" xfId="25850" xr:uid="{00000000-0005-0000-0000-0000AF1E0000}"/>
    <cellStyle name="Comma 2 22 3 5" xfId="25851" xr:uid="{00000000-0005-0000-0000-0000B01E0000}"/>
    <cellStyle name="Comma 2 22 3 6" xfId="25852" xr:uid="{00000000-0005-0000-0000-0000B11E0000}"/>
    <cellStyle name="Comma 2 23" xfId="3393" xr:uid="{00000000-0005-0000-0000-0000B21E0000}"/>
    <cellStyle name="Comma 2 23 2" xfId="3394" xr:uid="{00000000-0005-0000-0000-0000B31E0000}"/>
    <cellStyle name="Comma 2 23 3" xfId="3395" xr:uid="{00000000-0005-0000-0000-0000B41E0000}"/>
    <cellStyle name="Comma 2 23 3 2" xfId="3396" xr:uid="{00000000-0005-0000-0000-0000B51E0000}"/>
    <cellStyle name="Comma 2 23 3 2 2" xfId="25853" xr:uid="{00000000-0005-0000-0000-0000B61E0000}"/>
    <cellStyle name="Comma 2 23 3 2 3" xfId="25854" xr:uid="{00000000-0005-0000-0000-0000B71E0000}"/>
    <cellStyle name="Comma 2 23 3 3" xfId="3397" xr:uid="{00000000-0005-0000-0000-0000B81E0000}"/>
    <cellStyle name="Comma 2 23 3 3 2" xfId="25855" xr:uid="{00000000-0005-0000-0000-0000B91E0000}"/>
    <cellStyle name="Comma 2 23 3 3 3" xfId="25856" xr:uid="{00000000-0005-0000-0000-0000BA1E0000}"/>
    <cellStyle name="Comma 2 23 3 4" xfId="3398" xr:uid="{00000000-0005-0000-0000-0000BB1E0000}"/>
    <cellStyle name="Comma 2 23 3 4 2" xfId="25857" xr:uid="{00000000-0005-0000-0000-0000BC1E0000}"/>
    <cellStyle name="Comma 2 23 3 4 3" xfId="25858" xr:uid="{00000000-0005-0000-0000-0000BD1E0000}"/>
    <cellStyle name="Comma 2 23 3 5" xfId="25859" xr:uid="{00000000-0005-0000-0000-0000BE1E0000}"/>
    <cellStyle name="Comma 2 23 3 6" xfId="25860" xr:uid="{00000000-0005-0000-0000-0000BF1E0000}"/>
    <cellStyle name="Comma 2 23 4" xfId="3399" xr:uid="{00000000-0005-0000-0000-0000C01E0000}"/>
    <cellStyle name="Comma 2 23 4 2" xfId="25861" xr:uid="{00000000-0005-0000-0000-0000C11E0000}"/>
    <cellStyle name="Comma 2 23 4 3" xfId="25862" xr:uid="{00000000-0005-0000-0000-0000C21E0000}"/>
    <cellStyle name="Comma 2 23 5" xfId="3400" xr:uid="{00000000-0005-0000-0000-0000C31E0000}"/>
    <cellStyle name="Comma 2 23 5 2" xfId="25863" xr:uid="{00000000-0005-0000-0000-0000C41E0000}"/>
    <cellStyle name="Comma 2 23 5 3" xfId="25864" xr:uid="{00000000-0005-0000-0000-0000C51E0000}"/>
    <cellStyle name="Comma 2 23 6" xfId="3401" xr:uid="{00000000-0005-0000-0000-0000C61E0000}"/>
    <cellStyle name="Comma 2 23 6 2" xfId="25865" xr:uid="{00000000-0005-0000-0000-0000C71E0000}"/>
    <cellStyle name="Comma 2 23 6 3" xfId="25866" xr:uid="{00000000-0005-0000-0000-0000C81E0000}"/>
    <cellStyle name="Comma 2 23 7" xfId="25867" xr:uid="{00000000-0005-0000-0000-0000C91E0000}"/>
    <cellStyle name="Comma 2 23 8" xfId="25868" xr:uid="{00000000-0005-0000-0000-0000CA1E0000}"/>
    <cellStyle name="Comma 2 24" xfId="3402" xr:uid="{00000000-0005-0000-0000-0000CB1E0000}"/>
    <cellStyle name="Comma 2 25" xfId="3403" xr:uid="{00000000-0005-0000-0000-0000CC1E0000}"/>
    <cellStyle name="Comma 2 26" xfId="3404" xr:uid="{00000000-0005-0000-0000-0000CD1E0000}"/>
    <cellStyle name="Comma 2 27" xfId="3405" xr:uid="{00000000-0005-0000-0000-0000CE1E0000}"/>
    <cellStyle name="Comma 2 28" xfId="3406" xr:uid="{00000000-0005-0000-0000-0000CF1E0000}"/>
    <cellStyle name="Comma 2 29" xfId="3407" xr:uid="{00000000-0005-0000-0000-0000D01E0000}"/>
    <cellStyle name="Comma 2 3" xfId="3408" xr:uid="{00000000-0005-0000-0000-0000D11E0000}"/>
    <cellStyle name="Comma 2 3 10" xfId="3409" xr:uid="{00000000-0005-0000-0000-0000D21E0000}"/>
    <cellStyle name="Comma 2 3 10 2" xfId="3410" xr:uid="{00000000-0005-0000-0000-0000D31E0000}"/>
    <cellStyle name="Comma 2 3 10 2 2" xfId="3411" xr:uid="{00000000-0005-0000-0000-0000D41E0000}"/>
    <cellStyle name="Comma 2 3 10 2 2 2" xfId="3412" xr:uid="{00000000-0005-0000-0000-0000D51E0000}"/>
    <cellStyle name="Comma 2 3 10 2 2 2 2" xfId="25869" xr:uid="{00000000-0005-0000-0000-0000D61E0000}"/>
    <cellStyle name="Comma 2 3 10 2 2 2 3" xfId="25870" xr:uid="{00000000-0005-0000-0000-0000D71E0000}"/>
    <cellStyle name="Comma 2 3 10 2 2 3" xfId="3413" xr:uid="{00000000-0005-0000-0000-0000D81E0000}"/>
    <cellStyle name="Comma 2 3 10 2 2 3 2" xfId="25871" xr:uid="{00000000-0005-0000-0000-0000D91E0000}"/>
    <cellStyle name="Comma 2 3 10 2 2 3 3" xfId="25872" xr:uid="{00000000-0005-0000-0000-0000DA1E0000}"/>
    <cellStyle name="Comma 2 3 10 2 2 4" xfId="3414" xr:uid="{00000000-0005-0000-0000-0000DB1E0000}"/>
    <cellStyle name="Comma 2 3 10 2 2 4 2" xfId="25873" xr:uid="{00000000-0005-0000-0000-0000DC1E0000}"/>
    <cellStyle name="Comma 2 3 10 2 2 4 3" xfId="25874" xr:uid="{00000000-0005-0000-0000-0000DD1E0000}"/>
    <cellStyle name="Comma 2 3 10 2 2 5" xfId="25875" xr:uid="{00000000-0005-0000-0000-0000DE1E0000}"/>
    <cellStyle name="Comma 2 3 10 2 2 6" xfId="25876" xr:uid="{00000000-0005-0000-0000-0000DF1E0000}"/>
    <cellStyle name="Comma 2 3 10 2 3" xfId="3415" xr:uid="{00000000-0005-0000-0000-0000E01E0000}"/>
    <cellStyle name="Comma 2 3 10 2 3 2" xfId="25877" xr:uid="{00000000-0005-0000-0000-0000E11E0000}"/>
    <cellStyle name="Comma 2 3 10 2 3 3" xfId="25878" xr:uid="{00000000-0005-0000-0000-0000E21E0000}"/>
    <cellStyle name="Comma 2 3 10 2 4" xfId="3416" xr:uid="{00000000-0005-0000-0000-0000E31E0000}"/>
    <cellStyle name="Comma 2 3 10 2 4 2" xfId="25879" xr:uid="{00000000-0005-0000-0000-0000E41E0000}"/>
    <cellStyle name="Comma 2 3 10 2 4 3" xfId="25880" xr:uid="{00000000-0005-0000-0000-0000E51E0000}"/>
    <cellStyle name="Comma 2 3 10 2 5" xfId="3417" xr:uid="{00000000-0005-0000-0000-0000E61E0000}"/>
    <cellStyle name="Comma 2 3 10 2 5 2" xfId="25881" xr:uid="{00000000-0005-0000-0000-0000E71E0000}"/>
    <cellStyle name="Comma 2 3 10 2 5 3" xfId="25882" xr:uid="{00000000-0005-0000-0000-0000E81E0000}"/>
    <cellStyle name="Comma 2 3 10 2 6" xfId="25883" xr:uid="{00000000-0005-0000-0000-0000E91E0000}"/>
    <cellStyle name="Comma 2 3 10 2 7" xfId="25884" xr:uid="{00000000-0005-0000-0000-0000EA1E0000}"/>
    <cellStyle name="Comma 2 3 10 3" xfId="3418" xr:uid="{00000000-0005-0000-0000-0000EB1E0000}"/>
    <cellStyle name="Comma 2 3 10 3 2" xfId="3419" xr:uid="{00000000-0005-0000-0000-0000EC1E0000}"/>
    <cellStyle name="Comma 2 3 10 3 2 2" xfId="25885" xr:uid="{00000000-0005-0000-0000-0000ED1E0000}"/>
    <cellStyle name="Comma 2 3 10 3 2 3" xfId="25886" xr:uid="{00000000-0005-0000-0000-0000EE1E0000}"/>
    <cellStyle name="Comma 2 3 10 3 3" xfId="3420" xr:uid="{00000000-0005-0000-0000-0000EF1E0000}"/>
    <cellStyle name="Comma 2 3 10 3 3 2" xfId="25887" xr:uid="{00000000-0005-0000-0000-0000F01E0000}"/>
    <cellStyle name="Comma 2 3 10 3 3 3" xfId="25888" xr:uid="{00000000-0005-0000-0000-0000F11E0000}"/>
    <cellStyle name="Comma 2 3 10 3 4" xfId="3421" xr:uid="{00000000-0005-0000-0000-0000F21E0000}"/>
    <cellStyle name="Comma 2 3 10 3 4 2" xfId="25889" xr:uid="{00000000-0005-0000-0000-0000F31E0000}"/>
    <cellStyle name="Comma 2 3 10 3 4 3" xfId="25890" xr:uid="{00000000-0005-0000-0000-0000F41E0000}"/>
    <cellStyle name="Comma 2 3 10 3 5" xfId="25891" xr:uid="{00000000-0005-0000-0000-0000F51E0000}"/>
    <cellStyle name="Comma 2 3 10 3 6" xfId="25892" xr:uid="{00000000-0005-0000-0000-0000F61E0000}"/>
    <cellStyle name="Comma 2 3 10 4" xfId="3422" xr:uid="{00000000-0005-0000-0000-0000F71E0000}"/>
    <cellStyle name="Comma 2 3 10 4 2" xfId="25893" xr:uid="{00000000-0005-0000-0000-0000F81E0000}"/>
    <cellStyle name="Comma 2 3 10 4 3" xfId="25894" xr:uid="{00000000-0005-0000-0000-0000F91E0000}"/>
    <cellStyle name="Comma 2 3 10 5" xfId="3423" xr:uid="{00000000-0005-0000-0000-0000FA1E0000}"/>
    <cellStyle name="Comma 2 3 10 5 2" xfId="25895" xr:uid="{00000000-0005-0000-0000-0000FB1E0000}"/>
    <cellStyle name="Comma 2 3 10 5 3" xfId="25896" xr:uid="{00000000-0005-0000-0000-0000FC1E0000}"/>
    <cellStyle name="Comma 2 3 10 6" xfId="3424" xr:uid="{00000000-0005-0000-0000-0000FD1E0000}"/>
    <cellStyle name="Comma 2 3 10 6 2" xfId="25897" xr:uid="{00000000-0005-0000-0000-0000FE1E0000}"/>
    <cellStyle name="Comma 2 3 10 6 3" xfId="25898" xr:uid="{00000000-0005-0000-0000-0000FF1E0000}"/>
    <cellStyle name="Comma 2 3 10 7" xfId="25899" xr:uid="{00000000-0005-0000-0000-0000001F0000}"/>
    <cellStyle name="Comma 2 3 10 8" xfId="25900" xr:uid="{00000000-0005-0000-0000-0000011F0000}"/>
    <cellStyle name="Comma 2 3 11" xfId="3425" xr:uid="{00000000-0005-0000-0000-0000021F0000}"/>
    <cellStyle name="Comma 2 3 12" xfId="3426" xr:uid="{00000000-0005-0000-0000-0000031F0000}"/>
    <cellStyle name="Comma 2 3 12 2" xfId="3427" xr:uid="{00000000-0005-0000-0000-0000041F0000}"/>
    <cellStyle name="Comma 2 3 12 2 2" xfId="3428" xr:uid="{00000000-0005-0000-0000-0000051F0000}"/>
    <cellStyle name="Comma 2 3 12 2 2 2" xfId="25901" xr:uid="{00000000-0005-0000-0000-0000061F0000}"/>
    <cellStyle name="Comma 2 3 12 2 2 3" xfId="25902" xr:uid="{00000000-0005-0000-0000-0000071F0000}"/>
    <cellStyle name="Comma 2 3 12 2 3" xfId="3429" xr:uid="{00000000-0005-0000-0000-0000081F0000}"/>
    <cellStyle name="Comma 2 3 12 2 3 2" xfId="25903" xr:uid="{00000000-0005-0000-0000-0000091F0000}"/>
    <cellStyle name="Comma 2 3 12 2 3 3" xfId="25904" xr:uid="{00000000-0005-0000-0000-00000A1F0000}"/>
    <cellStyle name="Comma 2 3 12 2 4" xfId="3430" xr:uid="{00000000-0005-0000-0000-00000B1F0000}"/>
    <cellStyle name="Comma 2 3 12 2 4 2" xfId="25905" xr:uid="{00000000-0005-0000-0000-00000C1F0000}"/>
    <cellStyle name="Comma 2 3 12 2 4 3" xfId="25906" xr:uid="{00000000-0005-0000-0000-00000D1F0000}"/>
    <cellStyle name="Comma 2 3 12 2 5" xfId="25907" xr:uid="{00000000-0005-0000-0000-00000E1F0000}"/>
    <cellStyle name="Comma 2 3 12 2 6" xfId="25908" xr:uid="{00000000-0005-0000-0000-00000F1F0000}"/>
    <cellStyle name="Comma 2 3 12 3" xfId="3431" xr:uid="{00000000-0005-0000-0000-0000101F0000}"/>
    <cellStyle name="Comma 2 3 12 3 2" xfId="25909" xr:uid="{00000000-0005-0000-0000-0000111F0000}"/>
    <cellStyle name="Comma 2 3 12 3 3" xfId="25910" xr:uid="{00000000-0005-0000-0000-0000121F0000}"/>
    <cellStyle name="Comma 2 3 12 4" xfId="3432" xr:uid="{00000000-0005-0000-0000-0000131F0000}"/>
    <cellStyle name="Comma 2 3 12 4 2" xfId="25911" xr:uid="{00000000-0005-0000-0000-0000141F0000}"/>
    <cellStyle name="Comma 2 3 12 4 3" xfId="25912" xr:uid="{00000000-0005-0000-0000-0000151F0000}"/>
    <cellStyle name="Comma 2 3 12 5" xfId="3433" xr:uid="{00000000-0005-0000-0000-0000161F0000}"/>
    <cellStyle name="Comma 2 3 12 5 2" xfId="25913" xr:uid="{00000000-0005-0000-0000-0000171F0000}"/>
    <cellStyle name="Comma 2 3 12 5 3" xfId="25914" xr:uid="{00000000-0005-0000-0000-0000181F0000}"/>
    <cellStyle name="Comma 2 3 12 6" xfId="25915" xr:uid="{00000000-0005-0000-0000-0000191F0000}"/>
    <cellStyle name="Comma 2 3 12 7" xfId="25916" xr:uid="{00000000-0005-0000-0000-00001A1F0000}"/>
    <cellStyle name="Comma 2 3 13" xfId="3434" xr:uid="{00000000-0005-0000-0000-00001B1F0000}"/>
    <cellStyle name="Comma 2 3 13 2" xfId="3435" xr:uid="{00000000-0005-0000-0000-00001C1F0000}"/>
    <cellStyle name="Comma 2 3 13 2 2" xfId="25917" xr:uid="{00000000-0005-0000-0000-00001D1F0000}"/>
    <cellStyle name="Comma 2 3 13 2 3" xfId="25918" xr:uid="{00000000-0005-0000-0000-00001E1F0000}"/>
    <cellStyle name="Comma 2 3 13 3" xfId="3436" xr:uid="{00000000-0005-0000-0000-00001F1F0000}"/>
    <cellStyle name="Comma 2 3 13 3 2" xfId="25919" xr:uid="{00000000-0005-0000-0000-0000201F0000}"/>
    <cellStyle name="Comma 2 3 13 3 3" xfId="25920" xr:uid="{00000000-0005-0000-0000-0000211F0000}"/>
    <cellStyle name="Comma 2 3 13 4" xfId="3437" xr:uid="{00000000-0005-0000-0000-0000221F0000}"/>
    <cellStyle name="Comma 2 3 13 4 2" xfId="25921" xr:uid="{00000000-0005-0000-0000-0000231F0000}"/>
    <cellStyle name="Comma 2 3 13 4 3" xfId="25922" xr:uid="{00000000-0005-0000-0000-0000241F0000}"/>
    <cellStyle name="Comma 2 3 13 5" xfId="25923" xr:uid="{00000000-0005-0000-0000-0000251F0000}"/>
    <cellStyle name="Comma 2 3 13 6" xfId="25924" xr:uid="{00000000-0005-0000-0000-0000261F0000}"/>
    <cellStyle name="Comma 2 3 14" xfId="3438" xr:uid="{00000000-0005-0000-0000-0000271F0000}"/>
    <cellStyle name="Comma 2 3 14 2" xfId="25925" xr:uid="{00000000-0005-0000-0000-0000281F0000}"/>
    <cellStyle name="Comma 2 3 14 3" xfId="25926" xr:uid="{00000000-0005-0000-0000-0000291F0000}"/>
    <cellStyle name="Comma 2 3 15" xfId="3439" xr:uid="{00000000-0005-0000-0000-00002A1F0000}"/>
    <cellStyle name="Comma 2 3 15 2" xfId="25927" xr:uid="{00000000-0005-0000-0000-00002B1F0000}"/>
    <cellStyle name="Comma 2 3 15 3" xfId="25928" xr:uid="{00000000-0005-0000-0000-00002C1F0000}"/>
    <cellStyle name="Comma 2 3 16" xfId="3440" xr:uid="{00000000-0005-0000-0000-00002D1F0000}"/>
    <cellStyle name="Comma 2 3 16 2" xfId="25929" xr:uid="{00000000-0005-0000-0000-00002E1F0000}"/>
    <cellStyle name="Comma 2 3 16 3" xfId="25930" xr:uid="{00000000-0005-0000-0000-00002F1F0000}"/>
    <cellStyle name="Comma 2 3 2" xfId="3441" xr:uid="{00000000-0005-0000-0000-0000301F0000}"/>
    <cellStyle name="Comma 2 3 2 10" xfId="3442" xr:uid="{00000000-0005-0000-0000-0000311F0000}"/>
    <cellStyle name="Comma 2 3 2 10 2" xfId="3443" xr:uid="{00000000-0005-0000-0000-0000321F0000}"/>
    <cellStyle name="Comma 2 3 2 10 2 2" xfId="3444" xr:uid="{00000000-0005-0000-0000-0000331F0000}"/>
    <cellStyle name="Comma 2 3 2 10 2 2 2" xfId="25931" xr:uid="{00000000-0005-0000-0000-0000341F0000}"/>
    <cellStyle name="Comma 2 3 2 10 2 2 3" xfId="25932" xr:uid="{00000000-0005-0000-0000-0000351F0000}"/>
    <cellStyle name="Comma 2 3 2 10 2 3" xfId="3445" xr:uid="{00000000-0005-0000-0000-0000361F0000}"/>
    <cellStyle name="Comma 2 3 2 10 2 3 2" xfId="25933" xr:uid="{00000000-0005-0000-0000-0000371F0000}"/>
    <cellStyle name="Comma 2 3 2 10 2 3 3" xfId="25934" xr:uid="{00000000-0005-0000-0000-0000381F0000}"/>
    <cellStyle name="Comma 2 3 2 10 2 4" xfId="3446" xr:uid="{00000000-0005-0000-0000-0000391F0000}"/>
    <cellStyle name="Comma 2 3 2 10 2 4 2" xfId="25935" xr:uid="{00000000-0005-0000-0000-00003A1F0000}"/>
    <cellStyle name="Comma 2 3 2 10 2 4 3" xfId="25936" xr:uid="{00000000-0005-0000-0000-00003B1F0000}"/>
    <cellStyle name="Comma 2 3 2 10 2 5" xfId="25937" xr:uid="{00000000-0005-0000-0000-00003C1F0000}"/>
    <cellStyle name="Comma 2 3 2 10 2 6" xfId="25938" xr:uid="{00000000-0005-0000-0000-00003D1F0000}"/>
    <cellStyle name="Comma 2 3 2 10 3" xfId="3447" xr:uid="{00000000-0005-0000-0000-00003E1F0000}"/>
    <cellStyle name="Comma 2 3 2 10 3 2" xfId="25939" xr:uid="{00000000-0005-0000-0000-00003F1F0000}"/>
    <cellStyle name="Comma 2 3 2 10 3 3" xfId="25940" xr:uid="{00000000-0005-0000-0000-0000401F0000}"/>
    <cellStyle name="Comma 2 3 2 10 4" xfId="3448" xr:uid="{00000000-0005-0000-0000-0000411F0000}"/>
    <cellStyle name="Comma 2 3 2 10 4 2" xfId="25941" xr:uid="{00000000-0005-0000-0000-0000421F0000}"/>
    <cellStyle name="Comma 2 3 2 10 4 3" xfId="25942" xr:uid="{00000000-0005-0000-0000-0000431F0000}"/>
    <cellStyle name="Comma 2 3 2 10 5" xfId="3449" xr:uid="{00000000-0005-0000-0000-0000441F0000}"/>
    <cellStyle name="Comma 2 3 2 10 5 2" xfId="25943" xr:uid="{00000000-0005-0000-0000-0000451F0000}"/>
    <cellStyle name="Comma 2 3 2 10 5 3" xfId="25944" xr:uid="{00000000-0005-0000-0000-0000461F0000}"/>
    <cellStyle name="Comma 2 3 2 10 6" xfId="25945" xr:uid="{00000000-0005-0000-0000-0000471F0000}"/>
    <cellStyle name="Comma 2 3 2 10 7" xfId="25946" xr:uid="{00000000-0005-0000-0000-0000481F0000}"/>
    <cellStyle name="Comma 2 3 2 11" xfId="3450" xr:uid="{00000000-0005-0000-0000-0000491F0000}"/>
    <cellStyle name="Comma 2 3 2 11 2" xfId="3451" xr:uid="{00000000-0005-0000-0000-00004A1F0000}"/>
    <cellStyle name="Comma 2 3 2 11 2 2" xfId="25947" xr:uid="{00000000-0005-0000-0000-00004B1F0000}"/>
    <cellStyle name="Comma 2 3 2 11 2 3" xfId="25948" xr:uid="{00000000-0005-0000-0000-00004C1F0000}"/>
    <cellStyle name="Comma 2 3 2 11 3" xfId="3452" xr:uid="{00000000-0005-0000-0000-00004D1F0000}"/>
    <cellStyle name="Comma 2 3 2 11 3 2" xfId="25949" xr:uid="{00000000-0005-0000-0000-00004E1F0000}"/>
    <cellStyle name="Comma 2 3 2 11 3 3" xfId="25950" xr:uid="{00000000-0005-0000-0000-00004F1F0000}"/>
    <cellStyle name="Comma 2 3 2 11 4" xfId="3453" xr:uid="{00000000-0005-0000-0000-0000501F0000}"/>
    <cellStyle name="Comma 2 3 2 11 4 2" xfId="25951" xr:uid="{00000000-0005-0000-0000-0000511F0000}"/>
    <cellStyle name="Comma 2 3 2 11 4 3" xfId="25952" xr:uid="{00000000-0005-0000-0000-0000521F0000}"/>
    <cellStyle name="Comma 2 3 2 11 5" xfId="25953" xr:uid="{00000000-0005-0000-0000-0000531F0000}"/>
    <cellStyle name="Comma 2 3 2 11 6" xfId="25954" xr:uid="{00000000-0005-0000-0000-0000541F0000}"/>
    <cellStyle name="Comma 2 3 2 12" xfId="3454" xr:uid="{00000000-0005-0000-0000-0000551F0000}"/>
    <cellStyle name="Comma 2 3 2 12 2" xfId="25955" xr:uid="{00000000-0005-0000-0000-0000561F0000}"/>
    <cellStyle name="Comma 2 3 2 12 3" xfId="25956" xr:uid="{00000000-0005-0000-0000-0000571F0000}"/>
    <cellStyle name="Comma 2 3 2 13" xfId="3455" xr:uid="{00000000-0005-0000-0000-0000581F0000}"/>
    <cellStyle name="Comma 2 3 2 13 2" xfId="25957" xr:uid="{00000000-0005-0000-0000-0000591F0000}"/>
    <cellStyle name="Comma 2 3 2 13 3" xfId="25958" xr:uid="{00000000-0005-0000-0000-00005A1F0000}"/>
    <cellStyle name="Comma 2 3 2 14" xfId="3456" xr:uid="{00000000-0005-0000-0000-00005B1F0000}"/>
    <cellStyle name="Comma 2 3 2 14 2" xfId="25959" xr:uid="{00000000-0005-0000-0000-00005C1F0000}"/>
    <cellStyle name="Comma 2 3 2 14 3" xfId="25960" xr:uid="{00000000-0005-0000-0000-00005D1F0000}"/>
    <cellStyle name="Comma 2 3 2 15" xfId="25961" xr:uid="{00000000-0005-0000-0000-00005E1F0000}"/>
    <cellStyle name="Comma 2 3 2 16" xfId="25962" xr:uid="{00000000-0005-0000-0000-00005F1F0000}"/>
    <cellStyle name="Comma 2 3 2 2" xfId="3457" xr:uid="{00000000-0005-0000-0000-0000601F0000}"/>
    <cellStyle name="Comma 2 3 2 2 10" xfId="3458" xr:uid="{00000000-0005-0000-0000-0000611F0000}"/>
    <cellStyle name="Comma 2 3 2 2 10 2" xfId="25963" xr:uid="{00000000-0005-0000-0000-0000621F0000}"/>
    <cellStyle name="Comma 2 3 2 2 10 3" xfId="25964" xr:uid="{00000000-0005-0000-0000-0000631F0000}"/>
    <cellStyle name="Comma 2 3 2 2 11" xfId="25965" xr:uid="{00000000-0005-0000-0000-0000641F0000}"/>
    <cellStyle name="Comma 2 3 2 2 12" xfId="25966" xr:uid="{00000000-0005-0000-0000-0000651F0000}"/>
    <cellStyle name="Comma 2 3 2 2 2" xfId="3459" xr:uid="{00000000-0005-0000-0000-0000661F0000}"/>
    <cellStyle name="Comma 2 3 2 2 2 10" xfId="25967" xr:uid="{00000000-0005-0000-0000-0000671F0000}"/>
    <cellStyle name="Comma 2 3 2 2 2 2" xfId="3460" xr:uid="{00000000-0005-0000-0000-0000681F0000}"/>
    <cellStyle name="Comma 2 3 2 2 2 2 2" xfId="3461" xr:uid="{00000000-0005-0000-0000-0000691F0000}"/>
    <cellStyle name="Comma 2 3 2 2 2 2 2 2" xfId="3462" xr:uid="{00000000-0005-0000-0000-00006A1F0000}"/>
    <cellStyle name="Comma 2 3 2 2 2 2 2 2 2" xfId="3463" xr:uid="{00000000-0005-0000-0000-00006B1F0000}"/>
    <cellStyle name="Comma 2 3 2 2 2 2 2 2 2 2" xfId="25968" xr:uid="{00000000-0005-0000-0000-00006C1F0000}"/>
    <cellStyle name="Comma 2 3 2 2 2 2 2 2 2 3" xfId="25969" xr:uid="{00000000-0005-0000-0000-00006D1F0000}"/>
    <cellStyle name="Comma 2 3 2 2 2 2 2 2 3" xfId="3464" xr:uid="{00000000-0005-0000-0000-00006E1F0000}"/>
    <cellStyle name="Comma 2 3 2 2 2 2 2 2 3 2" xfId="25970" xr:uid="{00000000-0005-0000-0000-00006F1F0000}"/>
    <cellStyle name="Comma 2 3 2 2 2 2 2 2 3 3" xfId="25971" xr:uid="{00000000-0005-0000-0000-0000701F0000}"/>
    <cellStyle name="Comma 2 3 2 2 2 2 2 2 4" xfId="3465" xr:uid="{00000000-0005-0000-0000-0000711F0000}"/>
    <cellStyle name="Comma 2 3 2 2 2 2 2 2 4 2" xfId="25972" xr:uid="{00000000-0005-0000-0000-0000721F0000}"/>
    <cellStyle name="Comma 2 3 2 2 2 2 2 2 4 3" xfId="25973" xr:uid="{00000000-0005-0000-0000-0000731F0000}"/>
    <cellStyle name="Comma 2 3 2 2 2 2 2 2 5" xfId="25974" xr:uid="{00000000-0005-0000-0000-0000741F0000}"/>
    <cellStyle name="Comma 2 3 2 2 2 2 2 2 6" xfId="25975" xr:uid="{00000000-0005-0000-0000-0000751F0000}"/>
    <cellStyle name="Comma 2 3 2 2 2 2 2 3" xfId="3466" xr:uid="{00000000-0005-0000-0000-0000761F0000}"/>
    <cellStyle name="Comma 2 3 2 2 2 2 2 3 2" xfId="25976" xr:uid="{00000000-0005-0000-0000-0000771F0000}"/>
    <cellStyle name="Comma 2 3 2 2 2 2 2 3 3" xfId="25977" xr:uid="{00000000-0005-0000-0000-0000781F0000}"/>
    <cellStyle name="Comma 2 3 2 2 2 2 2 4" xfId="3467" xr:uid="{00000000-0005-0000-0000-0000791F0000}"/>
    <cellStyle name="Comma 2 3 2 2 2 2 2 4 2" xfId="25978" xr:uid="{00000000-0005-0000-0000-00007A1F0000}"/>
    <cellStyle name="Comma 2 3 2 2 2 2 2 4 3" xfId="25979" xr:uid="{00000000-0005-0000-0000-00007B1F0000}"/>
    <cellStyle name="Comma 2 3 2 2 2 2 2 5" xfId="3468" xr:uid="{00000000-0005-0000-0000-00007C1F0000}"/>
    <cellStyle name="Comma 2 3 2 2 2 2 2 5 2" xfId="25980" xr:uid="{00000000-0005-0000-0000-00007D1F0000}"/>
    <cellStyle name="Comma 2 3 2 2 2 2 2 5 3" xfId="25981" xr:uid="{00000000-0005-0000-0000-00007E1F0000}"/>
    <cellStyle name="Comma 2 3 2 2 2 2 2 6" xfId="25982" xr:uid="{00000000-0005-0000-0000-00007F1F0000}"/>
    <cellStyle name="Comma 2 3 2 2 2 2 2 7" xfId="25983" xr:uid="{00000000-0005-0000-0000-0000801F0000}"/>
    <cellStyle name="Comma 2 3 2 2 2 2 3" xfId="3469" xr:uid="{00000000-0005-0000-0000-0000811F0000}"/>
    <cellStyle name="Comma 2 3 2 2 2 2 3 2" xfId="3470" xr:uid="{00000000-0005-0000-0000-0000821F0000}"/>
    <cellStyle name="Comma 2 3 2 2 2 2 3 2 2" xfId="25984" xr:uid="{00000000-0005-0000-0000-0000831F0000}"/>
    <cellStyle name="Comma 2 3 2 2 2 2 3 2 3" xfId="25985" xr:uid="{00000000-0005-0000-0000-0000841F0000}"/>
    <cellStyle name="Comma 2 3 2 2 2 2 3 3" xfId="3471" xr:uid="{00000000-0005-0000-0000-0000851F0000}"/>
    <cellStyle name="Comma 2 3 2 2 2 2 3 3 2" xfId="25986" xr:uid="{00000000-0005-0000-0000-0000861F0000}"/>
    <cellStyle name="Comma 2 3 2 2 2 2 3 3 3" xfId="25987" xr:uid="{00000000-0005-0000-0000-0000871F0000}"/>
    <cellStyle name="Comma 2 3 2 2 2 2 3 4" xfId="3472" xr:uid="{00000000-0005-0000-0000-0000881F0000}"/>
    <cellStyle name="Comma 2 3 2 2 2 2 3 4 2" xfId="25988" xr:uid="{00000000-0005-0000-0000-0000891F0000}"/>
    <cellStyle name="Comma 2 3 2 2 2 2 3 4 3" xfId="25989" xr:uid="{00000000-0005-0000-0000-00008A1F0000}"/>
    <cellStyle name="Comma 2 3 2 2 2 2 3 5" xfId="25990" xr:uid="{00000000-0005-0000-0000-00008B1F0000}"/>
    <cellStyle name="Comma 2 3 2 2 2 2 3 6" xfId="25991" xr:uid="{00000000-0005-0000-0000-00008C1F0000}"/>
    <cellStyle name="Comma 2 3 2 2 2 2 4" xfId="3473" xr:uid="{00000000-0005-0000-0000-00008D1F0000}"/>
    <cellStyle name="Comma 2 3 2 2 2 2 4 2" xfId="25992" xr:uid="{00000000-0005-0000-0000-00008E1F0000}"/>
    <cellStyle name="Comma 2 3 2 2 2 2 4 3" xfId="25993" xr:uid="{00000000-0005-0000-0000-00008F1F0000}"/>
    <cellStyle name="Comma 2 3 2 2 2 2 5" xfId="3474" xr:uid="{00000000-0005-0000-0000-0000901F0000}"/>
    <cellStyle name="Comma 2 3 2 2 2 2 5 2" xfId="25994" xr:uid="{00000000-0005-0000-0000-0000911F0000}"/>
    <cellStyle name="Comma 2 3 2 2 2 2 5 3" xfId="25995" xr:uid="{00000000-0005-0000-0000-0000921F0000}"/>
    <cellStyle name="Comma 2 3 2 2 2 2 6" xfId="3475" xr:uid="{00000000-0005-0000-0000-0000931F0000}"/>
    <cellStyle name="Comma 2 3 2 2 2 2 6 2" xfId="25996" xr:uid="{00000000-0005-0000-0000-0000941F0000}"/>
    <cellStyle name="Comma 2 3 2 2 2 2 6 3" xfId="25997" xr:uid="{00000000-0005-0000-0000-0000951F0000}"/>
    <cellStyle name="Comma 2 3 2 2 2 2 7" xfId="25998" xr:uid="{00000000-0005-0000-0000-0000961F0000}"/>
    <cellStyle name="Comma 2 3 2 2 2 2 8" xfId="25999" xr:uid="{00000000-0005-0000-0000-0000971F0000}"/>
    <cellStyle name="Comma 2 3 2 2 2 3" xfId="3476" xr:uid="{00000000-0005-0000-0000-0000981F0000}"/>
    <cellStyle name="Comma 2 3 2 2 2 3 2" xfId="3477" xr:uid="{00000000-0005-0000-0000-0000991F0000}"/>
    <cellStyle name="Comma 2 3 2 2 2 3 2 2" xfId="3478" xr:uid="{00000000-0005-0000-0000-00009A1F0000}"/>
    <cellStyle name="Comma 2 3 2 2 2 3 2 2 2" xfId="3479" xr:uid="{00000000-0005-0000-0000-00009B1F0000}"/>
    <cellStyle name="Comma 2 3 2 2 2 3 2 2 2 2" xfId="26000" xr:uid="{00000000-0005-0000-0000-00009C1F0000}"/>
    <cellStyle name="Comma 2 3 2 2 2 3 2 2 2 3" xfId="26001" xr:uid="{00000000-0005-0000-0000-00009D1F0000}"/>
    <cellStyle name="Comma 2 3 2 2 2 3 2 2 3" xfId="3480" xr:uid="{00000000-0005-0000-0000-00009E1F0000}"/>
    <cellStyle name="Comma 2 3 2 2 2 3 2 2 3 2" xfId="26002" xr:uid="{00000000-0005-0000-0000-00009F1F0000}"/>
    <cellStyle name="Comma 2 3 2 2 2 3 2 2 3 3" xfId="26003" xr:uid="{00000000-0005-0000-0000-0000A01F0000}"/>
    <cellStyle name="Comma 2 3 2 2 2 3 2 2 4" xfId="3481" xr:uid="{00000000-0005-0000-0000-0000A11F0000}"/>
    <cellStyle name="Comma 2 3 2 2 2 3 2 2 4 2" xfId="26004" xr:uid="{00000000-0005-0000-0000-0000A21F0000}"/>
    <cellStyle name="Comma 2 3 2 2 2 3 2 2 4 3" xfId="26005" xr:uid="{00000000-0005-0000-0000-0000A31F0000}"/>
    <cellStyle name="Comma 2 3 2 2 2 3 2 2 5" xfId="26006" xr:uid="{00000000-0005-0000-0000-0000A41F0000}"/>
    <cellStyle name="Comma 2 3 2 2 2 3 2 2 6" xfId="26007" xr:uid="{00000000-0005-0000-0000-0000A51F0000}"/>
    <cellStyle name="Comma 2 3 2 2 2 3 2 3" xfId="3482" xr:uid="{00000000-0005-0000-0000-0000A61F0000}"/>
    <cellStyle name="Comma 2 3 2 2 2 3 2 3 2" xfId="26008" xr:uid="{00000000-0005-0000-0000-0000A71F0000}"/>
    <cellStyle name="Comma 2 3 2 2 2 3 2 3 3" xfId="26009" xr:uid="{00000000-0005-0000-0000-0000A81F0000}"/>
    <cellStyle name="Comma 2 3 2 2 2 3 2 4" xfId="3483" xr:uid="{00000000-0005-0000-0000-0000A91F0000}"/>
    <cellStyle name="Comma 2 3 2 2 2 3 2 4 2" xfId="26010" xr:uid="{00000000-0005-0000-0000-0000AA1F0000}"/>
    <cellStyle name="Comma 2 3 2 2 2 3 2 4 3" xfId="26011" xr:uid="{00000000-0005-0000-0000-0000AB1F0000}"/>
    <cellStyle name="Comma 2 3 2 2 2 3 2 5" xfId="3484" xr:uid="{00000000-0005-0000-0000-0000AC1F0000}"/>
    <cellStyle name="Comma 2 3 2 2 2 3 2 5 2" xfId="26012" xr:uid="{00000000-0005-0000-0000-0000AD1F0000}"/>
    <cellStyle name="Comma 2 3 2 2 2 3 2 5 3" xfId="26013" xr:uid="{00000000-0005-0000-0000-0000AE1F0000}"/>
    <cellStyle name="Comma 2 3 2 2 2 3 2 6" xfId="26014" xr:uid="{00000000-0005-0000-0000-0000AF1F0000}"/>
    <cellStyle name="Comma 2 3 2 2 2 3 2 7" xfId="26015" xr:uid="{00000000-0005-0000-0000-0000B01F0000}"/>
    <cellStyle name="Comma 2 3 2 2 2 3 3" xfId="3485" xr:uid="{00000000-0005-0000-0000-0000B11F0000}"/>
    <cellStyle name="Comma 2 3 2 2 2 3 3 2" xfId="3486" xr:uid="{00000000-0005-0000-0000-0000B21F0000}"/>
    <cellStyle name="Comma 2 3 2 2 2 3 3 2 2" xfId="26016" xr:uid="{00000000-0005-0000-0000-0000B31F0000}"/>
    <cellStyle name="Comma 2 3 2 2 2 3 3 2 3" xfId="26017" xr:uid="{00000000-0005-0000-0000-0000B41F0000}"/>
    <cellStyle name="Comma 2 3 2 2 2 3 3 3" xfId="3487" xr:uid="{00000000-0005-0000-0000-0000B51F0000}"/>
    <cellStyle name="Comma 2 3 2 2 2 3 3 3 2" xfId="26018" xr:uid="{00000000-0005-0000-0000-0000B61F0000}"/>
    <cellStyle name="Comma 2 3 2 2 2 3 3 3 3" xfId="26019" xr:uid="{00000000-0005-0000-0000-0000B71F0000}"/>
    <cellStyle name="Comma 2 3 2 2 2 3 3 4" xfId="3488" xr:uid="{00000000-0005-0000-0000-0000B81F0000}"/>
    <cellStyle name="Comma 2 3 2 2 2 3 3 4 2" xfId="26020" xr:uid="{00000000-0005-0000-0000-0000B91F0000}"/>
    <cellStyle name="Comma 2 3 2 2 2 3 3 4 3" xfId="26021" xr:uid="{00000000-0005-0000-0000-0000BA1F0000}"/>
    <cellStyle name="Comma 2 3 2 2 2 3 3 5" xfId="26022" xr:uid="{00000000-0005-0000-0000-0000BB1F0000}"/>
    <cellStyle name="Comma 2 3 2 2 2 3 3 6" xfId="26023" xr:uid="{00000000-0005-0000-0000-0000BC1F0000}"/>
    <cellStyle name="Comma 2 3 2 2 2 3 4" xfId="3489" xr:uid="{00000000-0005-0000-0000-0000BD1F0000}"/>
    <cellStyle name="Comma 2 3 2 2 2 3 4 2" xfId="26024" xr:uid="{00000000-0005-0000-0000-0000BE1F0000}"/>
    <cellStyle name="Comma 2 3 2 2 2 3 4 3" xfId="26025" xr:uid="{00000000-0005-0000-0000-0000BF1F0000}"/>
    <cellStyle name="Comma 2 3 2 2 2 3 5" xfId="3490" xr:uid="{00000000-0005-0000-0000-0000C01F0000}"/>
    <cellStyle name="Comma 2 3 2 2 2 3 5 2" xfId="26026" xr:uid="{00000000-0005-0000-0000-0000C11F0000}"/>
    <cellStyle name="Comma 2 3 2 2 2 3 5 3" xfId="26027" xr:uid="{00000000-0005-0000-0000-0000C21F0000}"/>
    <cellStyle name="Comma 2 3 2 2 2 3 6" xfId="3491" xr:uid="{00000000-0005-0000-0000-0000C31F0000}"/>
    <cellStyle name="Comma 2 3 2 2 2 3 6 2" xfId="26028" xr:uid="{00000000-0005-0000-0000-0000C41F0000}"/>
    <cellStyle name="Comma 2 3 2 2 2 3 6 3" xfId="26029" xr:uid="{00000000-0005-0000-0000-0000C51F0000}"/>
    <cellStyle name="Comma 2 3 2 2 2 3 7" xfId="26030" xr:uid="{00000000-0005-0000-0000-0000C61F0000}"/>
    <cellStyle name="Comma 2 3 2 2 2 3 8" xfId="26031" xr:uid="{00000000-0005-0000-0000-0000C71F0000}"/>
    <cellStyle name="Comma 2 3 2 2 2 4" xfId="3492" xr:uid="{00000000-0005-0000-0000-0000C81F0000}"/>
    <cellStyle name="Comma 2 3 2 2 2 4 2" xfId="3493" xr:uid="{00000000-0005-0000-0000-0000C91F0000}"/>
    <cellStyle name="Comma 2 3 2 2 2 4 2 2" xfId="3494" xr:uid="{00000000-0005-0000-0000-0000CA1F0000}"/>
    <cellStyle name="Comma 2 3 2 2 2 4 2 2 2" xfId="26032" xr:uid="{00000000-0005-0000-0000-0000CB1F0000}"/>
    <cellStyle name="Comma 2 3 2 2 2 4 2 2 3" xfId="26033" xr:uid="{00000000-0005-0000-0000-0000CC1F0000}"/>
    <cellStyle name="Comma 2 3 2 2 2 4 2 3" xfId="3495" xr:uid="{00000000-0005-0000-0000-0000CD1F0000}"/>
    <cellStyle name="Comma 2 3 2 2 2 4 2 3 2" xfId="26034" xr:uid="{00000000-0005-0000-0000-0000CE1F0000}"/>
    <cellStyle name="Comma 2 3 2 2 2 4 2 3 3" xfId="26035" xr:uid="{00000000-0005-0000-0000-0000CF1F0000}"/>
    <cellStyle name="Comma 2 3 2 2 2 4 2 4" xfId="3496" xr:uid="{00000000-0005-0000-0000-0000D01F0000}"/>
    <cellStyle name="Comma 2 3 2 2 2 4 2 4 2" xfId="26036" xr:uid="{00000000-0005-0000-0000-0000D11F0000}"/>
    <cellStyle name="Comma 2 3 2 2 2 4 2 4 3" xfId="26037" xr:uid="{00000000-0005-0000-0000-0000D21F0000}"/>
    <cellStyle name="Comma 2 3 2 2 2 4 2 5" xfId="26038" xr:uid="{00000000-0005-0000-0000-0000D31F0000}"/>
    <cellStyle name="Comma 2 3 2 2 2 4 2 6" xfId="26039" xr:uid="{00000000-0005-0000-0000-0000D41F0000}"/>
    <cellStyle name="Comma 2 3 2 2 2 4 3" xfId="3497" xr:uid="{00000000-0005-0000-0000-0000D51F0000}"/>
    <cellStyle name="Comma 2 3 2 2 2 4 3 2" xfId="26040" xr:uid="{00000000-0005-0000-0000-0000D61F0000}"/>
    <cellStyle name="Comma 2 3 2 2 2 4 3 3" xfId="26041" xr:uid="{00000000-0005-0000-0000-0000D71F0000}"/>
    <cellStyle name="Comma 2 3 2 2 2 4 4" xfId="3498" xr:uid="{00000000-0005-0000-0000-0000D81F0000}"/>
    <cellStyle name="Comma 2 3 2 2 2 4 4 2" xfId="26042" xr:uid="{00000000-0005-0000-0000-0000D91F0000}"/>
    <cellStyle name="Comma 2 3 2 2 2 4 4 3" xfId="26043" xr:uid="{00000000-0005-0000-0000-0000DA1F0000}"/>
    <cellStyle name="Comma 2 3 2 2 2 4 5" xfId="3499" xr:uid="{00000000-0005-0000-0000-0000DB1F0000}"/>
    <cellStyle name="Comma 2 3 2 2 2 4 5 2" xfId="26044" xr:uid="{00000000-0005-0000-0000-0000DC1F0000}"/>
    <cellStyle name="Comma 2 3 2 2 2 4 5 3" xfId="26045" xr:uid="{00000000-0005-0000-0000-0000DD1F0000}"/>
    <cellStyle name="Comma 2 3 2 2 2 4 6" xfId="26046" xr:uid="{00000000-0005-0000-0000-0000DE1F0000}"/>
    <cellStyle name="Comma 2 3 2 2 2 4 7" xfId="26047" xr:uid="{00000000-0005-0000-0000-0000DF1F0000}"/>
    <cellStyle name="Comma 2 3 2 2 2 5" xfId="3500" xr:uid="{00000000-0005-0000-0000-0000E01F0000}"/>
    <cellStyle name="Comma 2 3 2 2 2 5 2" xfId="3501" xr:uid="{00000000-0005-0000-0000-0000E11F0000}"/>
    <cellStyle name="Comma 2 3 2 2 2 5 2 2" xfId="26048" xr:uid="{00000000-0005-0000-0000-0000E21F0000}"/>
    <cellStyle name="Comma 2 3 2 2 2 5 2 3" xfId="26049" xr:uid="{00000000-0005-0000-0000-0000E31F0000}"/>
    <cellStyle name="Comma 2 3 2 2 2 5 3" xfId="3502" xr:uid="{00000000-0005-0000-0000-0000E41F0000}"/>
    <cellStyle name="Comma 2 3 2 2 2 5 3 2" xfId="26050" xr:uid="{00000000-0005-0000-0000-0000E51F0000}"/>
    <cellStyle name="Comma 2 3 2 2 2 5 3 3" xfId="26051" xr:uid="{00000000-0005-0000-0000-0000E61F0000}"/>
    <cellStyle name="Comma 2 3 2 2 2 5 4" xfId="3503" xr:uid="{00000000-0005-0000-0000-0000E71F0000}"/>
    <cellStyle name="Comma 2 3 2 2 2 5 4 2" xfId="26052" xr:uid="{00000000-0005-0000-0000-0000E81F0000}"/>
    <cellStyle name="Comma 2 3 2 2 2 5 4 3" xfId="26053" xr:uid="{00000000-0005-0000-0000-0000E91F0000}"/>
    <cellStyle name="Comma 2 3 2 2 2 5 5" xfId="26054" xr:uid="{00000000-0005-0000-0000-0000EA1F0000}"/>
    <cellStyle name="Comma 2 3 2 2 2 5 6" xfId="26055" xr:uid="{00000000-0005-0000-0000-0000EB1F0000}"/>
    <cellStyle name="Comma 2 3 2 2 2 6" xfId="3504" xr:uid="{00000000-0005-0000-0000-0000EC1F0000}"/>
    <cellStyle name="Comma 2 3 2 2 2 6 2" xfId="26056" xr:uid="{00000000-0005-0000-0000-0000ED1F0000}"/>
    <cellStyle name="Comma 2 3 2 2 2 6 3" xfId="26057" xr:uid="{00000000-0005-0000-0000-0000EE1F0000}"/>
    <cellStyle name="Comma 2 3 2 2 2 7" xfId="3505" xr:uid="{00000000-0005-0000-0000-0000EF1F0000}"/>
    <cellStyle name="Comma 2 3 2 2 2 7 2" xfId="26058" xr:uid="{00000000-0005-0000-0000-0000F01F0000}"/>
    <cellStyle name="Comma 2 3 2 2 2 7 3" xfId="26059" xr:uid="{00000000-0005-0000-0000-0000F11F0000}"/>
    <cellStyle name="Comma 2 3 2 2 2 8" xfId="3506" xr:uid="{00000000-0005-0000-0000-0000F21F0000}"/>
    <cellStyle name="Comma 2 3 2 2 2 8 2" xfId="26060" xr:uid="{00000000-0005-0000-0000-0000F31F0000}"/>
    <cellStyle name="Comma 2 3 2 2 2 8 3" xfId="26061" xr:uid="{00000000-0005-0000-0000-0000F41F0000}"/>
    <cellStyle name="Comma 2 3 2 2 2 9" xfId="26062" xr:uid="{00000000-0005-0000-0000-0000F51F0000}"/>
    <cellStyle name="Comma 2 3 2 2 3" xfId="3507" xr:uid="{00000000-0005-0000-0000-0000F61F0000}"/>
    <cellStyle name="Comma 2 3 2 2 3 2" xfId="3508" xr:uid="{00000000-0005-0000-0000-0000F71F0000}"/>
    <cellStyle name="Comma 2 3 2 2 3 2 2" xfId="3509" xr:uid="{00000000-0005-0000-0000-0000F81F0000}"/>
    <cellStyle name="Comma 2 3 2 2 3 2 2 2" xfId="3510" xr:uid="{00000000-0005-0000-0000-0000F91F0000}"/>
    <cellStyle name="Comma 2 3 2 2 3 2 2 2 2" xfId="26063" xr:uid="{00000000-0005-0000-0000-0000FA1F0000}"/>
    <cellStyle name="Comma 2 3 2 2 3 2 2 2 3" xfId="26064" xr:uid="{00000000-0005-0000-0000-0000FB1F0000}"/>
    <cellStyle name="Comma 2 3 2 2 3 2 2 3" xfId="3511" xr:uid="{00000000-0005-0000-0000-0000FC1F0000}"/>
    <cellStyle name="Comma 2 3 2 2 3 2 2 3 2" xfId="26065" xr:uid="{00000000-0005-0000-0000-0000FD1F0000}"/>
    <cellStyle name="Comma 2 3 2 2 3 2 2 3 3" xfId="26066" xr:uid="{00000000-0005-0000-0000-0000FE1F0000}"/>
    <cellStyle name="Comma 2 3 2 2 3 2 2 4" xfId="3512" xr:uid="{00000000-0005-0000-0000-0000FF1F0000}"/>
    <cellStyle name="Comma 2 3 2 2 3 2 2 4 2" xfId="26067" xr:uid="{00000000-0005-0000-0000-000000200000}"/>
    <cellStyle name="Comma 2 3 2 2 3 2 2 4 3" xfId="26068" xr:uid="{00000000-0005-0000-0000-000001200000}"/>
    <cellStyle name="Comma 2 3 2 2 3 2 2 5" xfId="26069" xr:uid="{00000000-0005-0000-0000-000002200000}"/>
    <cellStyle name="Comma 2 3 2 2 3 2 2 6" xfId="26070" xr:uid="{00000000-0005-0000-0000-000003200000}"/>
    <cellStyle name="Comma 2 3 2 2 3 2 3" xfId="3513" xr:uid="{00000000-0005-0000-0000-000004200000}"/>
    <cellStyle name="Comma 2 3 2 2 3 2 3 2" xfId="26071" xr:uid="{00000000-0005-0000-0000-000005200000}"/>
    <cellStyle name="Comma 2 3 2 2 3 2 3 3" xfId="26072" xr:uid="{00000000-0005-0000-0000-000006200000}"/>
    <cellStyle name="Comma 2 3 2 2 3 2 4" xfId="3514" xr:uid="{00000000-0005-0000-0000-000007200000}"/>
    <cellStyle name="Comma 2 3 2 2 3 2 4 2" xfId="26073" xr:uid="{00000000-0005-0000-0000-000008200000}"/>
    <cellStyle name="Comma 2 3 2 2 3 2 4 3" xfId="26074" xr:uid="{00000000-0005-0000-0000-000009200000}"/>
    <cellStyle name="Comma 2 3 2 2 3 2 5" xfId="3515" xr:uid="{00000000-0005-0000-0000-00000A200000}"/>
    <cellStyle name="Comma 2 3 2 2 3 2 5 2" xfId="26075" xr:uid="{00000000-0005-0000-0000-00000B200000}"/>
    <cellStyle name="Comma 2 3 2 2 3 2 5 3" xfId="26076" xr:uid="{00000000-0005-0000-0000-00000C200000}"/>
    <cellStyle name="Comma 2 3 2 2 3 2 6" xfId="26077" xr:uid="{00000000-0005-0000-0000-00000D200000}"/>
    <cellStyle name="Comma 2 3 2 2 3 2 7" xfId="26078" xr:uid="{00000000-0005-0000-0000-00000E200000}"/>
    <cellStyle name="Comma 2 3 2 2 3 3" xfId="3516" xr:uid="{00000000-0005-0000-0000-00000F200000}"/>
    <cellStyle name="Comma 2 3 2 2 3 3 2" xfId="3517" xr:uid="{00000000-0005-0000-0000-000010200000}"/>
    <cellStyle name="Comma 2 3 2 2 3 3 2 2" xfId="26079" xr:uid="{00000000-0005-0000-0000-000011200000}"/>
    <cellStyle name="Comma 2 3 2 2 3 3 2 3" xfId="26080" xr:uid="{00000000-0005-0000-0000-000012200000}"/>
    <cellStyle name="Comma 2 3 2 2 3 3 3" xfId="3518" xr:uid="{00000000-0005-0000-0000-000013200000}"/>
    <cellStyle name="Comma 2 3 2 2 3 3 3 2" xfId="26081" xr:uid="{00000000-0005-0000-0000-000014200000}"/>
    <cellStyle name="Comma 2 3 2 2 3 3 3 3" xfId="26082" xr:uid="{00000000-0005-0000-0000-000015200000}"/>
    <cellStyle name="Comma 2 3 2 2 3 3 4" xfId="3519" xr:uid="{00000000-0005-0000-0000-000016200000}"/>
    <cellStyle name="Comma 2 3 2 2 3 3 4 2" xfId="26083" xr:uid="{00000000-0005-0000-0000-000017200000}"/>
    <cellStyle name="Comma 2 3 2 2 3 3 4 3" xfId="26084" xr:uid="{00000000-0005-0000-0000-000018200000}"/>
    <cellStyle name="Comma 2 3 2 2 3 3 5" xfId="26085" xr:uid="{00000000-0005-0000-0000-000019200000}"/>
    <cellStyle name="Comma 2 3 2 2 3 3 6" xfId="26086" xr:uid="{00000000-0005-0000-0000-00001A200000}"/>
    <cellStyle name="Comma 2 3 2 2 3 4" xfId="3520" xr:uid="{00000000-0005-0000-0000-00001B200000}"/>
    <cellStyle name="Comma 2 3 2 2 3 4 2" xfId="26087" xr:uid="{00000000-0005-0000-0000-00001C200000}"/>
    <cellStyle name="Comma 2 3 2 2 3 4 3" xfId="26088" xr:uid="{00000000-0005-0000-0000-00001D200000}"/>
    <cellStyle name="Comma 2 3 2 2 3 5" xfId="3521" xr:uid="{00000000-0005-0000-0000-00001E200000}"/>
    <cellStyle name="Comma 2 3 2 2 3 5 2" xfId="26089" xr:uid="{00000000-0005-0000-0000-00001F200000}"/>
    <cellStyle name="Comma 2 3 2 2 3 5 3" xfId="26090" xr:uid="{00000000-0005-0000-0000-000020200000}"/>
    <cellStyle name="Comma 2 3 2 2 3 6" xfId="3522" xr:uid="{00000000-0005-0000-0000-000021200000}"/>
    <cellStyle name="Comma 2 3 2 2 3 6 2" xfId="26091" xr:uid="{00000000-0005-0000-0000-000022200000}"/>
    <cellStyle name="Comma 2 3 2 2 3 6 3" xfId="26092" xr:uid="{00000000-0005-0000-0000-000023200000}"/>
    <cellStyle name="Comma 2 3 2 2 3 7" xfId="26093" xr:uid="{00000000-0005-0000-0000-000024200000}"/>
    <cellStyle name="Comma 2 3 2 2 3 8" xfId="26094" xr:uid="{00000000-0005-0000-0000-000025200000}"/>
    <cellStyle name="Comma 2 3 2 2 4" xfId="3523" xr:uid="{00000000-0005-0000-0000-000026200000}"/>
    <cellStyle name="Comma 2 3 2 2 4 2" xfId="3524" xr:uid="{00000000-0005-0000-0000-000027200000}"/>
    <cellStyle name="Comma 2 3 2 2 4 2 2" xfId="3525" xr:uid="{00000000-0005-0000-0000-000028200000}"/>
    <cellStyle name="Comma 2 3 2 2 4 2 2 2" xfId="3526" xr:uid="{00000000-0005-0000-0000-000029200000}"/>
    <cellStyle name="Comma 2 3 2 2 4 2 2 2 2" xfId="26095" xr:uid="{00000000-0005-0000-0000-00002A200000}"/>
    <cellStyle name="Comma 2 3 2 2 4 2 2 2 3" xfId="26096" xr:uid="{00000000-0005-0000-0000-00002B200000}"/>
    <cellStyle name="Comma 2 3 2 2 4 2 2 3" xfId="3527" xr:uid="{00000000-0005-0000-0000-00002C200000}"/>
    <cellStyle name="Comma 2 3 2 2 4 2 2 3 2" xfId="26097" xr:uid="{00000000-0005-0000-0000-00002D200000}"/>
    <cellStyle name="Comma 2 3 2 2 4 2 2 3 3" xfId="26098" xr:uid="{00000000-0005-0000-0000-00002E200000}"/>
    <cellStyle name="Comma 2 3 2 2 4 2 2 4" xfId="3528" xr:uid="{00000000-0005-0000-0000-00002F200000}"/>
    <cellStyle name="Comma 2 3 2 2 4 2 2 4 2" xfId="26099" xr:uid="{00000000-0005-0000-0000-000030200000}"/>
    <cellStyle name="Comma 2 3 2 2 4 2 2 4 3" xfId="26100" xr:uid="{00000000-0005-0000-0000-000031200000}"/>
    <cellStyle name="Comma 2 3 2 2 4 2 2 5" xfId="26101" xr:uid="{00000000-0005-0000-0000-000032200000}"/>
    <cellStyle name="Comma 2 3 2 2 4 2 2 6" xfId="26102" xr:uid="{00000000-0005-0000-0000-000033200000}"/>
    <cellStyle name="Comma 2 3 2 2 4 2 3" xfId="3529" xr:uid="{00000000-0005-0000-0000-000034200000}"/>
    <cellStyle name="Comma 2 3 2 2 4 2 3 2" xfId="26103" xr:uid="{00000000-0005-0000-0000-000035200000}"/>
    <cellStyle name="Comma 2 3 2 2 4 2 3 3" xfId="26104" xr:uid="{00000000-0005-0000-0000-000036200000}"/>
    <cellStyle name="Comma 2 3 2 2 4 2 4" xfId="3530" xr:uid="{00000000-0005-0000-0000-000037200000}"/>
    <cellStyle name="Comma 2 3 2 2 4 2 4 2" xfId="26105" xr:uid="{00000000-0005-0000-0000-000038200000}"/>
    <cellStyle name="Comma 2 3 2 2 4 2 4 3" xfId="26106" xr:uid="{00000000-0005-0000-0000-000039200000}"/>
    <cellStyle name="Comma 2 3 2 2 4 2 5" xfId="3531" xr:uid="{00000000-0005-0000-0000-00003A200000}"/>
    <cellStyle name="Comma 2 3 2 2 4 2 5 2" xfId="26107" xr:uid="{00000000-0005-0000-0000-00003B200000}"/>
    <cellStyle name="Comma 2 3 2 2 4 2 5 3" xfId="26108" xr:uid="{00000000-0005-0000-0000-00003C200000}"/>
    <cellStyle name="Comma 2 3 2 2 4 2 6" xfId="26109" xr:uid="{00000000-0005-0000-0000-00003D200000}"/>
    <cellStyle name="Comma 2 3 2 2 4 2 7" xfId="26110" xr:uid="{00000000-0005-0000-0000-00003E200000}"/>
    <cellStyle name="Comma 2 3 2 2 4 3" xfId="3532" xr:uid="{00000000-0005-0000-0000-00003F200000}"/>
    <cellStyle name="Comma 2 3 2 2 4 3 2" xfId="3533" xr:uid="{00000000-0005-0000-0000-000040200000}"/>
    <cellStyle name="Comma 2 3 2 2 4 3 2 2" xfId="26111" xr:uid="{00000000-0005-0000-0000-000041200000}"/>
    <cellStyle name="Comma 2 3 2 2 4 3 2 3" xfId="26112" xr:uid="{00000000-0005-0000-0000-000042200000}"/>
    <cellStyle name="Comma 2 3 2 2 4 3 3" xfId="3534" xr:uid="{00000000-0005-0000-0000-000043200000}"/>
    <cellStyle name="Comma 2 3 2 2 4 3 3 2" xfId="26113" xr:uid="{00000000-0005-0000-0000-000044200000}"/>
    <cellStyle name="Comma 2 3 2 2 4 3 3 3" xfId="26114" xr:uid="{00000000-0005-0000-0000-000045200000}"/>
    <cellStyle name="Comma 2 3 2 2 4 3 4" xfId="3535" xr:uid="{00000000-0005-0000-0000-000046200000}"/>
    <cellStyle name="Comma 2 3 2 2 4 3 4 2" xfId="26115" xr:uid="{00000000-0005-0000-0000-000047200000}"/>
    <cellStyle name="Comma 2 3 2 2 4 3 4 3" xfId="26116" xr:uid="{00000000-0005-0000-0000-000048200000}"/>
    <cellStyle name="Comma 2 3 2 2 4 3 5" xfId="26117" xr:uid="{00000000-0005-0000-0000-000049200000}"/>
    <cellStyle name="Comma 2 3 2 2 4 3 6" xfId="26118" xr:uid="{00000000-0005-0000-0000-00004A200000}"/>
    <cellStyle name="Comma 2 3 2 2 4 4" xfId="3536" xr:uid="{00000000-0005-0000-0000-00004B200000}"/>
    <cellStyle name="Comma 2 3 2 2 4 4 2" xfId="26119" xr:uid="{00000000-0005-0000-0000-00004C200000}"/>
    <cellStyle name="Comma 2 3 2 2 4 4 3" xfId="26120" xr:uid="{00000000-0005-0000-0000-00004D200000}"/>
    <cellStyle name="Comma 2 3 2 2 4 5" xfId="3537" xr:uid="{00000000-0005-0000-0000-00004E200000}"/>
    <cellStyle name="Comma 2 3 2 2 4 5 2" xfId="26121" xr:uid="{00000000-0005-0000-0000-00004F200000}"/>
    <cellStyle name="Comma 2 3 2 2 4 5 3" xfId="26122" xr:uid="{00000000-0005-0000-0000-000050200000}"/>
    <cellStyle name="Comma 2 3 2 2 4 6" xfId="3538" xr:uid="{00000000-0005-0000-0000-000051200000}"/>
    <cellStyle name="Comma 2 3 2 2 4 6 2" xfId="26123" xr:uid="{00000000-0005-0000-0000-000052200000}"/>
    <cellStyle name="Comma 2 3 2 2 4 6 3" xfId="26124" xr:uid="{00000000-0005-0000-0000-000053200000}"/>
    <cellStyle name="Comma 2 3 2 2 4 7" xfId="26125" xr:uid="{00000000-0005-0000-0000-000054200000}"/>
    <cellStyle name="Comma 2 3 2 2 4 8" xfId="26126" xr:uid="{00000000-0005-0000-0000-000055200000}"/>
    <cellStyle name="Comma 2 3 2 2 5" xfId="3539" xr:uid="{00000000-0005-0000-0000-000056200000}"/>
    <cellStyle name="Comma 2 3 2 2 6" xfId="3540" xr:uid="{00000000-0005-0000-0000-000057200000}"/>
    <cellStyle name="Comma 2 3 2 2 6 2" xfId="3541" xr:uid="{00000000-0005-0000-0000-000058200000}"/>
    <cellStyle name="Comma 2 3 2 2 6 2 2" xfId="3542" xr:uid="{00000000-0005-0000-0000-000059200000}"/>
    <cellStyle name="Comma 2 3 2 2 6 2 2 2" xfId="26127" xr:uid="{00000000-0005-0000-0000-00005A200000}"/>
    <cellStyle name="Comma 2 3 2 2 6 2 2 3" xfId="26128" xr:uid="{00000000-0005-0000-0000-00005B200000}"/>
    <cellStyle name="Comma 2 3 2 2 6 2 3" xfId="3543" xr:uid="{00000000-0005-0000-0000-00005C200000}"/>
    <cellStyle name="Comma 2 3 2 2 6 2 3 2" xfId="26129" xr:uid="{00000000-0005-0000-0000-00005D200000}"/>
    <cellStyle name="Comma 2 3 2 2 6 2 3 3" xfId="26130" xr:uid="{00000000-0005-0000-0000-00005E200000}"/>
    <cellStyle name="Comma 2 3 2 2 6 2 4" xfId="3544" xr:uid="{00000000-0005-0000-0000-00005F200000}"/>
    <cellStyle name="Comma 2 3 2 2 6 2 4 2" xfId="26131" xr:uid="{00000000-0005-0000-0000-000060200000}"/>
    <cellStyle name="Comma 2 3 2 2 6 2 4 3" xfId="26132" xr:uid="{00000000-0005-0000-0000-000061200000}"/>
    <cellStyle name="Comma 2 3 2 2 6 2 5" xfId="26133" xr:uid="{00000000-0005-0000-0000-000062200000}"/>
    <cellStyle name="Comma 2 3 2 2 6 2 6" xfId="26134" xr:uid="{00000000-0005-0000-0000-000063200000}"/>
    <cellStyle name="Comma 2 3 2 2 6 3" xfId="3545" xr:uid="{00000000-0005-0000-0000-000064200000}"/>
    <cellStyle name="Comma 2 3 2 2 6 3 2" xfId="26135" xr:uid="{00000000-0005-0000-0000-000065200000}"/>
    <cellStyle name="Comma 2 3 2 2 6 3 3" xfId="26136" xr:uid="{00000000-0005-0000-0000-000066200000}"/>
    <cellStyle name="Comma 2 3 2 2 6 4" xfId="3546" xr:uid="{00000000-0005-0000-0000-000067200000}"/>
    <cellStyle name="Comma 2 3 2 2 6 4 2" xfId="26137" xr:uid="{00000000-0005-0000-0000-000068200000}"/>
    <cellStyle name="Comma 2 3 2 2 6 4 3" xfId="26138" xr:uid="{00000000-0005-0000-0000-000069200000}"/>
    <cellStyle name="Comma 2 3 2 2 6 5" xfId="3547" xr:uid="{00000000-0005-0000-0000-00006A200000}"/>
    <cellStyle name="Comma 2 3 2 2 6 5 2" xfId="26139" xr:uid="{00000000-0005-0000-0000-00006B200000}"/>
    <cellStyle name="Comma 2 3 2 2 6 5 3" xfId="26140" xr:uid="{00000000-0005-0000-0000-00006C200000}"/>
    <cellStyle name="Comma 2 3 2 2 6 6" xfId="26141" xr:uid="{00000000-0005-0000-0000-00006D200000}"/>
    <cellStyle name="Comma 2 3 2 2 6 7" xfId="26142" xr:uid="{00000000-0005-0000-0000-00006E200000}"/>
    <cellStyle name="Comma 2 3 2 2 7" xfId="3548" xr:uid="{00000000-0005-0000-0000-00006F200000}"/>
    <cellStyle name="Comma 2 3 2 2 7 2" xfId="3549" xr:uid="{00000000-0005-0000-0000-000070200000}"/>
    <cellStyle name="Comma 2 3 2 2 7 2 2" xfId="26143" xr:uid="{00000000-0005-0000-0000-000071200000}"/>
    <cellStyle name="Comma 2 3 2 2 7 2 3" xfId="26144" xr:uid="{00000000-0005-0000-0000-000072200000}"/>
    <cellStyle name="Comma 2 3 2 2 7 3" xfId="3550" xr:uid="{00000000-0005-0000-0000-000073200000}"/>
    <cellStyle name="Comma 2 3 2 2 7 3 2" xfId="26145" xr:uid="{00000000-0005-0000-0000-000074200000}"/>
    <cellStyle name="Comma 2 3 2 2 7 3 3" xfId="26146" xr:uid="{00000000-0005-0000-0000-000075200000}"/>
    <cellStyle name="Comma 2 3 2 2 7 4" xfId="3551" xr:uid="{00000000-0005-0000-0000-000076200000}"/>
    <cellStyle name="Comma 2 3 2 2 7 4 2" xfId="26147" xr:uid="{00000000-0005-0000-0000-000077200000}"/>
    <cellStyle name="Comma 2 3 2 2 7 4 3" xfId="26148" xr:uid="{00000000-0005-0000-0000-000078200000}"/>
    <cellStyle name="Comma 2 3 2 2 7 5" xfId="26149" xr:uid="{00000000-0005-0000-0000-000079200000}"/>
    <cellStyle name="Comma 2 3 2 2 7 6" xfId="26150" xr:uid="{00000000-0005-0000-0000-00007A200000}"/>
    <cellStyle name="Comma 2 3 2 2 8" xfId="3552" xr:uid="{00000000-0005-0000-0000-00007B200000}"/>
    <cellStyle name="Comma 2 3 2 2 8 2" xfId="26151" xr:uid="{00000000-0005-0000-0000-00007C200000}"/>
    <cellStyle name="Comma 2 3 2 2 8 3" xfId="26152" xr:uid="{00000000-0005-0000-0000-00007D200000}"/>
    <cellStyle name="Comma 2 3 2 2 9" xfId="3553" xr:uid="{00000000-0005-0000-0000-00007E200000}"/>
    <cellStyle name="Comma 2 3 2 2 9 2" xfId="26153" xr:uid="{00000000-0005-0000-0000-00007F200000}"/>
    <cellStyle name="Comma 2 3 2 2 9 3" xfId="26154" xr:uid="{00000000-0005-0000-0000-000080200000}"/>
    <cellStyle name="Comma 2 3 2 3" xfId="3554" xr:uid="{00000000-0005-0000-0000-000081200000}"/>
    <cellStyle name="Comma 2 3 2 3 10" xfId="26155" xr:uid="{00000000-0005-0000-0000-000082200000}"/>
    <cellStyle name="Comma 2 3 2 3 11" xfId="26156" xr:uid="{00000000-0005-0000-0000-000083200000}"/>
    <cellStyle name="Comma 2 3 2 3 2" xfId="3555" xr:uid="{00000000-0005-0000-0000-000084200000}"/>
    <cellStyle name="Comma 2 3 2 3 2 10" xfId="26157" xr:uid="{00000000-0005-0000-0000-000085200000}"/>
    <cellStyle name="Comma 2 3 2 3 2 2" xfId="3556" xr:uid="{00000000-0005-0000-0000-000086200000}"/>
    <cellStyle name="Comma 2 3 2 3 2 2 2" xfId="3557" xr:uid="{00000000-0005-0000-0000-000087200000}"/>
    <cellStyle name="Comma 2 3 2 3 2 2 2 2" xfId="3558" xr:uid="{00000000-0005-0000-0000-000088200000}"/>
    <cellStyle name="Comma 2 3 2 3 2 2 2 2 2" xfId="3559" xr:uid="{00000000-0005-0000-0000-000089200000}"/>
    <cellStyle name="Comma 2 3 2 3 2 2 2 2 2 2" xfId="26158" xr:uid="{00000000-0005-0000-0000-00008A200000}"/>
    <cellStyle name="Comma 2 3 2 3 2 2 2 2 2 3" xfId="26159" xr:uid="{00000000-0005-0000-0000-00008B200000}"/>
    <cellStyle name="Comma 2 3 2 3 2 2 2 2 3" xfId="3560" xr:uid="{00000000-0005-0000-0000-00008C200000}"/>
    <cellStyle name="Comma 2 3 2 3 2 2 2 2 3 2" xfId="26160" xr:uid="{00000000-0005-0000-0000-00008D200000}"/>
    <cellStyle name="Comma 2 3 2 3 2 2 2 2 3 3" xfId="26161" xr:uid="{00000000-0005-0000-0000-00008E200000}"/>
    <cellStyle name="Comma 2 3 2 3 2 2 2 2 4" xfId="3561" xr:uid="{00000000-0005-0000-0000-00008F200000}"/>
    <cellStyle name="Comma 2 3 2 3 2 2 2 2 4 2" xfId="26162" xr:uid="{00000000-0005-0000-0000-000090200000}"/>
    <cellStyle name="Comma 2 3 2 3 2 2 2 2 4 3" xfId="26163" xr:uid="{00000000-0005-0000-0000-000091200000}"/>
    <cellStyle name="Comma 2 3 2 3 2 2 2 2 5" xfId="26164" xr:uid="{00000000-0005-0000-0000-000092200000}"/>
    <cellStyle name="Comma 2 3 2 3 2 2 2 2 6" xfId="26165" xr:uid="{00000000-0005-0000-0000-000093200000}"/>
    <cellStyle name="Comma 2 3 2 3 2 2 2 3" xfId="3562" xr:uid="{00000000-0005-0000-0000-000094200000}"/>
    <cellStyle name="Comma 2 3 2 3 2 2 2 3 2" xfId="26166" xr:uid="{00000000-0005-0000-0000-000095200000}"/>
    <cellStyle name="Comma 2 3 2 3 2 2 2 3 3" xfId="26167" xr:uid="{00000000-0005-0000-0000-000096200000}"/>
    <cellStyle name="Comma 2 3 2 3 2 2 2 4" xfId="3563" xr:uid="{00000000-0005-0000-0000-000097200000}"/>
    <cellStyle name="Comma 2 3 2 3 2 2 2 4 2" xfId="26168" xr:uid="{00000000-0005-0000-0000-000098200000}"/>
    <cellStyle name="Comma 2 3 2 3 2 2 2 4 3" xfId="26169" xr:uid="{00000000-0005-0000-0000-000099200000}"/>
    <cellStyle name="Comma 2 3 2 3 2 2 2 5" xfId="3564" xr:uid="{00000000-0005-0000-0000-00009A200000}"/>
    <cellStyle name="Comma 2 3 2 3 2 2 2 5 2" xfId="26170" xr:uid="{00000000-0005-0000-0000-00009B200000}"/>
    <cellStyle name="Comma 2 3 2 3 2 2 2 5 3" xfId="26171" xr:uid="{00000000-0005-0000-0000-00009C200000}"/>
    <cellStyle name="Comma 2 3 2 3 2 2 2 6" xfId="26172" xr:uid="{00000000-0005-0000-0000-00009D200000}"/>
    <cellStyle name="Comma 2 3 2 3 2 2 2 7" xfId="26173" xr:uid="{00000000-0005-0000-0000-00009E200000}"/>
    <cellStyle name="Comma 2 3 2 3 2 2 3" xfId="3565" xr:uid="{00000000-0005-0000-0000-00009F200000}"/>
    <cellStyle name="Comma 2 3 2 3 2 2 3 2" xfId="3566" xr:uid="{00000000-0005-0000-0000-0000A0200000}"/>
    <cellStyle name="Comma 2 3 2 3 2 2 3 2 2" xfId="26174" xr:uid="{00000000-0005-0000-0000-0000A1200000}"/>
    <cellStyle name="Comma 2 3 2 3 2 2 3 2 3" xfId="26175" xr:uid="{00000000-0005-0000-0000-0000A2200000}"/>
    <cellStyle name="Comma 2 3 2 3 2 2 3 3" xfId="3567" xr:uid="{00000000-0005-0000-0000-0000A3200000}"/>
    <cellStyle name="Comma 2 3 2 3 2 2 3 3 2" xfId="26176" xr:uid="{00000000-0005-0000-0000-0000A4200000}"/>
    <cellStyle name="Comma 2 3 2 3 2 2 3 3 3" xfId="26177" xr:uid="{00000000-0005-0000-0000-0000A5200000}"/>
    <cellStyle name="Comma 2 3 2 3 2 2 3 4" xfId="3568" xr:uid="{00000000-0005-0000-0000-0000A6200000}"/>
    <cellStyle name="Comma 2 3 2 3 2 2 3 4 2" xfId="26178" xr:uid="{00000000-0005-0000-0000-0000A7200000}"/>
    <cellStyle name="Comma 2 3 2 3 2 2 3 4 3" xfId="26179" xr:uid="{00000000-0005-0000-0000-0000A8200000}"/>
    <cellStyle name="Comma 2 3 2 3 2 2 3 5" xfId="26180" xr:uid="{00000000-0005-0000-0000-0000A9200000}"/>
    <cellStyle name="Comma 2 3 2 3 2 2 3 6" xfId="26181" xr:uid="{00000000-0005-0000-0000-0000AA200000}"/>
    <cellStyle name="Comma 2 3 2 3 2 2 4" xfId="3569" xr:uid="{00000000-0005-0000-0000-0000AB200000}"/>
    <cellStyle name="Comma 2 3 2 3 2 2 4 2" xfId="26182" xr:uid="{00000000-0005-0000-0000-0000AC200000}"/>
    <cellStyle name="Comma 2 3 2 3 2 2 4 3" xfId="26183" xr:uid="{00000000-0005-0000-0000-0000AD200000}"/>
    <cellStyle name="Comma 2 3 2 3 2 2 5" xfId="3570" xr:uid="{00000000-0005-0000-0000-0000AE200000}"/>
    <cellStyle name="Comma 2 3 2 3 2 2 5 2" xfId="26184" xr:uid="{00000000-0005-0000-0000-0000AF200000}"/>
    <cellStyle name="Comma 2 3 2 3 2 2 5 3" xfId="26185" xr:uid="{00000000-0005-0000-0000-0000B0200000}"/>
    <cellStyle name="Comma 2 3 2 3 2 2 6" xfId="3571" xr:uid="{00000000-0005-0000-0000-0000B1200000}"/>
    <cellStyle name="Comma 2 3 2 3 2 2 6 2" xfId="26186" xr:uid="{00000000-0005-0000-0000-0000B2200000}"/>
    <cellStyle name="Comma 2 3 2 3 2 2 6 3" xfId="26187" xr:uid="{00000000-0005-0000-0000-0000B3200000}"/>
    <cellStyle name="Comma 2 3 2 3 2 2 7" xfId="26188" xr:uid="{00000000-0005-0000-0000-0000B4200000}"/>
    <cellStyle name="Comma 2 3 2 3 2 2 8" xfId="26189" xr:uid="{00000000-0005-0000-0000-0000B5200000}"/>
    <cellStyle name="Comma 2 3 2 3 2 3" xfId="3572" xr:uid="{00000000-0005-0000-0000-0000B6200000}"/>
    <cellStyle name="Comma 2 3 2 3 2 3 2" xfId="3573" xr:uid="{00000000-0005-0000-0000-0000B7200000}"/>
    <cellStyle name="Comma 2 3 2 3 2 3 2 2" xfId="3574" xr:uid="{00000000-0005-0000-0000-0000B8200000}"/>
    <cellStyle name="Comma 2 3 2 3 2 3 2 2 2" xfId="3575" xr:uid="{00000000-0005-0000-0000-0000B9200000}"/>
    <cellStyle name="Comma 2 3 2 3 2 3 2 2 2 2" xfId="26190" xr:uid="{00000000-0005-0000-0000-0000BA200000}"/>
    <cellStyle name="Comma 2 3 2 3 2 3 2 2 2 3" xfId="26191" xr:uid="{00000000-0005-0000-0000-0000BB200000}"/>
    <cellStyle name="Comma 2 3 2 3 2 3 2 2 3" xfId="3576" xr:uid="{00000000-0005-0000-0000-0000BC200000}"/>
    <cellStyle name="Comma 2 3 2 3 2 3 2 2 3 2" xfId="26192" xr:uid="{00000000-0005-0000-0000-0000BD200000}"/>
    <cellStyle name="Comma 2 3 2 3 2 3 2 2 3 3" xfId="26193" xr:uid="{00000000-0005-0000-0000-0000BE200000}"/>
    <cellStyle name="Comma 2 3 2 3 2 3 2 2 4" xfId="3577" xr:uid="{00000000-0005-0000-0000-0000BF200000}"/>
    <cellStyle name="Comma 2 3 2 3 2 3 2 2 4 2" xfId="26194" xr:uid="{00000000-0005-0000-0000-0000C0200000}"/>
    <cellStyle name="Comma 2 3 2 3 2 3 2 2 4 3" xfId="26195" xr:uid="{00000000-0005-0000-0000-0000C1200000}"/>
    <cellStyle name="Comma 2 3 2 3 2 3 2 2 5" xfId="26196" xr:uid="{00000000-0005-0000-0000-0000C2200000}"/>
    <cellStyle name="Comma 2 3 2 3 2 3 2 2 6" xfId="26197" xr:uid="{00000000-0005-0000-0000-0000C3200000}"/>
    <cellStyle name="Comma 2 3 2 3 2 3 2 3" xfId="3578" xr:uid="{00000000-0005-0000-0000-0000C4200000}"/>
    <cellStyle name="Comma 2 3 2 3 2 3 2 3 2" xfId="26198" xr:uid="{00000000-0005-0000-0000-0000C5200000}"/>
    <cellStyle name="Comma 2 3 2 3 2 3 2 3 3" xfId="26199" xr:uid="{00000000-0005-0000-0000-0000C6200000}"/>
    <cellStyle name="Comma 2 3 2 3 2 3 2 4" xfId="3579" xr:uid="{00000000-0005-0000-0000-0000C7200000}"/>
    <cellStyle name="Comma 2 3 2 3 2 3 2 4 2" xfId="26200" xr:uid="{00000000-0005-0000-0000-0000C8200000}"/>
    <cellStyle name="Comma 2 3 2 3 2 3 2 4 3" xfId="26201" xr:uid="{00000000-0005-0000-0000-0000C9200000}"/>
    <cellStyle name="Comma 2 3 2 3 2 3 2 5" xfId="3580" xr:uid="{00000000-0005-0000-0000-0000CA200000}"/>
    <cellStyle name="Comma 2 3 2 3 2 3 2 5 2" xfId="26202" xr:uid="{00000000-0005-0000-0000-0000CB200000}"/>
    <cellStyle name="Comma 2 3 2 3 2 3 2 5 3" xfId="26203" xr:uid="{00000000-0005-0000-0000-0000CC200000}"/>
    <cellStyle name="Comma 2 3 2 3 2 3 2 6" xfId="26204" xr:uid="{00000000-0005-0000-0000-0000CD200000}"/>
    <cellStyle name="Comma 2 3 2 3 2 3 2 7" xfId="26205" xr:uid="{00000000-0005-0000-0000-0000CE200000}"/>
    <cellStyle name="Comma 2 3 2 3 2 3 3" xfId="3581" xr:uid="{00000000-0005-0000-0000-0000CF200000}"/>
    <cellStyle name="Comma 2 3 2 3 2 3 3 2" xfId="3582" xr:uid="{00000000-0005-0000-0000-0000D0200000}"/>
    <cellStyle name="Comma 2 3 2 3 2 3 3 2 2" xfId="26206" xr:uid="{00000000-0005-0000-0000-0000D1200000}"/>
    <cellStyle name="Comma 2 3 2 3 2 3 3 2 3" xfId="26207" xr:uid="{00000000-0005-0000-0000-0000D2200000}"/>
    <cellStyle name="Comma 2 3 2 3 2 3 3 3" xfId="3583" xr:uid="{00000000-0005-0000-0000-0000D3200000}"/>
    <cellStyle name="Comma 2 3 2 3 2 3 3 3 2" xfId="26208" xr:uid="{00000000-0005-0000-0000-0000D4200000}"/>
    <cellStyle name="Comma 2 3 2 3 2 3 3 3 3" xfId="26209" xr:uid="{00000000-0005-0000-0000-0000D5200000}"/>
    <cellStyle name="Comma 2 3 2 3 2 3 3 4" xfId="3584" xr:uid="{00000000-0005-0000-0000-0000D6200000}"/>
    <cellStyle name="Comma 2 3 2 3 2 3 3 4 2" xfId="26210" xr:uid="{00000000-0005-0000-0000-0000D7200000}"/>
    <cellStyle name="Comma 2 3 2 3 2 3 3 4 3" xfId="26211" xr:uid="{00000000-0005-0000-0000-0000D8200000}"/>
    <cellStyle name="Comma 2 3 2 3 2 3 3 5" xfId="26212" xr:uid="{00000000-0005-0000-0000-0000D9200000}"/>
    <cellStyle name="Comma 2 3 2 3 2 3 3 6" xfId="26213" xr:uid="{00000000-0005-0000-0000-0000DA200000}"/>
    <cellStyle name="Comma 2 3 2 3 2 3 4" xfId="3585" xr:uid="{00000000-0005-0000-0000-0000DB200000}"/>
    <cellStyle name="Comma 2 3 2 3 2 3 4 2" xfId="26214" xr:uid="{00000000-0005-0000-0000-0000DC200000}"/>
    <cellStyle name="Comma 2 3 2 3 2 3 4 3" xfId="26215" xr:uid="{00000000-0005-0000-0000-0000DD200000}"/>
    <cellStyle name="Comma 2 3 2 3 2 3 5" xfId="3586" xr:uid="{00000000-0005-0000-0000-0000DE200000}"/>
    <cellStyle name="Comma 2 3 2 3 2 3 5 2" xfId="26216" xr:uid="{00000000-0005-0000-0000-0000DF200000}"/>
    <cellStyle name="Comma 2 3 2 3 2 3 5 3" xfId="26217" xr:uid="{00000000-0005-0000-0000-0000E0200000}"/>
    <cellStyle name="Comma 2 3 2 3 2 3 6" xfId="3587" xr:uid="{00000000-0005-0000-0000-0000E1200000}"/>
    <cellStyle name="Comma 2 3 2 3 2 3 6 2" xfId="26218" xr:uid="{00000000-0005-0000-0000-0000E2200000}"/>
    <cellStyle name="Comma 2 3 2 3 2 3 6 3" xfId="26219" xr:uid="{00000000-0005-0000-0000-0000E3200000}"/>
    <cellStyle name="Comma 2 3 2 3 2 3 7" xfId="26220" xr:uid="{00000000-0005-0000-0000-0000E4200000}"/>
    <cellStyle name="Comma 2 3 2 3 2 3 8" xfId="26221" xr:uid="{00000000-0005-0000-0000-0000E5200000}"/>
    <cellStyle name="Comma 2 3 2 3 2 4" xfId="3588" xr:uid="{00000000-0005-0000-0000-0000E6200000}"/>
    <cellStyle name="Comma 2 3 2 3 2 4 2" xfId="3589" xr:uid="{00000000-0005-0000-0000-0000E7200000}"/>
    <cellStyle name="Comma 2 3 2 3 2 4 2 2" xfId="3590" xr:uid="{00000000-0005-0000-0000-0000E8200000}"/>
    <cellStyle name="Comma 2 3 2 3 2 4 2 2 2" xfId="26222" xr:uid="{00000000-0005-0000-0000-0000E9200000}"/>
    <cellStyle name="Comma 2 3 2 3 2 4 2 2 3" xfId="26223" xr:uid="{00000000-0005-0000-0000-0000EA200000}"/>
    <cellStyle name="Comma 2 3 2 3 2 4 2 3" xfId="3591" xr:uid="{00000000-0005-0000-0000-0000EB200000}"/>
    <cellStyle name="Comma 2 3 2 3 2 4 2 3 2" xfId="26224" xr:uid="{00000000-0005-0000-0000-0000EC200000}"/>
    <cellStyle name="Comma 2 3 2 3 2 4 2 3 3" xfId="26225" xr:uid="{00000000-0005-0000-0000-0000ED200000}"/>
    <cellStyle name="Comma 2 3 2 3 2 4 2 4" xfId="3592" xr:uid="{00000000-0005-0000-0000-0000EE200000}"/>
    <cellStyle name="Comma 2 3 2 3 2 4 2 4 2" xfId="26226" xr:uid="{00000000-0005-0000-0000-0000EF200000}"/>
    <cellStyle name="Comma 2 3 2 3 2 4 2 4 3" xfId="26227" xr:uid="{00000000-0005-0000-0000-0000F0200000}"/>
    <cellStyle name="Comma 2 3 2 3 2 4 2 5" xfId="26228" xr:uid="{00000000-0005-0000-0000-0000F1200000}"/>
    <cellStyle name="Comma 2 3 2 3 2 4 2 6" xfId="26229" xr:uid="{00000000-0005-0000-0000-0000F2200000}"/>
    <cellStyle name="Comma 2 3 2 3 2 4 3" xfId="3593" xr:uid="{00000000-0005-0000-0000-0000F3200000}"/>
    <cellStyle name="Comma 2 3 2 3 2 4 3 2" xfId="26230" xr:uid="{00000000-0005-0000-0000-0000F4200000}"/>
    <cellStyle name="Comma 2 3 2 3 2 4 3 3" xfId="26231" xr:uid="{00000000-0005-0000-0000-0000F5200000}"/>
    <cellStyle name="Comma 2 3 2 3 2 4 4" xfId="3594" xr:uid="{00000000-0005-0000-0000-0000F6200000}"/>
    <cellStyle name="Comma 2 3 2 3 2 4 4 2" xfId="26232" xr:uid="{00000000-0005-0000-0000-0000F7200000}"/>
    <cellStyle name="Comma 2 3 2 3 2 4 4 3" xfId="26233" xr:uid="{00000000-0005-0000-0000-0000F8200000}"/>
    <cellStyle name="Comma 2 3 2 3 2 4 5" xfId="3595" xr:uid="{00000000-0005-0000-0000-0000F9200000}"/>
    <cellStyle name="Comma 2 3 2 3 2 4 5 2" xfId="26234" xr:uid="{00000000-0005-0000-0000-0000FA200000}"/>
    <cellStyle name="Comma 2 3 2 3 2 4 5 3" xfId="26235" xr:uid="{00000000-0005-0000-0000-0000FB200000}"/>
    <cellStyle name="Comma 2 3 2 3 2 4 6" xfId="26236" xr:uid="{00000000-0005-0000-0000-0000FC200000}"/>
    <cellStyle name="Comma 2 3 2 3 2 4 7" xfId="26237" xr:uid="{00000000-0005-0000-0000-0000FD200000}"/>
    <cellStyle name="Comma 2 3 2 3 2 5" xfId="3596" xr:uid="{00000000-0005-0000-0000-0000FE200000}"/>
    <cellStyle name="Comma 2 3 2 3 2 5 2" xfId="3597" xr:uid="{00000000-0005-0000-0000-0000FF200000}"/>
    <cellStyle name="Comma 2 3 2 3 2 5 2 2" xfId="26238" xr:uid="{00000000-0005-0000-0000-000000210000}"/>
    <cellStyle name="Comma 2 3 2 3 2 5 2 3" xfId="26239" xr:uid="{00000000-0005-0000-0000-000001210000}"/>
    <cellStyle name="Comma 2 3 2 3 2 5 3" xfId="3598" xr:uid="{00000000-0005-0000-0000-000002210000}"/>
    <cellStyle name="Comma 2 3 2 3 2 5 3 2" xfId="26240" xr:uid="{00000000-0005-0000-0000-000003210000}"/>
    <cellStyle name="Comma 2 3 2 3 2 5 3 3" xfId="26241" xr:uid="{00000000-0005-0000-0000-000004210000}"/>
    <cellStyle name="Comma 2 3 2 3 2 5 4" xfId="3599" xr:uid="{00000000-0005-0000-0000-000005210000}"/>
    <cellStyle name="Comma 2 3 2 3 2 5 4 2" xfId="26242" xr:uid="{00000000-0005-0000-0000-000006210000}"/>
    <cellStyle name="Comma 2 3 2 3 2 5 4 3" xfId="26243" xr:uid="{00000000-0005-0000-0000-000007210000}"/>
    <cellStyle name="Comma 2 3 2 3 2 5 5" xfId="26244" xr:uid="{00000000-0005-0000-0000-000008210000}"/>
    <cellStyle name="Comma 2 3 2 3 2 5 6" xfId="26245" xr:uid="{00000000-0005-0000-0000-000009210000}"/>
    <cellStyle name="Comma 2 3 2 3 2 6" xfId="3600" xr:uid="{00000000-0005-0000-0000-00000A210000}"/>
    <cellStyle name="Comma 2 3 2 3 2 6 2" xfId="26246" xr:uid="{00000000-0005-0000-0000-00000B210000}"/>
    <cellStyle name="Comma 2 3 2 3 2 6 3" xfId="26247" xr:uid="{00000000-0005-0000-0000-00000C210000}"/>
    <cellStyle name="Comma 2 3 2 3 2 7" xfId="3601" xr:uid="{00000000-0005-0000-0000-00000D210000}"/>
    <cellStyle name="Comma 2 3 2 3 2 7 2" xfId="26248" xr:uid="{00000000-0005-0000-0000-00000E210000}"/>
    <cellStyle name="Comma 2 3 2 3 2 7 3" xfId="26249" xr:uid="{00000000-0005-0000-0000-00000F210000}"/>
    <cellStyle name="Comma 2 3 2 3 2 8" xfId="3602" xr:uid="{00000000-0005-0000-0000-000010210000}"/>
    <cellStyle name="Comma 2 3 2 3 2 8 2" xfId="26250" xr:uid="{00000000-0005-0000-0000-000011210000}"/>
    <cellStyle name="Comma 2 3 2 3 2 8 3" xfId="26251" xr:uid="{00000000-0005-0000-0000-000012210000}"/>
    <cellStyle name="Comma 2 3 2 3 2 9" xfId="26252" xr:uid="{00000000-0005-0000-0000-000013210000}"/>
    <cellStyle name="Comma 2 3 2 3 3" xfId="3603" xr:uid="{00000000-0005-0000-0000-000014210000}"/>
    <cellStyle name="Comma 2 3 2 3 3 2" xfId="3604" xr:uid="{00000000-0005-0000-0000-000015210000}"/>
    <cellStyle name="Comma 2 3 2 3 3 2 2" xfId="3605" xr:uid="{00000000-0005-0000-0000-000016210000}"/>
    <cellStyle name="Comma 2 3 2 3 3 2 2 2" xfId="3606" xr:uid="{00000000-0005-0000-0000-000017210000}"/>
    <cellStyle name="Comma 2 3 2 3 3 2 2 2 2" xfId="26253" xr:uid="{00000000-0005-0000-0000-000018210000}"/>
    <cellStyle name="Comma 2 3 2 3 3 2 2 2 3" xfId="26254" xr:uid="{00000000-0005-0000-0000-000019210000}"/>
    <cellStyle name="Comma 2 3 2 3 3 2 2 3" xfId="3607" xr:uid="{00000000-0005-0000-0000-00001A210000}"/>
    <cellStyle name="Comma 2 3 2 3 3 2 2 3 2" xfId="26255" xr:uid="{00000000-0005-0000-0000-00001B210000}"/>
    <cellStyle name="Comma 2 3 2 3 3 2 2 3 3" xfId="26256" xr:uid="{00000000-0005-0000-0000-00001C210000}"/>
    <cellStyle name="Comma 2 3 2 3 3 2 2 4" xfId="3608" xr:uid="{00000000-0005-0000-0000-00001D210000}"/>
    <cellStyle name="Comma 2 3 2 3 3 2 2 4 2" xfId="26257" xr:uid="{00000000-0005-0000-0000-00001E210000}"/>
    <cellStyle name="Comma 2 3 2 3 3 2 2 4 3" xfId="26258" xr:uid="{00000000-0005-0000-0000-00001F210000}"/>
    <cellStyle name="Comma 2 3 2 3 3 2 2 5" xfId="26259" xr:uid="{00000000-0005-0000-0000-000020210000}"/>
    <cellStyle name="Comma 2 3 2 3 3 2 2 6" xfId="26260" xr:uid="{00000000-0005-0000-0000-000021210000}"/>
    <cellStyle name="Comma 2 3 2 3 3 2 3" xfId="3609" xr:uid="{00000000-0005-0000-0000-000022210000}"/>
    <cellStyle name="Comma 2 3 2 3 3 2 3 2" xfId="26261" xr:uid="{00000000-0005-0000-0000-000023210000}"/>
    <cellStyle name="Comma 2 3 2 3 3 2 3 3" xfId="26262" xr:uid="{00000000-0005-0000-0000-000024210000}"/>
    <cellStyle name="Comma 2 3 2 3 3 2 4" xfId="3610" xr:uid="{00000000-0005-0000-0000-000025210000}"/>
    <cellStyle name="Comma 2 3 2 3 3 2 4 2" xfId="26263" xr:uid="{00000000-0005-0000-0000-000026210000}"/>
    <cellStyle name="Comma 2 3 2 3 3 2 4 3" xfId="26264" xr:uid="{00000000-0005-0000-0000-000027210000}"/>
    <cellStyle name="Comma 2 3 2 3 3 2 5" xfId="3611" xr:uid="{00000000-0005-0000-0000-000028210000}"/>
    <cellStyle name="Comma 2 3 2 3 3 2 5 2" xfId="26265" xr:uid="{00000000-0005-0000-0000-000029210000}"/>
    <cellStyle name="Comma 2 3 2 3 3 2 5 3" xfId="26266" xr:uid="{00000000-0005-0000-0000-00002A210000}"/>
    <cellStyle name="Comma 2 3 2 3 3 2 6" xfId="26267" xr:uid="{00000000-0005-0000-0000-00002B210000}"/>
    <cellStyle name="Comma 2 3 2 3 3 2 7" xfId="26268" xr:uid="{00000000-0005-0000-0000-00002C210000}"/>
    <cellStyle name="Comma 2 3 2 3 3 3" xfId="3612" xr:uid="{00000000-0005-0000-0000-00002D210000}"/>
    <cellStyle name="Comma 2 3 2 3 3 3 2" xfId="3613" xr:uid="{00000000-0005-0000-0000-00002E210000}"/>
    <cellStyle name="Comma 2 3 2 3 3 3 2 2" xfId="26269" xr:uid="{00000000-0005-0000-0000-00002F210000}"/>
    <cellStyle name="Comma 2 3 2 3 3 3 2 3" xfId="26270" xr:uid="{00000000-0005-0000-0000-000030210000}"/>
    <cellStyle name="Comma 2 3 2 3 3 3 3" xfId="3614" xr:uid="{00000000-0005-0000-0000-000031210000}"/>
    <cellStyle name="Comma 2 3 2 3 3 3 3 2" xfId="26271" xr:uid="{00000000-0005-0000-0000-000032210000}"/>
    <cellStyle name="Comma 2 3 2 3 3 3 3 3" xfId="26272" xr:uid="{00000000-0005-0000-0000-000033210000}"/>
    <cellStyle name="Comma 2 3 2 3 3 3 4" xfId="3615" xr:uid="{00000000-0005-0000-0000-000034210000}"/>
    <cellStyle name="Comma 2 3 2 3 3 3 4 2" xfId="26273" xr:uid="{00000000-0005-0000-0000-000035210000}"/>
    <cellStyle name="Comma 2 3 2 3 3 3 4 3" xfId="26274" xr:uid="{00000000-0005-0000-0000-000036210000}"/>
    <cellStyle name="Comma 2 3 2 3 3 3 5" xfId="26275" xr:uid="{00000000-0005-0000-0000-000037210000}"/>
    <cellStyle name="Comma 2 3 2 3 3 3 6" xfId="26276" xr:uid="{00000000-0005-0000-0000-000038210000}"/>
    <cellStyle name="Comma 2 3 2 3 3 4" xfId="3616" xr:uid="{00000000-0005-0000-0000-000039210000}"/>
    <cellStyle name="Comma 2 3 2 3 3 4 2" xfId="26277" xr:uid="{00000000-0005-0000-0000-00003A210000}"/>
    <cellStyle name="Comma 2 3 2 3 3 4 3" xfId="26278" xr:uid="{00000000-0005-0000-0000-00003B210000}"/>
    <cellStyle name="Comma 2 3 2 3 3 5" xfId="3617" xr:uid="{00000000-0005-0000-0000-00003C210000}"/>
    <cellStyle name="Comma 2 3 2 3 3 5 2" xfId="26279" xr:uid="{00000000-0005-0000-0000-00003D210000}"/>
    <cellStyle name="Comma 2 3 2 3 3 5 3" xfId="26280" xr:uid="{00000000-0005-0000-0000-00003E210000}"/>
    <cellStyle name="Comma 2 3 2 3 3 6" xfId="3618" xr:uid="{00000000-0005-0000-0000-00003F210000}"/>
    <cellStyle name="Comma 2 3 2 3 3 6 2" xfId="26281" xr:uid="{00000000-0005-0000-0000-000040210000}"/>
    <cellStyle name="Comma 2 3 2 3 3 6 3" xfId="26282" xr:uid="{00000000-0005-0000-0000-000041210000}"/>
    <cellStyle name="Comma 2 3 2 3 3 7" xfId="26283" xr:uid="{00000000-0005-0000-0000-000042210000}"/>
    <cellStyle name="Comma 2 3 2 3 3 8" xfId="26284" xr:uid="{00000000-0005-0000-0000-000043210000}"/>
    <cellStyle name="Comma 2 3 2 3 4" xfId="3619" xr:uid="{00000000-0005-0000-0000-000044210000}"/>
    <cellStyle name="Comma 2 3 2 3 4 2" xfId="3620" xr:uid="{00000000-0005-0000-0000-000045210000}"/>
    <cellStyle name="Comma 2 3 2 3 4 2 2" xfId="3621" xr:uid="{00000000-0005-0000-0000-000046210000}"/>
    <cellStyle name="Comma 2 3 2 3 4 2 2 2" xfId="3622" xr:uid="{00000000-0005-0000-0000-000047210000}"/>
    <cellStyle name="Comma 2 3 2 3 4 2 2 2 2" xfId="26285" xr:uid="{00000000-0005-0000-0000-000048210000}"/>
    <cellStyle name="Comma 2 3 2 3 4 2 2 2 3" xfId="26286" xr:uid="{00000000-0005-0000-0000-000049210000}"/>
    <cellStyle name="Comma 2 3 2 3 4 2 2 3" xfId="3623" xr:uid="{00000000-0005-0000-0000-00004A210000}"/>
    <cellStyle name="Comma 2 3 2 3 4 2 2 3 2" xfId="26287" xr:uid="{00000000-0005-0000-0000-00004B210000}"/>
    <cellStyle name="Comma 2 3 2 3 4 2 2 3 3" xfId="26288" xr:uid="{00000000-0005-0000-0000-00004C210000}"/>
    <cellStyle name="Comma 2 3 2 3 4 2 2 4" xfId="3624" xr:uid="{00000000-0005-0000-0000-00004D210000}"/>
    <cellStyle name="Comma 2 3 2 3 4 2 2 4 2" xfId="26289" xr:uid="{00000000-0005-0000-0000-00004E210000}"/>
    <cellStyle name="Comma 2 3 2 3 4 2 2 4 3" xfId="26290" xr:uid="{00000000-0005-0000-0000-00004F210000}"/>
    <cellStyle name="Comma 2 3 2 3 4 2 2 5" xfId="26291" xr:uid="{00000000-0005-0000-0000-000050210000}"/>
    <cellStyle name="Comma 2 3 2 3 4 2 2 6" xfId="26292" xr:uid="{00000000-0005-0000-0000-000051210000}"/>
    <cellStyle name="Comma 2 3 2 3 4 2 3" xfId="3625" xr:uid="{00000000-0005-0000-0000-000052210000}"/>
    <cellStyle name="Comma 2 3 2 3 4 2 3 2" xfId="26293" xr:uid="{00000000-0005-0000-0000-000053210000}"/>
    <cellStyle name="Comma 2 3 2 3 4 2 3 3" xfId="26294" xr:uid="{00000000-0005-0000-0000-000054210000}"/>
    <cellStyle name="Comma 2 3 2 3 4 2 4" xfId="3626" xr:uid="{00000000-0005-0000-0000-000055210000}"/>
    <cellStyle name="Comma 2 3 2 3 4 2 4 2" xfId="26295" xr:uid="{00000000-0005-0000-0000-000056210000}"/>
    <cellStyle name="Comma 2 3 2 3 4 2 4 3" xfId="26296" xr:uid="{00000000-0005-0000-0000-000057210000}"/>
    <cellStyle name="Comma 2 3 2 3 4 2 5" xfId="3627" xr:uid="{00000000-0005-0000-0000-000058210000}"/>
    <cellStyle name="Comma 2 3 2 3 4 2 5 2" xfId="26297" xr:uid="{00000000-0005-0000-0000-000059210000}"/>
    <cellStyle name="Comma 2 3 2 3 4 2 5 3" xfId="26298" xr:uid="{00000000-0005-0000-0000-00005A210000}"/>
    <cellStyle name="Comma 2 3 2 3 4 2 6" xfId="26299" xr:uid="{00000000-0005-0000-0000-00005B210000}"/>
    <cellStyle name="Comma 2 3 2 3 4 2 7" xfId="26300" xr:uid="{00000000-0005-0000-0000-00005C210000}"/>
    <cellStyle name="Comma 2 3 2 3 4 3" xfId="3628" xr:uid="{00000000-0005-0000-0000-00005D210000}"/>
    <cellStyle name="Comma 2 3 2 3 4 3 2" xfId="3629" xr:uid="{00000000-0005-0000-0000-00005E210000}"/>
    <cellStyle name="Comma 2 3 2 3 4 3 2 2" xfId="26301" xr:uid="{00000000-0005-0000-0000-00005F210000}"/>
    <cellStyle name="Comma 2 3 2 3 4 3 2 3" xfId="26302" xr:uid="{00000000-0005-0000-0000-000060210000}"/>
    <cellStyle name="Comma 2 3 2 3 4 3 3" xfId="3630" xr:uid="{00000000-0005-0000-0000-000061210000}"/>
    <cellStyle name="Comma 2 3 2 3 4 3 3 2" xfId="26303" xr:uid="{00000000-0005-0000-0000-000062210000}"/>
    <cellStyle name="Comma 2 3 2 3 4 3 3 3" xfId="26304" xr:uid="{00000000-0005-0000-0000-000063210000}"/>
    <cellStyle name="Comma 2 3 2 3 4 3 4" xfId="3631" xr:uid="{00000000-0005-0000-0000-000064210000}"/>
    <cellStyle name="Comma 2 3 2 3 4 3 4 2" xfId="26305" xr:uid="{00000000-0005-0000-0000-000065210000}"/>
    <cellStyle name="Comma 2 3 2 3 4 3 4 3" xfId="26306" xr:uid="{00000000-0005-0000-0000-000066210000}"/>
    <cellStyle name="Comma 2 3 2 3 4 3 5" xfId="26307" xr:uid="{00000000-0005-0000-0000-000067210000}"/>
    <cellStyle name="Comma 2 3 2 3 4 3 6" xfId="26308" xr:uid="{00000000-0005-0000-0000-000068210000}"/>
    <cellStyle name="Comma 2 3 2 3 4 4" xfId="3632" xr:uid="{00000000-0005-0000-0000-000069210000}"/>
    <cellStyle name="Comma 2 3 2 3 4 4 2" xfId="26309" xr:uid="{00000000-0005-0000-0000-00006A210000}"/>
    <cellStyle name="Comma 2 3 2 3 4 4 3" xfId="26310" xr:uid="{00000000-0005-0000-0000-00006B210000}"/>
    <cellStyle name="Comma 2 3 2 3 4 5" xfId="3633" xr:uid="{00000000-0005-0000-0000-00006C210000}"/>
    <cellStyle name="Comma 2 3 2 3 4 5 2" xfId="26311" xr:uid="{00000000-0005-0000-0000-00006D210000}"/>
    <cellStyle name="Comma 2 3 2 3 4 5 3" xfId="26312" xr:uid="{00000000-0005-0000-0000-00006E210000}"/>
    <cellStyle name="Comma 2 3 2 3 4 6" xfId="3634" xr:uid="{00000000-0005-0000-0000-00006F210000}"/>
    <cellStyle name="Comma 2 3 2 3 4 6 2" xfId="26313" xr:uid="{00000000-0005-0000-0000-000070210000}"/>
    <cellStyle name="Comma 2 3 2 3 4 6 3" xfId="26314" xr:uid="{00000000-0005-0000-0000-000071210000}"/>
    <cellStyle name="Comma 2 3 2 3 4 7" xfId="26315" xr:uid="{00000000-0005-0000-0000-000072210000}"/>
    <cellStyle name="Comma 2 3 2 3 4 8" xfId="26316" xr:uid="{00000000-0005-0000-0000-000073210000}"/>
    <cellStyle name="Comma 2 3 2 3 5" xfId="3635" xr:uid="{00000000-0005-0000-0000-000074210000}"/>
    <cellStyle name="Comma 2 3 2 3 5 2" xfId="3636" xr:uid="{00000000-0005-0000-0000-000075210000}"/>
    <cellStyle name="Comma 2 3 2 3 5 2 2" xfId="3637" xr:uid="{00000000-0005-0000-0000-000076210000}"/>
    <cellStyle name="Comma 2 3 2 3 5 2 2 2" xfId="26317" xr:uid="{00000000-0005-0000-0000-000077210000}"/>
    <cellStyle name="Comma 2 3 2 3 5 2 2 3" xfId="26318" xr:uid="{00000000-0005-0000-0000-000078210000}"/>
    <cellStyle name="Comma 2 3 2 3 5 2 3" xfId="3638" xr:uid="{00000000-0005-0000-0000-000079210000}"/>
    <cellStyle name="Comma 2 3 2 3 5 2 3 2" xfId="26319" xr:uid="{00000000-0005-0000-0000-00007A210000}"/>
    <cellStyle name="Comma 2 3 2 3 5 2 3 3" xfId="26320" xr:uid="{00000000-0005-0000-0000-00007B210000}"/>
    <cellStyle name="Comma 2 3 2 3 5 2 4" xfId="3639" xr:uid="{00000000-0005-0000-0000-00007C210000}"/>
    <cellStyle name="Comma 2 3 2 3 5 2 4 2" xfId="26321" xr:uid="{00000000-0005-0000-0000-00007D210000}"/>
    <cellStyle name="Comma 2 3 2 3 5 2 4 3" xfId="26322" xr:uid="{00000000-0005-0000-0000-00007E210000}"/>
    <cellStyle name="Comma 2 3 2 3 5 2 5" xfId="26323" xr:uid="{00000000-0005-0000-0000-00007F210000}"/>
    <cellStyle name="Comma 2 3 2 3 5 2 6" xfId="26324" xr:uid="{00000000-0005-0000-0000-000080210000}"/>
    <cellStyle name="Comma 2 3 2 3 5 3" xfId="3640" xr:uid="{00000000-0005-0000-0000-000081210000}"/>
    <cellStyle name="Comma 2 3 2 3 5 3 2" xfId="26325" xr:uid="{00000000-0005-0000-0000-000082210000}"/>
    <cellStyle name="Comma 2 3 2 3 5 3 3" xfId="26326" xr:uid="{00000000-0005-0000-0000-000083210000}"/>
    <cellStyle name="Comma 2 3 2 3 5 4" xfId="3641" xr:uid="{00000000-0005-0000-0000-000084210000}"/>
    <cellStyle name="Comma 2 3 2 3 5 4 2" xfId="26327" xr:uid="{00000000-0005-0000-0000-000085210000}"/>
    <cellStyle name="Comma 2 3 2 3 5 4 3" xfId="26328" xr:uid="{00000000-0005-0000-0000-000086210000}"/>
    <cellStyle name="Comma 2 3 2 3 5 5" xfId="3642" xr:uid="{00000000-0005-0000-0000-000087210000}"/>
    <cellStyle name="Comma 2 3 2 3 5 5 2" xfId="26329" xr:uid="{00000000-0005-0000-0000-000088210000}"/>
    <cellStyle name="Comma 2 3 2 3 5 5 3" xfId="26330" xr:uid="{00000000-0005-0000-0000-000089210000}"/>
    <cellStyle name="Comma 2 3 2 3 5 6" xfId="26331" xr:uid="{00000000-0005-0000-0000-00008A210000}"/>
    <cellStyle name="Comma 2 3 2 3 5 7" xfId="26332" xr:uid="{00000000-0005-0000-0000-00008B210000}"/>
    <cellStyle name="Comma 2 3 2 3 6" xfId="3643" xr:uid="{00000000-0005-0000-0000-00008C210000}"/>
    <cellStyle name="Comma 2 3 2 3 6 2" xfId="3644" xr:uid="{00000000-0005-0000-0000-00008D210000}"/>
    <cellStyle name="Comma 2 3 2 3 6 2 2" xfId="26333" xr:uid="{00000000-0005-0000-0000-00008E210000}"/>
    <cellStyle name="Comma 2 3 2 3 6 2 3" xfId="26334" xr:uid="{00000000-0005-0000-0000-00008F210000}"/>
    <cellStyle name="Comma 2 3 2 3 6 3" xfId="3645" xr:uid="{00000000-0005-0000-0000-000090210000}"/>
    <cellStyle name="Comma 2 3 2 3 6 3 2" xfId="26335" xr:uid="{00000000-0005-0000-0000-000091210000}"/>
    <cellStyle name="Comma 2 3 2 3 6 3 3" xfId="26336" xr:uid="{00000000-0005-0000-0000-000092210000}"/>
    <cellStyle name="Comma 2 3 2 3 6 4" xfId="3646" xr:uid="{00000000-0005-0000-0000-000093210000}"/>
    <cellStyle name="Comma 2 3 2 3 6 4 2" xfId="26337" xr:uid="{00000000-0005-0000-0000-000094210000}"/>
    <cellStyle name="Comma 2 3 2 3 6 4 3" xfId="26338" xr:uid="{00000000-0005-0000-0000-000095210000}"/>
    <cellStyle name="Comma 2 3 2 3 6 5" xfId="26339" xr:uid="{00000000-0005-0000-0000-000096210000}"/>
    <cellStyle name="Comma 2 3 2 3 6 6" xfId="26340" xr:uid="{00000000-0005-0000-0000-000097210000}"/>
    <cellStyle name="Comma 2 3 2 3 7" xfId="3647" xr:uid="{00000000-0005-0000-0000-000098210000}"/>
    <cellStyle name="Comma 2 3 2 3 7 2" xfId="26341" xr:uid="{00000000-0005-0000-0000-000099210000}"/>
    <cellStyle name="Comma 2 3 2 3 7 3" xfId="26342" xr:uid="{00000000-0005-0000-0000-00009A210000}"/>
    <cellStyle name="Comma 2 3 2 3 8" xfId="3648" xr:uid="{00000000-0005-0000-0000-00009B210000}"/>
    <cellStyle name="Comma 2 3 2 3 8 2" xfId="26343" xr:uid="{00000000-0005-0000-0000-00009C210000}"/>
    <cellStyle name="Comma 2 3 2 3 8 3" xfId="26344" xr:uid="{00000000-0005-0000-0000-00009D210000}"/>
    <cellStyle name="Comma 2 3 2 3 9" xfId="3649" xr:uid="{00000000-0005-0000-0000-00009E210000}"/>
    <cellStyle name="Comma 2 3 2 3 9 2" xfId="26345" xr:uid="{00000000-0005-0000-0000-00009F210000}"/>
    <cellStyle name="Comma 2 3 2 3 9 3" xfId="26346" xr:uid="{00000000-0005-0000-0000-0000A0210000}"/>
    <cellStyle name="Comma 2 3 2 4" xfId="3650" xr:uid="{00000000-0005-0000-0000-0000A1210000}"/>
    <cellStyle name="Comma 2 3 2 4 10" xfId="26347" xr:uid="{00000000-0005-0000-0000-0000A2210000}"/>
    <cellStyle name="Comma 2 3 2 4 11" xfId="26348" xr:uid="{00000000-0005-0000-0000-0000A3210000}"/>
    <cellStyle name="Comma 2 3 2 4 2" xfId="3651" xr:uid="{00000000-0005-0000-0000-0000A4210000}"/>
    <cellStyle name="Comma 2 3 2 4 2 10" xfId="26349" xr:uid="{00000000-0005-0000-0000-0000A5210000}"/>
    <cellStyle name="Comma 2 3 2 4 2 2" xfId="3652" xr:uid="{00000000-0005-0000-0000-0000A6210000}"/>
    <cellStyle name="Comma 2 3 2 4 2 2 2" xfId="3653" xr:uid="{00000000-0005-0000-0000-0000A7210000}"/>
    <cellStyle name="Comma 2 3 2 4 2 2 2 2" xfId="3654" xr:uid="{00000000-0005-0000-0000-0000A8210000}"/>
    <cellStyle name="Comma 2 3 2 4 2 2 2 2 2" xfId="3655" xr:uid="{00000000-0005-0000-0000-0000A9210000}"/>
    <cellStyle name="Comma 2 3 2 4 2 2 2 2 2 2" xfId="26350" xr:uid="{00000000-0005-0000-0000-0000AA210000}"/>
    <cellStyle name="Comma 2 3 2 4 2 2 2 2 2 3" xfId="26351" xr:uid="{00000000-0005-0000-0000-0000AB210000}"/>
    <cellStyle name="Comma 2 3 2 4 2 2 2 2 3" xfId="3656" xr:uid="{00000000-0005-0000-0000-0000AC210000}"/>
    <cellStyle name="Comma 2 3 2 4 2 2 2 2 3 2" xfId="26352" xr:uid="{00000000-0005-0000-0000-0000AD210000}"/>
    <cellStyle name="Comma 2 3 2 4 2 2 2 2 3 3" xfId="26353" xr:uid="{00000000-0005-0000-0000-0000AE210000}"/>
    <cellStyle name="Comma 2 3 2 4 2 2 2 2 4" xfId="3657" xr:uid="{00000000-0005-0000-0000-0000AF210000}"/>
    <cellStyle name="Comma 2 3 2 4 2 2 2 2 4 2" xfId="26354" xr:uid="{00000000-0005-0000-0000-0000B0210000}"/>
    <cellStyle name="Comma 2 3 2 4 2 2 2 2 4 3" xfId="26355" xr:uid="{00000000-0005-0000-0000-0000B1210000}"/>
    <cellStyle name="Comma 2 3 2 4 2 2 2 2 5" xfId="26356" xr:uid="{00000000-0005-0000-0000-0000B2210000}"/>
    <cellStyle name="Comma 2 3 2 4 2 2 2 2 6" xfId="26357" xr:uid="{00000000-0005-0000-0000-0000B3210000}"/>
    <cellStyle name="Comma 2 3 2 4 2 2 2 3" xfId="3658" xr:uid="{00000000-0005-0000-0000-0000B4210000}"/>
    <cellStyle name="Comma 2 3 2 4 2 2 2 3 2" xfId="26358" xr:uid="{00000000-0005-0000-0000-0000B5210000}"/>
    <cellStyle name="Comma 2 3 2 4 2 2 2 3 3" xfId="26359" xr:uid="{00000000-0005-0000-0000-0000B6210000}"/>
    <cellStyle name="Comma 2 3 2 4 2 2 2 4" xfId="3659" xr:uid="{00000000-0005-0000-0000-0000B7210000}"/>
    <cellStyle name="Comma 2 3 2 4 2 2 2 4 2" xfId="26360" xr:uid="{00000000-0005-0000-0000-0000B8210000}"/>
    <cellStyle name="Comma 2 3 2 4 2 2 2 4 3" xfId="26361" xr:uid="{00000000-0005-0000-0000-0000B9210000}"/>
    <cellStyle name="Comma 2 3 2 4 2 2 2 5" xfId="3660" xr:uid="{00000000-0005-0000-0000-0000BA210000}"/>
    <cellStyle name="Comma 2 3 2 4 2 2 2 5 2" xfId="26362" xr:uid="{00000000-0005-0000-0000-0000BB210000}"/>
    <cellStyle name="Comma 2 3 2 4 2 2 2 5 3" xfId="26363" xr:uid="{00000000-0005-0000-0000-0000BC210000}"/>
    <cellStyle name="Comma 2 3 2 4 2 2 2 6" xfId="26364" xr:uid="{00000000-0005-0000-0000-0000BD210000}"/>
    <cellStyle name="Comma 2 3 2 4 2 2 2 7" xfId="26365" xr:uid="{00000000-0005-0000-0000-0000BE210000}"/>
    <cellStyle name="Comma 2 3 2 4 2 2 3" xfId="3661" xr:uid="{00000000-0005-0000-0000-0000BF210000}"/>
    <cellStyle name="Comma 2 3 2 4 2 2 3 2" xfId="3662" xr:uid="{00000000-0005-0000-0000-0000C0210000}"/>
    <cellStyle name="Comma 2 3 2 4 2 2 3 2 2" xfId="26366" xr:uid="{00000000-0005-0000-0000-0000C1210000}"/>
    <cellStyle name="Comma 2 3 2 4 2 2 3 2 3" xfId="26367" xr:uid="{00000000-0005-0000-0000-0000C2210000}"/>
    <cellStyle name="Comma 2 3 2 4 2 2 3 3" xfId="3663" xr:uid="{00000000-0005-0000-0000-0000C3210000}"/>
    <cellStyle name="Comma 2 3 2 4 2 2 3 3 2" xfId="26368" xr:uid="{00000000-0005-0000-0000-0000C4210000}"/>
    <cellStyle name="Comma 2 3 2 4 2 2 3 3 3" xfId="26369" xr:uid="{00000000-0005-0000-0000-0000C5210000}"/>
    <cellStyle name="Comma 2 3 2 4 2 2 3 4" xfId="3664" xr:uid="{00000000-0005-0000-0000-0000C6210000}"/>
    <cellStyle name="Comma 2 3 2 4 2 2 3 4 2" xfId="26370" xr:uid="{00000000-0005-0000-0000-0000C7210000}"/>
    <cellStyle name="Comma 2 3 2 4 2 2 3 4 3" xfId="26371" xr:uid="{00000000-0005-0000-0000-0000C8210000}"/>
    <cellStyle name="Comma 2 3 2 4 2 2 3 5" xfId="26372" xr:uid="{00000000-0005-0000-0000-0000C9210000}"/>
    <cellStyle name="Comma 2 3 2 4 2 2 3 6" xfId="26373" xr:uid="{00000000-0005-0000-0000-0000CA210000}"/>
    <cellStyle name="Comma 2 3 2 4 2 2 4" xfId="3665" xr:uid="{00000000-0005-0000-0000-0000CB210000}"/>
    <cellStyle name="Comma 2 3 2 4 2 2 4 2" xfId="26374" xr:uid="{00000000-0005-0000-0000-0000CC210000}"/>
    <cellStyle name="Comma 2 3 2 4 2 2 4 3" xfId="26375" xr:uid="{00000000-0005-0000-0000-0000CD210000}"/>
    <cellStyle name="Comma 2 3 2 4 2 2 5" xfId="3666" xr:uid="{00000000-0005-0000-0000-0000CE210000}"/>
    <cellStyle name="Comma 2 3 2 4 2 2 5 2" xfId="26376" xr:uid="{00000000-0005-0000-0000-0000CF210000}"/>
    <cellStyle name="Comma 2 3 2 4 2 2 5 3" xfId="26377" xr:uid="{00000000-0005-0000-0000-0000D0210000}"/>
    <cellStyle name="Comma 2 3 2 4 2 2 6" xfId="3667" xr:uid="{00000000-0005-0000-0000-0000D1210000}"/>
    <cellStyle name="Comma 2 3 2 4 2 2 6 2" xfId="26378" xr:uid="{00000000-0005-0000-0000-0000D2210000}"/>
    <cellStyle name="Comma 2 3 2 4 2 2 6 3" xfId="26379" xr:uid="{00000000-0005-0000-0000-0000D3210000}"/>
    <cellStyle name="Comma 2 3 2 4 2 2 7" xfId="26380" xr:uid="{00000000-0005-0000-0000-0000D4210000}"/>
    <cellStyle name="Comma 2 3 2 4 2 2 8" xfId="26381" xr:uid="{00000000-0005-0000-0000-0000D5210000}"/>
    <cellStyle name="Comma 2 3 2 4 2 3" xfId="3668" xr:uid="{00000000-0005-0000-0000-0000D6210000}"/>
    <cellStyle name="Comma 2 3 2 4 2 3 2" xfId="3669" xr:uid="{00000000-0005-0000-0000-0000D7210000}"/>
    <cellStyle name="Comma 2 3 2 4 2 3 2 2" xfId="3670" xr:uid="{00000000-0005-0000-0000-0000D8210000}"/>
    <cellStyle name="Comma 2 3 2 4 2 3 2 2 2" xfId="3671" xr:uid="{00000000-0005-0000-0000-0000D9210000}"/>
    <cellStyle name="Comma 2 3 2 4 2 3 2 2 2 2" xfId="26382" xr:uid="{00000000-0005-0000-0000-0000DA210000}"/>
    <cellStyle name="Comma 2 3 2 4 2 3 2 2 2 3" xfId="26383" xr:uid="{00000000-0005-0000-0000-0000DB210000}"/>
    <cellStyle name="Comma 2 3 2 4 2 3 2 2 3" xfId="3672" xr:uid="{00000000-0005-0000-0000-0000DC210000}"/>
    <cellStyle name="Comma 2 3 2 4 2 3 2 2 3 2" xfId="26384" xr:uid="{00000000-0005-0000-0000-0000DD210000}"/>
    <cellStyle name="Comma 2 3 2 4 2 3 2 2 3 3" xfId="26385" xr:uid="{00000000-0005-0000-0000-0000DE210000}"/>
    <cellStyle name="Comma 2 3 2 4 2 3 2 2 4" xfId="3673" xr:uid="{00000000-0005-0000-0000-0000DF210000}"/>
    <cellStyle name="Comma 2 3 2 4 2 3 2 2 4 2" xfId="26386" xr:uid="{00000000-0005-0000-0000-0000E0210000}"/>
    <cellStyle name="Comma 2 3 2 4 2 3 2 2 4 3" xfId="26387" xr:uid="{00000000-0005-0000-0000-0000E1210000}"/>
    <cellStyle name="Comma 2 3 2 4 2 3 2 2 5" xfId="26388" xr:uid="{00000000-0005-0000-0000-0000E2210000}"/>
    <cellStyle name="Comma 2 3 2 4 2 3 2 2 6" xfId="26389" xr:uid="{00000000-0005-0000-0000-0000E3210000}"/>
    <cellStyle name="Comma 2 3 2 4 2 3 2 3" xfId="3674" xr:uid="{00000000-0005-0000-0000-0000E4210000}"/>
    <cellStyle name="Comma 2 3 2 4 2 3 2 3 2" xfId="26390" xr:uid="{00000000-0005-0000-0000-0000E5210000}"/>
    <cellStyle name="Comma 2 3 2 4 2 3 2 3 3" xfId="26391" xr:uid="{00000000-0005-0000-0000-0000E6210000}"/>
    <cellStyle name="Comma 2 3 2 4 2 3 2 4" xfId="3675" xr:uid="{00000000-0005-0000-0000-0000E7210000}"/>
    <cellStyle name="Comma 2 3 2 4 2 3 2 4 2" xfId="26392" xr:uid="{00000000-0005-0000-0000-0000E8210000}"/>
    <cellStyle name="Comma 2 3 2 4 2 3 2 4 3" xfId="26393" xr:uid="{00000000-0005-0000-0000-0000E9210000}"/>
    <cellStyle name="Comma 2 3 2 4 2 3 2 5" xfId="3676" xr:uid="{00000000-0005-0000-0000-0000EA210000}"/>
    <cellStyle name="Comma 2 3 2 4 2 3 2 5 2" xfId="26394" xr:uid="{00000000-0005-0000-0000-0000EB210000}"/>
    <cellStyle name="Comma 2 3 2 4 2 3 2 5 3" xfId="26395" xr:uid="{00000000-0005-0000-0000-0000EC210000}"/>
    <cellStyle name="Comma 2 3 2 4 2 3 2 6" xfId="26396" xr:uid="{00000000-0005-0000-0000-0000ED210000}"/>
    <cellStyle name="Comma 2 3 2 4 2 3 2 7" xfId="26397" xr:uid="{00000000-0005-0000-0000-0000EE210000}"/>
    <cellStyle name="Comma 2 3 2 4 2 3 3" xfId="3677" xr:uid="{00000000-0005-0000-0000-0000EF210000}"/>
    <cellStyle name="Comma 2 3 2 4 2 3 3 2" xfId="3678" xr:uid="{00000000-0005-0000-0000-0000F0210000}"/>
    <cellStyle name="Comma 2 3 2 4 2 3 3 2 2" xfId="26398" xr:uid="{00000000-0005-0000-0000-0000F1210000}"/>
    <cellStyle name="Comma 2 3 2 4 2 3 3 2 3" xfId="26399" xr:uid="{00000000-0005-0000-0000-0000F2210000}"/>
    <cellStyle name="Comma 2 3 2 4 2 3 3 3" xfId="3679" xr:uid="{00000000-0005-0000-0000-0000F3210000}"/>
    <cellStyle name="Comma 2 3 2 4 2 3 3 3 2" xfId="26400" xr:uid="{00000000-0005-0000-0000-0000F4210000}"/>
    <cellStyle name="Comma 2 3 2 4 2 3 3 3 3" xfId="26401" xr:uid="{00000000-0005-0000-0000-0000F5210000}"/>
    <cellStyle name="Comma 2 3 2 4 2 3 3 4" xfId="3680" xr:uid="{00000000-0005-0000-0000-0000F6210000}"/>
    <cellStyle name="Comma 2 3 2 4 2 3 3 4 2" xfId="26402" xr:uid="{00000000-0005-0000-0000-0000F7210000}"/>
    <cellStyle name="Comma 2 3 2 4 2 3 3 4 3" xfId="26403" xr:uid="{00000000-0005-0000-0000-0000F8210000}"/>
    <cellStyle name="Comma 2 3 2 4 2 3 3 5" xfId="26404" xr:uid="{00000000-0005-0000-0000-0000F9210000}"/>
    <cellStyle name="Comma 2 3 2 4 2 3 3 6" xfId="26405" xr:uid="{00000000-0005-0000-0000-0000FA210000}"/>
    <cellStyle name="Comma 2 3 2 4 2 3 4" xfId="3681" xr:uid="{00000000-0005-0000-0000-0000FB210000}"/>
    <cellStyle name="Comma 2 3 2 4 2 3 4 2" xfId="26406" xr:uid="{00000000-0005-0000-0000-0000FC210000}"/>
    <cellStyle name="Comma 2 3 2 4 2 3 4 3" xfId="26407" xr:uid="{00000000-0005-0000-0000-0000FD210000}"/>
    <cellStyle name="Comma 2 3 2 4 2 3 5" xfId="3682" xr:uid="{00000000-0005-0000-0000-0000FE210000}"/>
    <cellStyle name="Comma 2 3 2 4 2 3 5 2" xfId="26408" xr:uid="{00000000-0005-0000-0000-0000FF210000}"/>
    <cellStyle name="Comma 2 3 2 4 2 3 5 3" xfId="26409" xr:uid="{00000000-0005-0000-0000-000000220000}"/>
    <cellStyle name="Comma 2 3 2 4 2 3 6" xfId="3683" xr:uid="{00000000-0005-0000-0000-000001220000}"/>
    <cellStyle name="Comma 2 3 2 4 2 3 6 2" xfId="26410" xr:uid="{00000000-0005-0000-0000-000002220000}"/>
    <cellStyle name="Comma 2 3 2 4 2 3 6 3" xfId="26411" xr:uid="{00000000-0005-0000-0000-000003220000}"/>
    <cellStyle name="Comma 2 3 2 4 2 3 7" xfId="26412" xr:uid="{00000000-0005-0000-0000-000004220000}"/>
    <cellStyle name="Comma 2 3 2 4 2 3 8" xfId="26413" xr:uid="{00000000-0005-0000-0000-000005220000}"/>
    <cellStyle name="Comma 2 3 2 4 2 4" xfId="3684" xr:uid="{00000000-0005-0000-0000-000006220000}"/>
    <cellStyle name="Comma 2 3 2 4 2 4 2" xfId="3685" xr:uid="{00000000-0005-0000-0000-000007220000}"/>
    <cellStyle name="Comma 2 3 2 4 2 4 2 2" xfId="3686" xr:uid="{00000000-0005-0000-0000-000008220000}"/>
    <cellStyle name="Comma 2 3 2 4 2 4 2 2 2" xfId="26414" xr:uid="{00000000-0005-0000-0000-000009220000}"/>
    <cellStyle name="Comma 2 3 2 4 2 4 2 2 3" xfId="26415" xr:uid="{00000000-0005-0000-0000-00000A220000}"/>
    <cellStyle name="Comma 2 3 2 4 2 4 2 3" xfId="3687" xr:uid="{00000000-0005-0000-0000-00000B220000}"/>
    <cellStyle name="Comma 2 3 2 4 2 4 2 3 2" xfId="26416" xr:uid="{00000000-0005-0000-0000-00000C220000}"/>
    <cellStyle name="Comma 2 3 2 4 2 4 2 3 3" xfId="26417" xr:uid="{00000000-0005-0000-0000-00000D220000}"/>
    <cellStyle name="Comma 2 3 2 4 2 4 2 4" xfId="3688" xr:uid="{00000000-0005-0000-0000-00000E220000}"/>
    <cellStyle name="Comma 2 3 2 4 2 4 2 4 2" xfId="26418" xr:uid="{00000000-0005-0000-0000-00000F220000}"/>
    <cellStyle name="Comma 2 3 2 4 2 4 2 4 3" xfId="26419" xr:uid="{00000000-0005-0000-0000-000010220000}"/>
    <cellStyle name="Comma 2 3 2 4 2 4 2 5" xfId="26420" xr:uid="{00000000-0005-0000-0000-000011220000}"/>
    <cellStyle name="Comma 2 3 2 4 2 4 2 6" xfId="26421" xr:uid="{00000000-0005-0000-0000-000012220000}"/>
    <cellStyle name="Comma 2 3 2 4 2 4 3" xfId="3689" xr:uid="{00000000-0005-0000-0000-000013220000}"/>
    <cellStyle name="Comma 2 3 2 4 2 4 3 2" xfId="26422" xr:uid="{00000000-0005-0000-0000-000014220000}"/>
    <cellStyle name="Comma 2 3 2 4 2 4 3 3" xfId="26423" xr:uid="{00000000-0005-0000-0000-000015220000}"/>
    <cellStyle name="Comma 2 3 2 4 2 4 4" xfId="3690" xr:uid="{00000000-0005-0000-0000-000016220000}"/>
    <cellStyle name="Comma 2 3 2 4 2 4 4 2" xfId="26424" xr:uid="{00000000-0005-0000-0000-000017220000}"/>
    <cellStyle name="Comma 2 3 2 4 2 4 4 3" xfId="26425" xr:uid="{00000000-0005-0000-0000-000018220000}"/>
    <cellStyle name="Comma 2 3 2 4 2 4 5" xfId="3691" xr:uid="{00000000-0005-0000-0000-000019220000}"/>
    <cellStyle name="Comma 2 3 2 4 2 4 5 2" xfId="26426" xr:uid="{00000000-0005-0000-0000-00001A220000}"/>
    <cellStyle name="Comma 2 3 2 4 2 4 5 3" xfId="26427" xr:uid="{00000000-0005-0000-0000-00001B220000}"/>
    <cellStyle name="Comma 2 3 2 4 2 4 6" xfId="26428" xr:uid="{00000000-0005-0000-0000-00001C220000}"/>
    <cellStyle name="Comma 2 3 2 4 2 4 7" xfId="26429" xr:uid="{00000000-0005-0000-0000-00001D220000}"/>
    <cellStyle name="Comma 2 3 2 4 2 5" xfId="3692" xr:uid="{00000000-0005-0000-0000-00001E220000}"/>
    <cellStyle name="Comma 2 3 2 4 2 5 2" xfId="3693" xr:uid="{00000000-0005-0000-0000-00001F220000}"/>
    <cellStyle name="Comma 2 3 2 4 2 5 2 2" xfId="26430" xr:uid="{00000000-0005-0000-0000-000020220000}"/>
    <cellStyle name="Comma 2 3 2 4 2 5 2 3" xfId="26431" xr:uid="{00000000-0005-0000-0000-000021220000}"/>
    <cellStyle name="Comma 2 3 2 4 2 5 3" xfId="3694" xr:uid="{00000000-0005-0000-0000-000022220000}"/>
    <cellStyle name="Comma 2 3 2 4 2 5 3 2" xfId="26432" xr:uid="{00000000-0005-0000-0000-000023220000}"/>
    <cellStyle name="Comma 2 3 2 4 2 5 3 3" xfId="26433" xr:uid="{00000000-0005-0000-0000-000024220000}"/>
    <cellStyle name="Comma 2 3 2 4 2 5 4" xfId="3695" xr:uid="{00000000-0005-0000-0000-000025220000}"/>
    <cellStyle name="Comma 2 3 2 4 2 5 4 2" xfId="26434" xr:uid="{00000000-0005-0000-0000-000026220000}"/>
    <cellStyle name="Comma 2 3 2 4 2 5 4 3" xfId="26435" xr:uid="{00000000-0005-0000-0000-000027220000}"/>
    <cellStyle name="Comma 2 3 2 4 2 5 5" xfId="26436" xr:uid="{00000000-0005-0000-0000-000028220000}"/>
    <cellStyle name="Comma 2 3 2 4 2 5 6" xfId="26437" xr:uid="{00000000-0005-0000-0000-000029220000}"/>
    <cellStyle name="Comma 2 3 2 4 2 6" xfId="3696" xr:uid="{00000000-0005-0000-0000-00002A220000}"/>
    <cellStyle name="Comma 2 3 2 4 2 6 2" xfId="26438" xr:uid="{00000000-0005-0000-0000-00002B220000}"/>
    <cellStyle name="Comma 2 3 2 4 2 6 3" xfId="26439" xr:uid="{00000000-0005-0000-0000-00002C220000}"/>
    <cellStyle name="Comma 2 3 2 4 2 7" xfId="3697" xr:uid="{00000000-0005-0000-0000-00002D220000}"/>
    <cellStyle name="Comma 2 3 2 4 2 7 2" xfId="26440" xr:uid="{00000000-0005-0000-0000-00002E220000}"/>
    <cellStyle name="Comma 2 3 2 4 2 7 3" xfId="26441" xr:uid="{00000000-0005-0000-0000-00002F220000}"/>
    <cellStyle name="Comma 2 3 2 4 2 8" xfId="3698" xr:uid="{00000000-0005-0000-0000-000030220000}"/>
    <cellStyle name="Comma 2 3 2 4 2 8 2" xfId="26442" xr:uid="{00000000-0005-0000-0000-000031220000}"/>
    <cellStyle name="Comma 2 3 2 4 2 8 3" xfId="26443" xr:uid="{00000000-0005-0000-0000-000032220000}"/>
    <cellStyle name="Comma 2 3 2 4 2 9" xfId="26444" xr:uid="{00000000-0005-0000-0000-000033220000}"/>
    <cellStyle name="Comma 2 3 2 4 3" xfId="3699" xr:uid="{00000000-0005-0000-0000-000034220000}"/>
    <cellStyle name="Comma 2 3 2 4 3 2" xfId="3700" xr:uid="{00000000-0005-0000-0000-000035220000}"/>
    <cellStyle name="Comma 2 3 2 4 3 2 2" xfId="3701" xr:uid="{00000000-0005-0000-0000-000036220000}"/>
    <cellStyle name="Comma 2 3 2 4 3 2 2 2" xfId="3702" xr:uid="{00000000-0005-0000-0000-000037220000}"/>
    <cellStyle name="Comma 2 3 2 4 3 2 2 2 2" xfId="26445" xr:uid="{00000000-0005-0000-0000-000038220000}"/>
    <cellStyle name="Comma 2 3 2 4 3 2 2 2 3" xfId="26446" xr:uid="{00000000-0005-0000-0000-000039220000}"/>
    <cellStyle name="Comma 2 3 2 4 3 2 2 3" xfId="3703" xr:uid="{00000000-0005-0000-0000-00003A220000}"/>
    <cellStyle name="Comma 2 3 2 4 3 2 2 3 2" xfId="26447" xr:uid="{00000000-0005-0000-0000-00003B220000}"/>
    <cellStyle name="Comma 2 3 2 4 3 2 2 3 3" xfId="26448" xr:uid="{00000000-0005-0000-0000-00003C220000}"/>
    <cellStyle name="Comma 2 3 2 4 3 2 2 4" xfId="3704" xr:uid="{00000000-0005-0000-0000-00003D220000}"/>
    <cellStyle name="Comma 2 3 2 4 3 2 2 4 2" xfId="26449" xr:uid="{00000000-0005-0000-0000-00003E220000}"/>
    <cellStyle name="Comma 2 3 2 4 3 2 2 4 3" xfId="26450" xr:uid="{00000000-0005-0000-0000-00003F220000}"/>
    <cellStyle name="Comma 2 3 2 4 3 2 2 5" xfId="26451" xr:uid="{00000000-0005-0000-0000-000040220000}"/>
    <cellStyle name="Comma 2 3 2 4 3 2 2 6" xfId="26452" xr:uid="{00000000-0005-0000-0000-000041220000}"/>
    <cellStyle name="Comma 2 3 2 4 3 2 3" xfId="3705" xr:uid="{00000000-0005-0000-0000-000042220000}"/>
    <cellStyle name="Comma 2 3 2 4 3 2 3 2" xfId="26453" xr:uid="{00000000-0005-0000-0000-000043220000}"/>
    <cellStyle name="Comma 2 3 2 4 3 2 3 3" xfId="26454" xr:uid="{00000000-0005-0000-0000-000044220000}"/>
    <cellStyle name="Comma 2 3 2 4 3 2 4" xfId="3706" xr:uid="{00000000-0005-0000-0000-000045220000}"/>
    <cellStyle name="Comma 2 3 2 4 3 2 4 2" xfId="26455" xr:uid="{00000000-0005-0000-0000-000046220000}"/>
    <cellStyle name="Comma 2 3 2 4 3 2 4 3" xfId="26456" xr:uid="{00000000-0005-0000-0000-000047220000}"/>
    <cellStyle name="Comma 2 3 2 4 3 2 5" xfId="3707" xr:uid="{00000000-0005-0000-0000-000048220000}"/>
    <cellStyle name="Comma 2 3 2 4 3 2 5 2" xfId="26457" xr:uid="{00000000-0005-0000-0000-000049220000}"/>
    <cellStyle name="Comma 2 3 2 4 3 2 5 3" xfId="26458" xr:uid="{00000000-0005-0000-0000-00004A220000}"/>
    <cellStyle name="Comma 2 3 2 4 3 2 6" xfId="26459" xr:uid="{00000000-0005-0000-0000-00004B220000}"/>
    <cellStyle name="Comma 2 3 2 4 3 2 7" xfId="26460" xr:uid="{00000000-0005-0000-0000-00004C220000}"/>
    <cellStyle name="Comma 2 3 2 4 3 3" xfId="3708" xr:uid="{00000000-0005-0000-0000-00004D220000}"/>
    <cellStyle name="Comma 2 3 2 4 3 3 2" xfId="3709" xr:uid="{00000000-0005-0000-0000-00004E220000}"/>
    <cellStyle name="Comma 2 3 2 4 3 3 2 2" xfId="26461" xr:uid="{00000000-0005-0000-0000-00004F220000}"/>
    <cellStyle name="Comma 2 3 2 4 3 3 2 3" xfId="26462" xr:uid="{00000000-0005-0000-0000-000050220000}"/>
    <cellStyle name="Comma 2 3 2 4 3 3 3" xfId="3710" xr:uid="{00000000-0005-0000-0000-000051220000}"/>
    <cellStyle name="Comma 2 3 2 4 3 3 3 2" xfId="26463" xr:uid="{00000000-0005-0000-0000-000052220000}"/>
    <cellStyle name="Comma 2 3 2 4 3 3 3 3" xfId="26464" xr:uid="{00000000-0005-0000-0000-000053220000}"/>
    <cellStyle name="Comma 2 3 2 4 3 3 4" xfId="3711" xr:uid="{00000000-0005-0000-0000-000054220000}"/>
    <cellStyle name="Comma 2 3 2 4 3 3 4 2" xfId="26465" xr:uid="{00000000-0005-0000-0000-000055220000}"/>
    <cellStyle name="Comma 2 3 2 4 3 3 4 3" xfId="26466" xr:uid="{00000000-0005-0000-0000-000056220000}"/>
    <cellStyle name="Comma 2 3 2 4 3 3 5" xfId="26467" xr:uid="{00000000-0005-0000-0000-000057220000}"/>
    <cellStyle name="Comma 2 3 2 4 3 3 6" xfId="26468" xr:uid="{00000000-0005-0000-0000-000058220000}"/>
    <cellStyle name="Comma 2 3 2 4 3 4" xfId="3712" xr:uid="{00000000-0005-0000-0000-000059220000}"/>
    <cellStyle name="Comma 2 3 2 4 3 4 2" xfId="26469" xr:uid="{00000000-0005-0000-0000-00005A220000}"/>
    <cellStyle name="Comma 2 3 2 4 3 4 3" xfId="26470" xr:uid="{00000000-0005-0000-0000-00005B220000}"/>
    <cellStyle name="Comma 2 3 2 4 3 5" xfId="3713" xr:uid="{00000000-0005-0000-0000-00005C220000}"/>
    <cellStyle name="Comma 2 3 2 4 3 5 2" xfId="26471" xr:uid="{00000000-0005-0000-0000-00005D220000}"/>
    <cellStyle name="Comma 2 3 2 4 3 5 3" xfId="26472" xr:uid="{00000000-0005-0000-0000-00005E220000}"/>
    <cellStyle name="Comma 2 3 2 4 3 6" xfId="3714" xr:uid="{00000000-0005-0000-0000-00005F220000}"/>
    <cellStyle name="Comma 2 3 2 4 3 6 2" xfId="26473" xr:uid="{00000000-0005-0000-0000-000060220000}"/>
    <cellStyle name="Comma 2 3 2 4 3 6 3" xfId="26474" xr:uid="{00000000-0005-0000-0000-000061220000}"/>
    <cellStyle name="Comma 2 3 2 4 3 7" xfId="26475" xr:uid="{00000000-0005-0000-0000-000062220000}"/>
    <cellStyle name="Comma 2 3 2 4 3 8" xfId="26476" xr:uid="{00000000-0005-0000-0000-000063220000}"/>
    <cellStyle name="Comma 2 3 2 4 4" xfId="3715" xr:uid="{00000000-0005-0000-0000-000064220000}"/>
    <cellStyle name="Comma 2 3 2 4 4 2" xfId="3716" xr:uid="{00000000-0005-0000-0000-000065220000}"/>
    <cellStyle name="Comma 2 3 2 4 4 2 2" xfId="3717" xr:uid="{00000000-0005-0000-0000-000066220000}"/>
    <cellStyle name="Comma 2 3 2 4 4 2 2 2" xfId="3718" xr:uid="{00000000-0005-0000-0000-000067220000}"/>
    <cellStyle name="Comma 2 3 2 4 4 2 2 2 2" xfId="26477" xr:uid="{00000000-0005-0000-0000-000068220000}"/>
    <cellStyle name="Comma 2 3 2 4 4 2 2 2 3" xfId="26478" xr:uid="{00000000-0005-0000-0000-000069220000}"/>
    <cellStyle name="Comma 2 3 2 4 4 2 2 3" xfId="3719" xr:uid="{00000000-0005-0000-0000-00006A220000}"/>
    <cellStyle name="Comma 2 3 2 4 4 2 2 3 2" xfId="26479" xr:uid="{00000000-0005-0000-0000-00006B220000}"/>
    <cellStyle name="Comma 2 3 2 4 4 2 2 3 3" xfId="26480" xr:uid="{00000000-0005-0000-0000-00006C220000}"/>
    <cellStyle name="Comma 2 3 2 4 4 2 2 4" xfId="3720" xr:uid="{00000000-0005-0000-0000-00006D220000}"/>
    <cellStyle name="Comma 2 3 2 4 4 2 2 4 2" xfId="26481" xr:uid="{00000000-0005-0000-0000-00006E220000}"/>
    <cellStyle name="Comma 2 3 2 4 4 2 2 4 3" xfId="26482" xr:uid="{00000000-0005-0000-0000-00006F220000}"/>
    <cellStyle name="Comma 2 3 2 4 4 2 2 5" xfId="26483" xr:uid="{00000000-0005-0000-0000-000070220000}"/>
    <cellStyle name="Comma 2 3 2 4 4 2 2 6" xfId="26484" xr:uid="{00000000-0005-0000-0000-000071220000}"/>
    <cellStyle name="Comma 2 3 2 4 4 2 3" xfId="3721" xr:uid="{00000000-0005-0000-0000-000072220000}"/>
    <cellStyle name="Comma 2 3 2 4 4 2 3 2" xfId="26485" xr:uid="{00000000-0005-0000-0000-000073220000}"/>
    <cellStyle name="Comma 2 3 2 4 4 2 3 3" xfId="26486" xr:uid="{00000000-0005-0000-0000-000074220000}"/>
    <cellStyle name="Comma 2 3 2 4 4 2 4" xfId="3722" xr:uid="{00000000-0005-0000-0000-000075220000}"/>
    <cellStyle name="Comma 2 3 2 4 4 2 4 2" xfId="26487" xr:uid="{00000000-0005-0000-0000-000076220000}"/>
    <cellStyle name="Comma 2 3 2 4 4 2 4 3" xfId="26488" xr:uid="{00000000-0005-0000-0000-000077220000}"/>
    <cellStyle name="Comma 2 3 2 4 4 2 5" xfId="3723" xr:uid="{00000000-0005-0000-0000-000078220000}"/>
    <cellStyle name="Comma 2 3 2 4 4 2 5 2" xfId="26489" xr:uid="{00000000-0005-0000-0000-000079220000}"/>
    <cellStyle name="Comma 2 3 2 4 4 2 5 3" xfId="26490" xr:uid="{00000000-0005-0000-0000-00007A220000}"/>
    <cellStyle name="Comma 2 3 2 4 4 2 6" xfId="26491" xr:uid="{00000000-0005-0000-0000-00007B220000}"/>
    <cellStyle name="Comma 2 3 2 4 4 2 7" xfId="26492" xr:uid="{00000000-0005-0000-0000-00007C220000}"/>
    <cellStyle name="Comma 2 3 2 4 4 3" xfId="3724" xr:uid="{00000000-0005-0000-0000-00007D220000}"/>
    <cellStyle name="Comma 2 3 2 4 4 3 2" xfId="3725" xr:uid="{00000000-0005-0000-0000-00007E220000}"/>
    <cellStyle name="Comma 2 3 2 4 4 3 2 2" xfId="26493" xr:uid="{00000000-0005-0000-0000-00007F220000}"/>
    <cellStyle name="Comma 2 3 2 4 4 3 2 3" xfId="26494" xr:uid="{00000000-0005-0000-0000-000080220000}"/>
    <cellStyle name="Comma 2 3 2 4 4 3 3" xfId="3726" xr:uid="{00000000-0005-0000-0000-000081220000}"/>
    <cellStyle name="Comma 2 3 2 4 4 3 3 2" xfId="26495" xr:uid="{00000000-0005-0000-0000-000082220000}"/>
    <cellStyle name="Comma 2 3 2 4 4 3 3 3" xfId="26496" xr:uid="{00000000-0005-0000-0000-000083220000}"/>
    <cellStyle name="Comma 2 3 2 4 4 3 4" xfId="3727" xr:uid="{00000000-0005-0000-0000-000084220000}"/>
    <cellStyle name="Comma 2 3 2 4 4 3 4 2" xfId="26497" xr:uid="{00000000-0005-0000-0000-000085220000}"/>
    <cellStyle name="Comma 2 3 2 4 4 3 4 3" xfId="26498" xr:uid="{00000000-0005-0000-0000-000086220000}"/>
    <cellStyle name="Comma 2 3 2 4 4 3 5" xfId="26499" xr:uid="{00000000-0005-0000-0000-000087220000}"/>
    <cellStyle name="Comma 2 3 2 4 4 3 6" xfId="26500" xr:uid="{00000000-0005-0000-0000-000088220000}"/>
    <cellStyle name="Comma 2 3 2 4 4 4" xfId="3728" xr:uid="{00000000-0005-0000-0000-000089220000}"/>
    <cellStyle name="Comma 2 3 2 4 4 4 2" xfId="26501" xr:uid="{00000000-0005-0000-0000-00008A220000}"/>
    <cellStyle name="Comma 2 3 2 4 4 4 3" xfId="26502" xr:uid="{00000000-0005-0000-0000-00008B220000}"/>
    <cellStyle name="Comma 2 3 2 4 4 5" xfId="3729" xr:uid="{00000000-0005-0000-0000-00008C220000}"/>
    <cellStyle name="Comma 2 3 2 4 4 5 2" xfId="26503" xr:uid="{00000000-0005-0000-0000-00008D220000}"/>
    <cellStyle name="Comma 2 3 2 4 4 5 3" xfId="26504" xr:uid="{00000000-0005-0000-0000-00008E220000}"/>
    <cellStyle name="Comma 2 3 2 4 4 6" xfId="3730" xr:uid="{00000000-0005-0000-0000-00008F220000}"/>
    <cellStyle name="Comma 2 3 2 4 4 6 2" xfId="26505" xr:uid="{00000000-0005-0000-0000-000090220000}"/>
    <cellStyle name="Comma 2 3 2 4 4 6 3" xfId="26506" xr:uid="{00000000-0005-0000-0000-000091220000}"/>
    <cellStyle name="Comma 2 3 2 4 4 7" xfId="26507" xr:uid="{00000000-0005-0000-0000-000092220000}"/>
    <cellStyle name="Comma 2 3 2 4 4 8" xfId="26508" xr:uid="{00000000-0005-0000-0000-000093220000}"/>
    <cellStyle name="Comma 2 3 2 4 5" xfId="3731" xr:uid="{00000000-0005-0000-0000-000094220000}"/>
    <cellStyle name="Comma 2 3 2 4 5 2" xfId="3732" xr:uid="{00000000-0005-0000-0000-000095220000}"/>
    <cellStyle name="Comma 2 3 2 4 5 2 2" xfId="3733" xr:uid="{00000000-0005-0000-0000-000096220000}"/>
    <cellStyle name="Comma 2 3 2 4 5 2 2 2" xfId="26509" xr:uid="{00000000-0005-0000-0000-000097220000}"/>
    <cellStyle name="Comma 2 3 2 4 5 2 2 3" xfId="26510" xr:uid="{00000000-0005-0000-0000-000098220000}"/>
    <cellStyle name="Comma 2 3 2 4 5 2 3" xfId="3734" xr:uid="{00000000-0005-0000-0000-000099220000}"/>
    <cellStyle name="Comma 2 3 2 4 5 2 3 2" xfId="26511" xr:uid="{00000000-0005-0000-0000-00009A220000}"/>
    <cellStyle name="Comma 2 3 2 4 5 2 3 3" xfId="26512" xr:uid="{00000000-0005-0000-0000-00009B220000}"/>
    <cellStyle name="Comma 2 3 2 4 5 2 4" xfId="3735" xr:uid="{00000000-0005-0000-0000-00009C220000}"/>
    <cellStyle name="Comma 2 3 2 4 5 2 4 2" xfId="26513" xr:uid="{00000000-0005-0000-0000-00009D220000}"/>
    <cellStyle name="Comma 2 3 2 4 5 2 4 3" xfId="26514" xr:uid="{00000000-0005-0000-0000-00009E220000}"/>
    <cellStyle name="Comma 2 3 2 4 5 2 5" xfId="26515" xr:uid="{00000000-0005-0000-0000-00009F220000}"/>
    <cellStyle name="Comma 2 3 2 4 5 2 6" xfId="26516" xr:uid="{00000000-0005-0000-0000-0000A0220000}"/>
    <cellStyle name="Comma 2 3 2 4 5 3" xfId="3736" xr:uid="{00000000-0005-0000-0000-0000A1220000}"/>
    <cellStyle name="Comma 2 3 2 4 5 3 2" xfId="26517" xr:uid="{00000000-0005-0000-0000-0000A2220000}"/>
    <cellStyle name="Comma 2 3 2 4 5 3 3" xfId="26518" xr:uid="{00000000-0005-0000-0000-0000A3220000}"/>
    <cellStyle name="Comma 2 3 2 4 5 4" xfId="3737" xr:uid="{00000000-0005-0000-0000-0000A4220000}"/>
    <cellStyle name="Comma 2 3 2 4 5 4 2" xfId="26519" xr:uid="{00000000-0005-0000-0000-0000A5220000}"/>
    <cellStyle name="Comma 2 3 2 4 5 4 3" xfId="26520" xr:uid="{00000000-0005-0000-0000-0000A6220000}"/>
    <cellStyle name="Comma 2 3 2 4 5 5" xfId="3738" xr:uid="{00000000-0005-0000-0000-0000A7220000}"/>
    <cellStyle name="Comma 2 3 2 4 5 5 2" xfId="26521" xr:uid="{00000000-0005-0000-0000-0000A8220000}"/>
    <cellStyle name="Comma 2 3 2 4 5 5 3" xfId="26522" xr:uid="{00000000-0005-0000-0000-0000A9220000}"/>
    <cellStyle name="Comma 2 3 2 4 5 6" xfId="26523" xr:uid="{00000000-0005-0000-0000-0000AA220000}"/>
    <cellStyle name="Comma 2 3 2 4 5 7" xfId="26524" xr:uid="{00000000-0005-0000-0000-0000AB220000}"/>
    <cellStyle name="Comma 2 3 2 4 6" xfId="3739" xr:uid="{00000000-0005-0000-0000-0000AC220000}"/>
    <cellStyle name="Comma 2 3 2 4 6 2" xfId="3740" xr:uid="{00000000-0005-0000-0000-0000AD220000}"/>
    <cellStyle name="Comma 2 3 2 4 6 2 2" xfId="26525" xr:uid="{00000000-0005-0000-0000-0000AE220000}"/>
    <cellStyle name="Comma 2 3 2 4 6 2 3" xfId="26526" xr:uid="{00000000-0005-0000-0000-0000AF220000}"/>
    <cellStyle name="Comma 2 3 2 4 6 3" xfId="3741" xr:uid="{00000000-0005-0000-0000-0000B0220000}"/>
    <cellStyle name="Comma 2 3 2 4 6 3 2" xfId="26527" xr:uid="{00000000-0005-0000-0000-0000B1220000}"/>
    <cellStyle name="Comma 2 3 2 4 6 3 3" xfId="26528" xr:uid="{00000000-0005-0000-0000-0000B2220000}"/>
    <cellStyle name="Comma 2 3 2 4 6 4" xfId="3742" xr:uid="{00000000-0005-0000-0000-0000B3220000}"/>
    <cellStyle name="Comma 2 3 2 4 6 4 2" xfId="26529" xr:uid="{00000000-0005-0000-0000-0000B4220000}"/>
    <cellStyle name="Comma 2 3 2 4 6 4 3" xfId="26530" xr:uid="{00000000-0005-0000-0000-0000B5220000}"/>
    <cellStyle name="Comma 2 3 2 4 6 5" xfId="26531" xr:uid="{00000000-0005-0000-0000-0000B6220000}"/>
    <cellStyle name="Comma 2 3 2 4 6 6" xfId="26532" xr:uid="{00000000-0005-0000-0000-0000B7220000}"/>
    <cellStyle name="Comma 2 3 2 4 7" xfId="3743" xr:uid="{00000000-0005-0000-0000-0000B8220000}"/>
    <cellStyle name="Comma 2 3 2 4 7 2" xfId="26533" xr:uid="{00000000-0005-0000-0000-0000B9220000}"/>
    <cellStyle name="Comma 2 3 2 4 7 3" xfId="26534" xr:uid="{00000000-0005-0000-0000-0000BA220000}"/>
    <cellStyle name="Comma 2 3 2 4 8" xfId="3744" xr:uid="{00000000-0005-0000-0000-0000BB220000}"/>
    <cellStyle name="Comma 2 3 2 4 8 2" xfId="26535" xr:uid="{00000000-0005-0000-0000-0000BC220000}"/>
    <cellStyle name="Comma 2 3 2 4 8 3" xfId="26536" xr:uid="{00000000-0005-0000-0000-0000BD220000}"/>
    <cellStyle name="Comma 2 3 2 4 9" xfId="3745" xr:uid="{00000000-0005-0000-0000-0000BE220000}"/>
    <cellStyle name="Comma 2 3 2 4 9 2" xfId="26537" xr:uid="{00000000-0005-0000-0000-0000BF220000}"/>
    <cellStyle name="Comma 2 3 2 4 9 3" xfId="26538" xr:uid="{00000000-0005-0000-0000-0000C0220000}"/>
    <cellStyle name="Comma 2 3 2 5" xfId="3746" xr:uid="{00000000-0005-0000-0000-0000C1220000}"/>
    <cellStyle name="Comma 2 3 2 5 10" xfId="26539" xr:uid="{00000000-0005-0000-0000-0000C2220000}"/>
    <cellStyle name="Comma 2 3 2 5 2" xfId="3747" xr:uid="{00000000-0005-0000-0000-0000C3220000}"/>
    <cellStyle name="Comma 2 3 2 5 2 2" xfId="3748" xr:uid="{00000000-0005-0000-0000-0000C4220000}"/>
    <cellStyle name="Comma 2 3 2 5 2 2 2" xfId="3749" xr:uid="{00000000-0005-0000-0000-0000C5220000}"/>
    <cellStyle name="Comma 2 3 2 5 2 2 2 2" xfId="3750" xr:uid="{00000000-0005-0000-0000-0000C6220000}"/>
    <cellStyle name="Comma 2 3 2 5 2 2 2 2 2" xfId="26540" xr:uid="{00000000-0005-0000-0000-0000C7220000}"/>
    <cellStyle name="Comma 2 3 2 5 2 2 2 2 3" xfId="26541" xr:uid="{00000000-0005-0000-0000-0000C8220000}"/>
    <cellStyle name="Comma 2 3 2 5 2 2 2 3" xfId="3751" xr:uid="{00000000-0005-0000-0000-0000C9220000}"/>
    <cellStyle name="Comma 2 3 2 5 2 2 2 3 2" xfId="26542" xr:uid="{00000000-0005-0000-0000-0000CA220000}"/>
    <cellStyle name="Comma 2 3 2 5 2 2 2 3 3" xfId="26543" xr:uid="{00000000-0005-0000-0000-0000CB220000}"/>
    <cellStyle name="Comma 2 3 2 5 2 2 2 4" xfId="3752" xr:uid="{00000000-0005-0000-0000-0000CC220000}"/>
    <cellStyle name="Comma 2 3 2 5 2 2 2 4 2" xfId="26544" xr:uid="{00000000-0005-0000-0000-0000CD220000}"/>
    <cellStyle name="Comma 2 3 2 5 2 2 2 4 3" xfId="26545" xr:uid="{00000000-0005-0000-0000-0000CE220000}"/>
    <cellStyle name="Comma 2 3 2 5 2 2 2 5" xfId="26546" xr:uid="{00000000-0005-0000-0000-0000CF220000}"/>
    <cellStyle name="Comma 2 3 2 5 2 2 2 6" xfId="26547" xr:uid="{00000000-0005-0000-0000-0000D0220000}"/>
    <cellStyle name="Comma 2 3 2 5 2 2 3" xfId="3753" xr:uid="{00000000-0005-0000-0000-0000D1220000}"/>
    <cellStyle name="Comma 2 3 2 5 2 2 3 2" xfId="26548" xr:uid="{00000000-0005-0000-0000-0000D2220000}"/>
    <cellStyle name="Comma 2 3 2 5 2 2 3 3" xfId="26549" xr:uid="{00000000-0005-0000-0000-0000D3220000}"/>
    <cellStyle name="Comma 2 3 2 5 2 2 4" xfId="3754" xr:uid="{00000000-0005-0000-0000-0000D4220000}"/>
    <cellStyle name="Comma 2 3 2 5 2 2 4 2" xfId="26550" xr:uid="{00000000-0005-0000-0000-0000D5220000}"/>
    <cellStyle name="Comma 2 3 2 5 2 2 4 3" xfId="26551" xr:uid="{00000000-0005-0000-0000-0000D6220000}"/>
    <cellStyle name="Comma 2 3 2 5 2 2 5" xfId="3755" xr:uid="{00000000-0005-0000-0000-0000D7220000}"/>
    <cellStyle name="Comma 2 3 2 5 2 2 5 2" xfId="26552" xr:uid="{00000000-0005-0000-0000-0000D8220000}"/>
    <cellStyle name="Comma 2 3 2 5 2 2 5 3" xfId="26553" xr:uid="{00000000-0005-0000-0000-0000D9220000}"/>
    <cellStyle name="Comma 2 3 2 5 2 2 6" xfId="26554" xr:uid="{00000000-0005-0000-0000-0000DA220000}"/>
    <cellStyle name="Comma 2 3 2 5 2 2 7" xfId="26555" xr:uid="{00000000-0005-0000-0000-0000DB220000}"/>
    <cellStyle name="Comma 2 3 2 5 2 3" xfId="3756" xr:uid="{00000000-0005-0000-0000-0000DC220000}"/>
    <cellStyle name="Comma 2 3 2 5 2 3 2" xfId="3757" xr:uid="{00000000-0005-0000-0000-0000DD220000}"/>
    <cellStyle name="Comma 2 3 2 5 2 3 2 2" xfId="26556" xr:uid="{00000000-0005-0000-0000-0000DE220000}"/>
    <cellStyle name="Comma 2 3 2 5 2 3 2 3" xfId="26557" xr:uid="{00000000-0005-0000-0000-0000DF220000}"/>
    <cellStyle name="Comma 2 3 2 5 2 3 3" xfId="3758" xr:uid="{00000000-0005-0000-0000-0000E0220000}"/>
    <cellStyle name="Comma 2 3 2 5 2 3 3 2" xfId="26558" xr:uid="{00000000-0005-0000-0000-0000E1220000}"/>
    <cellStyle name="Comma 2 3 2 5 2 3 3 3" xfId="26559" xr:uid="{00000000-0005-0000-0000-0000E2220000}"/>
    <cellStyle name="Comma 2 3 2 5 2 3 4" xfId="3759" xr:uid="{00000000-0005-0000-0000-0000E3220000}"/>
    <cellStyle name="Comma 2 3 2 5 2 3 4 2" xfId="26560" xr:uid="{00000000-0005-0000-0000-0000E4220000}"/>
    <cellStyle name="Comma 2 3 2 5 2 3 4 3" xfId="26561" xr:uid="{00000000-0005-0000-0000-0000E5220000}"/>
    <cellStyle name="Comma 2 3 2 5 2 3 5" xfId="26562" xr:uid="{00000000-0005-0000-0000-0000E6220000}"/>
    <cellStyle name="Comma 2 3 2 5 2 3 6" xfId="26563" xr:uid="{00000000-0005-0000-0000-0000E7220000}"/>
    <cellStyle name="Comma 2 3 2 5 2 4" xfId="3760" xr:uid="{00000000-0005-0000-0000-0000E8220000}"/>
    <cellStyle name="Comma 2 3 2 5 2 4 2" xfId="26564" xr:uid="{00000000-0005-0000-0000-0000E9220000}"/>
    <cellStyle name="Comma 2 3 2 5 2 4 3" xfId="26565" xr:uid="{00000000-0005-0000-0000-0000EA220000}"/>
    <cellStyle name="Comma 2 3 2 5 2 5" xfId="3761" xr:uid="{00000000-0005-0000-0000-0000EB220000}"/>
    <cellStyle name="Comma 2 3 2 5 2 5 2" xfId="26566" xr:uid="{00000000-0005-0000-0000-0000EC220000}"/>
    <cellStyle name="Comma 2 3 2 5 2 5 3" xfId="26567" xr:uid="{00000000-0005-0000-0000-0000ED220000}"/>
    <cellStyle name="Comma 2 3 2 5 2 6" xfId="3762" xr:uid="{00000000-0005-0000-0000-0000EE220000}"/>
    <cellStyle name="Comma 2 3 2 5 2 6 2" xfId="26568" xr:uid="{00000000-0005-0000-0000-0000EF220000}"/>
    <cellStyle name="Comma 2 3 2 5 2 6 3" xfId="26569" xr:uid="{00000000-0005-0000-0000-0000F0220000}"/>
    <cellStyle name="Comma 2 3 2 5 2 7" xfId="26570" xr:uid="{00000000-0005-0000-0000-0000F1220000}"/>
    <cellStyle name="Comma 2 3 2 5 2 8" xfId="26571" xr:uid="{00000000-0005-0000-0000-0000F2220000}"/>
    <cellStyle name="Comma 2 3 2 5 3" xfId="3763" xr:uid="{00000000-0005-0000-0000-0000F3220000}"/>
    <cellStyle name="Comma 2 3 2 5 3 2" xfId="3764" xr:uid="{00000000-0005-0000-0000-0000F4220000}"/>
    <cellStyle name="Comma 2 3 2 5 3 2 2" xfId="3765" xr:uid="{00000000-0005-0000-0000-0000F5220000}"/>
    <cellStyle name="Comma 2 3 2 5 3 2 2 2" xfId="3766" xr:uid="{00000000-0005-0000-0000-0000F6220000}"/>
    <cellStyle name="Comma 2 3 2 5 3 2 2 2 2" xfId="26572" xr:uid="{00000000-0005-0000-0000-0000F7220000}"/>
    <cellStyle name="Comma 2 3 2 5 3 2 2 2 3" xfId="26573" xr:uid="{00000000-0005-0000-0000-0000F8220000}"/>
    <cellStyle name="Comma 2 3 2 5 3 2 2 3" xfId="3767" xr:uid="{00000000-0005-0000-0000-0000F9220000}"/>
    <cellStyle name="Comma 2 3 2 5 3 2 2 3 2" xfId="26574" xr:uid="{00000000-0005-0000-0000-0000FA220000}"/>
    <cellStyle name="Comma 2 3 2 5 3 2 2 3 3" xfId="26575" xr:uid="{00000000-0005-0000-0000-0000FB220000}"/>
    <cellStyle name="Comma 2 3 2 5 3 2 2 4" xfId="3768" xr:uid="{00000000-0005-0000-0000-0000FC220000}"/>
    <cellStyle name="Comma 2 3 2 5 3 2 2 4 2" xfId="26576" xr:uid="{00000000-0005-0000-0000-0000FD220000}"/>
    <cellStyle name="Comma 2 3 2 5 3 2 2 4 3" xfId="26577" xr:uid="{00000000-0005-0000-0000-0000FE220000}"/>
    <cellStyle name="Comma 2 3 2 5 3 2 2 5" xfId="26578" xr:uid="{00000000-0005-0000-0000-0000FF220000}"/>
    <cellStyle name="Comma 2 3 2 5 3 2 2 6" xfId="26579" xr:uid="{00000000-0005-0000-0000-000000230000}"/>
    <cellStyle name="Comma 2 3 2 5 3 2 3" xfId="3769" xr:uid="{00000000-0005-0000-0000-000001230000}"/>
    <cellStyle name="Comma 2 3 2 5 3 2 3 2" xfId="26580" xr:uid="{00000000-0005-0000-0000-000002230000}"/>
    <cellStyle name="Comma 2 3 2 5 3 2 3 3" xfId="26581" xr:uid="{00000000-0005-0000-0000-000003230000}"/>
    <cellStyle name="Comma 2 3 2 5 3 2 4" xfId="3770" xr:uid="{00000000-0005-0000-0000-000004230000}"/>
    <cellStyle name="Comma 2 3 2 5 3 2 4 2" xfId="26582" xr:uid="{00000000-0005-0000-0000-000005230000}"/>
    <cellStyle name="Comma 2 3 2 5 3 2 4 3" xfId="26583" xr:uid="{00000000-0005-0000-0000-000006230000}"/>
    <cellStyle name="Comma 2 3 2 5 3 2 5" xfId="3771" xr:uid="{00000000-0005-0000-0000-000007230000}"/>
    <cellStyle name="Comma 2 3 2 5 3 2 5 2" xfId="26584" xr:uid="{00000000-0005-0000-0000-000008230000}"/>
    <cellStyle name="Comma 2 3 2 5 3 2 5 3" xfId="26585" xr:uid="{00000000-0005-0000-0000-000009230000}"/>
    <cellStyle name="Comma 2 3 2 5 3 2 6" xfId="26586" xr:uid="{00000000-0005-0000-0000-00000A230000}"/>
    <cellStyle name="Comma 2 3 2 5 3 2 7" xfId="26587" xr:uid="{00000000-0005-0000-0000-00000B230000}"/>
    <cellStyle name="Comma 2 3 2 5 3 3" xfId="3772" xr:uid="{00000000-0005-0000-0000-00000C230000}"/>
    <cellStyle name="Comma 2 3 2 5 3 3 2" xfId="3773" xr:uid="{00000000-0005-0000-0000-00000D230000}"/>
    <cellStyle name="Comma 2 3 2 5 3 3 2 2" xfId="26588" xr:uid="{00000000-0005-0000-0000-00000E230000}"/>
    <cellStyle name="Comma 2 3 2 5 3 3 2 3" xfId="26589" xr:uid="{00000000-0005-0000-0000-00000F230000}"/>
    <cellStyle name="Comma 2 3 2 5 3 3 3" xfId="3774" xr:uid="{00000000-0005-0000-0000-000010230000}"/>
    <cellStyle name="Comma 2 3 2 5 3 3 3 2" xfId="26590" xr:uid="{00000000-0005-0000-0000-000011230000}"/>
    <cellStyle name="Comma 2 3 2 5 3 3 3 3" xfId="26591" xr:uid="{00000000-0005-0000-0000-000012230000}"/>
    <cellStyle name="Comma 2 3 2 5 3 3 4" xfId="3775" xr:uid="{00000000-0005-0000-0000-000013230000}"/>
    <cellStyle name="Comma 2 3 2 5 3 3 4 2" xfId="26592" xr:uid="{00000000-0005-0000-0000-000014230000}"/>
    <cellStyle name="Comma 2 3 2 5 3 3 4 3" xfId="26593" xr:uid="{00000000-0005-0000-0000-000015230000}"/>
    <cellStyle name="Comma 2 3 2 5 3 3 5" xfId="26594" xr:uid="{00000000-0005-0000-0000-000016230000}"/>
    <cellStyle name="Comma 2 3 2 5 3 3 6" xfId="26595" xr:uid="{00000000-0005-0000-0000-000017230000}"/>
    <cellStyle name="Comma 2 3 2 5 3 4" xfId="3776" xr:uid="{00000000-0005-0000-0000-000018230000}"/>
    <cellStyle name="Comma 2 3 2 5 3 4 2" xfId="26596" xr:uid="{00000000-0005-0000-0000-000019230000}"/>
    <cellStyle name="Comma 2 3 2 5 3 4 3" xfId="26597" xr:uid="{00000000-0005-0000-0000-00001A230000}"/>
    <cellStyle name="Comma 2 3 2 5 3 5" xfId="3777" xr:uid="{00000000-0005-0000-0000-00001B230000}"/>
    <cellStyle name="Comma 2 3 2 5 3 5 2" xfId="26598" xr:uid="{00000000-0005-0000-0000-00001C230000}"/>
    <cellStyle name="Comma 2 3 2 5 3 5 3" xfId="26599" xr:uid="{00000000-0005-0000-0000-00001D230000}"/>
    <cellStyle name="Comma 2 3 2 5 3 6" xfId="3778" xr:uid="{00000000-0005-0000-0000-00001E230000}"/>
    <cellStyle name="Comma 2 3 2 5 3 6 2" xfId="26600" xr:uid="{00000000-0005-0000-0000-00001F230000}"/>
    <cellStyle name="Comma 2 3 2 5 3 6 3" xfId="26601" xr:uid="{00000000-0005-0000-0000-000020230000}"/>
    <cellStyle name="Comma 2 3 2 5 3 7" xfId="26602" xr:uid="{00000000-0005-0000-0000-000021230000}"/>
    <cellStyle name="Comma 2 3 2 5 3 8" xfId="26603" xr:uid="{00000000-0005-0000-0000-000022230000}"/>
    <cellStyle name="Comma 2 3 2 5 4" xfId="3779" xr:uid="{00000000-0005-0000-0000-000023230000}"/>
    <cellStyle name="Comma 2 3 2 5 4 2" xfId="3780" xr:uid="{00000000-0005-0000-0000-000024230000}"/>
    <cellStyle name="Comma 2 3 2 5 4 2 2" xfId="3781" xr:uid="{00000000-0005-0000-0000-000025230000}"/>
    <cellStyle name="Comma 2 3 2 5 4 2 2 2" xfId="26604" xr:uid="{00000000-0005-0000-0000-000026230000}"/>
    <cellStyle name="Comma 2 3 2 5 4 2 2 3" xfId="26605" xr:uid="{00000000-0005-0000-0000-000027230000}"/>
    <cellStyle name="Comma 2 3 2 5 4 2 3" xfId="3782" xr:uid="{00000000-0005-0000-0000-000028230000}"/>
    <cellStyle name="Comma 2 3 2 5 4 2 3 2" xfId="26606" xr:uid="{00000000-0005-0000-0000-000029230000}"/>
    <cellStyle name="Comma 2 3 2 5 4 2 3 3" xfId="26607" xr:uid="{00000000-0005-0000-0000-00002A230000}"/>
    <cellStyle name="Comma 2 3 2 5 4 2 4" xfId="3783" xr:uid="{00000000-0005-0000-0000-00002B230000}"/>
    <cellStyle name="Comma 2 3 2 5 4 2 4 2" xfId="26608" xr:uid="{00000000-0005-0000-0000-00002C230000}"/>
    <cellStyle name="Comma 2 3 2 5 4 2 4 3" xfId="26609" xr:uid="{00000000-0005-0000-0000-00002D230000}"/>
    <cellStyle name="Comma 2 3 2 5 4 2 5" xfId="26610" xr:uid="{00000000-0005-0000-0000-00002E230000}"/>
    <cellStyle name="Comma 2 3 2 5 4 2 6" xfId="26611" xr:uid="{00000000-0005-0000-0000-00002F230000}"/>
    <cellStyle name="Comma 2 3 2 5 4 3" xfId="3784" xr:uid="{00000000-0005-0000-0000-000030230000}"/>
    <cellStyle name="Comma 2 3 2 5 4 3 2" xfId="26612" xr:uid="{00000000-0005-0000-0000-000031230000}"/>
    <cellStyle name="Comma 2 3 2 5 4 3 3" xfId="26613" xr:uid="{00000000-0005-0000-0000-000032230000}"/>
    <cellStyle name="Comma 2 3 2 5 4 4" xfId="3785" xr:uid="{00000000-0005-0000-0000-000033230000}"/>
    <cellStyle name="Comma 2 3 2 5 4 4 2" xfId="26614" xr:uid="{00000000-0005-0000-0000-000034230000}"/>
    <cellStyle name="Comma 2 3 2 5 4 4 3" xfId="26615" xr:uid="{00000000-0005-0000-0000-000035230000}"/>
    <cellStyle name="Comma 2 3 2 5 4 5" xfId="3786" xr:uid="{00000000-0005-0000-0000-000036230000}"/>
    <cellStyle name="Comma 2 3 2 5 4 5 2" xfId="26616" xr:uid="{00000000-0005-0000-0000-000037230000}"/>
    <cellStyle name="Comma 2 3 2 5 4 5 3" xfId="26617" xr:uid="{00000000-0005-0000-0000-000038230000}"/>
    <cellStyle name="Comma 2 3 2 5 4 6" xfId="26618" xr:uid="{00000000-0005-0000-0000-000039230000}"/>
    <cellStyle name="Comma 2 3 2 5 4 7" xfId="26619" xr:uid="{00000000-0005-0000-0000-00003A230000}"/>
    <cellStyle name="Comma 2 3 2 5 5" xfId="3787" xr:uid="{00000000-0005-0000-0000-00003B230000}"/>
    <cellStyle name="Comma 2 3 2 5 5 2" xfId="3788" xr:uid="{00000000-0005-0000-0000-00003C230000}"/>
    <cellStyle name="Comma 2 3 2 5 5 2 2" xfId="26620" xr:uid="{00000000-0005-0000-0000-00003D230000}"/>
    <cellStyle name="Comma 2 3 2 5 5 2 3" xfId="26621" xr:uid="{00000000-0005-0000-0000-00003E230000}"/>
    <cellStyle name="Comma 2 3 2 5 5 3" xfId="3789" xr:uid="{00000000-0005-0000-0000-00003F230000}"/>
    <cellStyle name="Comma 2 3 2 5 5 3 2" xfId="26622" xr:uid="{00000000-0005-0000-0000-000040230000}"/>
    <cellStyle name="Comma 2 3 2 5 5 3 3" xfId="26623" xr:uid="{00000000-0005-0000-0000-000041230000}"/>
    <cellStyle name="Comma 2 3 2 5 5 4" xfId="3790" xr:uid="{00000000-0005-0000-0000-000042230000}"/>
    <cellStyle name="Comma 2 3 2 5 5 4 2" xfId="26624" xr:uid="{00000000-0005-0000-0000-000043230000}"/>
    <cellStyle name="Comma 2 3 2 5 5 4 3" xfId="26625" xr:uid="{00000000-0005-0000-0000-000044230000}"/>
    <cellStyle name="Comma 2 3 2 5 5 5" xfId="26626" xr:uid="{00000000-0005-0000-0000-000045230000}"/>
    <cellStyle name="Comma 2 3 2 5 5 6" xfId="26627" xr:uid="{00000000-0005-0000-0000-000046230000}"/>
    <cellStyle name="Comma 2 3 2 5 6" xfId="3791" xr:uid="{00000000-0005-0000-0000-000047230000}"/>
    <cellStyle name="Comma 2 3 2 5 6 2" xfId="26628" xr:uid="{00000000-0005-0000-0000-000048230000}"/>
    <cellStyle name="Comma 2 3 2 5 6 3" xfId="26629" xr:uid="{00000000-0005-0000-0000-000049230000}"/>
    <cellStyle name="Comma 2 3 2 5 7" xfId="3792" xr:uid="{00000000-0005-0000-0000-00004A230000}"/>
    <cellStyle name="Comma 2 3 2 5 7 2" xfId="26630" xr:uid="{00000000-0005-0000-0000-00004B230000}"/>
    <cellStyle name="Comma 2 3 2 5 7 3" xfId="26631" xr:uid="{00000000-0005-0000-0000-00004C230000}"/>
    <cellStyle name="Comma 2 3 2 5 8" xfId="3793" xr:uid="{00000000-0005-0000-0000-00004D230000}"/>
    <cellStyle name="Comma 2 3 2 5 8 2" xfId="26632" xr:uid="{00000000-0005-0000-0000-00004E230000}"/>
    <cellStyle name="Comma 2 3 2 5 8 3" xfId="26633" xr:uid="{00000000-0005-0000-0000-00004F230000}"/>
    <cellStyle name="Comma 2 3 2 5 9" xfId="26634" xr:uid="{00000000-0005-0000-0000-000050230000}"/>
    <cellStyle name="Comma 2 3 2 6" xfId="3794" xr:uid="{00000000-0005-0000-0000-000051230000}"/>
    <cellStyle name="Comma 2 3 2 6 10" xfId="26635" xr:uid="{00000000-0005-0000-0000-000052230000}"/>
    <cellStyle name="Comma 2 3 2 6 2" xfId="3795" xr:uid="{00000000-0005-0000-0000-000053230000}"/>
    <cellStyle name="Comma 2 3 2 6 2 2" xfId="3796" xr:uid="{00000000-0005-0000-0000-000054230000}"/>
    <cellStyle name="Comma 2 3 2 6 2 2 2" xfId="3797" xr:uid="{00000000-0005-0000-0000-000055230000}"/>
    <cellStyle name="Comma 2 3 2 6 2 2 2 2" xfId="3798" xr:uid="{00000000-0005-0000-0000-000056230000}"/>
    <cellStyle name="Comma 2 3 2 6 2 2 2 2 2" xfId="26636" xr:uid="{00000000-0005-0000-0000-000057230000}"/>
    <cellStyle name="Comma 2 3 2 6 2 2 2 2 3" xfId="26637" xr:uid="{00000000-0005-0000-0000-000058230000}"/>
    <cellStyle name="Comma 2 3 2 6 2 2 2 3" xfId="3799" xr:uid="{00000000-0005-0000-0000-000059230000}"/>
    <cellStyle name="Comma 2 3 2 6 2 2 2 3 2" xfId="26638" xr:uid="{00000000-0005-0000-0000-00005A230000}"/>
    <cellStyle name="Comma 2 3 2 6 2 2 2 3 3" xfId="26639" xr:uid="{00000000-0005-0000-0000-00005B230000}"/>
    <cellStyle name="Comma 2 3 2 6 2 2 2 4" xfId="3800" xr:uid="{00000000-0005-0000-0000-00005C230000}"/>
    <cellStyle name="Comma 2 3 2 6 2 2 2 4 2" xfId="26640" xr:uid="{00000000-0005-0000-0000-00005D230000}"/>
    <cellStyle name="Comma 2 3 2 6 2 2 2 4 3" xfId="26641" xr:uid="{00000000-0005-0000-0000-00005E230000}"/>
    <cellStyle name="Comma 2 3 2 6 2 2 2 5" xfId="26642" xr:uid="{00000000-0005-0000-0000-00005F230000}"/>
    <cellStyle name="Comma 2 3 2 6 2 2 2 6" xfId="26643" xr:uid="{00000000-0005-0000-0000-000060230000}"/>
    <cellStyle name="Comma 2 3 2 6 2 2 3" xfId="3801" xr:uid="{00000000-0005-0000-0000-000061230000}"/>
    <cellStyle name="Comma 2 3 2 6 2 2 3 2" xfId="26644" xr:uid="{00000000-0005-0000-0000-000062230000}"/>
    <cellStyle name="Comma 2 3 2 6 2 2 3 3" xfId="26645" xr:uid="{00000000-0005-0000-0000-000063230000}"/>
    <cellStyle name="Comma 2 3 2 6 2 2 4" xfId="3802" xr:uid="{00000000-0005-0000-0000-000064230000}"/>
    <cellStyle name="Comma 2 3 2 6 2 2 4 2" xfId="26646" xr:uid="{00000000-0005-0000-0000-000065230000}"/>
    <cellStyle name="Comma 2 3 2 6 2 2 4 3" xfId="26647" xr:uid="{00000000-0005-0000-0000-000066230000}"/>
    <cellStyle name="Comma 2 3 2 6 2 2 5" xfId="3803" xr:uid="{00000000-0005-0000-0000-000067230000}"/>
    <cellStyle name="Comma 2 3 2 6 2 2 5 2" xfId="26648" xr:uid="{00000000-0005-0000-0000-000068230000}"/>
    <cellStyle name="Comma 2 3 2 6 2 2 5 3" xfId="26649" xr:uid="{00000000-0005-0000-0000-000069230000}"/>
    <cellStyle name="Comma 2 3 2 6 2 2 6" xfId="26650" xr:uid="{00000000-0005-0000-0000-00006A230000}"/>
    <cellStyle name="Comma 2 3 2 6 2 2 7" xfId="26651" xr:uid="{00000000-0005-0000-0000-00006B230000}"/>
    <cellStyle name="Comma 2 3 2 6 2 3" xfId="3804" xr:uid="{00000000-0005-0000-0000-00006C230000}"/>
    <cellStyle name="Comma 2 3 2 6 2 3 2" xfId="3805" xr:uid="{00000000-0005-0000-0000-00006D230000}"/>
    <cellStyle name="Comma 2 3 2 6 2 3 2 2" xfId="26652" xr:uid="{00000000-0005-0000-0000-00006E230000}"/>
    <cellStyle name="Comma 2 3 2 6 2 3 2 3" xfId="26653" xr:uid="{00000000-0005-0000-0000-00006F230000}"/>
    <cellStyle name="Comma 2 3 2 6 2 3 3" xfId="3806" xr:uid="{00000000-0005-0000-0000-000070230000}"/>
    <cellStyle name="Comma 2 3 2 6 2 3 3 2" xfId="26654" xr:uid="{00000000-0005-0000-0000-000071230000}"/>
    <cellStyle name="Comma 2 3 2 6 2 3 3 3" xfId="26655" xr:uid="{00000000-0005-0000-0000-000072230000}"/>
    <cellStyle name="Comma 2 3 2 6 2 3 4" xfId="3807" xr:uid="{00000000-0005-0000-0000-000073230000}"/>
    <cellStyle name="Comma 2 3 2 6 2 3 4 2" xfId="26656" xr:uid="{00000000-0005-0000-0000-000074230000}"/>
    <cellStyle name="Comma 2 3 2 6 2 3 4 3" xfId="26657" xr:uid="{00000000-0005-0000-0000-000075230000}"/>
    <cellStyle name="Comma 2 3 2 6 2 3 5" xfId="26658" xr:uid="{00000000-0005-0000-0000-000076230000}"/>
    <cellStyle name="Comma 2 3 2 6 2 3 6" xfId="26659" xr:uid="{00000000-0005-0000-0000-000077230000}"/>
    <cellStyle name="Comma 2 3 2 6 2 4" xfId="3808" xr:uid="{00000000-0005-0000-0000-000078230000}"/>
    <cellStyle name="Comma 2 3 2 6 2 4 2" xfId="26660" xr:uid="{00000000-0005-0000-0000-000079230000}"/>
    <cellStyle name="Comma 2 3 2 6 2 4 3" xfId="26661" xr:uid="{00000000-0005-0000-0000-00007A230000}"/>
    <cellStyle name="Comma 2 3 2 6 2 5" xfId="3809" xr:uid="{00000000-0005-0000-0000-00007B230000}"/>
    <cellStyle name="Comma 2 3 2 6 2 5 2" xfId="26662" xr:uid="{00000000-0005-0000-0000-00007C230000}"/>
    <cellStyle name="Comma 2 3 2 6 2 5 3" xfId="26663" xr:uid="{00000000-0005-0000-0000-00007D230000}"/>
    <cellStyle name="Comma 2 3 2 6 2 6" xfId="3810" xr:uid="{00000000-0005-0000-0000-00007E230000}"/>
    <cellStyle name="Comma 2 3 2 6 2 6 2" xfId="26664" xr:uid="{00000000-0005-0000-0000-00007F230000}"/>
    <cellStyle name="Comma 2 3 2 6 2 6 3" xfId="26665" xr:uid="{00000000-0005-0000-0000-000080230000}"/>
    <cellStyle name="Comma 2 3 2 6 2 7" xfId="26666" xr:uid="{00000000-0005-0000-0000-000081230000}"/>
    <cellStyle name="Comma 2 3 2 6 2 8" xfId="26667" xr:uid="{00000000-0005-0000-0000-000082230000}"/>
    <cellStyle name="Comma 2 3 2 6 3" xfId="3811" xr:uid="{00000000-0005-0000-0000-000083230000}"/>
    <cellStyle name="Comma 2 3 2 6 3 2" xfId="3812" xr:uid="{00000000-0005-0000-0000-000084230000}"/>
    <cellStyle name="Comma 2 3 2 6 3 2 2" xfId="3813" xr:uid="{00000000-0005-0000-0000-000085230000}"/>
    <cellStyle name="Comma 2 3 2 6 3 2 2 2" xfId="3814" xr:uid="{00000000-0005-0000-0000-000086230000}"/>
    <cellStyle name="Comma 2 3 2 6 3 2 2 2 2" xfId="26668" xr:uid="{00000000-0005-0000-0000-000087230000}"/>
    <cellStyle name="Comma 2 3 2 6 3 2 2 2 3" xfId="26669" xr:uid="{00000000-0005-0000-0000-000088230000}"/>
    <cellStyle name="Comma 2 3 2 6 3 2 2 3" xfId="3815" xr:uid="{00000000-0005-0000-0000-000089230000}"/>
    <cellStyle name="Comma 2 3 2 6 3 2 2 3 2" xfId="26670" xr:uid="{00000000-0005-0000-0000-00008A230000}"/>
    <cellStyle name="Comma 2 3 2 6 3 2 2 3 3" xfId="26671" xr:uid="{00000000-0005-0000-0000-00008B230000}"/>
    <cellStyle name="Comma 2 3 2 6 3 2 2 4" xfId="3816" xr:uid="{00000000-0005-0000-0000-00008C230000}"/>
    <cellStyle name="Comma 2 3 2 6 3 2 2 4 2" xfId="26672" xr:uid="{00000000-0005-0000-0000-00008D230000}"/>
    <cellStyle name="Comma 2 3 2 6 3 2 2 4 3" xfId="26673" xr:uid="{00000000-0005-0000-0000-00008E230000}"/>
    <cellStyle name="Comma 2 3 2 6 3 2 2 5" xfId="26674" xr:uid="{00000000-0005-0000-0000-00008F230000}"/>
    <cellStyle name="Comma 2 3 2 6 3 2 2 6" xfId="26675" xr:uid="{00000000-0005-0000-0000-000090230000}"/>
    <cellStyle name="Comma 2 3 2 6 3 2 3" xfId="3817" xr:uid="{00000000-0005-0000-0000-000091230000}"/>
    <cellStyle name="Comma 2 3 2 6 3 2 3 2" xfId="26676" xr:uid="{00000000-0005-0000-0000-000092230000}"/>
    <cellStyle name="Comma 2 3 2 6 3 2 3 3" xfId="26677" xr:uid="{00000000-0005-0000-0000-000093230000}"/>
    <cellStyle name="Comma 2 3 2 6 3 2 4" xfId="3818" xr:uid="{00000000-0005-0000-0000-000094230000}"/>
    <cellStyle name="Comma 2 3 2 6 3 2 4 2" xfId="26678" xr:uid="{00000000-0005-0000-0000-000095230000}"/>
    <cellStyle name="Comma 2 3 2 6 3 2 4 3" xfId="26679" xr:uid="{00000000-0005-0000-0000-000096230000}"/>
    <cellStyle name="Comma 2 3 2 6 3 2 5" xfId="3819" xr:uid="{00000000-0005-0000-0000-000097230000}"/>
    <cellStyle name="Comma 2 3 2 6 3 2 5 2" xfId="26680" xr:uid="{00000000-0005-0000-0000-000098230000}"/>
    <cellStyle name="Comma 2 3 2 6 3 2 5 3" xfId="26681" xr:uid="{00000000-0005-0000-0000-000099230000}"/>
    <cellStyle name="Comma 2 3 2 6 3 2 6" xfId="26682" xr:uid="{00000000-0005-0000-0000-00009A230000}"/>
    <cellStyle name="Comma 2 3 2 6 3 2 7" xfId="26683" xr:uid="{00000000-0005-0000-0000-00009B230000}"/>
    <cellStyle name="Comma 2 3 2 6 3 3" xfId="3820" xr:uid="{00000000-0005-0000-0000-00009C230000}"/>
    <cellStyle name="Comma 2 3 2 6 3 3 2" xfId="3821" xr:uid="{00000000-0005-0000-0000-00009D230000}"/>
    <cellStyle name="Comma 2 3 2 6 3 3 2 2" xfId="26684" xr:uid="{00000000-0005-0000-0000-00009E230000}"/>
    <cellStyle name="Comma 2 3 2 6 3 3 2 3" xfId="26685" xr:uid="{00000000-0005-0000-0000-00009F230000}"/>
    <cellStyle name="Comma 2 3 2 6 3 3 3" xfId="3822" xr:uid="{00000000-0005-0000-0000-0000A0230000}"/>
    <cellStyle name="Comma 2 3 2 6 3 3 3 2" xfId="26686" xr:uid="{00000000-0005-0000-0000-0000A1230000}"/>
    <cellStyle name="Comma 2 3 2 6 3 3 3 3" xfId="26687" xr:uid="{00000000-0005-0000-0000-0000A2230000}"/>
    <cellStyle name="Comma 2 3 2 6 3 3 4" xfId="3823" xr:uid="{00000000-0005-0000-0000-0000A3230000}"/>
    <cellStyle name="Comma 2 3 2 6 3 3 4 2" xfId="26688" xr:uid="{00000000-0005-0000-0000-0000A4230000}"/>
    <cellStyle name="Comma 2 3 2 6 3 3 4 3" xfId="26689" xr:uid="{00000000-0005-0000-0000-0000A5230000}"/>
    <cellStyle name="Comma 2 3 2 6 3 3 5" xfId="26690" xr:uid="{00000000-0005-0000-0000-0000A6230000}"/>
    <cellStyle name="Comma 2 3 2 6 3 3 6" xfId="26691" xr:uid="{00000000-0005-0000-0000-0000A7230000}"/>
    <cellStyle name="Comma 2 3 2 6 3 4" xfId="3824" xr:uid="{00000000-0005-0000-0000-0000A8230000}"/>
    <cellStyle name="Comma 2 3 2 6 3 4 2" xfId="26692" xr:uid="{00000000-0005-0000-0000-0000A9230000}"/>
    <cellStyle name="Comma 2 3 2 6 3 4 3" xfId="26693" xr:uid="{00000000-0005-0000-0000-0000AA230000}"/>
    <cellStyle name="Comma 2 3 2 6 3 5" xfId="3825" xr:uid="{00000000-0005-0000-0000-0000AB230000}"/>
    <cellStyle name="Comma 2 3 2 6 3 5 2" xfId="26694" xr:uid="{00000000-0005-0000-0000-0000AC230000}"/>
    <cellStyle name="Comma 2 3 2 6 3 5 3" xfId="26695" xr:uid="{00000000-0005-0000-0000-0000AD230000}"/>
    <cellStyle name="Comma 2 3 2 6 3 6" xfId="3826" xr:uid="{00000000-0005-0000-0000-0000AE230000}"/>
    <cellStyle name="Comma 2 3 2 6 3 6 2" xfId="26696" xr:uid="{00000000-0005-0000-0000-0000AF230000}"/>
    <cellStyle name="Comma 2 3 2 6 3 6 3" xfId="26697" xr:uid="{00000000-0005-0000-0000-0000B0230000}"/>
    <cellStyle name="Comma 2 3 2 6 3 7" xfId="26698" xr:uid="{00000000-0005-0000-0000-0000B1230000}"/>
    <cellStyle name="Comma 2 3 2 6 3 8" xfId="26699" xr:uid="{00000000-0005-0000-0000-0000B2230000}"/>
    <cellStyle name="Comma 2 3 2 6 4" xfId="3827" xr:uid="{00000000-0005-0000-0000-0000B3230000}"/>
    <cellStyle name="Comma 2 3 2 6 4 2" xfId="3828" xr:uid="{00000000-0005-0000-0000-0000B4230000}"/>
    <cellStyle name="Comma 2 3 2 6 4 2 2" xfId="3829" xr:uid="{00000000-0005-0000-0000-0000B5230000}"/>
    <cellStyle name="Comma 2 3 2 6 4 2 2 2" xfId="26700" xr:uid="{00000000-0005-0000-0000-0000B6230000}"/>
    <cellStyle name="Comma 2 3 2 6 4 2 2 3" xfId="26701" xr:uid="{00000000-0005-0000-0000-0000B7230000}"/>
    <cellStyle name="Comma 2 3 2 6 4 2 3" xfId="3830" xr:uid="{00000000-0005-0000-0000-0000B8230000}"/>
    <cellStyle name="Comma 2 3 2 6 4 2 3 2" xfId="26702" xr:uid="{00000000-0005-0000-0000-0000B9230000}"/>
    <cellStyle name="Comma 2 3 2 6 4 2 3 3" xfId="26703" xr:uid="{00000000-0005-0000-0000-0000BA230000}"/>
    <cellStyle name="Comma 2 3 2 6 4 2 4" xfId="3831" xr:uid="{00000000-0005-0000-0000-0000BB230000}"/>
    <cellStyle name="Comma 2 3 2 6 4 2 4 2" xfId="26704" xr:uid="{00000000-0005-0000-0000-0000BC230000}"/>
    <cellStyle name="Comma 2 3 2 6 4 2 4 3" xfId="26705" xr:uid="{00000000-0005-0000-0000-0000BD230000}"/>
    <cellStyle name="Comma 2 3 2 6 4 2 5" xfId="26706" xr:uid="{00000000-0005-0000-0000-0000BE230000}"/>
    <cellStyle name="Comma 2 3 2 6 4 2 6" xfId="26707" xr:uid="{00000000-0005-0000-0000-0000BF230000}"/>
    <cellStyle name="Comma 2 3 2 6 4 3" xfId="3832" xr:uid="{00000000-0005-0000-0000-0000C0230000}"/>
    <cellStyle name="Comma 2 3 2 6 4 3 2" xfId="26708" xr:uid="{00000000-0005-0000-0000-0000C1230000}"/>
    <cellStyle name="Comma 2 3 2 6 4 3 3" xfId="26709" xr:uid="{00000000-0005-0000-0000-0000C2230000}"/>
    <cellStyle name="Comma 2 3 2 6 4 4" xfId="3833" xr:uid="{00000000-0005-0000-0000-0000C3230000}"/>
    <cellStyle name="Comma 2 3 2 6 4 4 2" xfId="26710" xr:uid="{00000000-0005-0000-0000-0000C4230000}"/>
    <cellStyle name="Comma 2 3 2 6 4 4 3" xfId="26711" xr:uid="{00000000-0005-0000-0000-0000C5230000}"/>
    <cellStyle name="Comma 2 3 2 6 4 5" xfId="3834" xr:uid="{00000000-0005-0000-0000-0000C6230000}"/>
    <cellStyle name="Comma 2 3 2 6 4 5 2" xfId="26712" xr:uid="{00000000-0005-0000-0000-0000C7230000}"/>
    <cellStyle name="Comma 2 3 2 6 4 5 3" xfId="26713" xr:uid="{00000000-0005-0000-0000-0000C8230000}"/>
    <cellStyle name="Comma 2 3 2 6 4 6" xfId="26714" xr:uid="{00000000-0005-0000-0000-0000C9230000}"/>
    <cellStyle name="Comma 2 3 2 6 4 7" xfId="26715" xr:uid="{00000000-0005-0000-0000-0000CA230000}"/>
    <cellStyle name="Comma 2 3 2 6 5" xfId="3835" xr:uid="{00000000-0005-0000-0000-0000CB230000}"/>
    <cellStyle name="Comma 2 3 2 6 5 2" xfId="3836" xr:uid="{00000000-0005-0000-0000-0000CC230000}"/>
    <cellStyle name="Comma 2 3 2 6 5 2 2" xfId="26716" xr:uid="{00000000-0005-0000-0000-0000CD230000}"/>
    <cellStyle name="Comma 2 3 2 6 5 2 3" xfId="26717" xr:uid="{00000000-0005-0000-0000-0000CE230000}"/>
    <cellStyle name="Comma 2 3 2 6 5 3" xfId="3837" xr:uid="{00000000-0005-0000-0000-0000CF230000}"/>
    <cellStyle name="Comma 2 3 2 6 5 3 2" xfId="26718" xr:uid="{00000000-0005-0000-0000-0000D0230000}"/>
    <cellStyle name="Comma 2 3 2 6 5 3 3" xfId="26719" xr:uid="{00000000-0005-0000-0000-0000D1230000}"/>
    <cellStyle name="Comma 2 3 2 6 5 4" xfId="3838" xr:uid="{00000000-0005-0000-0000-0000D2230000}"/>
    <cellStyle name="Comma 2 3 2 6 5 4 2" xfId="26720" xr:uid="{00000000-0005-0000-0000-0000D3230000}"/>
    <cellStyle name="Comma 2 3 2 6 5 4 3" xfId="26721" xr:uid="{00000000-0005-0000-0000-0000D4230000}"/>
    <cellStyle name="Comma 2 3 2 6 5 5" xfId="26722" xr:uid="{00000000-0005-0000-0000-0000D5230000}"/>
    <cellStyle name="Comma 2 3 2 6 5 6" xfId="26723" xr:uid="{00000000-0005-0000-0000-0000D6230000}"/>
    <cellStyle name="Comma 2 3 2 6 6" xfId="3839" xr:uid="{00000000-0005-0000-0000-0000D7230000}"/>
    <cellStyle name="Comma 2 3 2 6 6 2" xfId="26724" xr:uid="{00000000-0005-0000-0000-0000D8230000}"/>
    <cellStyle name="Comma 2 3 2 6 6 3" xfId="26725" xr:uid="{00000000-0005-0000-0000-0000D9230000}"/>
    <cellStyle name="Comma 2 3 2 6 7" xfId="3840" xr:uid="{00000000-0005-0000-0000-0000DA230000}"/>
    <cellStyle name="Comma 2 3 2 6 7 2" xfId="26726" xr:uid="{00000000-0005-0000-0000-0000DB230000}"/>
    <cellStyle name="Comma 2 3 2 6 7 3" xfId="26727" xr:uid="{00000000-0005-0000-0000-0000DC230000}"/>
    <cellStyle name="Comma 2 3 2 6 8" xfId="3841" xr:uid="{00000000-0005-0000-0000-0000DD230000}"/>
    <cellStyle name="Comma 2 3 2 6 8 2" xfId="26728" xr:uid="{00000000-0005-0000-0000-0000DE230000}"/>
    <cellStyle name="Comma 2 3 2 6 8 3" xfId="26729" xr:uid="{00000000-0005-0000-0000-0000DF230000}"/>
    <cellStyle name="Comma 2 3 2 6 9" xfId="26730" xr:uid="{00000000-0005-0000-0000-0000E0230000}"/>
    <cellStyle name="Comma 2 3 2 7" xfId="3842" xr:uid="{00000000-0005-0000-0000-0000E1230000}"/>
    <cellStyle name="Comma 2 3 2 7 2" xfId="3843" xr:uid="{00000000-0005-0000-0000-0000E2230000}"/>
    <cellStyle name="Comma 2 3 2 7 2 2" xfId="3844" xr:uid="{00000000-0005-0000-0000-0000E3230000}"/>
    <cellStyle name="Comma 2 3 2 7 2 2 2" xfId="3845" xr:uid="{00000000-0005-0000-0000-0000E4230000}"/>
    <cellStyle name="Comma 2 3 2 7 2 2 2 2" xfId="26731" xr:uid="{00000000-0005-0000-0000-0000E5230000}"/>
    <cellStyle name="Comma 2 3 2 7 2 2 2 3" xfId="26732" xr:uid="{00000000-0005-0000-0000-0000E6230000}"/>
    <cellStyle name="Comma 2 3 2 7 2 2 3" xfId="3846" xr:uid="{00000000-0005-0000-0000-0000E7230000}"/>
    <cellStyle name="Comma 2 3 2 7 2 2 3 2" xfId="26733" xr:uid="{00000000-0005-0000-0000-0000E8230000}"/>
    <cellStyle name="Comma 2 3 2 7 2 2 3 3" xfId="26734" xr:uid="{00000000-0005-0000-0000-0000E9230000}"/>
    <cellStyle name="Comma 2 3 2 7 2 2 4" xfId="3847" xr:uid="{00000000-0005-0000-0000-0000EA230000}"/>
    <cellStyle name="Comma 2 3 2 7 2 2 4 2" xfId="26735" xr:uid="{00000000-0005-0000-0000-0000EB230000}"/>
    <cellStyle name="Comma 2 3 2 7 2 2 4 3" xfId="26736" xr:uid="{00000000-0005-0000-0000-0000EC230000}"/>
    <cellStyle name="Comma 2 3 2 7 2 2 5" xfId="26737" xr:uid="{00000000-0005-0000-0000-0000ED230000}"/>
    <cellStyle name="Comma 2 3 2 7 2 2 6" xfId="26738" xr:uid="{00000000-0005-0000-0000-0000EE230000}"/>
    <cellStyle name="Comma 2 3 2 7 2 3" xfId="3848" xr:uid="{00000000-0005-0000-0000-0000EF230000}"/>
    <cellStyle name="Comma 2 3 2 7 2 3 2" xfId="26739" xr:uid="{00000000-0005-0000-0000-0000F0230000}"/>
    <cellStyle name="Comma 2 3 2 7 2 3 3" xfId="26740" xr:uid="{00000000-0005-0000-0000-0000F1230000}"/>
    <cellStyle name="Comma 2 3 2 7 2 4" xfId="3849" xr:uid="{00000000-0005-0000-0000-0000F2230000}"/>
    <cellStyle name="Comma 2 3 2 7 2 4 2" xfId="26741" xr:uid="{00000000-0005-0000-0000-0000F3230000}"/>
    <cellStyle name="Comma 2 3 2 7 2 4 3" xfId="26742" xr:uid="{00000000-0005-0000-0000-0000F4230000}"/>
    <cellStyle name="Comma 2 3 2 7 2 5" xfId="3850" xr:uid="{00000000-0005-0000-0000-0000F5230000}"/>
    <cellStyle name="Comma 2 3 2 7 2 5 2" xfId="26743" xr:uid="{00000000-0005-0000-0000-0000F6230000}"/>
    <cellStyle name="Comma 2 3 2 7 2 5 3" xfId="26744" xr:uid="{00000000-0005-0000-0000-0000F7230000}"/>
    <cellStyle name="Comma 2 3 2 7 2 6" xfId="26745" xr:uid="{00000000-0005-0000-0000-0000F8230000}"/>
    <cellStyle name="Comma 2 3 2 7 2 7" xfId="26746" xr:uid="{00000000-0005-0000-0000-0000F9230000}"/>
    <cellStyle name="Comma 2 3 2 7 3" xfId="3851" xr:uid="{00000000-0005-0000-0000-0000FA230000}"/>
    <cellStyle name="Comma 2 3 2 7 3 2" xfId="3852" xr:uid="{00000000-0005-0000-0000-0000FB230000}"/>
    <cellStyle name="Comma 2 3 2 7 3 2 2" xfId="26747" xr:uid="{00000000-0005-0000-0000-0000FC230000}"/>
    <cellStyle name="Comma 2 3 2 7 3 2 3" xfId="26748" xr:uid="{00000000-0005-0000-0000-0000FD230000}"/>
    <cellStyle name="Comma 2 3 2 7 3 3" xfId="3853" xr:uid="{00000000-0005-0000-0000-0000FE230000}"/>
    <cellStyle name="Comma 2 3 2 7 3 3 2" xfId="26749" xr:uid="{00000000-0005-0000-0000-0000FF230000}"/>
    <cellStyle name="Comma 2 3 2 7 3 3 3" xfId="26750" xr:uid="{00000000-0005-0000-0000-000000240000}"/>
    <cellStyle name="Comma 2 3 2 7 3 4" xfId="3854" xr:uid="{00000000-0005-0000-0000-000001240000}"/>
    <cellStyle name="Comma 2 3 2 7 3 4 2" xfId="26751" xr:uid="{00000000-0005-0000-0000-000002240000}"/>
    <cellStyle name="Comma 2 3 2 7 3 4 3" xfId="26752" xr:uid="{00000000-0005-0000-0000-000003240000}"/>
    <cellStyle name="Comma 2 3 2 7 3 5" xfId="26753" xr:uid="{00000000-0005-0000-0000-000004240000}"/>
    <cellStyle name="Comma 2 3 2 7 3 6" xfId="26754" xr:uid="{00000000-0005-0000-0000-000005240000}"/>
    <cellStyle name="Comma 2 3 2 7 4" xfId="3855" xr:uid="{00000000-0005-0000-0000-000006240000}"/>
    <cellStyle name="Comma 2 3 2 7 4 2" xfId="26755" xr:uid="{00000000-0005-0000-0000-000007240000}"/>
    <cellStyle name="Comma 2 3 2 7 4 3" xfId="26756" xr:uid="{00000000-0005-0000-0000-000008240000}"/>
    <cellStyle name="Comma 2 3 2 7 5" xfId="3856" xr:uid="{00000000-0005-0000-0000-000009240000}"/>
    <cellStyle name="Comma 2 3 2 7 5 2" xfId="26757" xr:uid="{00000000-0005-0000-0000-00000A240000}"/>
    <cellStyle name="Comma 2 3 2 7 5 3" xfId="26758" xr:uid="{00000000-0005-0000-0000-00000B240000}"/>
    <cellStyle name="Comma 2 3 2 7 6" xfId="3857" xr:uid="{00000000-0005-0000-0000-00000C240000}"/>
    <cellStyle name="Comma 2 3 2 7 6 2" xfId="26759" xr:uid="{00000000-0005-0000-0000-00000D240000}"/>
    <cellStyle name="Comma 2 3 2 7 6 3" xfId="26760" xr:uid="{00000000-0005-0000-0000-00000E240000}"/>
    <cellStyle name="Comma 2 3 2 7 7" xfId="26761" xr:uid="{00000000-0005-0000-0000-00000F240000}"/>
    <cellStyle name="Comma 2 3 2 7 8" xfId="26762" xr:uid="{00000000-0005-0000-0000-000010240000}"/>
    <cellStyle name="Comma 2 3 2 8" xfId="3858" xr:uid="{00000000-0005-0000-0000-000011240000}"/>
    <cellStyle name="Comma 2 3 2 8 2" xfId="3859" xr:uid="{00000000-0005-0000-0000-000012240000}"/>
    <cellStyle name="Comma 2 3 2 8 2 2" xfId="3860" xr:uid="{00000000-0005-0000-0000-000013240000}"/>
    <cellStyle name="Comma 2 3 2 8 2 2 2" xfId="3861" xr:uid="{00000000-0005-0000-0000-000014240000}"/>
    <cellStyle name="Comma 2 3 2 8 2 2 2 2" xfId="26763" xr:uid="{00000000-0005-0000-0000-000015240000}"/>
    <cellStyle name="Comma 2 3 2 8 2 2 2 3" xfId="26764" xr:uid="{00000000-0005-0000-0000-000016240000}"/>
    <cellStyle name="Comma 2 3 2 8 2 2 3" xfId="3862" xr:uid="{00000000-0005-0000-0000-000017240000}"/>
    <cellStyle name="Comma 2 3 2 8 2 2 3 2" xfId="26765" xr:uid="{00000000-0005-0000-0000-000018240000}"/>
    <cellStyle name="Comma 2 3 2 8 2 2 3 3" xfId="26766" xr:uid="{00000000-0005-0000-0000-000019240000}"/>
    <cellStyle name="Comma 2 3 2 8 2 2 4" xfId="3863" xr:uid="{00000000-0005-0000-0000-00001A240000}"/>
    <cellStyle name="Comma 2 3 2 8 2 2 4 2" xfId="26767" xr:uid="{00000000-0005-0000-0000-00001B240000}"/>
    <cellStyle name="Comma 2 3 2 8 2 2 4 3" xfId="26768" xr:uid="{00000000-0005-0000-0000-00001C240000}"/>
    <cellStyle name="Comma 2 3 2 8 2 2 5" xfId="26769" xr:uid="{00000000-0005-0000-0000-00001D240000}"/>
    <cellStyle name="Comma 2 3 2 8 2 2 6" xfId="26770" xr:uid="{00000000-0005-0000-0000-00001E240000}"/>
    <cellStyle name="Comma 2 3 2 8 2 3" xfId="3864" xr:uid="{00000000-0005-0000-0000-00001F240000}"/>
    <cellStyle name="Comma 2 3 2 8 2 3 2" xfId="26771" xr:uid="{00000000-0005-0000-0000-000020240000}"/>
    <cellStyle name="Comma 2 3 2 8 2 3 3" xfId="26772" xr:uid="{00000000-0005-0000-0000-000021240000}"/>
    <cellStyle name="Comma 2 3 2 8 2 4" xfId="3865" xr:uid="{00000000-0005-0000-0000-000022240000}"/>
    <cellStyle name="Comma 2 3 2 8 2 4 2" xfId="26773" xr:uid="{00000000-0005-0000-0000-000023240000}"/>
    <cellStyle name="Comma 2 3 2 8 2 4 3" xfId="26774" xr:uid="{00000000-0005-0000-0000-000024240000}"/>
    <cellStyle name="Comma 2 3 2 8 2 5" xfId="3866" xr:uid="{00000000-0005-0000-0000-000025240000}"/>
    <cellStyle name="Comma 2 3 2 8 2 5 2" xfId="26775" xr:uid="{00000000-0005-0000-0000-000026240000}"/>
    <cellStyle name="Comma 2 3 2 8 2 5 3" xfId="26776" xr:uid="{00000000-0005-0000-0000-000027240000}"/>
    <cellStyle name="Comma 2 3 2 8 2 6" xfId="26777" xr:uid="{00000000-0005-0000-0000-000028240000}"/>
    <cellStyle name="Comma 2 3 2 8 2 7" xfId="26778" xr:uid="{00000000-0005-0000-0000-000029240000}"/>
    <cellStyle name="Comma 2 3 2 8 3" xfId="3867" xr:uid="{00000000-0005-0000-0000-00002A240000}"/>
    <cellStyle name="Comma 2 3 2 8 3 2" xfId="3868" xr:uid="{00000000-0005-0000-0000-00002B240000}"/>
    <cellStyle name="Comma 2 3 2 8 3 2 2" xfId="26779" xr:uid="{00000000-0005-0000-0000-00002C240000}"/>
    <cellStyle name="Comma 2 3 2 8 3 2 3" xfId="26780" xr:uid="{00000000-0005-0000-0000-00002D240000}"/>
    <cellStyle name="Comma 2 3 2 8 3 3" xfId="3869" xr:uid="{00000000-0005-0000-0000-00002E240000}"/>
    <cellStyle name="Comma 2 3 2 8 3 3 2" xfId="26781" xr:uid="{00000000-0005-0000-0000-00002F240000}"/>
    <cellStyle name="Comma 2 3 2 8 3 3 3" xfId="26782" xr:uid="{00000000-0005-0000-0000-000030240000}"/>
    <cellStyle name="Comma 2 3 2 8 3 4" xfId="3870" xr:uid="{00000000-0005-0000-0000-000031240000}"/>
    <cellStyle name="Comma 2 3 2 8 3 4 2" xfId="26783" xr:uid="{00000000-0005-0000-0000-000032240000}"/>
    <cellStyle name="Comma 2 3 2 8 3 4 3" xfId="26784" xr:uid="{00000000-0005-0000-0000-000033240000}"/>
    <cellStyle name="Comma 2 3 2 8 3 5" xfId="26785" xr:uid="{00000000-0005-0000-0000-000034240000}"/>
    <cellStyle name="Comma 2 3 2 8 3 6" xfId="26786" xr:uid="{00000000-0005-0000-0000-000035240000}"/>
    <cellStyle name="Comma 2 3 2 8 4" xfId="3871" xr:uid="{00000000-0005-0000-0000-000036240000}"/>
    <cellStyle name="Comma 2 3 2 8 4 2" xfId="26787" xr:uid="{00000000-0005-0000-0000-000037240000}"/>
    <cellStyle name="Comma 2 3 2 8 4 3" xfId="26788" xr:uid="{00000000-0005-0000-0000-000038240000}"/>
    <cellStyle name="Comma 2 3 2 8 5" xfId="3872" xr:uid="{00000000-0005-0000-0000-000039240000}"/>
    <cellStyle name="Comma 2 3 2 8 5 2" xfId="26789" xr:uid="{00000000-0005-0000-0000-00003A240000}"/>
    <cellStyle name="Comma 2 3 2 8 5 3" xfId="26790" xr:uid="{00000000-0005-0000-0000-00003B240000}"/>
    <cellStyle name="Comma 2 3 2 8 6" xfId="3873" xr:uid="{00000000-0005-0000-0000-00003C240000}"/>
    <cellStyle name="Comma 2 3 2 8 6 2" xfId="26791" xr:uid="{00000000-0005-0000-0000-00003D240000}"/>
    <cellStyle name="Comma 2 3 2 8 6 3" xfId="26792" xr:uid="{00000000-0005-0000-0000-00003E240000}"/>
    <cellStyle name="Comma 2 3 2 8 7" xfId="26793" xr:uid="{00000000-0005-0000-0000-00003F240000}"/>
    <cellStyle name="Comma 2 3 2 8 8" xfId="26794" xr:uid="{00000000-0005-0000-0000-000040240000}"/>
    <cellStyle name="Comma 2 3 2 9" xfId="3874" xr:uid="{00000000-0005-0000-0000-000041240000}"/>
    <cellStyle name="Comma 2 3 3" xfId="3875" xr:uid="{00000000-0005-0000-0000-000042240000}"/>
    <cellStyle name="Comma 2 3 3 10" xfId="3876" xr:uid="{00000000-0005-0000-0000-000043240000}"/>
    <cellStyle name="Comma 2 3 3 10 2" xfId="26795" xr:uid="{00000000-0005-0000-0000-000044240000}"/>
    <cellStyle name="Comma 2 3 3 10 3" xfId="26796" xr:uid="{00000000-0005-0000-0000-000045240000}"/>
    <cellStyle name="Comma 2 3 3 11" xfId="26797" xr:uid="{00000000-0005-0000-0000-000046240000}"/>
    <cellStyle name="Comma 2 3 3 12" xfId="26798" xr:uid="{00000000-0005-0000-0000-000047240000}"/>
    <cellStyle name="Comma 2 3 3 2" xfId="3877" xr:uid="{00000000-0005-0000-0000-000048240000}"/>
    <cellStyle name="Comma 2 3 3 2 10" xfId="26799" xr:uid="{00000000-0005-0000-0000-000049240000}"/>
    <cellStyle name="Comma 2 3 3 2 2" xfId="3878" xr:uid="{00000000-0005-0000-0000-00004A240000}"/>
    <cellStyle name="Comma 2 3 3 2 2 2" xfId="3879" xr:uid="{00000000-0005-0000-0000-00004B240000}"/>
    <cellStyle name="Comma 2 3 3 2 2 2 2" xfId="3880" xr:uid="{00000000-0005-0000-0000-00004C240000}"/>
    <cellStyle name="Comma 2 3 3 2 2 2 2 2" xfId="3881" xr:uid="{00000000-0005-0000-0000-00004D240000}"/>
    <cellStyle name="Comma 2 3 3 2 2 2 2 2 2" xfId="26800" xr:uid="{00000000-0005-0000-0000-00004E240000}"/>
    <cellStyle name="Comma 2 3 3 2 2 2 2 2 3" xfId="26801" xr:uid="{00000000-0005-0000-0000-00004F240000}"/>
    <cellStyle name="Comma 2 3 3 2 2 2 2 3" xfId="3882" xr:uid="{00000000-0005-0000-0000-000050240000}"/>
    <cellStyle name="Comma 2 3 3 2 2 2 2 3 2" xfId="26802" xr:uid="{00000000-0005-0000-0000-000051240000}"/>
    <cellStyle name="Comma 2 3 3 2 2 2 2 3 3" xfId="26803" xr:uid="{00000000-0005-0000-0000-000052240000}"/>
    <cellStyle name="Comma 2 3 3 2 2 2 2 4" xfId="3883" xr:uid="{00000000-0005-0000-0000-000053240000}"/>
    <cellStyle name="Comma 2 3 3 2 2 2 2 4 2" xfId="26804" xr:uid="{00000000-0005-0000-0000-000054240000}"/>
    <cellStyle name="Comma 2 3 3 2 2 2 2 4 3" xfId="26805" xr:uid="{00000000-0005-0000-0000-000055240000}"/>
    <cellStyle name="Comma 2 3 3 2 2 2 2 5" xfId="26806" xr:uid="{00000000-0005-0000-0000-000056240000}"/>
    <cellStyle name="Comma 2 3 3 2 2 2 2 6" xfId="26807" xr:uid="{00000000-0005-0000-0000-000057240000}"/>
    <cellStyle name="Comma 2 3 3 2 2 2 3" xfId="3884" xr:uid="{00000000-0005-0000-0000-000058240000}"/>
    <cellStyle name="Comma 2 3 3 2 2 2 3 2" xfId="26808" xr:uid="{00000000-0005-0000-0000-000059240000}"/>
    <cellStyle name="Comma 2 3 3 2 2 2 3 3" xfId="26809" xr:uid="{00000000-0005-0000-0000-00005A240000}"/>
    <cellStyle name="Comma 2 3 3 2 2 2 4" xfId="3885" xr:uid="{00000000-0005-0000-0000-00005B240000}"/>
    <cellStyle name="Comma 2 3 3 2 2 2 4 2" xfId="26810" xr:uid="{00000000-0005-0000-0000-00005C240000}"/>
    <cellStyle name="Comma 2 3 3 2 2 2 4 3" xfId="26811" xr:uid="{00000000-0005-0000-0000-00005D240000}"/>
    <cellStyle name="Comma 2 3 3 2 2 2 5" xfId="3886" xr:uid="{00000000-0005-0000-0000-00005E240000}"/>
    <cellStyle name="Comma 2 3 3 2 2 2 5 2" xfId="26812" xr:uid="{00000000-0005-0000-0000-00005F240000}"/>
    <cellStyle name="Comma 2 3 3 2 2 2 5 3" xfId="26813" xr:uid="{00000000-0005-0000-0000-000060240000}"/>
    <cellStyle name="Comma 2 3 3 2 2 2 6" xfId="26814" xr:uid="{00000000-0005-0000-0000-000061240000}"/>
    <cellStyle name="Comma 2 3 3 2 2 2 7" xfId="26815" xr:uid="{00000000-0005-0000-0000-000062240000}"/>
    <cellStyle name="Comma 2 3 3 2 2 3" xfId="3887" xr:uid="{00000000-0005-0000-0000-000063240000}"/>
    <cellStyle name="Comma 2 3 3 2 2 3 2" xfId="3888" xr:uid="{00000000-0005-0000-0000-000064240000}"/>
    <cellStyle name="Comma 2 3 3 2 2 3 2 2" xfId="26816" xr:uid="{00000000-0005-0000-0000-000065240000}"/>
    <cellStyle name="Comma 2 3 3 2 2 3 2 3" xfId="26817" xr:uid="{00000000-0005-0000-0000-000066240000}"/>
    <cellStyle name="Comma 2 3 3 2 2 3 3" xfId="3889" xr:uid="{00000000-0005-0000-0000-000067240000}"/>
    <cellStyle name="Comma 2 3 3 2 2 3 3 2" xfId="26818" xr:uid="{00000000-0005-0000-0000-000068240000}"/>
    <cellStyle name="Comma 2 3 3 2 2 3 3 3" xfId="26819" xr:uid="{00000000-0005-0000-0000-000069240000}"/>
    <cellStyle name="Comma 2 3 3 2 2 3 4" xfId="3890" xr:uid="{00000000-0005-0000-0000-00006A240000}"/>
    <cellStyle name="Comma 2 3 3 2 2 3 4 2" xfId="26820" xr:uid="{00000000-0005-0000-0000-00006B240000}"/>
    <cellStyle name="Comma 2 3 3 2 2 3 4 3" xfId="26821" xr:uid="{00000000-0005-0000-0000-00006C240000}"/>
    <cellStyle name="Comma 2 3 3 2 2 3 5" xfId="26822" xr:uid="{00000000-0005-0000-0000-00006D240000}"/>
    <cellStyle name="Comma 2 3 3 2 2 3 6" xfId="26823" xr:uid="{00000000-0005-0000-0000-00006E240000}"/>
    <cellStyle name="Comma 2 3 3 2 2 4" xfId="3891" xr:uid="{00000000-0005-0000-0000-00006F240000}"/>
    <cellStyle name="Comma 2 3 3 2 2 4 2" xfId="26824" xr:uid="{00000000-0005-0000-0000-000070240000}"/>
    <cellStyle name="Comma 2 3 3 2 2 4 3" xfId="26825" xr:uid="{00000000-0005-0000-0000-000071240000}"/>
    <cellStyle name="Comma 2 3 3 2 2 5" xfId="3892" xr:uid="{00000000-0005-0000-0000-000072240000}"/>
    <cellStyle name="Comma 2 3 3 2 2 5 2" xfId="26826" xr:uid="{00000000-0005-0000-0000-000073240000}"/>
    <cellStyle name="Comma 2 3 3 2 2 5 3" xfId="26827" xr:uid="{00000000-0005-0000-0000-000074240000}"/>
    <cellStyle name="Comma 2 3 3 2 2 6" xfId="3893" xr:uid="{00000000-0005-0000-0000-000075240000}"/>
    <cellStyle name="Comma 2 3 3 2 2 6 2" xfId="26828" xr:uid="{00000000-0005-0000-0000-000076240000}"/>
    <cellStyle name="Comma 2 3 3 2 2 6 3" xfId="26829" xr:uid="{00000000-0005-0000-0000-000077240000}"/>
    <cellStyle name="Comma 2 3 3 2 2 7" xfId="26830" xr:uid="{00000000-0005-0000-0000-000078240000}"/>
    <cellStyle name="Comma 2 3 3 2 2 8" xfId="26831" xr:uid="{00000000-0005-0000-0000-000079240000}"/>
    <cellStyle name="Comma 2 3 3 2 3" xfId="3894" xr:uid="{00000000-0005-0000-0000-00007A240000}"/>
    <cellStyle name="Comma 2 3 3 2 3 2" xfId="3895" xr:uid="{00000000-0005-0000-0000-00007B240000}"/>
    <cellStyle name="Comma 2 3 3 2 3 2 2" xfId="3896" xr:uid="{00000000-0005-0000-0000-00007C240000}"/>
    <cellStyle name="Comma 2 3 3 2 3 2 2 2" xfId="3897" xr:uid="{00000000-0005-0000-0000-00007D240000}"/>
    <cellStyle name="Comma 2 3 3 2 3 2 2 2 2" xfId="26832" xr:uid="{00000000-0005-0000-0000-00007E240000}"/>
    <cellStyle name="Comma 2 3 3 2 3 2 2 2 3" xfId="26833" xr:uid="{00000000-0005-0000-0000-00007F240000}"/>
    <cellStyle name="Comma 2 3 3 2 3 2 2 3" xfId="3898" xr:uid="{00000000-0005-0000-0000-000080240000}"/>
    <cellStyle name="Comma 2 3 3 2 3 2 2 3 2" xfId="26834" xr:uid="{00000000-0005-0000-0000-000081240000}"/>
    <cellStyle name="Comma 2 3 3 2 3 2 2 3 3" xfId="26835" xr:uid="{00000000-0005-0000-0000-000082240000}"/>
    <cellStyle name="Comma 2 3 3 2 3 2 2 4" xfId="3899" xr:uid="{00000000-0005-0000-0000-000083240000}"/>
    <cellStyle name="Comma 2 3 3 2 3 2 2 4 2" xfId="26836" xr:uid="{00000000-0005-0000-0000-000084240000}"/>
    <cellStyle name="Comma 2 3 3 2 3 2 2 4 3" xfId="26837" xr:uid="{00000000-0005-0000-0000-000085240000}"/>
    <cellStyle name="Comma 2 3 3 2 3 2 2 5" xfId="26838" xr:uid="{00000000-0005-0000-0000-000086240000}"/>
    <cellStyle name="Comma 2 3 3 2 3 2 2 6" xfId="26839" xr:uid="{00000000-0005-0000-0000-000087240000}"/>
    <cellStyle name="Comma 2 3 3 2 3 2 3" xfId="3900" xr:uid="{00000000-0005-0000-0000-000088240000}"/>
    <cellStyle name="Comma 2 3 3 2 3 2 3 2" xfId="26840" xr:uid="{00000000-0005-0000-0000-000089240000}"/>
    <cellStyle name="Comma 2 3 3 2 3 2 3 3" xfId="26841" xr:uid="{00000000-0005-0000-0000-00008A240000}"/>
    <cellStyle name="Comma 2 3 3 2 3 2 4" xfId="3901" xr:uid="{00000000-0005-0000-0000-00008B240000}"/>
    <cellStyle name="Comma 2 3 3 2 3 2 4 2" xfId="26842" xr:uid="{00000000-0005-0000-0000-00008C240000}"/>
    <cellStyle name="Comma 2 3 3 2 3 2 4 3" xfId="26843" xr:uid="{00000000-0005-0000-0000-00008D240000}"/>
    <cellStyle name="Comma 2 3 3 2 3 2 5" xfId="3902" xr:uid="{00000000-0005-0000-0000-00008E240000}"/>
    <cellStyle name="Comma 2 3 3 2 3 2 5 2" xfId="26844" xr:uid="{00000000-0005-0000-0000-00008F240000}"/>
    <cellStyle name="Comma 2 3 3 2 3 2 5 3" xfId="26845" xr:uid="{00000000-0005-0000-0000-000090240000}"/>
    <cellStyle name="Comma 2 3 3 2 3 2 6" xfId="26846" xr:uid="{00000000-0005-0000-0000-000091240000}"/>
    <cellStyle name="Comma 2 3 3 2 3 2 7" xfId="26847" xr:uid="{00000000-0005-0000-0000-000092240000}"/>
    <cellStyle name="Comma 2 3 3 2 3 3" xfId="3903" xr:uid="{00000000-0005-0000-0000-000093240000}"/>
    <cellStyle name="Comma 2 3 3 2 3 3 2" xfId="3904" xr:uid="{00000000-0005-0000-0000-000094240000}"/>
    <cellStyle name="Comma 2 3 3 2 3 3 2 2" xfId="26848" xr:uid="{00000000-0005-0000-0000-000095240000}"/>
    <cellStyle name="Comma 2 3 3 2 3 3 2 3" xfId="26849" xr:uid="{00000000-0005-0000-0000-000096240000}"/>
    <cellStyle name="Comma 2 3 3 2 3 3 3" xfId="3905" xr:uid="{00000000-0005-0000-0000-000097240000}"/>
    <cellStyle name="Comma 2 3 3 2 3 3 3 2" xfId="26850" xr:uid="{00000000-0005-0000-0000-000098240000}"/>
    <cellStyle name="Comma 2 3 3 2 3 3 3 3" xfId="26851" xr:uid="{00000000-0005-0000-0000-000099240000}"/>
    <cellStyle name="Comma 2 3 3 2 3 3 4" xfId="3906" xr:uid="{00000000-0005-0000-0000-00009A240000}"/>
    <cellStyle name="Comma 2 3 3 2 3 3 4 2" xfId="26852" xr:uid="{00000000-0005-0000-0000-00009B240000}"/>
    <cellStyle name="Comma 2 3 3 2 3 3 4 3" xfId="26853" xr:uid="{00000000-0005-0000-0000-00009C240000}"/>
    <cellStyle name="Comma 2 3 3 2 3 3 5" xfId="26854" xr:uid="{00000000-0005-0000-0000-00009D240000}"/>
    <cellStyle name="Comma 2 3 3 2 3 3 6" xfId="26855" xr:uid="{00000000-0005-0000-0000-00009E240000}"/>
    <cellStyle name="Comma 2 3 3 2 3 4" xfId="3907" xr:uid="{00000000-0005-0000-0000-00009F240000}"/>
    <cellStyle name="Comma 2 3 3 2 3 4 2" xfId="26856" xr:uid="{00000000-0005-0000-0000-0000A0240000}"/>
    <cellStyle name="Comma 2 3 3 2 3 4 3" xfId="26857" xr:uid="{00000000-0005-0000-0000-0000A1240000}"/>
    <cellStyle name="Comma 2 3 3 2 3 5" xfId="3908" xr:uid="{00000000-0005-0000-0000-0000A2240000}"/>
    <cellStyle name="Comma 2 3 3 2 3 5 2" xfId="26858" xr:uid="{00000000-0005-0000-0000-0000A3240000}"/>
    <cellStyle name="Comma 2 3 3 2 3 5 3" xfId="26859" xr:uid="{00000000-0005-0000-0000-0000A4240000}"/>
    <cellStyle name="Comma 2 3 3 2 3 6" xfId="3909" xr:uid="{00000000-0005-0000-0000-0000A5240000}"/>
    <cellStyle name="Comma 2 3 3 2 3 6 2" xfId="26860" xr:uid="{00000000-0005-0000-0000-0000A6240000}"/>
    <cellStyle name="Comma 2 3 3 2 3 6 3" xfId="26861" xr:uid="{00000000-0005-0000-0000-0000A7240000}"/>
    <cellStyle name="Comma 2 3 3 2 3 7" xfId="26862" xr:uid="{00000000-0005-0000-0000-0000A8240000}"/>
    <cellStyle name="Comma 2 3 3 2 3 8" xfId="26863" xr:uid="{00000000-0005-0000-0000-0000A9240000}"/>
    <cellStyle name="Comma 2 3 3 2 4" xfId="3910" xr:uid="{00000000-0005-0000-0000-0000AA240000}"/>
    <cellStyle name="Comma 2 3 3 2 4 2" xfId="3911" xr:uid="{00000000-0005-0000-0000-0000AB240000}"/>
    <cellStyle name="Comma 2 3 3 2 4 2 2" xfId="3912" xr:uid="{00000000-0005-0000-0000-0000AC240000}"/>
    <cellStyle name="Comma 2 3 3 2 4 2 2 2" xfId="26864" xr:uid="{00000000-0005-0000-0000-0000AD240000}"/>
    <cellStyle name="Comma 2 3 3 2 4 2 2 3" xfId="26865" xr:uid="{00000000-0005-0000-0000-0000AE240000}"/>
    <cellStyle name="Comma 2 3 3 2 4 2 3" xfId="3913" xr:uid="{00000000-0005-0000-0000-0000AF240000}"/>
    <cellStyle name="Comma 2 3 3 2 4 2 3 2" xfId="26866" xr:uid="{00000000-0005-0000-0000-0000B0240000}"/>
    <cellStyle name="Comma 2 3 3 2 4 2 3 3" xfId="26867" xr:uid="{00000000-0005-0000-0000-0000B1240000}"/>
    <cellStyle name="Comma 2 3 3 2 4 2 4" xfId="3914" xr:uid="{00000000-0005-0000-0000-0000B2240000}"/>
    <cellStyle name="Comma 2 3 3 2 4 2 4 2" xfId="26868" xr:uid="{00000000-0005-0000-0000-0000B3240000}"/>
    <cellStyle name="Comma 2 3 3 2 4 2 4 3" xfId="26869" xr:uid="{00000000-0005-0000-0000-0000B4240000}"/>
    <cellStyle name="Comma 2 3 3 2 4 2 5" xfId="26870" xr:uid="{00000000-0005-0000-0000-0000B5240000}"/>
    <cellStyle name="Comma 2 3 3 2 4 2 6" xfId="26871" xr:uid="{00000000-0005-0000-0000-0000B6240000}"/>
    <cellStyle name="Comma 2 3 3 2 4 3" xfId="3915" xr:uid="{00000000-0005-0000-0000-0000B7240000}"/>
    <cellStyle name="Comma 2 3 3 2 4 3 2" xfId="26872" xr:uid="{00000000-0005-0000-0000-0000B8240000}"/>
    <cellStyle name="Comma 2 3 3 2 4 3 3" xfId="26873" xr:uid="{00000000-0005-0000-0000-0000B9240000}"/>
    <cellStyle name="Comma 2 3 3 2 4 4" xfId="3916" xr:uid="{00000000-0005-0000-0000-0000BA240000}"/>
    <cellStyle name="Comma 2 3 3 2 4 4 2" xfId="26874" xr:uid="{00000000-0005-0000-0000-0000BB240000}"/>
    <cellStyle name="Comma 2 3 3 2 4 4 3" xfId="26875" xr:uid="{00000000-0005-0000-0000-0000BC240000}"/>
    <cellStyle name="Comma 2 3 3 2 4 5" xfId="3917" xr:uid="{00000000-0005-0000-0000-0000BD240000}"/>
    <cellStyle name="Comma 2 3 3 2 4 5 2" xfId="26876" xr:uid="{00000000-0005-0000-0000-0000BE240000}"/>
    <cellStyle name="Comma 2 3 3 2 4 5 3" xfId="26877" xr:uid="{00000000-0005-0000-0000-0000BF240000}"/>
    <cellStyle name="Comma 2 3 3 2 4 6" xfId="26878" xr:uid="{00000000-0005-0000-0000-0000C0240000}"/>
    <cellStyle name="Comma 2 3 3 2 4 7" xfId="26879" xr:uid="{00000000-0005-0000-0000-0000C1240000}"/>
    <cellStyle name="Comma 2 3 3 2 5" xfId="3918" xr:uid="{00000000-0005-0000-0000-0000C2240000}"/>
    <cellStyle name="Comma 2 3 3 2 5 2" xfId="3919" xr:uid="{00000000-0005-0000-0000-0000C3240000}"/>
    <cellStyle name="Comma 2 3 3 2 5 2 2" xfId="26880" xr:uid="{00000000-0005-0000-0000-0000C4240000}"/>
    <cellStyle name="Comma 2 3 3 2 5 2 3" xfId="26881" xr:uid="{00000000-0005-0000-0000-0000C5240000}"/>
    <cellStyle name="Comma 2 3 3 2 5 3" xfId="3920" xr:uid="{00000000-0005-0000-0000-0000C6240000}"/>
    <cellStyle name="Comma 2 3 3 2 5 3 2" xfId="26882" xr:uid="{00000000-0005-0000-0000-0000C7240000}"/>
    <cellStyle name="Comma 2 3 3 2 5 3 3" xfId="26883" xr:uid="{00000000-0005-0000-0000-0000C8240000}"/>
    <cellStyle name="Comma 2 3 3 2 5 4" xfId="3921" xr:uid="{00000000-0005-0000-0000-0000C9240000}"/>
    <cellStyle name="Comma 2 3 3 2 5 4 2" xfId="26884" xr:uid="{00000000-0005-0000-0000-0000CA240000}"/>
    <cellStyle name="Comma 2 3 3 2 5 4 3" xfId="26885" xr:uid="{00000000-0005-0000-0000-0000CB240000}"/>
    <cellStyle name="Comma 2 3 3 2 5 5" xfId="26886" xr:uid="{00000000-0005-0000-0000-0000CC240000}"/>
    <cellStyle name="Comma 2 3 3 2 5 6" xfId="26887" xr:uid="{00000000-0005-0000-0000-0000CD240000}"/>
    <cellStyle name="Comma 2 3 3 2 6" xfId="3922" xr:uid="{00000000-0005-0000-0000-0000CE240000}"/>
    <cellStyle name="Comma 2 3 3 2 6 2" xfId="26888" xr:uid="{00000000-0005-0000-0000-0000CF240000}"/>
    <cellStyle name="Comma 2 3 3 2 6 3" xfId="26889" xr:uid="{00000000-0005-0000-0000-0000D0240000}"/>
    <cellStyle name="Comma 2 3 3 2 7" xfId="3923" xr:uid="{00000000-0005-0000-0000-0000D1240000}"/>
    <cellStyle name="Comma 2 3 3 2 7 2" xfId="26890" xr:uid="{00000000-0005-0000-0000-0000D2240000}"/>
    <cellStyle name="Comma 2 3 3 2 7 3" xfId="26891" xr:uid="{00000000-0005-0000-0000-0000D3240000}"/>
    <cellStyle name="Comma 2 3 3 2 8" xfId="3924" xr:uid="{00000000-0005-0000-0000-0000D4240000}"/>
    <cellStyle name="Comma 2 3 3 2 8 2" xfId="26892" xr:uid="{00000000-0005-0000-0000-0000D5240000}"/>
    <cellStyle name="Comma 2 3 3 2 8 3" xfId="26893" xr:uid="{00000000-0005-0000-0000-0000D6240000}"/>
    <cellStyle name="Comma 2 3 3 2 9" xfId="26894" xr:uid="{00000000-0005-0000-0000-0000D7240000}"/>
    <cellStyle name="Comma 2 3 3 3" xfId="3925" xr:uid="{00000000-0005-0000-0000-0000D8240000}"/>
    <cellStyle name="Comma 2 3 3 3 2" xfId="3926" xr:uid="{00000000-0005-0000-0000-0000D9240000}"/>
    <cellStyle name="Comma 2 3 3 3 2 2" xfId="3927" xr:uid="{00000000-0005-0000-0000-0000DA240000}"/>
    <cellStyle name="Comma 2 3 3 3 2 2 2" xfId="3928" xr:uid="{00000000-0005-0000-0000-0000DB240000}"/>
    <cellStyle name="Comma 2 3 3 3 2 2 2 2" xfId="26895" xr:uid="{00000000-0005-0000-0000-0000DC240000}"/>
    <cellStyle name="Comma 2 3 3 3 2 2 2 3" xfId="26896" xr:uid="{00000000-0005-0000-0000-0000DD240000}"/>
    <cellStyle name="Comma 2 3 3 3 2 2 3" xfId="3929" xr:uid="{00000000-0005-0000-0000-0000DE240000}"/>
    <cellStyle name="Comma 2 3 3 3 2 2 3 2" xfId="26897" xr:uid="{00000000-0005-0000-0000-0000DF240000}"/>
    <cellStyle name="Comma 2 3 3 3 2 2 3 3" xfId="26898" xr:uid="{00000000-0005-0000-0000-0000E0240000}"/>
    <cellStyle name="Comma 2 3 3 3 2 2 4" xfId="3930" xr:uid="{00000000-0005-0000-0000-0000E1240000}"/>
    <cellStyle name="Comma 2 3 3 3 2 2 4 2" xfId="26899" xr:uid="{00000000-0005-0000-0000-0000E2240000}"/>
    <cellStyle name="Comma 2 3 3 3 2 2 4 3" xfId="26900" xr:uid="{00000000-0005-0000-0000-0000E3240000}"/>
    <cellStyle name="Comma 2 3 3 3 2 2 5" xfId="26901" xr:uid="{00000000-0005-0000-0000-0000E4240000}"/>
    <cellStyle name="Comma 2 3 3 3 2 2 6" xfId="26902" xr:uid="{00000000-0005-0000-0000-0000E5240000}"/>
    <cellStyle name="Comma 2 3 3 3 2 3" xfId="3931" xr:uid="{00000000-0005-0000-0000-0000E6240000}"/>
    <cellStyle name="Comma 2 3 3 3 2 3 2" xfId="26903" xr:uid="{00000000-0005-0000-0000-0000E7240000}"/>
    <cellStyle name="Comma 2 3 3 3 2 3 3" xfId="26904" xr:uid="{00000000-0005-0000-0000-0000E8240000}"/>
    <cellStyle name="Comma 2 3 3 3 2 4" xfId="3932" xr:uid="{00000000-0005-0000-0000-0000E9240000}"/>
    <cellStyle name="Comma 2 3 3 3 2 4 2" xfId="26905" xr:uid="{00000000-0005-0000-0000-0000EA240000}"/>
    <cellStyle name="Comma 2 3 3 3 2 4 3" xfId="26906" xr:uid="{00000000-0005-0000-0000-0000EB240000}"/>
    <cellStyle name="Comma 2 3 3 3 2 5" xfId="3933" xr:uid="{00000000-0005-0000-0000-0000EC240000}"/>
    <cellStyle name="Comma 2 3 3 3 2 5 2" xfId="26907" xr:uid="{00000000-0005-0000-0000-0000ED240000}"/>
    <cellStyle name="Comma 2 3 3 3 2 5 3" xfId="26908" xr:uid="{00000000-0005-0000-0000-0000EE240000}"/>
    <cellStyle name="Comma 2 3 3 3 2 6" xfId="26909" xr:uid="{00000000-0005-0000-0000-0000EF240000}"/>
    <cellStyle name="Comma 2 3 3 3 2 7" xfId="26910" xr:uid="{00000000-0005-0000-0000-0000F0240000}"/>
    <cellStyle name="Comma 2 3 3 3 3" xfId="3934" xr:uid="{00000000-0005-0000-0000-0000F1240000}"/>
    <cellStyle name="Comma 2 3 3 3 3 2" xfId="3935" xr:uid="{00000000-0005-0000-0000-0000F2240000}"/>
    <cellStyle name="Comma 2 3 3 3 3 2 2" xfId="26911" xr:uid="{00000000-0005-0000-0000-0000F3240000}"/>
    <cellStyle name="Comma 2 3 3 3 3 2 3" xfId="26912" xr:uid="{00000000-0005-0000-0000-0000F4240000}"/>
    <cellStyle name="Comma 2 3 3 3 3 3" xfId="3936" xr:uid="{00000000-0005-0000-0000-0000F5240000}"/>
    <cellStyle name="Comma 2 3 3 3 3 3 2" xfId="26913" xr:uid="{00000000-0005-0000-0000-0000F6240000}"/>
    <cellStyle name="Comma 2 3 3 3 3 3 3" xfId="26914" xr:uid="{00000000-0005-0000-0000-0000F7240000}"/>
    <cellStyle name="Comma 2 3 3 3 3 4" xfId="3937" xr:uid="{00000000-0005-0000-0000-0000F8240000}"/>
    <cellStyle name="Comma 2 3 3 3 3 4 2" xfId="26915" xr:uid="{00000000-0005-0000-0000-0000F9240000}"/>
    <cellStyle name="Comma 2 3 3 3 3 4 3" xfId="26916" xr:uid="{00000000-0005-0000-0000-0000FA240000}"/>
    <cellStyle name="Comma 2 3 3 3 3 5" xfId="26917" xr:uid="{00000000-0005-0000-0000-0000FB240000}"/>
    <cellStyle name="Comma 2 3 3 3 3 6" xfId="26918" xr:uid="{00000000-0005-0000-0000-0000FC240000}"/>
    <cellStyle name="Comma 2 3 3 3 4" xfId="3938" xr:uid="{00000000-0005-0000-0000-0000FD240000}"/>
    <cellStyle name="Comma 2 3 3 3 4 2" xfId="26919" xr:uid="{00000000-0005-0000-0000-0000FE240000}"/>
    <cellStyle name="Comma 2 3 3 3 4 3" xfId="26920" xr:uid="{00000000-0005-0000-0000-0000FF240000}"/>
    <cellStyle name="Comma 2 3 3 3 5" xfId="3939" xr:uid="{00000000-0005-0000-0000-000000250000}"/>
    <cellStyle name="Comma 2 3 3 3 5 2" xfId="26921" xr:uid="{00000000-0005-0000-0000-000001250000}"/>
    <cellStyle name="Comma 2 3 3 3 5 3" xfId="26922" xr:uid="{00000000-0005-0000-0000-000002250000}"/>
    <cellStyle name="Comma 2 3 3 3 6" xfId="3940" xr:uid="{00000000-0005-0000-0000-000003250000}"/>
    <cellStyle name="Comma 2 3 3 3 6 2" xfId="26923" xr:uid="{00000000-0005-0000-0000-000004250000}"/>
    <cellStyle name="Comma 2 3 3 3 6 3" xfId="26924" xr:uid="{00000000-0005-0000-0000-000005250000}"/>
    <cellStyle name="Comma 2 3 3 3 7" xfId="26925" xr:uid="{00000000-0005-0000-0000-000006250000}"/>
    <cellStyle name="Comma 2 3 3 3 8" xfId="26926" xr:uid="{00000000-0005-0000-0000-000007250000}"/>
    <cellStyle name="Comma 2 3 3 4" xfId="3941" xr:uid="{00000000-0005-0000-0000-000008250000}"/>
    <cellStyle name="Comma 2 3 3 4 2" xfId="3942" xr:uid="{00000000-0005-0000-0000-000009250000}"/>
    <cellStyle name="Comma 2 3 3 4 2 2" xfId="3943" xr:uid="{00000000-0005-0000-0000-00000A250000}"/>
    <cellStyle name="Comma 2 3 3 4 2 2 2" xfId="3944" xr:uid="{00000000-0005-0000-0000-00000B250000}"/>
    <cellStyle name="Comma 2 3 3 4 2 2 2 2" xfId="26927" xr:uid="{00000000-0005-0000-0000-00000C250000}"/>
    <cellStyle name="Comma 2 3 3 4 2 2 2 3" xfId="26928" xr:uid="{00000000-0005-0000-0000-00000D250000}"/>
    <cellStyle name="Comma 2 3 3 4 2 2 3" xfId="3945" xr:uid="{00000000-0005-0000-0000-00000E250000}"/>
    <cellStyle name="Comma 2 3 3 4 2 2 3 2" xfId="26929" xr:uid="{00000000-0005-0000-0000-00000F250000}"/>
    <cellStyle name="Comma 2 3 3 4 2 2 3 3" xfId="26930" xr:uid="{00000000-0005-0000-0000-000010250000}"/>
    <cellStyle name="Comma 2 3 3 4 2 2 4" xfId="3946" xr:uid="{00000000-0005-0000-0000-000011250000}"/>
    <cellStyle name="Comma 2 3 3 4 2 2 4 2" xfId="26931" xr:uid="{00000000-0005-0000-0000-000012250000}"/>
    <cellStyle name="Comma 2 3 3 4 2 2 4 3" xfId="26932" xr:uid="{00000000-0005-0000-0000-000013250000}"/>
    <cellStyle name="Comma 2 3 3 4 2 2 5" xfId="26933" xr:uid="{00000000-0005-0000-0000-000014250000}"/>
    <cellStyle name="Comma 2 3 3 4 2 2 6" xfId="26934" xr:uid="{00000000-0005-0000-0000-000015250000}"/>
    <cellStyle name="Comma 2 3 3 4 2 3" xfId="3947" xr:uid="{00000000-0005-0000-0000-000016250000}"/>
    <cellStyle name="Comma 2 3 3 4 2 3 2" xfId="26935" xr:uid="{00000000-0005-0000-0000-000017250000}"/>
    <cellStyle name="Comma 2 3 3 4 2 3 3" xfId="26936" xr:uid="{00000000-0005-0000-0000-000018250000}"/>
    <cellStyle name="Comma 2 3 3 4 2 4" xfId="3948" xr:uid="{00000000-0005-0000-0000-000019250000}"/>
    <cellStyle name="Comma 2 3 3 4 2 4 2" xfId="26937" xr:uid="{00000000-0005-0000-0000-00001A250000}"/>
    <cellStyle name="Comma 2 3 3 4 2 4 3" xfId="26938" xr:uid="{00000000-0005-0000-0000-00001B250000}"/>
    <cellStyle name="Comma 2 3 3 4 2 5" xfId="3949" xr:uid="{00000000-0005-0000-0000-00001C250000}"/>
    <cellStyle name="Comma 2 3 3 4 2 5 2" xfId="26939" xr:uid="{00000000-0005-0000-0000-00001D250000}"/>
    <cellStyle name="Comma 2 3 3 4 2 5 3" xfId="26940" xr:uid="{00000000-0005-0000-0000-00001E250000}"/>
    <cellStyle name="Comma 2 3 3 4 2 6" xfId="26941" xr:uid="{00000000-0005-0000-0000-00001F250000}"/>
    <cellStyle name="Comma 2 3 3 4 2 7" xfId="26942" xr:uid="{00000000-0005-0000-0000-000020250000}"/>
    <cellStyle name="Comma 2 3 3 4 3" xfId="3950" xr:uid="{00000000-0005-0000-0000-000021250000}"/>
    <cellStyle name="Comma 2 3 3 4 3 2" xfId="3951" xr:uid="{00000000-0005-0000-0000-000022250000}"/>
    <cellStyle name="Comma 2 3 3 4 3 2 2" xfId="26943" xr:uid="{00000000-0005-0000-0000-000023250000}"/>
    <cellStyle name="Comma 2 3 3 4 3 2 3" xfId="26944" xr:uid="{00000000-0005-0000-0000-000024250000}"/>
    <cellStyle name="Comma 2 3 3 4 3 3" xfId="3952" xr:uid="{00000000-0005-0000-0000-000025250000}"/>
    <cellStyle name="Comma 2 3 3 4 3 3 2" xfId="26945" xr:uid="{00000000-0005-0000-0000-000026250000}"/>
    <cellStyle name="Comma 2 3 3 4 3 3 3" xfId="26946" xr:uid="{00000000-0005-0000-0000-000027250000}"/>
    <cellStyle name="Comma 2 3 3 4 3 4" xfId="3953" xr:uid="{00000000-0005-0000-0000-000028250000}"/>
    <cellStyle name="Comma 2 3 3 4 3 4 2" xfId="26947" xr:uid="{00000000-0005-0000-0000-000029250000}"/>
    <cellStyle name="Comma 2 3 3 4 3 4 3" xfId="26948" xr:uid="{00000000-0005-0000-0000-00002A250000}"/>
    <cellStyle name="Comma 2 3 3 4 3 5" xfId="26949" xr:uid="{00000000-0005-0000-0000-00002B250000}"/>
    <cellStyle name="Comma 2 3 3 4 3 6" xfId="26950" xr:uid="{00000000-0005-0000-0000-00002C250000}"/>
    <cellStyle name="Comma 2 3 3 4 4" xfId="3954" xr:uid="{00000000-0005-0000-0000-00002D250000}"/>
    <cellStyle name="Comma 2 3 3 4 4 2" xfId="26951" xr:uid="{00000000-0005-0000-0000-00002E250000}"/>
    <cellStyle name="Comma 2 3 3 4 4 3" xfId="26952" xr:uid="{00000000-0005-0000-0000-00002F250000}"/>
    <cellStyle name="Comma 2 3 3 4 5" xfId="3955" xr:uid="{00000000-0005-0000-0000-000030250000}"/>
    <cellStyle name="Comma 2 3 3 4 5 2" xfId="26953" xr:uid="{00000000-0005-0000-0000-000031250000}"/>
    <cellStyle name="Comma 2 3 3 4 5 3" xfId="26954" xr:uid="{00000000-0005-0000-0000-000032250000}"/>
    <cellStyle name="Comma 2 3 3 4 6" xfId="3956" xr:uid="{00000000-0005-0000-0000-000033250000}"/>
    <cellStyle name="Comma 2 3 3 4 6 2" xfId="26955" xr:uid="{00000000-0005-0000-0000-000034250000}"/>
    <cellStyle name="Comma 2 3 3 4 6 3" xfId="26956" xr:uid="{00000000-0005-0000-0000-000035250000}"/>
    <cellStyle name="Comma 2 3 3 4 7" xfId="26957" xr:uid="{00000000-0005-0000-0000-000036250000}"/>
    <cellStyle name="Comma 2 3 3 4 8" xfId="26958" xr:uid="{00000000-0005-0000-0000-000037250000}"/>
    <cellStyle name="Comma 2 3 3 5" xfId="3957" xr:uid="{00000000-0005-0000-0000-000038250000}"/>
    <cellStyle name="Comma 2 3 3 5 2" xfId="3958" xr:uid="{00000000-0005-0000-0000-000039250000}"/>
    <cellStyle name="Comma 2 3 3 5 2 2" xfId="3959" xr:uid="{00000000-0005-0000-0000-00003A250000}"/>
    <cellStyle name="Comma 2 3 3 5 2 2 2" xfId="26959" xr:uid="{00000000-0005-0000-0000-00003B250000}"/>
    <cellStyle name="Comma 2 3 3 5 2 2 3" xfId="26960" xr:uid="{00000000-0005-0000-0000-00003C250000}"/>
    <cellStyle name="Comma 2 3 3 5 2 3" xfId="3960" xr:uid="{00000000-0005-0000-0000-00003D250000}"/>
    <cellStyle name="Comma 2 3 3 5 2 3 2" xfId="26961" xr:uid="{00000000-0005-0000-0000-00003E250000}"/>
    <cellStyle name="Comma 2 3 3 5 2 3 3" xfId="26962" xr:uid="{00000000-0005-0000-0000-00003F250000}"/>
    <cellStyle name="Comma 2 3 3 5 2 4" xfId="3961" xr:uid="{00000000-0005-0000-0000-000040250000}"/>
    <cellStyle name="Comma 2 3 3 5 2 4 2" xfId="26963" xr:uid="{00000000-0005-0000-0000-000041250000}"/>
    <cellStyle name="Comma 2 3 3 5 2 4 3" xfId="26964" xr:uid="{00000000-0005-0000-0000-000042250000}"/>
    <cellStyle name="Comma 2 3 3 5 2 5" xfId="26965" xr:uid="{00000000-0005-0000-0000-000043250000}"/>
    <cellStyle name="Comma 2 3 3 5 2 6" xfId="26966" xr:uid="{00000000-0005-0000-0000-000044250000}"/>
    <cellStyle name="Comma 2 3 3 5 3" xfId="3962" xr:uid="{00000000-0005-0000-0000-000045250000}"/>
    <cellStyle name="Comma 2 3 3 5 3 2" xfId="26967" xr:uid="{00000000-0005-0000-0000-000046250000}"/>
    <cellStyle name="Comma 2 3 3 5 3 3" xfId="26968" xr:uid="{00000000-0005-0000-0000-000047250000}"/>
    <cellStyle name="Comma 2 3 3 5 4" xfId="3963" xr:uid="{00000000-0005-0000-0000-000048250000}"/>
    <cellStyle name="Comma 2 3 3 5 4 2" xfId="26969" xr:uid="{00000000-0005-0000-0000-000049250000}"/>
    <cellStyle name="Comma 2 3 3 5 4 3" xfId="26970" xr:uid="{00000000-0005-0000-0000-00004A250000}"/>
    <cellStyle name="Comma 2 3 3 5 5" xfId="3964" xr:uid="{00000000-0005-0000-0000-00004B250000}"/>
    <cellStyle name="Comma 2 3 3 5 5 2" xfId="26971" xr:uid="{00000000-0005-0000-0000-00004C250000}"/>
    <cellStyle name="Comma 2 3 3 5 5 3" xfId="26972" xr:uid="{00000000-0005-0000-0000-00004D250000}"/>
    <cellStyle name="Comma 2 3 3 5 6" xfId="26973" xr:uid="{00000000-0005-0000-0000-00004E250000}"/>
    <cellStyle name="Comma 2 3 3 5 7" xfId="26974" xr:uid="{00000000-0005-0000-0000-00004F250000}"/>
    <cellStyle name="Comma 2 3 3 6" xfId="3965" xr:uid="{00000000-0005-0000-0000-000050250000}"/>
    <cellStyle name="Comma 2 3 3 7" xfId="3966" xr:uid="{00000000-0005-0000-0000-000051250000}"/>
    <cellStyle name="Comma 2 3 3 7 2" xfId="3967" xr:uid="{00000000-0005-0000-0000-000052250000}"/>
    <cellStyle name="Comma 2 3 3 7 2 2" xfId="26975" xr:uid="{00000000-0005-0000-0000-000053250000}"/>
    <cellStyle name="Comma 2 3 3 7 2 3" xfId="26976" xr:uid="{00000000-0005-0000-0000-000054250000}"/>
    <cellStyle name="Comma 2 3 3 7 3" xfId="3968" xr:uid="{00000000-0005-0000-0000-000055250000}"/>
    <cellStyle name="Comma 2 3 3 7 3 2" xfId="26977" xr:uid="{00000000-0005-0000-0000-000056250000}"/>
    <cellStyle name="Comma 2 3 3 7 3 3" xfId="26978" xr:uid="{00000000-0005-0000-0000-000057250000}"/>
    <cellStyle name="Comma 2 3 3 7 4" xfId="3969" xr:uid="{00000000-0005-0000-0000-000058250000}"/>
    <cellStyle name="Comma 2 3 3 7 4 2" xfId="26979" xr:uid="{00000000-0005-0000-0000-000059250000}"/>
    <cellStyle name="Comma 2 3 3 7 4 3" xfId="26980" xr:uid="{00000000-0005-0000-0000-00005A250000}"/>
    <cellStyle name="Comma 2 3 3 7 5" xfId="26981" xr:uid="{00000000-0005-0000-0000-00005B250000}"/>
    <cellStyle name="Comma 2 3 3 7 6" xfId="26982" xr:uid="{00000000-0005-0000-0000-00005C250000}"/>
    <cellStyle name="Comma 2 3 3 8" xfId="3970" xr:uid="{00000000-0005-0000-0000-00005D250000}"/>
    <cellStyle name="Comma 2 3 3 8 2" xfId="26983" xr:uid="{00000000-0005-0000-0000-00005E250000}"/>
    <cellStyle name="Comma 2 3 3 8 3" xfId="26984" xr:uid="{00000000-0005-0000-0000-00005F250000}"/>
    <cellStyle name="Comma 2 3 3 9" xfId="3971" xr:uid="{00000000-0005-0000-0000-000060250000}"/>
    <cellStyle name="Comma 2 3 3 9 2" xfId="26985" xr:uid="{00000000-0005-0000-0000-000061250000}"/>
    <cellStyle name="Comma 2 3 3 9 3" xfId="26986" xr:uid="{00000000-0005-0000-0000-000062250000}"/>
    <cellStyle name="Comma 2 3 4" xfId="3972" xr:uid="{00000000-0005-0000-0000-000063250000}"/>
    <cellStyle name="Comma 2 3 4 10" xfId="26987" xr:uid="{00000000-0005-0000-0000-000064250000}"/>
    <cellStyle name="Comma 2 3 4 11" xfId="26988" xr:uid="{00000000-0005-0000-0000-000065250000}"/>
    <cellStyle name="Comma 2 3 4 2" xfId="3973" xr:uid="{00000000-0005-0000-0000-000066250000}"/>
    <cellStyle name="Comma 2 3 4 2 10" xfId="26989" xr:uid="{00000000-0005-0000-0000-000067250000}"/>
    <cellStyle name="Comma 2 3 4 2 2" xfId="3974" xr:uid="{00000000-0005-0000-0000-000068250000}"/>
    <cellStyle name="Comma 2 3 4 2 2 2" xfId="3975" xr:uid="{00000000-0005-0000-0000-000069250000}"/>
    <cellStyle name="Comma 2 3 4 2 2 2 2" xfId="3976" xr:uid="{00000000-0005-0000-0000-00006A250000}"/>
    <cellStyle name="Comma 2 3 4 2 2 2 2 2" xfId="3977" xr:uid="{00000000-0005-0000-0000-00006B250000}"/>
    <cellStyle name="Comma 2 3 4 2 2 2 2 2 2" xfId="26990" xr:uid="{00000000-0005-0000-0000-00006C250000}"/>
    <cellStyle name="Comma 2 3 4 2 2 2 2 2 3" xfId="26991" xr:uid="{00000000-0005-0000-0000-00006D250000}"/>
    <cellStyle name="Comma 2 3 4 2 2 2 2 3" xfId="3978" xr:uid="{00000000-0005-0000-0000-00006E250000}"/>
    <cellStyle name="Comma 2 3 4 2 2 2 2 3 2" xfId="26992" xr:uid="{00000000-0005-0000-0000-00006F250000}"/>
    <cellStyle name="Comma 2 3 4 2 2 2 2 3 3" xfId="26993" xr:uid="{00000000-0005-0000-0000-000070250000}"/>
    <cellStyle name="Comma 2 3 4 2 2 2 2 4" xfId="3979" xr:uid="{00000000-0005-0000-0000-000071250000}"/>
    <cellStyle name="Comma 2 3 4 2 2 2 2 4 2" xfId="26994" xr:uid="{00000000-0005-0000-0000-000072250000}"/>
    <cellStyle name="Comma 2 3 4 2 2 2 2 4 3" xfId="26995" xr:uid="{00000000-0005-0000-0000-000073250000}"/>
    <cellStyle name="Comma 2 3 4 2 2 2 2 5" xfId="26996" xr:uid="{00000000-0005-0000-0000-000074250000}"/>
    <cellStyle name="Comma 2 3 4 2 2 2 2 6" xfId="26997" xr:uid="{00000000-0005-0000-0000-000075250000}"/>
    <cellStyle name="Comma 2 3 4 2 2 2 3" xfId="3980" xr:uid="{00000000-0005-0000-0000-000076250000}"/>
    <cellStyle name="Comma 2 3 4 2 2 2 3 2" xfId="26998" xr:uid="{00000000-0005-0000-0000-000077250000}"/>
    <cellStyle name="Comma 2 3 4 2 2 2 3 3" xfId="26999" xr:uid="{00000000-0005-0000-0000-000078250000}"/>
    <cellStyle name="Comma 2 3 4 2 2 2 4" xfId="3981" xr:uid="{00000000-0005-0000-0000-000079250000}"/>
    <cellStyle name="Comma 2 3 4 2 2 2 4 2" xfId="27000" xr:uid="{00000000-0005-0000-0000-00007A250000}"/>
    <cellStyle name="Comma 2 3 4 2 2 2 4 3" xfId="27001" xr:uid="{00000000-0005-0000-0000-00007B250000}"/>
    <cellStyle name="Comma 2 3 4 2 2 2 5" xfId="3982" xr:uid="{00000000-0005-0000-0000-00007C250000}"/>
    <cellStyle name="Comma 2 3 4 2 2 2 5 2" xfId="27002" xr:uid="{00000000-0005-0000-0000-00007D250000}"/>
    <cellStyle name="Comma 2 3 4 2 2 2 5 3" xfId="27003" xr:uid="{00000000-0005-0000-0000-00007E250000}"/>
    <cellStyle name="Comma 2 3 4 2 2 2 6" xfId="27004" xr:uid="{00000000-0005-0000-0000-00007F250000}"/>
    <cellStyle name="Comma 2 3 4 2 2 2 7" xfId="27005" xr:uid="{00000000-0005-0000-0000-000080250000}"/>
    <cellStyle name="Comma 2 3 4 2 2 3" xfId="3983" xr:uid="{00000000-0005-0000-0000-000081250000}"/>
    <cellStyle name="Comma 2 3 4 2 2 3 2" xfId="3984" xr:uid="{00000000-0005-0000-0000-000082250000}"/>
    <cellStyle name="Comma 2 3 4 2 2 3 2 2" xfId="27006" xr:uid="{00000000-0005-0000-0000-000083250000}"/>
    <cellStyle name="Comma 2 3 4 2 2 3 2 3" xfId="27007" xr:uid="{00000000-0005-0000-0000-000084250000}"/>
    <cellStyle name="Comma 2 3 4 2 2 3 3" xfId="3985" xr:uid="{00000000-0005-0000-0000-000085250000}"/>
    <cellStyle name="Comma 2 3 4 2 2 3 3 2" xfId="27008" xr:uid="{00000000-0005-0000-0000-000086250000}"/>
    <cellStyle name="Comma 2 3 4 2 2 3 3 3" xfId="27009" xr:uid="{00000000-0005-0000-0000-000087250000}"/>
    <cellStyle name="Comma 2 3 4 2 2 3 4" xfId="3986" xr:uid="{00000000-0005-0000-0000-000088250000}"/>
    <cellStyle name="Comma 2 3 4 2 2 3 4 2" xfId="27010" xr:uid="{00000000-0005-0000-0000-000089250000}"/>
    <cellStyle name="Comma 2 3 4 2 2 3 4 3" xfId="27011" xr:uid="{00000000-0005-0000-0000-00008A250000}"/>
    <cellStyle name="Comma 2 3 4 2 2 3 5" xfId="27012" xr:uid="{00000000-0005-0000-0000-00008B250000}"/>
    <cellStyle name="Comma 2 3 4 2 2 3 6" xfId="27013" xr:uid="{00000000-0005-0000-0000-00008C250000}"/>
    <cellStyle name="Comma 2 3 4 2 2 4" xfId="3987" xr:uid="{00000000-0005-0000-0000-00008D250000}"/>
    <cellStyle name="Comma 2 3 4 2 2 4 2" xfId="27014" xr:uid="{00000000-0005-0000-0000-00008E250000}"/>
    <cellStyle name="Comma 2 3 4 2 2 4 3" xfId="27015" xr:uid="{00000000-0005-0000-0000-00008F250000}"/>
    <cellStyle name="Comma 2 3 4 2 2 5" xfId="3988" xr:uid="{00000000-0005-0000-0000-000090250000}"/>
    <cellStyle name="Comma 2 3 4 2 2 5 2" xfId="27016" xr:uid="{00000000-0005-0000-0000-000091250000}"/>
    <cellStyle name="Comma 2 3 4 2 2 5 3" xfId="27017" xr:uid="{00000000-0005-0000-0000-000092250000}"/>
    <cellStyle name="Comma 2 3 4 2 2 6" xfId="3989" xr:uid="{00000000-0005-0000-0000-000093250000}"/>
    <cellStyle name="Comma 2 3 4 2 2 6 2" xfId="27018" xr:uid="{00000000-0005-0000-0000-000094250000}"/>
    <cellStyle name="Comma 2 3 4 2 2 6 3" xfId="27019" xr:uid="{00000000-0005-0000-0000-000095250000}"/>
    <cellStyle name="Comma 2 3 4 2 2 7" xfId="27020" xr:uid="{00000000-0005-0000-0000-000096250000}"/>
    <cellStyle name="Comma 2 3 4 2 2 8" xfId="27021" xr:uid="{00000000-0005-0000-0000-000097250000}"/>
    <cellStyle name="Comma 2 3 4 2 3" xfId="3990" xr:uid="{00000000-0005-0000-0000-000098250000}"/>
    <cellStyle name="Comma 2 3 4 2 3 2" xfId="3991" xr:uid="{00000000-0005-0000-0000-000099250000}"/>
    <cellStyle name="Comma 2 3 4 2 3 2 2" xfId="3992" xr:uid="{00000000-0005-0000-0000-00009A250000}"/>
    <cellStyle name="Comma 2 3 4 2 3 2 2 2" xfId="3993" xr:uid="{00000000-0005-0000-0000-00009B250000}"/>
    <cellStyle name="Comma 2 3 4 2 3 2 2 2 2" xfId="27022" xr:uid="{00000000-0005-0000-0000-00009C250000}"/>
    <cellStyle name="Comma 2 3 4 2 3 2 2 2 3" xfId="27023" xr:uid="{00000000-0005-0000-0000-00009D250000}"/>
    <cellStyle name="Comma 2 3 4 2 3 2 2 3" xfId="3994" xr:uid="{00000000-0005-0000-0000-00009E250000}"/>
    <cellStyle name="Comma 2 3 4 2 3 2 2 3 2" xfId="27024" xr:uid="{00000000-0005-0000-0000-00009F250000}"/>
    <cellStyle name="Comma 2 3 4 2 3 2 2 3 3" xfId="27025" xr:uid="{00000000-0005-0000-0000-0000A0250000}"/>
    <cellStyle name="Comma 2 3 4 2 3 2 2 4" xfId="3995" xr:uid="{00000000-0005-0000-0000-0000A1250000}"/>
    <cellStyle name="Comma 2 3 4 2 3 2 2 4 2" xfId="27026" xr:uid="{00000000-0005-0000-0000-0000A2250000}"/>
    <cellStyle name="Comma 2 3 4 2 3 2 2 4 3" xfId="27027" xr:uid="{00000000-0005-0000-0000-0000A3250000}"/>
    <cellStyle name="Comma 2 3 4 2 3 2 2 5" xfId="27028" xr:uid="{00000000-0005-0000-0000-0000A4250000}"/>
    <cellStyle name="Comma 2 3 4 2 3 2 2 6" xfId="27029" xr:uid="{00000000-0005-0000-0000-0000A5250000}"/>
    <cellStyle name="Comma 2 3 4 2 3 2 3" xfId="3996" xr:uid="{00000000-0005-0000-0000-0000A6250000}"/>
    <cellStyle name="Comma 2 3 4 2 3 2 3 2" xfId="27030" xr:uid="{00000000-0005-0000-0000-0000A7250000}"/>
    <cellStyle name="Comma 2 3 4 2 3 2 3 3" xfId="27031" xr:uid="{00000000-0005-0000-0000-0000A8250000}"/>
    <cellStyle name="Comma 2 3 4 2 3 2 4" xfId="3997" xr:uid="{00000000-0005-0000-0000-0000A9250000}"/>
    <cellStyle name="Comma 2 3 4 2 3 2 4 2" xfId="27032" xr:uid="{00000000-0005-0000-0000-0000AA250000}"/>
    <cellStyle name="Comma 2 3 4 2 3 2 4 3" xfId="27033" xr:uid="{00000000-0005-0000-0000-0000AB250000}"/>
    <cellStyle name="Comma 2 3 4 2 3 2 5" xfId="3998" xr:uid="{00000000-0005-0000-0000-0000AC250000}"/>
    <cellStyle name="Comma 2 3 4 2 3 2 5 2" xfId="27034" xr:uid="{00000000-0005-0000-0000-0000AD250000}"/>
    <cellStyle name="Comma 2 3 4 2 3 2 5 3" xfId="27035" xr:uid="{00000000-0005-0000-0000-0000AE250000}"/>
    <cellStyle name="Comma 2 3 4 2 3 2 6" xfId="27036" xr:uid="{00000000-0005-0000-0000-0000AF250000}"/>
    <cellStyle name="Comma 2 3 4 2 3 2 7" xfId="27037" xr:uid="{00000000-0005-0000-0000-0000B0250000}"/>
    <cellStyle name="Comma 2 3 4 2 3 3" xfId="3999" xr:uid="{00000000-0005-0000-0000-0000B1250000}"/>
    <cellStyle name="Comma 2 3 4 2 3 3 2" xfId="4000" xr:uid="{00000000-0005-0000-0000-0000B2250000}"/>
    <cellStyle name="Comma 2 3 4 2 3 3 2 2" xfId="27038" xr:uid="{00000000-0005-0000-0000-0000B3250000}"/>
    <cellStyle name="Comma 2 3 4 2 3 3 2 3" xfId="27039" xr:uid="{00000000-0005-0000-0000-0000B4250000}"/>
    <cellStyle name="Comma 2 3 4 2 3 3 3" xfId="4001" xr:uid="{00000000-0005-0000-0000-0000B5250000}"/>
    <cellStyle name="Comma 2 3 4 2 3 3 3 2" xfId="27040" xr:uid="{00000000-0005-0000-0000-0000B6250000}"/>
    <cellStyle name="Comma 2 3 4 2 3 3 3 3" xfId="27041" xr:uid="{00000000-0005-0000-0000-0000B7250000}"/>
    <cellStyle name="Comma 2 3 4 2 3 3 4" xfId="4002" xr:uid="{00000000-0005-0000-0000-0000B8250000}"/>
    <cellStyle name="Comma 2 3 4 2 3 3 4 2" xfId="27042" xr:uid="{00000000-0005-0000-0000-0000B9250000}"/>
    <cellStyle name="Comma 2 3 4 2 3 3 4 3" xfId="27043" xr:uid="{00000000-0005-0000-0000-0000BA250000}"/>
    <cellStyle name="Comma 2 3 4 2 3 3 5" xfId="27044" xr:uid="{00000000-0005-0000-0000-0000BB250000}"/>
    <cellStyle name="Comma 2 3 4 2 3 3 6" xfId="27045" xr:uid="{00000000-0005-0000-0000-0000BC250000}"/>
    <cellStyle name="Comma 2 3 4 2 3 4" xfId="4003" xr:uid="{00000000-0005-0000-0000-0000BD250000}"/>
    <cellStyle name="Comma 2 3 4 2 3 4 2" xfId="27046" xr:uid="{00000000-0005-0000-0000-0000BE250000}"/>
    <cellStyle name="Comma 2 3 4 2 3 4 3" xfId="27047" xr:uid="{00000000-0005-0000-0000-0000BF250000}"/>
    <cellStyle name="Comma 2 3 4 2 3 5" xfId="4004" xr:uid="{00000000-0005-0000-0000-0000C0250000}"/>
    <cellStyle name="Comma 2 3 4 2 3 5 2" xfId="27048" xr:uid="{00000000-0005-0000-0000-0000C1250000}"/>
    <cellStyle name="Comma 2 3 4 2 3 5 3" xfId="27049" xr:uid="{00000000-0005-0000-0000-0000C2250000}"/>
    <cellStyle name="Comma 2 3 4 2 3 6" xfId="4005" xr:uid="{00000000-0005-0000-0000-0000C3250000}"/>
    <cellStyle name="Comma 2 3 4 2 3 6 2" xfId="27050" xr:uid="{00000000-0005-0000-0000-0000C4250000}"/>
    <cellStyle name="Comma 2 3 4 2 3 6 3" xfId="27051" xr:uid="{00000000-0005-0000-0000-0000C5250000}"/>
    <cellStyle name="Comma 2 3 4 2 3 7" xfId="27052" xr:uid="{00000000-0005-0000-0000-0000C6250000}"/>
    <cellStyle name="Comma 2 3 4 2 3 8" xfId="27053" xr:uid="{00000000-0005-0000-0000-0000C7250000}"/>
    <cellStyle name="Comma 2 3 4 2 4" xfId="4006" xr:uid="{00000000-0005-0000-0000-0000C8250000}"/>
    <cellStyle name="Comma 2 3 4 2 4 2" xfId="4007" xr:uid="{00000000-0005-0000-0000-0000C9250000}"/>
    <cellStyle name="Comma 2 3 4 2 4 2 2" xfId="4008" xr:uid="{00000000-0005-0000-0000-0000CA250000}"/>
    <cellStyle name="Comma 2 3 4 2 4 2 2 2" xfId="27054" xr:uid="{00000000-0005-0000-0000-0000CB250000}"/>
    <cellStyle name="Comma 2 3 4 2 4 2 2 3" xfId="27055" xr:uid="{00000000-0005-0000-0000-0000CC250000}"/>
    <cellStyle name="Comma 2 3 4 2 4 2 3" xfId="4009" xr:uid="{00000000-0005-0000-0000-0000CD250000}"/>
    <cellStyle name="Comma 2 3 4 2 4 2 3 2" xfId="27056" xr:uid="{00000000-0005-0000-0000-0000CE250000}"/>
    <cellStyle name="Comma 2 3 4 2 4 2 3 3" xfId="27057" xr:uid="{00000000-0005-0000-0000-0000CF250000}"/>
    <cellStyle name="Comma 2 3 4 2 4 2 4" xfId="4010" xr:uid="{00000000-0005-0000-0000-0000D0250000}"/>
    <cellStyle name="Comma 2 3 4 2 4 2 4 2" xfId="27058" xr:uid="{00000000-0005-0000-0000-0000D1250000}"/>
    <cellStyle name="Comma 2 3 4 2 4 2 4 3" xfId="27059" xr:uid="{00000000-0005-0000-0000-0000D2250000}"/>
    <cellStyle name="Comma 2 3 4 2 4 2 5" xfId="27060" xr:uid="{00000000-0005-0000-0000-0000D3250000}"/>
    <cellStyle name="Comma 2 3 4 2 4 2 6" xfId="27061" xr:uid="{00000000-0005-0000-0000-0000D4250000}"/>
    <cellStyle name="Comma 2 3 4 2 4 3" xfId="4011" xr:uid="{00000000-0005-0000-0000-0000D5250000}"/>
    <cellStyle name="Comma 2 3 4 2 4 3 2" xfId="27062" xr:uid="{00000000-0005-0000-0000-0000D6250000}"/>
    <cellStyle name="Comma 2 3 4 2 4 3 3" xfId="27063" xr:uid="{00000000-0005-0000-0000-0000D7250000}"/>
    <cellStyle name="Comma 2 3 4 2 4 4" xfId="4012" xr:uid="{00000000-0005-0000-0000-0000D8250000}"/>
    <cellStyle name="Comma 2 3 4 2 4 4 2" xfId="27064" xr:uid="{00000000-0005-0000-0000-0000D9250000}"/>
    <cellStyle name="Comma 2 3 4 2 4 4 3" xfId="27065" xr:uid="{00000000-0005-0000-0000-0000DA250000}"/>
    <cellStyle name="Comma 2 3 4 2 4 5" xfId="4013" xr:uid="{00000000-0005-0000-0000-0000DB250000}"/>
    <cellStyle name="Comma 2 3 4 2 4 5 2" xfId="27066" xr:uid="{00000000-0005-0000-0000-0000DC250000}"/>
    <cellStyle name="Comma 2 3 4 2 4 5 3" xfId="27067" xr:uid="{00000000-0005-0000-0000-0000DD250000}"/>
    <cellStyle name="Comma 2 3 4 2 4 6" xfId="27068" xr:uid="{00000000-0005-0000-0000-0000DE250000}"/>
    <cellStyle name="Comma 2 3 4 2 4 7" xfId="27069" xr:uid="{00000000-0005-0000-0000-0000DF250000}"/>
    <cellStyle name="Comma 2 3 4 2 5" xfId="4014" xr:uid="{00000000-0005-0000-0000-0000E0250000}"/>
    <cellStyle name="Comma 2 3 4 2 5 2" xfId="4015" xr:uid="{00000000-0005-0000-0000-0000E1250000}"/>
    <cellStyle name="Comma 2 3 4 2 5 2 2" xfId="27070" xr:uid="{00000000-0005-0000-0000-0000E2250000}"/>
    <cellStyle name="Comma 2 3 4 2 5 2 3" xfId="27071" xr:uid="{00000000-0005-0000-0000-0000E3250000}"/>
    <cellStyle name="Comma 2 3 4 2 5 3" xfId="4016" xr:uid="{00000000-0005-0000-0000-0000E4250000}"/>
    <cellStyle name="Comma 2 3 4 2 5 3 2" xfId="27072" xr:uid="{00000000-0005-0000-0000-0000E5250000}"/>
    <cellStyle name="Comma 2 3 4 2 5 3 3" xfId="27073" xr:uid="{00000000-0005-0000-0000-0000E6250000}"/>
    <cellStyle name="Comma 2 3 4 2 5 4" xfId="4017" xr:uid="{00000000-0005-0000-0000-0000E7250000}"/>
    <cellStyle name="Comma 2 3 4 2 5 4 2" xfId="27074" xr:uid="{00000000-0005-0000-0000-0000E8250000}"/>
    <cellStyle name="Comma 2 3 4 2 5 4 3" xfId="27075" xr:uid="{00000000-0005-0000-0000-0000E9250000}"/>
    <cellStyle name="Comma 2 3 4 2 5 5" xfId="27076" xr:uid="{00000000-0005-0000-0000-0000EA250000}"/>
    <cellStyle name="Comma 2 3 4 2 5 6" xfId="27077" xr:uid="{00000000-0005-0000-0000-0000EB250000}"/>
    <cellStyle name="Comma 2 3 4 2 6" xfId="4018" xr:uid="{00000000-0005-0000-0000-0000EC250000}"/>
    <cellStyle name="Comma 2 3 4 2 6 2" xfId="27078" xr:uid="{00000000-0005-0000-0000-0000ED250000}"/>
    <cellStyle name="Comma 2 3 4 2 6 3" xfId="27079" xr:uid="{00000000-0005-0000-0000-0000EE250000}"/>
    <cellStyle name="Comma 2 3 4 2 7" xfId="4019" xr:uid="{00000000-0005-0000-0000-0000EF250000}"/>
    <cellStyle name="Comma 2 3 4 2 7 2" xfId="27080" xr:uid="{00000000-0005-0000-0000-0000F0250000}"/>
    <cellStyle name="Comma 2 3 4 2 7 3" xfId="27081" xr:uid="{00000000-0005-0000-0000-0000F1250000}"/>
    <cellStyle name="Comma 2 3 4 2 8" xfId="4020" xr:uid="{00000000-0005-0000-0000-0000F2250000}"/>
    <cellStyle name="Comma 2 3 4 2 8 2" xfId="27082" xr:uid="{00000000-0005-0000-0000-0000F3250000}"/>
    <cellStyle name="Comma 2 3 4 2 8 3" xfId="27083" xr:uid="{00000000-0005-0000-0000-0000F4250000}"/>
    <cellStyle name="Comma 2 3 4 2 9" xfId="27084" xr:uid="{00000000-0005-0000-0000-0000F5250000}"/>
    <cellStyle name="Comma 2 3 4 3" xfId="4021" xr:uid="{00000000-0005-0000-0000-0000F6250000}"/>
    <cellStyle name="Comma 2 3 4 3 2" xfId="4022" xr:uid="{00000000-0005-0000-0000-0000F7250000}"/>
    <cellStyle name="Comma 2 3 4 3 2 2" xfId="4023" xr:uid="{00000000-0005-0000-0000-0000F8250000}"/>
    <cellStyle name="Comma 2 3 4 3 2 2 2" xfId="4024" xr:uid="{00000000-0005-0000-0000-0000F9250000}"/>
    <cellStyle name="Comma 2 3 4 3 2 2 2 2" xfId="27085" xr:uid="{00000000-0005-0000-0000-0000FA250000}"/>
    <cellStyle name="Comma 2 3 4 3 2 2 2 3" xfId="27086" xr:uid="{00000000-0005-0000-0000-0000FB250000}"/>
    <cellStyle name="Comma 2 3 4 3 2 2 3" xfId="4025" xr:uid="{00000000-0005-0000-0000-0000FC250000}"/>
    <cellStyle name="Comma 2 3 4 3 2 2 3 2" xfId="27087" xr:uid="{00000000-0005-0000-0000-0000FD250000}"/>
    <cellStyle name="Comma 2 3 4 3 2 2 3 3" xfId="27088" xr:uid="{00000000-0005-0000-0000-0000FE250000}"/>
    <cellStyle name="Comma 2 3 4 3 2 2 4" xfId="4026" xr:uid="{00000000-0005-0000-0000-0000FF250000}"/>
    <cellStyle name="Comma 2 3 4 3 2 2 4 2" xfId="27089" xr:uid="{00000000-0005-0000-0000-000000260000}"/>
    <cellStyle name="Comma 2 3 4 3 2 2 4 3" xfId="27090" xr:uid="{00000000-0005-0000-0000-000001260000}"/>
    <cellStyle name="Comma 2 3 4 3 2 2 5" xfId="27091" xr:uid="{00000000-0005-0000-0000-000002260000}"/>
    <cellStyle name="Comma 2 3 4 3 2 2 6" xfId="27092" xr:uid="{00000000-0005-0000-0000-000003260000}"/>
    <cellStyle name="Comma 2 3 4 3 2 3" xfId="4027" xr:uid="{00000000-0005-0000-0000-000004260000}"/>
    <cellStyle name="Comma 2 3 4 3 2 3 2" xfId="27093" xr:uid="{00000000-0005-0000-0000-000005260000}"/>
    <cellStyle name="Comma 2 3 4 3 2 3 3" xfId="27094" xr:uid="{00000000-0005-0000-0000-000006260000}"/>
    <cellStyle name="Comma 2 3 4 3 2 4" xfId="4028" xr:uid="{00000000-0005-0000-0000-000007260000}"/>
    <cellStyle name="Comma 2 3 4 3 2 4 2" xfId="27095" xr:uid="{00000000-0005-0000-0000-000008260000}"/>
    <cellStyle name="Comma 2 3 4 3 2 4 3" xfId="27096" xr:uid="{00000000-0005-0000-0000-000009260000}"/>
    <cellStyle name="Comma 2 3 4 3 2 5" xfId="4029" xr:uid="{00000000-0005-0000-0000-00000A260000}"/>
    <cellStyle name="Comma 2 3 4 3 2 5 2" xfId="27097" xr:uid="{00000000-0005-0000-0000-00000B260000}"/>
    <cellStyle name="Comma 2 3 4 3 2 5 3" xfId="27098" xr:uid="{00000000-0005-0000-0000-00000C260000}"/>
    <cellStyle name="Comma 2 3 4 3 2 6" xfId="27099" xr:uid="{00000000-0005-0000-0000-00000D260000}"/>
    <cellStyle name="Comma 2 3 4 3 2 7" xfId="27100" xr:uid="{00000000-0005-0000-0000-00000E260000}"/>
    <cellStyle name="Comma 2 3 4 3 3" xfId="4030" xr:uid="{00000000-0005-0000-0000-00000F260000}"/>
    <cellStyle name="Comma 2 3 4 3 3 2" xfId="4031" xr:uid="{00000000-0005-0000-0000-000010260000}"/>
    <cellStyle name="Comma 2 3 4 3 3 2 2" xfId="27101" xr:uid="{00000000-0005-0000-0000-000011260000}"/>
    <cellStyle name="Comma 2 3 4 3 3 2 3" xfId="27102" xr:uid="{00000000-0005-0000-0000-000012260000}"/>
    <cellStyle name="Comma 2 3 4 3 3 3" xfId="4032" xr:uid="{00000000-0005-0000-0000-000013260000}"/>
    <cellStyle name="Comma 2 3 4 3 3 3 2" xfId="27103" xr:uid="{00000000-0005-0000-0000-000014260000}"/>
    <cellStyle name="Comma 2 3 4 3 3 3 3" xfId="27104" xr:uid="{00000000-0005-0000-0000-000015260000}"/>
    <cellStyle name="Comma 2 3 4 3 3 4" xfId="4033" xr:uid="{00000000-0005-0000-0000-000016260000}"/>
    <cellStyle name="Comma 2 3 4 3 3 4 2" xfId="27105" xr:uid="{00000000-0005-0000-0000-000017260000}"/>
    <cellStyle name="Comma 2 3 4 3 3 4 3" xfId="27106" xr:uid="{00000000-0005-0000-0000-000018260000}"/>
    <cellStyle name="Comma 2 3 4 3 3 5" xfId="27107" xr:uid="{00000000-0005-0000-0000-000019260000}"/>
    <cellStyle name="Comma 2 3 4 3 3 6" xfId="27108" xr:uid="{00000000-0005-0000-0000-00001A260000}"/>
    <cellStyle name="Comma 2 3 4 3 4" xfId="4034" xr:uid="{00000000-0005-0000-0000-00001B260000}"/>
    <cellStyle name="Comma 2 3 4 3 4 2" xfId="27109" xr:uid="{00000000-0005-0000-0000-00001C260000}"/>
    <cellStyle name="Comma 2 3 4 3 4 3" xfId="27110" xr:uid="{00000000-0005-0000-0000-00001D260000}"/>
    <cellStyle name="Comma 2 3 4 3 5" xfId="4035" xr:uid="{00000000-0005-0000-0000-00001E260000}"/>
    <cellStyle name="Comma 2 3 4 3 5 2" xfId="27111" xr:uid="{00000000-0005-0000-0000-00001F260000}"/>
    <cellStyle name="Comma 2 3 4 3 5 3" xfId="27112" xr:uid="{00000000-0005-0000-0000-000020260000}"/>
    <cellStyle name="Comma 2 3 4 3 6" xfId="4036" xr:uid="{00000000-0005-0000-0000-000021260000}"/>
    <cellStyle name="Comma 2 3 4 3 6 2" xfId="27113" xr:uid="{00000000-0005-0000-0000-000022260000}"/>
    <cellStyle name="Comma 2 3 4 3 6 3" xfId="27114" xr:uid="{00000000-0005-0000-0000-000023260000}"/>
    <cellStyle name="Comma 2 3 4 3 7" xfId="27115" xr:uid="{00000000-0005-0000-0000-000024260000}"/>
    <cellStyle name="Comma 2 3 4 3 8" xfId="27116" xr:uid="{00000000-0005-0000-0000-000025260000}"/>
    <cellStyle name="Comma 2 3 4 4" xfId="4037" xr:uid="{00000000-0005-0000-0000-000026260000}"/>
    <cellStyle name="Comma 2 3 4 4 2" xfId="4038" xr:uid="{00000000-0005-0000-0000-000027260000}"/>
    <cellStyle name="Comma 2 3 4 4 2 2" xfId="4039" xr:uid="{00000000-0005-0000-0000-000028260000}"/>
    <cellStyle name="Comma 2 3 4 4 2 2 2" xfId="4040" xr:uid="{00000000-0005-0000-0000-000029260000}"/>
    <cellStyle name="Comma 2 3 4 4 2 2 2 2" xfId="27117" xr:uid="{00000000-0005-0000-0000-00002A260000}"/>
    <cellStyle name="Comma 2 3 4 4 2 2 2 3" xfId="27118" xr:uid="{00000000-0005-0000-0000-00002B260000}"/>
    <cellStyle name="Comma 2 3 4 4 2 2 3" xfId="4041" xr:uid="{00000000-0005-0000-0000-00002C260000}"/>
    <cellStyle name="Comma 2 3 4 4 2 2 3 2" xfId="27119" xr:uid="{00000000-0005-0000-0000-00002D260000}"/>
    <cellStyle name="Comma 2 3 4 4 2 2 3 3" xfId="27120" xr:uid="{00000000-0005-0000-0000-00002E260000}"/>
    <cellStyle name="Comma 2 3 4 4 2 2 4" xfId="4042" xr:uid="{00000000-0005-0000-0000-00002F260000}"/>
    <cellStyle name="Comma 2 3 4 4 2 2 4 2" xfId="27121" xr:uid="{00000000-0005-0000-0000-000030260000}"/>
    <cellStyle name="Comma 2 3 4 4 2 2 4 3" xfId="27122" xr:uid="{00000000-0005-0000-0000-000031260000}"/>
    <cellStyle name="Comma 2 3 4 4 2 2 5" xfId="27123" xr:uid="{00000000-0005-0000-0000-000032260000}"/>
    <cellStyle name="Comma 2 3 4 4 2 2 6" xfId="27124" xr:uid="{00000000-0005-0000-0000-000033260000}"/>
    <cellStyle name="Comma 2 3 4 4 2 3" xfId="4043" xr:uid="{00000000-0005-0000-0000-000034260000}"/>
    <cellStyle name="Comma 2 3 4 4 2 3 2" xfId="27125" xr:uid="{00000000-0005-0000-0000-000035260000}"/>
    <cellStyle name="Comma 2 3 4 4 2 3 3" xfId="27126" xr:uid="{00000000-0005-0000-0000-000036260000}"/>
    <cellStyle name="Comma 2 3 4 4 2 4" xfId="4044" xr:uid="{00000000-0005-0000-0000-000037260000}"/>
    <cellStyle name="Comma 2 3 4 4 2 4 2" xfId="27127" xr:uid="{00000000-0005-0000-0000-000038260000}"/>
    <cellStyle name="Comma 2 3 4 4 2 4 3" xfId="27128" xr:uid="{00000000-0005-0000-0000-000039260000}"/>
    <cellStyle name="Comma 2 3 4 4 2 5" xfId="4045" xr:uid="{00000000-0005-0000-0000-00003A260000}"/>
    <cellStyle name="Comma 2 3 4 4 2 5 2" xfId="27129" xr:uid="{00000000-0005-0000-0000-00003B260000}"/>
    <cellStyle name="Comma 2 3 4 4 2 5 3" xfId="27130" xr:uid="{00000000-0005-0000-0000-00003C260000}"/>
    <cellStyle name="Comma 2 3 4 4 2 6" xfId="27131" xr:uid="{00000000-0005-0000-0000-00003D260000}"/>
    <cellStyle name="Comma 2 3 4 4 2 7" xfId="27132" xr:uid="{00000000-0005-0000-0000-00003E260000}"/>
    <cellStyle name="Comma 2 3 4 4 3" xfId="4046" xr:uid="{00000000-0005-0000-0000-00003F260000}"/>
    <cellStyle name="Comma 2 3 4 4 3 2" xfId="4047" xr:uid="{00000000-0005-0000-0000-000040260000}"/>
    <cellStyle name="Comma 2 3 4 4 3 2 2" xfId="27133" xr:uid="{00000000-0005-0000-0000-000041260000}"/>
    <cellStyle name="Comma 2 3 4 4 3 2 3" xfId="27134" xr:uid="{00000000-0005-0000-0000-000042260000}"/>
    <cellStyle name="Comma 2 3 4 4 3 3" xfId="4048" xr:uid="{00000000-0005-0000-0000-000043260000}"/>
    <cellStyle name="Comma 2 3 4 4 3 3 2" xfId="27135" xr:uid="{00000000-0005-0000-0000-000044260000}"/>
    <cellStyle name="Comma 2 3 4 4 3 3 3" xfId="27136" xr:uid="{00000000-0005-0000-0000-000045260000}"/>
    <cellStyle name="Comma 2 3 4 4 3 4" xfId="4049" xr:uid="{00000000-0005-0000-0000-000046260000}"/>
    <cellStyle name="Comma 2 3 4 4 3 4 2" xfId="27137" xr:uid="{00000000-0005-0000-0000-000047260000}"/>
    <cellStyle name="Comma 2 3 4 4 3 4 3" xfId="27138" xr:uid="{00000000-0005-0000-0000-000048260000}"/>
    <cellStyle name="Comma 2 3 4 4 3 5" xfId="27139" xr:uid="{00000000-0005-0000-0000-000049260000}"/>
    <cellStyle name="Comma 2 3 4 4 3 6" xfId="27140" xr:uid="{00000000-0005-0000-0000-00004A260000}"/>
    <cellStyle name="Comma 2 3 4 4 4" xfId="4050" xr:uid="{00000000-0005-0000-0000-00004B260000}"/>
    <cellStyle name="Comma 2 3 4 4 4 2" xfId="27141" xr:uid="{00000000-0005-0000-0000-00004C260000}"/>
    <cellStyle name="Comma 2 3 4 4 4 3" xfId="27142" xr:uid="{00000000-0005-0000-0000-00004D260000}"/>
    <cellStyle name="Comma 2 3 4 4 5" xfId="4051" xr:uid="{00000000-0005-0000-0000-00004E260000}"/>
    <cellStyle name="Comma 2 3 4 4 5 2" xfId="27143" xr:uid="{00000000-0005-0000-0000-00004F260000}"/>
    <cellStyle name="Comma 2 3 4 4 5 3" xfId="27144" xr:uid="{00000000-0005-0000-0000-000050260000}"/>
    <cellStyle name="Comma 2 3 4 4 6" xfId="4052" xr:uid="{00000000-0005-0000-0000-000051260000}"/>
    <cellStyle name="Comma 2 3 4 4 6 2" xfId="27145" xr:uid="{00000000-0005-0000-0000-000052260000}"/>
    <cellStyle name="Comma 2 3 4 4 6 3" xfId="27146" xr:uid="{00000000-0005-0000-0000-000053260000}"/>
    <cellStyle name="Comma 2 3 4 4 7" xfId="27147" xr:uid="{00000000-0005-0000-0000-000054260000}"/>
    <cellStyle name="Comma 2 3 4 4 8" xfId="27148" xr:uid="{00000000-0005-0000-0000-000055260000}"/>
    <cellStyle name="Comma 2 3 4 5" xfId="4053" xr:uid="{00000000-0005-0000-0000-000056260000}"/>
    <cellStyle name="Comma 2 3 4 5 2" xfId="4054" xr:uid="{00000000-0005-0000-0000-000057260000}"/>
    <cellStyle name="Comma 2 3 4 5 2 2" xfId="4055" xr:uid="{00000000-0005-0000-0000-000058260000}"/>
    <cellStyle name="Comma 2 3 4 5 2 2 2" xfId="27149" xr:uid="{00000000-0005-0000-0000-000059260000}"/>
    <cellStyle name="Comma 2 3 4 5 2 2 3" xfId="27150" xr:uid="{00000000-0005-0000-0000-00005A260000}"/>
    <cellStyle name="Comma 2 3 4 5 2 3" xfId="4056" xr:uid="{00000000-0005-0000-0000-00005B260000}"/>
    <cellStyle name="Comma 2 3 4 5 2 3 2" xfId="27151" xr:uid="{00000000-0005-0000-0000-00005C260000}"/>
    <cellStyle name="Comma 2 3 4 5 2 3 3" xfId="27152" xr:uid="{00000000-0005-0000-0000-00005D260000}"/>
    <cellStyle name="Comma 2 3 4 5 2 4" xfId="4057" xr:uid="{00000000-0005-0000-0000-00005E260000}"/>
    <cellStyle name="Comma 2 3 4 5 2 4 2" xfId="27153" xr:uid="{00000000-0005-0000-0000-00005F260000}"/>
    <cellStyle name="Comma 2 3 4 5 2 4 3" xfId="27154" xr:uid="{00000000-0005-0000-0000-000060260000}"/>
    <cellStyle name="Comma 2 3 4 5 2 5" xfId="27155" xr:uid="{00000000-0005-0000-0000-000061260000}"/>
    <cellStyle name="Comma 2 3 4 5 2 6" xfId="27156" xr:uid="{00000000-0005-0000-0000-000062260000}"/>
    <cellStyle name="Comma 2 3 4 5 3" xfId="4058" xr:uid="{00000000-0005-0000-0000-000063260000}"/>
    <cellStyle name="Comma 2 3 4 5 3 2" xfId="27157" xr:uid="{00000000-0005-0000-0000-000064260000}"/>
    <cellStyle name="Comma 2 3 4 5 3 3" xfId="27158" xr:uid="{00000000-0005-0000-0000-000065260000}"/>
    <cellStyle name="Comma 2 3 4 5 4" xfId="4059" xr:uid="{00000000-0005-0000-0000-000066260000}"/>
    <cellStyle name="Comma 2 3 4 5 4 2" xfId="27159" xr:uid="{00000000-0005-0000-0000-000067260000}"/>
    <cellStyle name="Comma 2 3 4 5 4 3" xfId="27160" xr:uid="{00000000-0005-0000-0000-000068260000}"/>
    <cellStyle name="Comma 2 3 4 5 5" xfId="4060" xr:uid="{00000000-0005-0000-0000-000069260000}"/>
    <cellStyle name="Comma 2 3 4 5 5 2" xfId="27161" xr:uid="{00000000-0005-0000-0000-00006A260000}"/>
    <cellStyle name="Comma 2 3 4 5 5 3" xfId="27162" xr:uid="{00000000-0005-0000-0000-00006B260000}"/>
    <cellStyle name="Comma 2 3 4 5 6" xfId="27163" xr:uid="{00000000-0005-0000-0000-00006C260000}"/>
    <cellStyle name="Comma 2 3 4 5 7" xfId="27164" xr:uid="{00000000-0005-0000-0000-00006D260000}"/>
    <cellStyle name="Comma 2 3 4 6" xfId="4061" xr:uid="{00000000-0005-0000-0000-00006E260000}"/>
    <cellStyle name="Comma 2 3 4 6 2" xfId="4062" xr:uid="{00000000-0005-0000-0000-00006F260000}"/>
    <cellStyle name="Comma 2 3 4 6 2 2" xfId="27165" xr:uid="{00000000-0005-0000-0000-000070260000}"/>
    <cellStyle name="Comma 2 3 4 6 2 3" xfId="27166" xr:uid="{00000000-0005-0000-0000-000071260000}"/>
    <cellStyle name="Comma 2 3 4 6 3" xfId="4063" xr:uid="{00000000-0005-0000-0000-000072260000}"/>
    <cellStyle name="Comma 2 3 4 6 3 2" xfId="27167" xr:uid="{00000000-0005-0000-0000-000073260000}"/>
    <cellStyle name="Comma 2 3 4 6 3 3" xfId="27168" xr:uid="{00000000-0005-0000-0000-000074260000}"/>
    <cellStyle name="Comma 2 3 4 6 4" xfId="4064" xr:uid="{00000000-0005-0000-0000-000075260000}"/>
    <cellStyle name="Comma 2 3 4 6 4 2" xfId="27169" xr:uid="{00000000-0005-0000-0000-000076260000}"/>
    <cellStyle name="Comma 2 3 4 6 4 3" xfId="27170" xr:uid="{00000000-0005-0000-0000-000077260000}"/>
    <cellStyle name="Comma 2 3 4 6 5" xfId="27171" xr:uid="{00000000-0005-0000-0000-000078260000}"/>
    <cellStyle name="Comma 2 3 4 6 6" xfId="27172" xr:uid="{00000000-0005-0000-0000-000079260000}"/>
    <cellStyle name="Comma 2 3 4 7" xfId="4065" xr:uid="{00000000-0005-0000-0000-00007A260000}"/>
    <cellStyle name="Comma 2 3 4 7 2" xfId="27173" xr:uid="{00000000-0005-0000-0000-00007B260000}"/>
    <cellStyle name="Comma 2 3 4 7 3" xfId="27174" xr:uid="{00000000-0005-0000-0000-00007C260000}"/>
    <cellStyle name="Comma 2 3 4 8" xfId="4066" xr:uid="{00000000-0005-0000-0000-00007D260000}"/>
    <cellStyle name="Comma 2 3 4 8 2" xfId="27175" xr:uid="{00000000-0005-0000-0000-00007E260000}"/>
    <cellStyle name="Comma 2 3 4 8 3" xfId="27176" xr:uid="{00000000-0005-0000-0000-00007F260000}"/>
    <cellStyle name="Comma 2 3 4 9" xfId="4067" xr:uid="{00000000-0005-0000-0000-000080260000}"/>
    <cellStyle name="Comma 2 3 4 9 2" xfId="27177" xr:uid="{00000000-0005-0000-0000-000081260000}"/>
    <cellStyle name="Comma 2 3 4 9 3" xfId="27178" xr:uid="{00000000-0005-0000-0000-000082260000}"/>
    <cellStyle name="Comma 2 3 5" xfId="4068" xr:uid="{00000000-0005-0000-0000-000083260000}"/>
    <cellStyle name="Comma 2 3 6" xfId="4069" xr:uid="{00000000-0005-0000-0000-000084260000}"/>
    <cellStyle name="Comma 2 3 6 10" xfId="27179" xr:uid="{00000000-0005-0000-0000-000085260000}"/>
    <cellStyle name="Comma 2 3 6 11" xfId="27180" xr:uid="{00000000-0005-0000-0000-000086260000}"/>
    <cellStyle name="Comma 2 3 6 2" xfId="4070" xr:uid="{00000000-0005-0000-0000-000087260000}"/>
    <cellStyle name="Comma 2 3 6 2 10" xfId="27181" xr:uid="{00000000-0005-0000-0000-000088260000}"/>
    <cellStyle name="Comma 2 3 6 2 2" xfId="4071" xr:uid="{00000000-0005-0000-0000-000089260000}"/>
    <cellStyle name="Comma 2 3 6 2 2 2" xfId="4072" xr:uid="{00000000-0005-0000-0000-00008A260000}"/>
    <cellStyle name="Comma 2 3 6 2 2 2 2" xfId="4073" xr:uid="{00000000-0005-0000-0000-00008B260000}"/>
    <cellStyle name="Comma 2 3 6 2 2 2 2 2" xfId="4074" xr:uid="{00000000-0005-0000-0000-00008C260000}"/>
    <cellStyle name="Comma 2 3 6 2 2 2 2 2 2" xfId="27182" xr:uid="{00000000-0005-0000-0000-00008D260000}"/>
    <cellStyle name="Comma 2 3 6 2 2 2 2 2 3" xfId="27183" xr:uid="{00000000-0005-0000-0000-00008E260000}"/>
    <cellStyle name="Comma 2 3 6 2 2 2 2 3" xfId="4075" xr:uid="{00000000-0005-0000-0000-00008F260000}"/>
    <cellStyle name="Comma 2 3 6 2 2 2 2 3 2" xfId="27184" xr:uid="{00000000-0005-0000-0000-000090260000}"/>
    <cellStyle name="Comma 2 3 6 2 2 2 2 3 3" xfId="27185" xr:uid="{00000000-0005-0000-0000-000091260000}"/>
    <cellStyle name="Comma 2 3 6 2 2 2 2 4" xfId="4076" xr:uid="{00000000-0005-0000-0000-000092260000}"/>
    <cellStyle name="Comma 2 3 6 2 2 2 2 4 2" xfId="27186" xr:uid="{00000000-0005-0000-0000-000093260000}"/>
    <cellStyle name="Comma 2 3 6 2 2 2 2 4 3" xfId="27187" xr:uid="{00000000-0005-0000-0000-000094260000}"/>
    <cellStyle name="Comma 2 3 6 2 2 2 2 5" xfId="27188" xr:uid="{00000000-0005-0000-0000-000095260000}"/>
    <cellStyle name="Comma 2 3 6 2 2 2 2 6" xfId="27189" xr:uid="{00000000-0005-0000-0000-000096260000}"/>
    <cellStyle name="Comma 2 3 6 2 2 2 3" xfId="4077" xr:uid="{00000000-0005-0000-0000-000097260000}"/>
    <cellStyle name="Comma 2 3 6 2 2 2 3 2" xfId="27190" xr:uid="{00000000-0005-0000-0000-000098260000}"/>
    <cellStyle name="Comma 2 3 6 2 2 2 3 3" xfId="27191" xr:uid="{00000000-0005-0000-0000-000099260000}"/>
    <cellStyle name="Comma 2 3 6 2 2 2 4" xfId="4078" xr:uid="{00000000-0005-0000-0000-00009A260000}"/>
    <cellStyle name="Comma 2 3 6 2 2 2 4 2" xfId="27192" xr:uid="{00000000-0005-0000-0000-00009B260000}"/>
    <cellStyle name="Comma 2 3 6 2 2 2 4 3" xfId="27193" xr:uid="{00000000-0005-0000-0000-00009C260000}"/>
    <cellStyle name="Comma 2 3 6 2 2 2 5" xfId="4079" xr:uid="{00000000-0005-0000-0000-00009D260000}"/>
    <cellStyle name="Comma 2 3 6 2 2 2 5 2" xfId="27194" xr:uid="{00000000-0005-0000-0000-00009E260000}"/>
    <cellStyle name="Comma 2 3 6 2 2 2 5 3" xfId="27195" xr:uid="{00000000-0005-0000-0000-00009F260000}"/>
    <cellStyle name="Comma 2 3 6 2 2 2 6" xfId="27196" xr:uid="{00000000-0005-0000-0000-0000A0260000}"/>
    <cellStyle name="Comma 2 3 6 2 2 2 7" xfId="27197" xr:uid="{00000000-0005-0000-0000-0000A1260000}"/>
    <cellStyle name="Comma 2 3 6 2 2 3" xfId="4080" xr:uid="{00000000-0005-0000-0000-0000A2260000}"/>
    <cellStyle name="Comma 2 3 6 2 2 3 2" xfId="4081" xr:uid="{00000000-0005-0000-0000-0000A3260000}"/>
    <cellStyle name="Comma 2 3 6 2 2 3 2 2" xfId="27198" xr:uid="{00000000-0005-0000-0000-0000A4260000}"/>
    <cellStyle name="Comma 2 3 6 2 2 3 2 3" xfId="27199" xr:uid="{00000000-0005-0000-0000-0000A5260000}"/>
    <cellStyle name="Comma 2 3 6 2 2 3 3" xfId="4082" xr:uid="{00000000-0005-0000-0000-0000A6260000}"/>
    <cellStyle name="Comma 2 3 6 2 2 3 3 2" xfId="27200" xr:uid="{00000000-0005-0000-0000-0000A7260000}"/>
    <cellStyle name="Comma 2 3 6 2 2 3 3 3" xfId="27201" xr:uid="{00000000-0005-0000-0000-0000A8260000}"/>
    <cellStyle name="Comma 2 3 6 2 2 3 4" xfId="4083" xr:uid="{00000000-0005-0000-0000-0000A9260000}"/>
    <cellStyle name="Comma 2 3 6 2 2 3 4 2" xfId="27202" xr:uid="{00000000-0005-0000-0000-0000AA260000}"/>
    <cellStyle name="Comma 2 3 6 2 2 3 4 3" xfId="27203" xr:uid="{00000000-0005-0000-0000-0000AB260000}"/>
    <cellStyle name="Comma 2 3 6 2 2 3 5" xfId="27204" xr:uid="{00000000-0005-0000-0000-0000AC260000}"/>
    <cellStyle name="Comma 2 3 6 2 2 3 6" xfId="27205" xr:uid="{00000000-0005-0000-0000-0000AD260000}"/>
    <cellStyle name="Comma 2 3 6 2 2 4" xfId="4084" xr:uid="{00000000-0005-0000-0000-0000AE260000}"/>
    <cellStyle name="Comma 2 3 6 2 2 4 2" xfId="27206" xr:uid="{00000000-0005-0000-0000-0000AF260000}"/>
    <cellStyle name="Comma 2 3 6 2 2 4 3" xfId="27207" xr:uid="{00000000-0005-0000-0000-0000B0260000}"/>
    <cellStyle name="Comma 2 3 6 2 2 5" xfId="4085" xr:uid="{00000000-0005-0000-0000-0000B1260000}"/>
    <cellStyle name="Comma 2 3 6 2 2 5 2" xfId="27208" xr:uid="{00000000-0005-0000-0000-0000B2260000}"/>
    <cellStyle name="Comma 2 3 6 2 2 5 3" xfId="27209" xr:uid="{00000000-0005-0000-0000-0000B3260000}"/>
    <cellStyle name="Comma 2 3 6 2 2 6" xfId="4086" xr:uid="{00000000-0005-0000-0000-0000B4260000}"/>
    <cellStyle name="Comma 2 3 6 2 2 6 2" xfId="27210" xr:uid="{00000000-0005-0000-0000-0000B5260000}"/>
    <cellStyle name="Comma 2 3 6 2 2 6 3" xfId="27211" xr:uid="{00000000-0005-0000-0000-0000B6260000}"/>
    <cellStyle name="Comma 2 3 6 2 2 7" xfId="27212" xr:uid="{00000000-0005-0000-0000-0000B7260000}"/>
    <cellStyle name="Comma 2 3 6 2 2 8" xfId="27213" xr:uid="{00000000-0005-0000-0000-0000B8260000}"/>
    <cellStyle name="Comma 2 3 6 2 3" xfId="4087" xr:uid="{00000000-0005-0000-0000-0000B9260000}"/>
    <cellStyle name="Comma 2 3 6 2 3 2" xfId="4088" xr:uid="{00000000-0005-0000-0000-0000BA260000}"/>
    <cellStyle name="Comma 2 3 6 2 3 2 2" xfId="4089" xr:uid="{00000000-0005-0000-0000-0000BB260000}"/>
    <cellStyle name="Comma 2 3 6 2 3 2 2 2" xfId="4090" xr:uid="{00000000-0005-0000-0000-0000BC260000}"/>
    <cellStyle name="Comma 2 3 6 2 3 2 2 2 2" xfId="27214" xr:uid="{00000000-0005-0000-0000-0000BD260000}"/>
    <cellStyle name="Comma 2 3 6 2 3 2 2 2 3" xfId="27215" xr:uid="{00000000-0005-0000-0000-0000BE260000}"/>
    <cellStyle name="Comma 2 3 6 2 3 2 2 3" xfId="4091" xr:uid="{00000000-0005-0000-0000-0000BF260000}"/>
    <cellStyle name="Comma 2 3 6 2 3 2 2 3 2" xfId="27216" xr:uid="{00000000-0005-0000-0000-0000C0260000}"/>
    <cellStyle name="Comma 2 3 6 2 3 2 2 3 3" xfId="27217" xr:uid="{00000000-0005-0000-0000-0000C1260000}"/>
    <cellStyle name="Comma 2 3 6 2 3 2 2 4" xfId="4092" xr:uid="{00000000-0005-0000-0000-0000C2260000}"/>
    <cellStyle name="Comma 2 3 6 2 3 2 2 4 2" xfId="27218" xr:uid="{00000000-0005-0000-0000-0000C3260000}"/>
    <cellStyle name="Comma 2 3 6 2 3 2 2 4 3" xfId="27219" xr:uid="{00000000-0005-0000-0000-0000C4260000}"/>
    <cellStyle name="Comma 2 3 6 2 3 2 2 5" xfId="27220" xr:uid="{00000000-0005-0000-0000-0000C5260000}"/>
    <cellStyle name="Comma 2 3 6 2 3 2 2 6" xfId="27221" xr:uid="{00000000-0005-0000-0000-0000C6260000}"/>
    <cellStyle name="Comma 2 3 6 2 3 2 3" xfId="4093" xr:uid="{00000000-0005-0000-0000-0000C7260000}"/>
    <cellStyle name="Comma 2 3 6 2 3 2 3 2" xfId="27222" xr:uid="{00000000-0005-0000-0000-0000C8260000}"/>
    <cellStyle name="Comma 2 3 6 2 3 2 3 3" xfId="27223" xr:uid="{00000000-0005-0000-0000-0000C9260000}"/>
    <cellStyle name="Comma 2 3 6 2 3 2 4" xfId="4094" xr:uid="{00000000-0005-0000-0000-0000CA260000}"/>
    <cellStyle name="Comma 2 3 6 2 3 2 4 2" xfId="27224" xr:uid="{00000000-0005-0000-0000-0000CB260000}"/>
    <cellStyle name="Comma 2 3 6 2 3 2 4 3" xfId="27225" xr:uid="{00000000-0005-0000-0000-0000CC260000}"/>
    <cellStyle name="Comma 2 3 6 2 3 2 5" xfId="4095" xr:uid="{00000000-0005-0000-0000-0000CD260000}"/>
    <cellStyle name="Comma 2 3 6 2 3 2 5 2" xfId="27226" xr:uid="{00000000-0005-0000-0000-0000CE260000}"/>
    <cellStyle name="Comma 2 3 6 2 3 2 5 3" xfId="27227" xr:uid="{00000000-0005-0000-0000-0000CF260000}"/>
    <cellStyle name="Comma 2 3 6 2 3 2 6" xfId="27228" xr:uid="{00000000-0005-0000-0000-0000D0260000}"/>
    <cellStyle name="Comma 2 3 6 2 3 2 7" xfId="27229" xr:uid="{00000000-0005-0000-0000-0000D1260000}"/>
    <cellStyle name="Comma 2 3 6 2 3 3" xfId="4096" xr:uid="{00000000-0005-0000-0000-0000D2260000}"/>
    <cellStyle name="Comma 2 3 6 2 3 3 2" xfId="4097" xr:uid="{00000000-0005-0000-0000-0000D3260000}"/>
    <cellStyle name="Comma 2 3 6 2 3 3 2 2" xfId="27230" xr:uid="{00000000-0005-0000-0000-0000D4260000}"/>
    <cellStyle name="Comma 2 3 6 2 3 3 2 3" xfId="27231" xr:uid="{00000000-0005-0000-0000-0000D5260000}"/>
    <cellStyle name="Comma 2 3 6 2 3 3 3" xfId="4098" xr:uid="{00000000-0005-0000-0000-0000D6260000}"/>
    <cellStyle name="Comma 2 3 6 2 3 3 3 2" xfId="27232" xr:uid="{00000000-0005-0000-0000-0000D7260000}"/>
    <cellStyle name="Comma 2 3 6 2 3 3 3 3" xfId="27233" xr:uid="{00000000-0005-0000-0000-0000D8260000}"/>
    <cellStyle name="Comma 2 3 6 2 3 3 4" xfId="4099" xr:uid="{00000000-0005-0000-0000-0000D9260000}"/>
    <cellStyle name="Comma 2 3 6 2 3 3 4 2" xfId="27234" xr:uid="{00000000-0005-0000-0000-0000DA260000}"/>
    <cellStyle name="Comma 2 3 6 2 3 3 4 3" xfId="27235" xr:uid="{00000000-0005-0000-0000-0000DB260000}"/>
    <cellStyle name="Comma 2 3 6 2 3 3 5" xfId="27236" xr:uid="{00000000-0005-0000-0000-0000DC260000}"/>
    <cellStyle name="Comma 2 3 6 2 3 3 6" xfId="27237" xr:uid="{00000000-0005-0000-0000-0000DD260000}"/>
    <cellStyle name="Comma 2 3 6 2 3 4" xfId="4100" xr:uid="{00000000-0005-0000-0000-0000DE260000}"/>
    <cellStyle name="Comma 2 3 6 2 3 4 2" xfId="27238" xr:uid="{00000000-0005-0000-0000-0000DF260000}"/>
    <cellStyle name="Comma 2 3 6 2 3 4 3" xfId="27239" xr:uid="{00000000-0005-0000-0000-0000E0260000}"/>
    <cellStyle name="Comma 2 3 6 2 3 5" xfId="4101" xr:uid="{00000000-0005-0000-0000-0000E1260000}"/>
    <cellStyle name="Comma 2 3 6 2 3 5 2" xfId="27240" xr:uid="{00000000-0005-0000-0000-0000E2260000}"/>
    <cellStyle name="Comma 2 3 6 2 3 5 3" xfId="27241" xr:uid="{00000000-0005-0000-0000-0000E3260000}"/>
    <cellStyle name="Comma 2 3 6 2 3 6" xfId="4102" xr:uid="{00000000-0005-0000-0000-0000E4260000}"/>
    <cellStyle name="Comma 2 3 6 2 3 6 2" xfId="27242" xr:uid="{00000000-0005-0000-0000-0000E5260000}"/>
    <cellStyle name="Comma 2 3 6 2 3 6 3" xfId="27243" xr:uid="{00000000-0005-0000-0000-0000E6260000}"/>
    <cellStyle name="Comma 2 3 6 2 3 7" xfId="27244" xr:uid="{00000000-0005-0000-0000-0000E7260000}"/>
    <cellStyle name="Comma 2 3 6 2 3 8" xfId="27245" xr:uid="{00000000-0005-0000-0000-0000E8260000}"/>
    <cellStyle name="Comma 2 3 6 2 4" xfId="4103" xr:uid="{00000000-0005-0000-0000-0000E9260000}"/>
    <cellStyle name="Comma 2 3 6 2 4 2" xfId="4104" xr:uid="{00000000-0005-0000-0000-0000EA260000}"/>
    <cellStyle name="Comma 2 3 6 2 4 2 2" xfId="4105" xr:uid="{00000000-0005-0000-0000-0000EB260000}"/>
    <cellStyle name="Comma 2 3 6 2 4 2 2 2" xfId="27246" xr:uid="{00000000-0005-0000-0000-0000EC260000}"/>
    <cellStyle name="Comma 2 3 6 2 4 2 2 3" xfId="27247" xr:uid="{00000000-0005-0000-0000-0000ED260000}"/>
    <cellStyle name="Comma 2 3 6 2 4 2 3" xfId="4106" xr:uid="{00000000-0005-0000-0000-0000EE260000}"/>
    <cellStyle name="Comma 2 3 6 2 4 2 3 2" xfId="27248" xr:uid="{00000000-0005-0000-0000-0000EF260000}"/>
    <cellStyle name="Comma 2 3 6 2 4 2 3 3" xfId="27249" xr:uid="{00000000-0005-0000-0000-0000F0260000}"/>
    <cellStyle name="Comma 2 3 6 2 4 2 4" xfId="4107" xr:uid="{00000000-0005-0000-0000-0000F1260000}"/>
    <cellStyle name="Comma 2 3 6 2 4 2 4 2" xfId="27250" xr:uid="{00000000-0005-0000-0000-0000F2260000}"/>
    <cellStyle name="Comma 2 3 6 2 4 2 4 3" xfId="27251" xr:uid="{00000000-0005-0000-0000-0000F3260000}"/>
    <cellStyle name="Comma 2 3 6 2 4 2 5" xfId="27252" xr:uid="{00000000-0005-0000-0000-0000F4260000}"/>
    <cellStyle name="Comma 2 3 6 2 4 2 6" xfId="27253" xr:uid="{00000000-0005-0000-0000-0000F5260000}"/>
    <cellStyle name="Comma 2 3 6 2 4 3" xfId="4108" xr:uid="{00000000-0005-0000-0000-0000F6260000}"/>
    <cellStyle name="Comma 2 3 6 2 4 3 2" xfId="27254" xr:uid="{00000000-0005-0000-0000-0000F7260000}"/>
    <cellStyle name="Comma 2 3 6 2 4 3 3" xfId="27255" xr:uid="{00000000-0005-0000-0000-0000F8260000}"/>
    <cellStyle name="Comma 2 3 6 2 4 4" xfId="4109" xr:uid="{00000000-0005-0000-0000-0000F9260000}"/>
    <cellStyle name="Comma 2 3 6 2 4 4 2" xfId="27256" xr:uid="{00000000-0005-0000-0000-0000FA260000}"/>
    <cellStyle name="Comma 2 3 6 2 4 4 3" xfId="27257" xr:uid="{00000000-0005-0000-0000-0000FB260000}"/>
    <cellStyle name="Comma 2 3 6 2 4 5" xfId="4110" xr:uid="{00000000-0005-0000-0000-0000FC260000}"/>
    <cellStyle name="Comma 2 3 6 2 4 5 2" xfId="27258" xr:uid="{00000000-0005-0000-0000-0000FD260000}"/>
    <cellStyle name="Comma 2 3 6 2 4 5 3" xfId="27259" xr:uid="{00000000-0005-0000-0000-0000FE260000}"/>
    <cellStyle name="Comma 2 3 6 2 4 6" xfId="27260" xr:uid="{00000000-0005-0000-0000-0000FF260000}"/>
    <cellStyle name="Comma 2 3 6 2 4 7" xfId="27261" xr:uid="{00000000-0005-0000-0000-000000270000}"/>
    <cellStyle name="Comma 2 3 6 2 5" xfId="4111" xr:uid="{00000000-0005-0000-0000-000001270000}"/>
    <cellStyle name="Comma 2 3 6 2 5 2" xfId="4112" xr:uid="{00000000-0005-0000-0000-000002270000}"/>
    <cellStyle name="Comma 2 3 6 2 5 2 2" xfId="27262" xr:uid="{00000000-0005-0000-0000-000003270000}"/>
    <cellStyle name="Comma 2 3 6 2 5 2 3" xfId="27263" xr:uid="{00000000-0005-0000-0000-000004270000}"/>
    <cellStyle name="Comma 2 3 6 2 5 3" xfId="4113" xr:uid="{00000000-0005-0000-0000-000005270000}"/>
    <cellStyle name="Comma 2 3 6 2 5 3 2" xfId="27264" xr:uid="{00000000-0005-0000-0000-000006270000}"/>
    <cellStyle name="Comma 2 3 6 2 5 3 3" xfId="27265" xr:uid="{00000000-0005-0000-0000-000007270000}"/>
    <cellStyle name="Comma 2 3 6 2 5 4" xfId="4114" xr:uid="{00000000-0005-0000-0000-000008270000}"/>
    <cellStyle name="Comma 2 3 6 2 5 4 2" xfId="27266" xr:uid="{00000000-0005-0000-0000-000009270000}"/>
    <cellStyle name="Comma 2 3 6 2 5 4 3" xfId="27267" xr:uid="{00000000-0005-0000-0000-00000A270000}"/>
    <cellStyle name="Comma 2 3 6 2 5 5" xfId="27268" xr:uid="{00000000-0005-0000-0000-00000B270000}"/>
    <cellStyle name="Comma 2 3 6 2 5 6" xfId="27269" xr:uid="{00000000-0005-0000-0000-00000C270000}"/>
    <cellStyle name="Comma 2 3 6 2 6" xfId="4115" xr:uid="{00000000-0005-0000-0000-00000D270000}"/>
    <cellStyle name="Comma 2 3 6 2 6 2" xfId="27270" xr:uid="{00000000-0005-0000-0000-00000E270000}"/>
    <cellStyle name="Comma 2 3 6 2 6 3" xfId="27271" xr:uid="{00000000-0005-0000-0000-00000F270000}"/>
    <cellStyle name="Comma 2 3 6 2 7" xfId="4116" xr:uid="{00000000-0005-0000-0000-000010270000}"/>
    <cellStyle name="Comma 2 3 6 2 7 2" xfId="27272" xr:uid="{00000000-0005-0000-0000-000011270000}"/>
    <cellStyle name="Comma 2 3 6 2 7 3" xfId="27273" xr:uid="{00000000-0005-0000-0000-000012270000}"/>
    <cellStyle name="Comma 2 3 6 2 8" xfId="4117" xr:uid="{00000000-0005-0000-0000-000013270000}"/>
    <cellStyle name="Comma 2 3 6 2 8 2" xfId="27274" xr:uid="{00000000-0005-0000-0000-000014270000}"/>
    <cellStyle name="Comma 2 3 6 2 8 3" xfId="27275" xr:uid="{00000000-0005-0000-0000-000015270000}"/>
    <cellStyle name="Comma 2 3 6 2 9" xfId="27276" xr:uid="{00000000-0005-0000-0000-000016270000}"/>
    <cellStyle name="Comma 2 3 6 3" xfId="4118" xr:uid="{00000000-0005-0000-0000-000017270000}"/>
    <cellStyle name="Comma 2 3 6 3 2" xfId="4119" xr:uid="{00000000-0005-0000-0000-000018270000}"/>
    <cellStyle name="Comma 2 3 6 3 2 2" xfId="4120" xr:uid="{00000000-0005-0000-0000-000019270000}"/>
    <cellStyle name="Comma 2 3 6 3 2 2 2" xfId="4121" xr:uid="{00000000-0005-0000-0000-00001A270000}"/>
    <cellStyle name="Comma 2 3 6 3 2 2 2 2" xfId="27277" xr:uid="{00000000-0005-0000-0000-00001B270000}"/>
    <cellStyle name="Comma 2 3 6 3 2 2 2 3" xfId="27278" xr:uid="{00000000-0005-0000-0000-00001C270000}"/>
    <cellStyle name="Comma 2 3 6 3 2 2 3" xfId="4122" xr:uid="{00000000-0005-0000-0000-00001D270000}"/>
    <cellStyle name="Comma 2 3 6 3 2 2 3 2" xfId="27279" xr:uid="{00000000-0005-0000-0000-00001E270000}"/>
    <cellStyle name="Comma 2 3 6 3 2 2 3 3" xfId="27280" xr:uid="{00000000-0005-0000-0000-00001F270000}"/>
    <cellStyle name="Comma 2 3 6 3 2 2 4" xfId="4123" xr:uid="{00000000-0005-0000-0000-000020270000}"/>
    <cellStyle name="Comma 2 3 6 3 2 2 4 2" xfId="27281" xr:uid="{00000000-0005-0000-0000-000021270000}"/>
    <cellStyle name="Comma 2 3 6 3 2 2 4 3" xfId="27282" xr:uid="{00000000-0005-0000-0000-000022270000}"/>
    <cellStyle name="Comma 2 3 6 3 2 2 5" xfId="27283" xr:uid="{00000000-0005-0000-0000-000023270000}"/>
    <cellStyle name="Comma 2 3 6 3 2 2 6" xfId="27284" xr:uid="{00000000-0005-0000-0000-000024270000}"/>
    <cellStyle name="Comma 2 3 6 3 2 3" xfId="4124" xr:uid="{00000000-0005-0000-0000-000025270000}"/>
    <cellStyle name="Comma 2 3 6 3 2 3 2" xfId="27285" xr:uid="{00000000-0005-0000-0000-000026270000}"/>
    <cellStyle name="Comma 2 3 6 3 2 3 3" xfId="27286" xr:uid="{00000000-0005-0000-0000-000027270000}"/>
    <cellStyle name="Comma 2 3 6 3 2 4" xfId="4125" xr:uid="{00000000-0005-0000-0000-000028270000}"/>
    <cellStyle name="Comma 2 3 6 3 2 4 2" xfId="27287" xr:uid="{00000000-0005-0000-0000-000029270000}"/>
    <cellStyle name="Comma 2 3 6 3 2 4 3" xfId="27288" xr:uid="{00000000-0005-0000-0000-00002A270000}"/>
    <cellStyle name="Comma 2 3 6 3 2 5" xfId="4126" xr:uid="{00000000-0005-0000-0000-00002B270000}"/>
    <cellStyle name="Comma 2 3 6 3 2 5 2" xfId="27289" xr:uid="{00000000-0005-0000-0000-00002C270000}"/>
    <cellStyle name="Comma 2 3 6 3 2 5 3" xfId="27290" xr:uid="{00000000-0005-0000-0000-00002D270000}"/>
    <cellStyle name="Comma 2 3 6 3 2 6" xfId="27291" xr:uid="{00000000-0005-0000-0000-00002E270000}"/>
    <cellStyle name="Comma 2 3 6 3 2 7" xfId="27292" xr:uid="{00000000-0005-0000-0000-00002F270000}"/>
    <cellStyle name="Comma 2 3 6 3 3" xfId="4127" xr:uid="{00000000-0005-0000-0000-000030270000}"/>
    <cellStyle name="Comma 2 3 6 3 3 2" xfId="4128" xr:uid="{00000000-0005-0000-0000-000031270000}"/>
    <cellStyle name="Comma 2 3 6 3 3 2 2" xfId="27293" xr:uid="{00000000-0005-0000-0000-000032270000}"/>
    <cellStyle name="Comma 2 3 6 3 3 2 3" xfId="27294" xr:uid="{00000000-0005-0000-0000-000033270000}"/>
    <cellStyle name="Comma 2 3 6 3 3 3" xfId="4129" xr:uid="{00000000-0005-0000-0000-000034270000}"/>
    <cellStyle name="Comma 2 3 6 3 3 3 2" xfId="27295" xr:uid="{00000000-0005-0000-0000-000035270000}"/>
    <cellStyle name="Comma 2 3 6 3 3 3 3" xfId="27296" xr:uid="{00000000-0005-0000-0000-000036270000}"/>
    <cellStyle name="Comma 2 3 6 3 3 4" xfId="4130" xr:uid="{00000000-0005-0000-0000-000037270000}"/>
    <cellStyle name="Comma 2 3 6 3 3 4 2" xfId="27297" xr:uid="{00000000-0005-0000-0000-000038270000}"/>
    <cellStyle name="Comma 2 3 6 3 3 4 3" xfId="27298" xr:uid="{00000000-0005-0000-0000-000039270000}"/>
    <cellStyle name="Comma 2 3 6 3 3 5" xfId="27299" xr:uid="{00000000-0005-0000-0000-00003A270000}"/>
    <cellStyle name="Comma 2 3 6 3 3 6" xfId="27300" xr:uid="{00000000-0005-0000-0000-00003B270000}"/>
    <cellStyle name="Comma 2 3 6 3 4" xfId="4131" xr:uid="{00000000-0005-0000-0000-00003C270000}"/>
    <cellStyle name="Comma 2 3 6 3 4 2" xfId="27301" xr:uid="{00000000-0005-0000-0000-00003D270000}"/>
    <cellStyle name="Comma 2 3 6 3 4 3" xfId="27302" xr:uid="{00000000-0005-0000-0000-00003E270000}"/>
    <cellStyle name="Comma 2 3 6 3 5" xfId="4132" xr:uid="{00000000-0005-0000-0000-00003F270000}"/>
    <cellStyle name="Comma 2 3 6 3 5 2" xfId="27303" xr:uid="{00000000-0005-0000-0000-000040270000}"/>
    <cellStyle name="Comma 2 3 6 3 5 3" xfId="27304" xr:uid="{00000000-0005-0000-0000-000041270000}"/>
    <cellStyle name="Comma 2 3 6 3 6" xfId="4133" xr:uid="{00000000-0005-0000-0000-000042270000}"/>
    <cellStyle name="Comma 2 3 6 3 6 2" xfId="27305" xr:uid="{00000000-0005-0000-0000-000043270000}"/>
    <cellStyle name="Comma 2 3 6 3 6 3" xfId="27306" xr:uid="{00000000-0005-0000-0000-000044270000}"/>
    <cellStyle name="Comma 2 3 6 3 7" xfId="27307" xr:uid="{00000000-0005-0000-0000-000045270000}"/>
    <cellStyle name="Comma 2 3 6 3 8" xfId="27308" xr:uid="{00000000-0005-0000-0000-000046270000}"/>
    <cellStyle name="Comma 2 3 6 4" xfId="4134" xr:uid="{00000000-0005-0000-0000-000047270000}"/>
    <cellStyle name="Comma 2 3 6 4 2" xfId="4135" xr:uid="{00000000-0005-0000-0000-000048270000}"/>
    <cellStyle name="Comma 2 3 6 4 2 2" xfId="4136" xr:uid="{00000000-0005-0000-0000-000049270000}"/>
    <cellStyle name="Comma 2 3 6 4 2 2 2" xfId="4137" xr:uid="{00000000-0005-0000-0000-00004A270000}"/>
    <cellStyle name="Comma 2 3 6 4 2 2 2 2" xfId="27309" xr:uid="{00000000-0005-0000-0000-00004B270000}"/>
    <cellStyle name="Comma 2 3 6 4 2 2 2 3" xfId="27310" xr:uid="{00000000-0005-0000-0000-00004C270000}"/>
    <cellStyle name="Comma 2 3 6 4 2 2 3" xfId="4138" xr:uid="{00000000-0005-0000-0000-00004D270000}"/>
    <cellStyle name="Comma 2 3 6 4 2 2 3 2" xfId="27311" xr:uid="{00000000-0005-0000-0000-00004E270000}"/>
    <cellStyle name="Comma 2 3 6 4 2 2 3 3" xfId="27312" xr:uid="{00000000-0005-0000-0000-00004F270000}"/>
    <cellStyle name="Comma 2 3 6 4 2 2 4" xfId="4139" xr:uid="{00000000-0005-0000-0000-000050270000}"/>
    <cellStyle name="Comma 2 3 6 4 2 2 4 2" xfId="27313" xr:uid="{00000000-0005-0000-0000-000051270000}"/>
    <cellStyle name="Comma 2 3 6 4 2 2 4 3" xfId="27314" xr:uid="{00000000-0005-0000-0000-000052270000}"/>
    <cellStyle name="Comma 2 3 6 4 2 2 5" xfId="27315" xr:uid="{00000000-0005-0000-0000-000053270000}"/>
    <cellStyle name="Comma 2 3 6 4 2 2 6" xfId="27316" xr:uid="{00000000-0005-0000-0000-000054270000}"/>
    <cellStyle name="Comma 2 3 6 4 2 3" xfId="4140" xr:uid="{00000000-0005-0000-0000-000055270000}"/>
    <cellStyle name="Comma 2 3 6 4 2 3 2" xfId="27317" xr:uid="{00000000-0005-0000-0000-000056270000}"/>
    <cellStyle name="Comma 2 3 6 4 2 3 3" xfId="27318" xr:uid="{00000000-0005-0000-0000-000057270000}"/>
    <cellStyle name="Comma 2 3 6 4 2 4" xfId="4141" xr:uid="{00000000-0005-0000-0000-000058270000}"/>
    <cellStyle name="Comma 2 3 6 4 2 4 2" xfId="27319" xr:uid="{00000000-0005-0000-0000-000059270000}"/>
    <cellStyle name="Comma 2 3 6 4 2 4 3" xfId="27320" xr:uid="{00000000-0005-0000-0000-00005A270000}"/>
    <cellStyle name="Comma 2 3 6 4 2 5" xfId="4142" xr:uid="{00000000-0005-0000-0000-00005B270000}"/>
    <cellStyle name="Comma 2 3 6 4 2 5 2" xfId="27321" xr:uid="{00000000-0005-0000-0000-00005C270000}"/>
    <cellStyle name="Comma 2 3 6 4 2 5 3" xfId="27322" xr:uid="{00000000-0005-0000-0000-00005D270000}"/>
    <cellStyle name="Comma 2 3 6 4 2 6" xfId="27323" xr:uid="{00000000-0005-0000-0000-00005E270000}"/>
    <cellStyle name="Comma 2 3 6 4 2 7" xfId="27324" xr:uid="{00000000-0005-0000-0000-00005F270000}"/>
    <cellStyle name="Comma 2 3 6 4 3" xfId="4143" xr:uid="{00000000-0005-0000-0000-000060270000}"/>
    <cellStyle name="Comma 2 3 6 4 3 2" xfId="4144" xr:uid="{00000000-0005-0000-0000-000061270000}"/>
    <cellStyle name="Comma 2 3 6 4 3 2 2" xfId="27325" xr:uid="{00000000-0005-0000-0000-000062270000}"/>
    <cellStyle name="Comma 2 3 6 4 3 2 3" xfId="27326" xr:uid="{00000000-0005-0000-0000-000063270000}"/>
    <cellStyle name="Comma 2 3 6 4 3 3" xfId="4145" xr:uid="{00000000-0005-0000-0000-000064270000}"/>
    <cellStyle name="Comma 2 3 6 4 3 3 2" xfId="27327" xr:uid="{00000000-0005-0000-0000-000065270000}"/>
    <cellStyle name="Comma 2 3 6 4 3 3 3" xfId="27328" xr:uid="{00000000-0005-0000-0000-000066270000}"/>
    <cellStyle name="Comma 2 3 6 4 3 4" xfId="4146" xr:uid="{00000000-0005-0000-0000-000067270000}"/>
    <cellStyle name="Comma 2 3 6 4 3 4 2" xfId="27329" xr:uid="{00000000-0005-0000-0000-000068270000}"/>
    <cellStyle name="Comma 2 3 6 4 3 4 3" xfId="27330" xr:uid="{00000000-0005-0000-0000-000069270000}"/>
    <cellStyle name="Comma 2 3 6 4 3 5" xfId="27331" xr:uid="{00000000-0005-0000-0000-00006A270000}"/>
    <cellStyle name="Comma 2 3 6 4 3 6" xfId="27332" xr:uid="{00000000-0005-0000-0000-00006B270000}"/>
    <cellStyle name="Comma 2 3 6 4 4" xfId="4147" xr:uid="{00000000-0005-0000-0000-00006C270000}"/>
    <cellStyle name="Comma 2 3 6 4 4 2" xfId="27333" xr:uid="{00000000-0005-0000-0000-00006D270000}"/>
    <cellStyle name="Comma 2 3 6 4 4 3" xfId="27334" xr:uid="{00000000-0005-0000-0000-00006E270000}"/>
    <cellStyle name="Comma 2 3 6 4 5" xfId="4148" xr:uid="{00000000-0005-0000-0000-00006F270000}"/>
    <cellStyle name="Comma 2 3 6 4 5 2" xfId="27335" xr:uid="{00000000-0005-0000-0000-000070270000}"/>
    <cellStyle name="Comma 2 3 6 4 5 3" xfId="27336" xr:uid="{00000000-0005-0000-0000-000071270000}"/>
    <cellStyle name="Comma 2 3 6 4 6" xfId="4149" xr:uid="{00000000-0005-0000-0000-000072270000}"/>
    <cellStyle name="Comma 2 3 6 4 6 2" xfId="27337" xr:uid="{00000000-0005-0000-0000-000073270000}"/>
    <cellStyle name="Comma 2 3 6 4 6 3" xfId="27338" xr:uid="{00000000-0005-0000-0000-000074270000}"/>
    <cellStyle name="Comma 2 3 6 4 7" xfId="27339" xr:uid="{00000000-0005-0000-0000-000075270000}"/>
    <cellStyle name="Comma 2 3 6 4 8" xfId="27340" xr:uid="{00000000-0005-0000-0000-000076270000}"/>
    <cellStyle name="Comma 2 3 6 5" xfId="4150" xr:uid="{00000000-0005-0000-0000-000077270000}"/>
    <cellStyle name="Comma 2 3 6 5 2" xfId="4151" xr:uid="{00000000-0005-0000-0000-000078270000}"/>
    <cellStyle name="Comma 2 3 6 5 2 2" xfId="4152" xr:uid="{00000000-0005-0000-0000-000079270000}"/>
    <cellStyle name="Comma 2 3 6 5 2 2 2" xfId="27341" xr:uid="{00000000-0005-0000-0000-00007A270000}"/>
    <cellStyle name="Comma 2 3 6 5 2 2 3" xfId="27342" xr:uid="{00000000-0005-0000-0000-00007B270000}"/>
    <cellStyle name="Comma 2 3 6 5 2 3" xfId="4153" xr:uid="{00000000-0005-0000-0000-00007C270000}"/>
    <cellStyle name="Comma 2 3 6 5 2 3 2" xfId="27343" xr:uid="{00000000-0005-0000-0000-00007D270000}"/>
    <cellStyle name="Comma 2 3 6 5 2 3 3" xfId="27344" xr:uid="{00000000-0005-0000-0000-00007E270000}"/>
    <cellStyle name="Comma 2 3 6 5 2 4" xfId="4154" xr:uid="{00000000-0005-0000-0000-00007F270000}"/>
    <cellStyle name="Comma 2 3 6 5 2 4 2" xfId="27345" xr:uid="{00000000-0005-0000-0000-000080270000}"/>
    <cellStyle name="Comma 2 3 6 5 2 4 3" xfId="27346" xr:uid="{00000000-0005-0000-0000-000081270000}"/>
    <cellStyle name="Comma 2 3 6 5 2 5" xfId="27347" xr:uid="{00000000-0005-0000-0000-000082270000}"/>
    <cellStyle name="Comma 2 3 6 5 2 6" xfId="27348" xr:uid="{00000000-0005-0000-0000-000083270000}"/>
    <cellStyle name="Comma 2 3 6 5 3" xfId="4155" xr:uid="{00000000-0005-0000-0000-000084270000}"/>
    <cellStyle name="Comma 2 3 6 5 3 2" xfId="27349" xr:uid="{00000000-0005-0000-0000-000085270000}"/>
    <cellStyle name="Comma 2 3 6 5 3 3" xfId="27350" xr:uid="{00000000-0005-0000-0000-000086270000}"/>
    <cellStyle name="Comma 2 3 6 5 4" xfId="4156" xr:uid="{00000000-0005-0000-0000-000087270000}"/>
    <cellStyle name="Comma 2 3 6 5 4 2" xfId="27351" xr:uid="{00000000-0005-0000-0000-000088270000}"/>
    <cellStyle name="Comma 2 3 6 5 4 3" xfId="27352" xr:uid="{00000000-0005-0000-0000-000089270000}"/>
    <cellStyle name="Comma 2 3 6 5 5" xfId="4157" xr:uid="{00000000-0005-0000-0000-00008A270000}"/>
    <cellStyle name="Comma 2 3 6 5 5 2" xfId="27353" xr:uid="{00000000-0005-0000-0000-00008B270000}"/>
    <cellStyle name="Comma 2 3 6 5 5 3" xfId="27354" xr:uid="{00000000-0005-0000-0000-00008C270000}"/>
    <cellStyle name="Comma 2 3 6 5 6" xfId="27355" xr:uid="{00000000-0005-0000-0000-00008D270000}"/>
    <cellStyle name="Comma 2 3 6 5 7" xfId="27356" xr:uid="{00000000-0005-0000-0000-00008E270000}"/>
    <cellStyle name="Comma 2 3 6 6" xfId="4158" xr:uid="{00000000-0005-0000-0000-00008F270000}"/>
    <cellStyle name="Comma 2 3 6 6 2" xfId="4159" xr:uid="{00000000-0005-0000-0000-000090270000}"/>
    <cellStyle name="Comma 2 3 6 6 2 2" xfId="27357" xr:uid="{00000000-0005-0000-0000-000091270000}"/>
    <cellStyle name="Comma 2 3 6 6 2 3" xfId="27358" xr:uid="{00000000-0005-0000-0000-000092270000}"/>
    <cellStyle name="Comma 2 3 6 6 3" xfId="4160" xr:uid="{00000000-0005-0000-0000-000093270000}"/>
    <cellStyle name="Comma 2 3 6 6 3 2" xfId="27359" xr:uid="{00000000-0005-0000-0000-000094270000}"/>
    <cellStyle name="Comma 2 3 6 6 3 3" xfId="27360" xr:uid="{00000000-0005-0000-0000-000095270000}"/>
    <cellStyle name="Comma 2 3 6 6 4" xfId="4161" xr:uid="{00000000-0005-0000-0000-000096270000}"/>
    <cellStyle name="Comma 2 3 6 6 4 2" xfId="27361" xr:uid="{00000000-0005-0000-0000-000097270000}"/>
    <cellStyle name="Comma 2 3 6 6 4 3" xfId="27362" xr:uid="{00000000-0005-0000-0000-000098270000}"/>
    <cellStyle name="Comma 2 3 6 6 5" xfId="27363" xr:uid="{00000000-0005-0000-0000-000099270000}"/>
    <cellStyle name="Comma 2 3 6 6 6" xfId="27364" xr:uid="{00000000-0005-0000-0000-00009A270000}"/>
    <cellStyle name="Comma 2 3 6 7" xfId="4162" xr:uid="{00000000-0005-0000-0000-00009B270000}"/>
    <cellStyle name="Comma 2 3 6 7 2" xfId="27365" xr:uid="{00000000-0005-0000-0000-00009C270000}"/>
    <cellStyle name="Comma 2 3 6 7 3" xfId="27366" xr:uid="{00000000-0005-0000-0000-00009D270000}"/>
    <cellStyle name="Comma 2 3 6 8" xfId="4163" xr:uid="{00000000-0005-0000-0000-00009E270000}"/>
    <cellStyle name="Comma 2 3 6 8 2" xfId="27367" xr:uid="{00000000-0005-0000-0000-00009F270000}"/>
    <cellStyle name="Comma 2 3 6 8 3" xfId="27368" xr:uid="{00000000-0005-0000-0000-0000A0270000}"/>
    <cellStyle name="Comma 2 3 6 9" xfId="4164" xr:uid="{00000000-0005-0000-0000-0000A1270000}"/>
    <cellStyle name="Comma 2 3 6 9 2" xfId="27369" xr:uid="{00000000-0005-0000-0000-0000A2270000}"/>
    <cellStyle name="Comma 2 3 6 9 3" xfId="27370" xr:uid="{00000000-0005-0000-0000-0000A3270000}"/>
    <cellStyle name="Comma 2 3 7" xfId="4165" xr:uid="{00000000-0005-0000-0000-0000A4270000}"/>
    <cellStyle name="Comma 2 3 7 10" xfId="27371" xr:uid="{00000000-0005-0000-0000-0000A5270000}"/>
    <cellStyle name="Comma 2 3 7 2" xfId="4166" xr:uid="{00000000-0005-0000-0000-0000A6270000}"/>
    <cellStyle name="Comma 2 3 7 2 2" xfId="4167" xr:uid="{00000000-0005-0000-0000-0000A7270000}"/>
    <cellStyle name="Comma 2 3 7 2 2 2" xfId="4168" xr:uid="{00000000-0005-0000-0000-0000A8270000}"/>
    <cellStyle name="Comma 2 3 7 2 2 2 2" xfId="4169" xr:uid="{00000000-0005-0000-0000-0000A9270000}"/>
    <cellStyle name="Comma 2 3 7 2 2 2 2 2" xfId="27372" xr:uid="{00000000-0005-0000-0000-0000AA270000}"/>
    <cellStyle name="Comma 2 3 7 2 2 2 2 3" xfId="27373" xr:uid="{00000000-0005-0000-0000-0000AB270000}"/>
    <cellStyle name="Comma 2 3 7 2 2 2 3" xfId="4170" xr:uid="{00000000-0005-0000-0000-0000AC270000}"/>
    <cellStyle name="Comma 2 3 7 2 2 2 3 2" xfId="27374" xr:uid="{00000000-0005-0000-0000-0000AD270000}"/>
    <cellStyle name="Comma 2 3 7 2 2 2 3 3" xfId="27375" xr:uid="{00000000-0005-0000-0000-0000AE270000}"/>
    <cellStyle name="Comma 2 3 7 2 2 2 4" xfId="4171" xr:uid="{00000000-0005-0000-0000-0000AF270000}"/>
    <cellStyle name="Comma 2 3 7 2 2 2 4 2" xfId="27376" xr:uid="{00000000-0005-0000-0000-0000B0270000}"/>
    <cellStyle name="Comma 2 3 7 2 2 2 4 3" xfId="27377" xr:uid="{00000000-0005-0000-0000-0000B1270000}"/>
    <cellStyle name="Comma 2 3 7 2 2 2 5" xfId="27378" xr:uid="{00000000-0005-0000-0000-0000B2270000}"/>
    <cellStyle name="Comma 2 3 7 2 2 2 6" xfId="27379" xr:uid="{00000000-0005-0000-0000-0000B3270000}"/>
    <cellStyle name="Comma 2 3 7 2 2 3" xfId="4172" xr:uid="{00000000-0005-0000-0000-0000B4270000}"/>
    <cellStyle name="Comma 2 3 7 2 2 3 2" xfId="27380" xr:uid="{00000000-0005-0000-0000-0000B5270000}"/>
    <cellStyle name="Comma 2 3 7 2 2 3 3" xfId="27381" xr:uid="{00000000-0005-0000-0000-0000B6270000}"/>
    <cellStyle name="Comma 2 3 7 2 2 4" xfId="4173" xr:uid="{00000000-0005-0000-0000-0000B7270000}"/>
    <cellStyle name="Comma 2 3 7 2 2 4 2" xfId="27382" xr:uid="{00000000-0005-0000-0000-0000B8270000}"/>
    <cellStyle name="Comma 2 3 7 2 2 4 3" xfId="27383" xr:uid="{00000000-0005-0000-0000-0000B9270000}"/>
    <cellStyle name="Comma 2 3 7 2 2 5" xfId="4174" xr:uid="{00000000-0005-0000-0000-0000BA270000}"/>
    <cellStyle name="Comma 2 3 7 2 2 5 2" xfId="27384" xr:uid="{00000000-0005-0000-0000-0000BB270000}"/>
    <cellStyle name="Comma 2 3 7 2 2 5 3" xfId="27385" xr:uid="{00000000-0005-0000-0000-0000BC270000}"/>
    <cellStyle name="Comma 2 3 7 2 2 6" xfId="27386" xr:uid="{00000000-0005-0000-0000-0000BD270000}"/>
    <cellStyle name="Comma 2 3 7 2 2 7" xfId="27387" xr:uid="{00000000-0005-0000-0000-0000BE270000}"/>
    <cellStyle name="Comma 2 3 7 2 3" xfId="4175" xr:uid="{00000000-0005-0000-0000-0000BF270000}"/>
    <cellStyle name="Comma 2 3 7 2 3 2" xfId="4176" xr:uid="{00000000-0005-0000-0000-0000C0270000}"/>
    <cellStyle name="Comma 2 3 7 2 3 2 2" xfId="27388" xr:uid="{00000000-0005-0000-0000-0000C1270000}"/>
    <cellStyle name="Comma 2 3 7 2 3 2 3" xfId="27389" xr:uid="{00000000-0005-0000-0000-0000C2270000}"/>
    <cellStyle name="Comma 2 3 7 2 3 3" xfId="4177" xr:uid="{00000000-0005-0000-0000-0000C3270000}"/>
    <cellStyle name="Comma 2 3 7 2 3 3 2" xfId="27390" xr:uid="{00000000-0005-0000-0000-0000C4270000}"/>
    <cellStyle name="Comma 2 3 7 2 3 3 3" xfId="27391" xr:uid="{00000000-0005-0000-0000-0000C5270000}"/>
    <cellStyle name="Comma 2 3 7 2 3 4" xfId="4178" xr:uid="{00000000-0005-0000-0000-0000C6270000}"/>
    <cellStyle name="Comma 2 3 7 2 3 4 2" xfId="27392" xr:uid="{00000000-0005-0000-0000-0000C7270000}"/>
    <cellStyle name="Comma 2 3 7 2 3 4 3" xfId="27393" xr:uid="{00000000-0005-0000-0000-0000C8270000}"/>
    <cellStyle name="Comma 2 3 7 2 3 5" xfId="27394" xr:uid="{00000000-0005-0000-0000-0000C9270000}"/>
    <cellStyle name="Comma 2 3 7 2 3 6" xfId="27395" xr:uid="{00000000-0005-0000-0000-0000CA270000}"/>
    <cellStyle name="Comma 2 3 7 2 4" xfId="4179" xr:uid="{00000000-0005-0000-0000-0000CB270000}"/>
    <cellStyle name="Comma 2 3 7 2 4 2" xfId="27396" xr:uid="{00000000-0005-0000-0000-0000CC270000}"/>
    <cellStyle name="Comma 2 3 7 2 4 3" xfId="27397" xr:uid="{00000000-0005-0000-0000-0000CD270000}"/>
    <cellStyle name="Comma 2 3 7 2 5" xfId="4180" xr:uid="{00000000-0005-0000-0000-0000CE270000}"/>
    <cellStyle name="Comma 2 3 7 2 5 2" xfId="27398" xr:uid="{00000000-0005-0000-0000-0000CF270000}"/>
    <cellStyle name="Comma 2 3 7 2 5 3" xfId="27399" xr:uid="{00000000-0005-0000-0000-0000D0270000}"/>
    <cellStyle name="Comma 2 3 7 2 6" xfId="4181" xr:uid="{00000000-0005-0000-0000-0000D1270000}"/>
    <cellStyle name="Comma 2 3 7 2 6 2" xfId="27400" xr:uid="{00000000-0005-0000-0000-0000D2270000}"/>
    <cellStyle name="Comma 2 3 7 2 6 3" xfId="27401" xr:uid="{00000000-0005-0000-0000-0000D3270000}"/>
    <cellStyle name="Comma 2 3 7 2 7" xfId="27402" xr:uid="{00000000-0005-0000-0000-0000D4270000}"/>
    <cellStyle name="Comma 2 3 7 2 8" xfId="27403" xr:uid="{00000000-0005-0000-0000-0000D5270000}"/>
    <cellStyle name="Comma 2 3 7 3" xfId="4182" xr:uid="{00000000-0005-0000-0000-0000D6270000}"/>
    <cellStyle name="Comma 2 3 7 3 2" xfId="4183" xr:uid="{00000000-0005-0000-0000-0000D7270000}"/>
    <cellStyle name="Comma 2 3 7 3 2 2" xfId="4184" xr:uid="{00000000-0005-0000-0000-0000D8270000}"/>
    <cellStyle name="Comma 2 3 7 3 2 2 2" xfId="4185" xr:uid="{00000000-0005-0000-0000-0000D9270000}"/>
    <cellStyle name="Comma 2 3 7 3 2 2 2 2" xfId="27404" xr:uid="{00000000-0005-0000-0000-0000DA270000}"/>
    <cellStyle name="Comma 2 3 7 3 2 2 2 3" xfId="27405" xr:uid="{00000000-0005-0000-0000-0000DB270000}"/>
    <cellStyle name="Comma 2 3 7 3 2 2 3" xfId="4186" xr:uid="{00000000-0005-0000-0000-0000DC270000}"/>
    <cellStyle name="Comma 2 3 7 3 2 2 3 2" xfId="27406" xr:uid="{00000000-0005-0000-0000-0000DD270000}"/>
    <cellStyle name="Comma 2 3 7 3 2 2 3 3" xfId="27407" xr:uid="{00000000-0005-0000-0000-0000DE270000}"/>
    <cellStyle name="Comma 2 3 7 3 2 2 4" xfId="4187" xr:uid="{00000000-0005-0000-0000-0000DF270000}"/>
    <cellStyle name="Comma 2 3 7 3 2 2 4 2" xfId="27408" xr:uid="{00000000-0005-0000-0000-0000E0270000}"/>
    <cellStyle name="Comma 2 3 7 3 2 2 4 3" xfId="27409" xr:uid="{00000000-0005-0000-0000-0000E1270000}"/>
    <cellStyle name="Comma 2 3 7 3 2 2 5" xfId="27410" xr:uid="{00000000-0005-0000-0000-0000E2270000}"/>
    <cellStyle name="Comma 2 3 7 3 2 2 6" xfId="27411" xr:uid="{00000000-0005-0000-0000-0000E3270000}"/>
    <cellStyle name="Comma 2 3 7 3 2 3" xfId="4188" xr:uid="{00000000-0005-0000-0000-0000E4270000}"/>
    <cellStyle name="Comma 2 3 7 3 2 3 2" xfId="27412" xr:uid="{00000000-0005-0000-0000-0000E5270000}"/>
    <cellStyle name="Comma 2 3 7 3 2 3 3" xfId="27413" xr:uid="{00000000-0005-0000-0000-0000E6270000}"/>
    <cellStyle name="Comma 2 3 7 3 2 4" xfId="4189" xr:uid="{00000000-0005-0000-0000-0000E7270000}"/>
    <cellStyle name="Comma 2 3 7 3 2 4 2" xfId="27414" xr:uid="{00000000-0005-0000-0000-0000E8270000}"/>
    <cellStyle name="Comma 2 3 7 3 2 4 3" xfId="27415" xr:uid="{00000000-0005-0000-0000-0000E9270000}"/>
    <cellStyle name="Comma 2 3 7 3 2 5" xfId="4190" xr:uid="{00000000-0005-0000-0000-0000EA270000}"/>
    <cellStyle name="Comma 2 3 7 3 2 5 2" xfId="27416" xr:uid="{00000000-0005-0000-0000-0000EB270000}"/>
    <cellStyle name="Comma 2 3 7 3 2 5 3" xfId="27417" xr:uid="{00000000-0005-0000-0000-0000EC270000}"/>
    <cellStyle name="Comma 2 3 7 3 2 6" xfId="27418" xr:uid="{00000000-0005-0000-0000-0000ED270000}"/>
    <cellStyle name="Comma 2 3 7 3 2 7" xfId="27419" xr:uid="{00000000-0005-0000-0000-0000EE270000}"/>
    <cellStyle name="Comma 2 3 7 3 3" xfId="4191" xr:uid="{00000000-0005-0000-0000-0000EF270000}"/>
    <cellStyle name="Comma 2 3 7 3 3 2" xfId="4192" xr:uid="{00000000-0005-0000-0000-0000F0270000}"/>
    <cellStyle name="Comma 2 3 7 3 3 2 2" xfId="27420" xr:uid="{00000000-0005-0000-0000-0000F1270000}"/>
    <cellStyle name="Comma 2 3 7 3 3 2 3" xfId="27421" xr:uid="{00000000-0005-0000-0000-0000F2270000}"/>
    <cellStyle name="Comma 2 3 7 3 3 3" xfId="4193" xr:uid="{00000000-0005-0000-0000-0000F3270000}"/>
    <cellStyle name="Comma 2 3 7 3 3 3 2" xfId="27422" xr:uid="{00000000-0005-0000-0000-0000F4270000}"/>
    <cellStyle name="Comma 2 3 7 3 3 3 3" xfId="27423" xr:uid="{00000000-0005-0000-0000-0000F5270000}"/>
    <cellStyle name="Comma 2 3 7 3 3 4" xfId="4194" xr:uid="{00000000-0005-0000-0000-0000F6270000}"/>
    <cellStyle name="Comma 2 3 7 3 3 4 2" xfId="27424" xr:uid="{00000000-0005-0000-0000-0000F7270000}"/>
    <cellStyle name="Comma 2 3 7 3 3 4 3" xfId="27425" xr:uid="{00000000-0005-0000-0000-0000F8270000}"/>
    <cellStyle name="Comma 2 3 7 3 3 5" xfId="27426" xr:uid="{00000000-0005-0000-0000-0000F9270000}"/>
    <cellStyle name="Comma 2 3 7 3 3 6" xfId="27427" xr:uid="{00000000-0005-0000-0000-0000FA270000}"/>
    <cellStyle name="Comma 2 3 7 3 4" xfId="4195" xr:uid="{00000000-0005-0000-0000-0000FB270000}"/>
    <cellStyle name="Comma 2 3 7 3 4 2" xfId="27428" xr:uid="{00000000-0005-0000-0000-0000FC270000}"/>
    <cellStyle name="Comma 2 3 7 3 4 3" xfId="27429" xr:uid="{00000000-0005-0000-0000-0000FD270000}"/>
    <cellStyle name="Comma 2 3 7 3 5" xfId="4196" xr:uid="{00000000-0005-0000-0000-0000FE270000}"/>
    <cellStyle name="Comma 2 3 7 3 5 2" xfId="27430" xr:uid="{00000000-0005-0000-0000-0000FF270000}"/>
    <cellStyle name="Comma 2 3 7 3 5 3" xfId="27431" xr:uid="{00000000-0005-0000-0000-000000280000}"/>
    <cellStyle name="Comma 2 3 7 3 6" xfId="4197" xr:uid="{00000000-0005-0000-0000-000001280000}"/>
    <cellStyle name="Comma 2 3 7 3 6 2" xfId="27432" xr:uid="{00000000-0005-0000-0000-000002280000}"/>
    <cellStyle name="Comma 2 3 7 3 6 3" xfId="27433" xr:uid="{00000000-0005-0000-0000-000003280000}"/>
    <cellStyle name="Comma 2 3 7 3 7" xfId="27434" xr:uid="{00000000-0005-0000-0000-000004280000}"/>
    <cellStyle name="Comma 2 3 7 3 8" xfId="27435" xr:uid="{00000000-0005-0000-0000-000005280000}"/>
    <cellStyle name="Comma 2 3 7 4" xfId="4198" xr:uid="{00000000-0005-0000-0000-000006280000}"/>
    <cellStyle name="Comma 2 3 7 4 2" xfId="4199" xr:uid="{00000000-0005-0000-0000-000007280000}"/>
    <cellStyle name="Comma 2 3 7 4 2 2" xfId="4200" xr:uid="{00000000-0005-0000-0000-000008280000}"/>
    <cellStyle name="Comma 2 3 7 4 2 2 2" xfId="27436" xr:uid="{00000000-0005-0000-0000-000009280000}"/>
    <cellStyle name="Comma 2 3 7 4 2 2 3" xfId="27437" xr:uid="{00000000-0005-0000-0000-00000A280000}"/>
    <cellStyle name="Comma 2 3 7 4 2 3" xfId="4201" xr:uid="{00000000-0005-0000-0000-00000B280000}"/>
    <cellStyle name="Comma 2 3 7 4 2 3 2" xfId="27438" xr:uid="{00000000-0005-0000-0000-00000C280000}"/>
    <cellStyle name="Comma 2 3 7 4 2 3 3" xfId="27439" xr:uid="{00000000-0005-0000-0000-00000D280000}"/>
    <cellStyle name="Comma 2 3 7 4 2 4" xfId="4202" xr:uid="{00000000-0005-0000-0000-00000E280000}"/>
    <cellStyle name="Comma 2 3 7 4 2 4 2" xfId="27440" xr:uid="{00000000-0005-0000-0000-00000F280000}"/>
    <cellStyle name="Comma 2 3 7 4 2 4 3" xfId="27441" xr:uid="{00000000-0005-0000-0000-000010280000}"/>
    <cellStyle name="Comma 2 3 7 4 2 5" xfId="27442" xr:uid="{00000000-0005-0000-0000-000011280000}"/>
    <cellStyle name="Comma 2 3 7 4 2 6" xfId="27443" xr:uid="{00000000-0005-0000-0000-000012280000}"/>
    <cellStyle name="Comma 2 3 7 4 3" xfId="4203" xr:uid="{00000000-0005-0000-0000-000013280000}"/>
    <cellStyle name="Comma 2 3 7 4 3 2" xfId="27444" xr:uid="{00000000-0005-0000-0000-000014280000}"/>
    <cellStyle name="Comma 2 3 7 4 3 3" xfId="27445" xr:uid="{00000000-0005-0000-0000-000015280000}"/>
    <cellStyle name="Comma 2 3 7 4 4" xfId="4204" xr:uid="{00000000-0005-0000-0000-000016280000}"/>
    <cellStyle name="Comma 2 3 7 4 4 2" xfId="27446" xr:uid="{00000000-0005-0000-0000-000017280000}"/>
    <cellStyle name="Comma 2 3 7 4 4 3" xfId="27447" xr:uid="{00000000-0005-0000-0000-000018280000}"/>
    <cellStyle name="Comma 2 3 7 4 5" xfId="4205" xr:uid="{00000000-0005-0000-0000-000019280000}"/>
    <cellStyle name="Comma 2 3 7 4 5 2" xfId="27448" xr:uid="{00000000-0005-0000-0000-00001A280000}"/>
    <cellStyle name="Comma 2 3 7 4 5 3" xfId="27449" xr:uid="{00000000-0005-0000-0000-00001B280000}"/>
    <cellStyle name="Comma 2 3 7 4 6" xfId="27450" xr:uid="{00000000-0005-0000-0000-00001C280000}"/>
    <cellStyle name="Comma 2 3 7 4 7" xfId="27451" xr:uid="{00000000-0005-0000-0000-00001D280000}"/>
    <cellStyle name="Comma 2 3 7 5" xfId="4206" xr:uid="{00000000-0005-0000-0000-00001E280000}"/>
    <cellStyle name="Comma 2 3 7 5 2" xfId="4207" xr:uid="{00000000-0005-0000-0000-00001F280000}"/>
    <cellStyle name="Comma 2 3 7 5 2 2" xfId="27452" xr:uid="{00000000-0005-0000-0000-000020280000}"/>
    <cellStyle name="Comma 2 3 7 5 2 3" xfId="27453" xr:uid="{00000000-0005-0000-0000-000021280000}"/>
    <cellStyle name="Comma 2 3 7 5 3" xfId="4208" xr:uid="{00000000-0005-0000-0000-000022280000}"/>
    <cellStyle name="Comma 2 3 7 5 3 2" xfId="27454" xr:uid="{00000000-0005-0000-0000-000023280000}"/>
    <cellStyle name="Comma 2 3 7 5 3 3" xfId="27455" xr:uid="{00000000-0005-0000-0000-000024280000}"/>
    <cellStyle name="Comma 2 3 7 5 4" xfId="4209" xr:uid="{00000000-0005-0000-0000-000025280000}"/>
    <cellStyle name="Comma 2 3 7 5 4 2" xfId="27456" xr:uid="{00000000-0005-0000-0000-000026280000}"/>
    <cellStyle name="Comma 2 3 7 5 4 3" xfId="27457" xr:uid="{00000000-0005-0000-0000-000027280000}"/>
    <cellStyle name="Comma 2 3 7 5 5" xfId="27458" xr:uid="{00000000-0005-0000-0000-000028280000}"/>
    <cellStyle name="Comma 2 3 7 5 6" xfId="27459" xr:uid="{00000000-0005-0000-0000-000029280000}"/>
    <cellStyle name="Comma 2 3 7 6" xfId="4210" xr:uid="{00000000-0005-0000-0000-00002A280000}"/>
    <cellStyle name="Comma 2 3 7 6 2" xfId="27460" xr:uid="{00000000-0005-0000-0000-00002B280000}"/>
    <cellStyle name="Comma 2 3 7 6 3" xfId="27461" xr:uid="{00000000-0005-0000-0000-00002C280000}"/>
    <cellStyle name="Comma 2 3 7 7" xfId="4211" xr:uid="{00000000-0005-0000-0000-00002D280000}"/>
    <cellStyle name="Comma 2 3 7 7 2" xfId="27462" xr:uid="{00000000-0005-0000-0000-00002E280000}"/>
    <cellStyle name="Comma 2 3 7 7 3" xfId="27463" xr:uid="{00000000-0005-0000-0000-00002F280000}"/>
    <cellStyle name="Comma 2 3 7 8" xfId="4212" xr:uid="{00000000-0005-0000-0000-000030280000}"/>
    <cellStyle name="Comma 2 3 7 8 2" xfId="27464" xr:uid="{00000000-0005-0000-0000-000031280000}"/>
    <cellStyle name="Comma 2 3 7 8 3" xfId="27465" xr:uid="{00000000-0005-0000-0000-000032280000}"/>
    <cellStyle name="Comma 2 3 7 9" xfId="27466" xr:uid="{00000000-0005-0000-0000-000033280000}"/>
    <cellStyle name="Comma 2 3 8" xfId="4213" xr:uid="{00000000-0005-0000-0000-000034280000}"/>
    <cellStyle name="Comma 2 3 8 10" xfId="27467" xr:uid="{00000000-0005-0000-0000-000035280000}"/>
    <cellStyle name="Comma 2 3 8 2" xfId="4214" xr:uid="{00000000-0005-0000-0000-000036280000}"/>
    <cellStyle name="Comma 2 3 8 2 2" xfId="4215" xr:uid="{00000000-0005-0000-0000-000037280000}"/>
    <cellStyle name="Comma 2 3 8 2 2 2" xfId="4216" xr:uid="{00000000-0005-0000-0000-000038280000}"/>
    <cellStyle name="Comma 2 3 8 2 2 2 2" xfId="4217" xr:uid="{00000000-0005-0000-0000-000039280000}"/>
    <cellStyle name="Comma 2 3 8 2 2 2 2 2" xfId="27468" xr:uid="{00000000-0005-0000-0000-00003A280000}"/>
    <cellStyle name="Comma 2 3 8 2 2 2 2 3" xfId="27469" xr:uid="{00000000-0005-0000-0000-00003B280000}"/>
    <cellStyle name="Comma 2 3 8 2 2 2 3" xfId="4218" xr:uid="{00000000-0005-0000-0000-00003C280000}"/>
    <cellStyle name="Comma 2 3 8 2 2 2 3 2" xfId="27470" xr:uid="{00000000-0005-0000-0000-00003D280000}"/>
    <cellStyle name="Comma 2 3 8 2 2 2 3 3" xfId="27471" xr:uid="{00000000-0005-0000-0000-00003E280000}"/>
    <cellStyle name="Comma 2 3 8 2 2 2 4" xfId="4219" xr:uid="{00000000-0005-0000-0000-00003F280000}"/>
    <cellStyle name="Comma 2 3 8 2 2 2 4 2" xfId="27472" xr:uid="{00000000-0005-0000-0000-000040280000}"/>
    <cellStyle name="Comma 2 3 8 2 2 2 4 3" xfId="27473" xr:uid="{00000000-0005-0000-0000-000041280000}"/>
    <cellStyle name="Comma 2 3 8 2 2 2 5" xfId="27474" xr:uid="{00000000-0005-0000-0000-000042280000}"/>
    <cellStyle name="Comma 2 3 8 2 2 2 6" xfId="27475" xr:uid="{00000000-0005-0000-0000-000043280000}"/>
    <cellStyle name="Comma 2 3 8 2 2 3" xfId="4220" xr:uid="{00000000-0005-0000-0000-000044280000}"/>
    <cellStyle name="Comma 2 3 8 2 2 3 2" xfId="27476" xr:uid="{00000000-0005-0000-0000-000045280000}"/>
    <cellStyle name="Comma 2 3 8 2 2 3 3" xfId="27477" xr:uid="{00000000-0005-0000-0000-000046280000}"/>
    <cellStyle name="Comma 2 3 8 2 2 4" xfId="4221" xr:uid="{00000000-0005-0000-0000-000047280000}"/>
    <cellStyle name="Comma 2 3 8 2 2 4 2" xfId="27478" xr:uid="{00000000-0005-0000-0000-000048280000}"/>
    <cellStyle name="Comma 2 3 8 2 2 4 3" xfId="27479" xr:uid="{00000000-0005-0000-0000-000049280000}"/>
    <cellStyle name="Comma 2 3 8 2 2 5" xfId="4222" xr:uid="{00000000-0005-0000-0000-00004A280000}"/>
    <cellStyle name="Comma 2 3 8 2 2 5 2" xfId="27480" xr:uid="{00000000-0005-0000-0000-00004B280000}"/>
    <cellStyle name="Comma 2 3 8 2 2 5 3" xfId="27481" xr:uid="{00000000-0005-0000-0000-00004C280000}"/>
    <cellStyle name="Comma 2 3 8 2 2 6" xfId="27482" xr:uid="{00000000-0005-0000-0000-00004D280000}"/>
    <cellStyle name="Comma 2 3 8 2 2 7" xfId="27483" xr:uid="{00000000-0005-0000-0000-00004E280000}"/>
    <cellStyle name="Comma 2 3 8 2 3" xfId="4223" xr:uid="{00000000-0005-0000-0000-00004F280000}"/>
    <cellStyle name="Comma 2 3 8 2 3 2" xfId="4224" xr:uid="{00000000-0005-0000-0000-000050280000}"/>
    <cellStyle name="Comma 2 3 8 2 3 2 2" xfId="27484" xr:uid="{00000000-0005-0000-0000-000051280000}"/>
    <cellStyle name="Comma 2 3 8 2 3 2 3" xfId="27485" xr:uid="{00000000-0005-0000-0000-000052280000}"/>
    <cellStyle name="Comma 2 3 8 2 3 3" xfId="4225" xr:uid="{00000000-0005-0000-0000-000053280000}"/>
    <cellStyle name="Comma 2 3 8 2 3 3 2" xfId="27486" xr:uid="{00000000-0005-0000-0000-000054280000}"/>
    <cellStyle name="Comma 2 3 8 2 3 3 3" xfId="27487" xr:uid="{00000000-0005-0000-0000-000055280000}"/>
    <cellStyle name="Comma 2 3 8 2 3 4" xfId="4226" xr:uid="{00000000-0005-0000-0000-000056280000}"/>
    <cellStyle name="Comma 2 3 8 2 3 4 2" xfId="27488" xr:uid="{00000000-0005-0000-0000-000057280000}"/>
    <cellStyle name="Comma 2 3 8 2 3 4 3" xfId="27489" xr:uid="{00000000-0005-0000-0000-000058280000}"/>
    <cellStyle name="Comma 2 3 8 2 3 5" xfId="27490" xr:uid="{00000000-0005-0000-0000-000059280000}"/>
    <cellStyle name="Comma 2 3 8 2 3 6" xfId="27491" xr:uid="{00000000-0005-0000-0000-00005A280000}"/>
    <cellStyle name="Comma 2 3 8 2 4" xfId="4227" xr:uid="{00000000-0005-0000-0000-00005B280000}"/>
    <cellStyle name="Comma 2 3 8 2 4 2" xfId="27492" xr:uid="{00000000-0005-0000-0000-00005C280000}"/>
    <cellStyle name="Comma 2 3 8 2 4 3" xfId="27493" xr:uid="{00000000-0005-0000-0000-00005D280000}"/>
    <cellStyle name="Comma 2 3 8 2 5" xfId="4228" xr:uid="{00000000-0005-0000-0000-00005E280000}"/>
    <cellStyle name="Comma 2 3 8 2 5 2" xfId="27494" xr:uid="{00000000-0005-0000-0000-00005F280000}"/>
    <cellStyle name="Comma 2 3 8 2 5 3" xfId="27495" xr:uid="{00000000-0005-0000-0000-000060280000}"/>
    <cellStyle name="Comma 2 3 8 2 6" xfId="4229" xr:uid="{00000000-0005-0000-0000-000061280000}"/>
    <cellStyle name="Comma 2 3 8 2 6 2" xfId="27496" xr:uid="{00000000-0005-0000-0000-000062280000}"/>
    <cellStyle name="Comma 2 3 8 2 6 3" xfId="27497" xr:uid="{00000000-0005-0000-0000-000063280000}"/>
    <cellStyle name="Comma 2 3 8 2 7" xfId="27498" xr:uid="{00000000-0005-0000-0000-000064280000}"/>
    <cellStyle name="Comma 2 3 8 2 8" xfId="27499" xr:uid="{00000000-0005-0000-0000-000065280000}"/>
    <cellStyle name="Comma 2 3 8 3" xfId="4230" xr:uid="{00000000-0005-0000-0000-000066280000}"/>
    <cellStyle name="Comma 2 3 8 3 2" xfId="4231" xr:uid="{00000000-0005-0000-0000-000067280000}"/>
    <cellStyle name="Comma 2 3 8 3 2 2" xfId="4232" xr:uid="{00000000-0005-0000-0000-000068280000}"/>
    <cellStyle name="Comma 2 3 8 3 2 2 2" xfId="4233" xr:uid="{00000000-0005-0000-0000-000069280000}"/>
    <cellStyle name="Comma 2 3 8 3 2 2 2 2" xfId="27500" xr:uid="{00000000-0005-0000-0000-00006A280000}"/>
    <cellStyle name="Comma 2 3 8 3 2 2 2 3" xfId="27501" xr:uid="{00000000-0005-0000-0000-00006B280000}"/>
    <cellStyle name="Comma 2 3 8 3 2 2 3" xfId="4234" xr:uid="{00000000-0005-0000-0000-00006C280000}"/>
    <cellStyle name="Comma 2 3 8 3 2 2 3 2" xfId="27502" xr:uid="{00000000-0005-0000-0000-00006D280000}"/>
    <cellStyle name="Comma 2 3 8 3 2 2 3 3" xfId="27503" xr:uid="{00000000-0005-0000-0000-00006E280000}"/>
    <cellStyle name="Comma 2 3 8 3 2 2 4" xfId="4235" xr:uid="{00000000-0005-0000-0000-00006F280000}"/>
    <cellStyle name="Comma 2 3 8 3 2 2 4 2" xfId="27504" xr:uid="{00000000-0005-0000-0000-000070280000}"/>
    <cellStyle name="Comma 2 3 8 3 2 2 4 3" xfId="27505" xr:uid="{00000000-0005-0000-0000-000071280000}"/>
    <cellStyle name="Comma 2 3 8 3 2 2 5" xfId="27506" xr:uid="{00000000-0005-0000-0000-000072280000}"/>
    <cellStyle name="Comma 2 3 8 3 2 2 6" xfId="27507" xr:uid="{00000000-0005-0000-0000-000073280000}"/>
    <cellStyle name="Comma 2 3 8 3 2 3" xfId="4236" xr:uid="{00000000-0005-0000-0000-000074280000}"/>
    <cellStyle name="Comma 2 3 8 3 2 3 2" xfId="27508" xr:uid="{00000000-0005-0000-0000-000075280000}"/>
    <cellStyle name="Comma 2 3 8 3 2 3 3" xfId="27509" xr:uid="{00000000-0005-0000-0000-000076280000}"/>
    <cellStyle name="Comma 2 3 8 3 2 4" xfId="4237" xr:uid="{00000000-0005-0000-0000-000077280000}"/>
    <cellStyle name="Comma 2 3 8 3 2 4 2" xfId="27510" xr:uid="{00000000-0005-0000-0000-000078280000}"/>
    <cellStyle name="Comma 2 3 8 3 2 4 3" xfId="27511" xr:uid="{00000000-0005-0000-0000-000079280000}"/>
    <cellStyle name="Comma 2 3 8 3 2 5" xfId="4238" xr:uid="{00000000-0005-0000-0000-00007A280000}"/>
    <cellStyle name="Comma 2 3 8 3 2 5 2" xfId="27512" xr:uid="{00000000-0005-0000-0000-00007B280000}"/>
    <cellStyle name="Comma 2 3 8 3 2 5 3" xfId="27513" xr:uid="{00000000-0005-0000-0000-00007C280000}"/>
    <cellStyle name="Comma 2 3 8 3 2 6" xfId="27514" xr:uid="{00000000-0005-0000-0000-00007D280000}"/>
    <cellStyle name="Comma 2 3 8 3 2 7" xfId="27515" xr:uid="{00000000-0005-0000-0000-00007E280000}"/>
    <cellStyle name="Comma 2 3 8 3 3" xfId="4239" xr:uid="{00000000-0005-0000-0000-00007F280000}"/>
    <cellStyle name="Comma 2 3 8 3 3 2" xfId="4240" xr:uid="{00000000-0005-0000-0000-000080280000}"/>
    <cellStyle name="Comma 2 3 8 3 3 2 2" xfId="27516" xr:uid="{00000000-0005-0000-0000-000081280000}"/>
    <cellStyle name="Comma 2 3 8 3 3 2 3" xfId="27517" xr:uid="{00000000-0005-0000-0000-000082280000}"/>
    <cellStyle name="Comma 2 3 8 3 3 3" xfId="4241" xr:uid="{00000000-0005-0000-0000-000083280000}"/>
    <cellStyle name="Comma 2 3 8 3 3 3 2" xfId="27518" xr:uid="{00000000-0005-0000-0000-000084280000}"/>
    <cellStyle name="Comma 2 3 8 3 3 3 3" xfId="27519" xr:uid="{00000000-0005-0000-0000-000085280000}"/>
    <cellStyle name="Comma 2 3 8 3 3 4" xfId="4242" xr:uid="{00000000-0005-0000-0000-000086280000}"/>
    <cellStyle name="Comma 2 3 8 3 3 4 2" xfId="27520" xr:uid="{00000000-0005-0000-0000-000087280000}"/>
    <cellStyle name="Comma 2 3 8 3 3 4 3" xfId="27521" xr:uid="{00000000-0005-0000-0000-000088280000}"/>
    <cellStyle name="Comma 2 3 8 3 3 5" xfId="27522" xr:uid="{00000000-0005-0000-0000-000089280000}"/>
    <cellStyle name="Comma 2 3 8 3 3 6" xfId="27523" xr:uid="{00000000-0005-0000-0000-00008A280000}"/>
    <cellStyle name="Comma 2 3 8 3 4" xfId="4243" xr:uid="{00000000-0005-0000-0000-00008B280000}"/>
    <cellStyle name="Comma 2 3 8 3 4 2" xfId="27524" xr:uid="{00000000-0005-0000-0000-00008C280000}"/>
    <cellStyle name="Comma 2 3 8 3 4 3" xfId="27525" xr:uid="{00000000-0005-0000-0000-00008D280000}"/>
    <cellStyle name="Comma 2 3 8 3 5" xfId="4244" xr:uid="{00000000-0005-0000-0000-00008E280000}"/>
    <cellStyle name="Comma 2 3 8 3 5 2" xfId="27526" xr:uid="{00000000-0005-0000-0000-00008F280000}"/>
    <cellStyle name="Comma 2 3 8 3 5 3" xfId="27527" xr:uid="{00000000-0005-0000-0000-000090280000}"/>
    <cellStyle name="Comma 2 3 8 3 6" xfId="4245" xr:uid="{00000000-0005-0000-0000-000091280000}"/>
    <cellStyle name="Comma 2 3 8 3 6 2" xfId="27528" xr:uid="{00000000-0005-0000-0000-000092280000}"/>
    <cellStyle name="Comma 2 3 8 3 6 3" xfId="27529" xr:uid="{00000000-0005-0000-0000-000093280000}"/>
    <cellStyle name="Comma 2 3 8 3 7" xfId="27530" xr:uid="{00000000-0005-0000-0000-000094280000}"/>
    <cellStyle name="Comma 2 3 8 3 8" xfId="27531" xr:uid="{00000000-0005-0000-0000-000095280000}"/>
    <cellStyle name="Comma 2 3 8 4" xfId="4246" xr:uid="{00000000-0005-0000-0000-000096280000}"/>
    <cellStyle name="Comma 2 3 8 4 2" xfId="4247" xr:uid="{00000000-0005-0000-0000-000097280000}"/>
    <cellStyle name="Comma 2 3 8 4 2 2" xfId="4248" xr:uid="{00000000-0005-0000-0000-000098280000}"/>
    <cellStyle name="Comma 2 3 8 4 2 2 2" xfId="27532" xr:uid="{00000000-0005-0000-0000-000099280000}"/>
    <cellStyle name="Comma 2 3 8 4 2 2 3" xfId="27533" xr:uid="{00000000-0005-0000-0000-00009A280000}"/>
    <cellStyle name="Comma 2 3 8 4 2 3" xfId="4249" xr:uid="{00000000-0005-0000-0000-00009B280000}"/>
    <cellStyle name="Comma 2 3 8 4 2 3 2" xfId="27534" xr:uid="{00000000-0005-0000-0000-00009C280000}"/>
    <cellStyle name="Comma 2 3 8 4 2 3 3" xfId="27535" xr:uid="{00000000-0005-0000-0000-00009D280000}"/>
    <cellStyle name="Comma 2 3 8 4 2 4" xfId="4250" xr:uid="{00000000-0005-0000-0000-00009E280000}"/>
    <cellStyle name="Comma 2 3 8 4 2 4 2" xfId="27536" xr:uid="{00000000-0005-0000-0000-00009F280000}"/>
    <cellStyle name="Comma 2 3 8 4 2 4 3" xfId="27537" xr:uid="{00000000-0005-0000-0000-0000A0280000}"/>
    <cellStyle name="Comma 2 3 8 4 2 5" xfId="27538" xr:uid="{00000000-0005-0000-0000-0000A1280000}"/>
    <cellStyle name="Comma 2 3 8 4 2 6" xfId="27539" xr:uid="{00000000-0005-0000-0000-0000A2280000}"/>
    <cellStyle name="Comma 2 3 8 4 3" xfId="4251" xr:uid="{00000000-0005-0000-0000-0000A3280000}"/>
    <cellStyle name="Comma 2 3 8 4 3 2" xfId="27540" xr:uid="{00000000-0005-0000-0000-0000A4280000}"/>
    <cellStyle name="Comma 2 3 8 4 3 3" xfId="27541" xr:uid="{00000000-0005-0000-0000-0000A5280000}"/>
    <cellStyle name="Comma 2 3 8 4 4" xfId="4252" xr:uid="{00000000-0005-0000-0000-0000A6280000}"/>
    <cellStyle name="Comma 2 3 8 4 4 2" xfId="27542" xr:uid="{00000000-0005-0000-0000-0000A7280000}"/>
    <cellStyle name="Comma 2 3 8 4 4 3" xfId="27543" xr:uid="{00000000-0005-0000-0000-0000A8280000}"/>
    <cellStyle name="Comma 2 3 8 4 5" xfId="4253" xr:uid="{00000000-0005-0000-0000-0000A9280000}"/>
    <cellStyle name="Comma 2 3 8 4 5 2" xfId="27544" xr:uid="{00000000-0005-0000-0000-0000AA280000}"/>
    <cellStyle name="Comma 2 3 8 4 5 3" xfId="27545" xr:uid="{00000000-0005-0000-0000-0000AB280000}"/>
    <cellStyle name="Comma 2 3 8 4 6" xfId="27546" xr:uid="{00000000-0005-0000-0000-0000AC280000}"/>
    <cellStyle name="Comma 2 3 8 4 7" xfId="27547" xr:uid="{00000000-0005-0000-0000-0000AD280000}"/>
    <cellStyle name="Comma 2 3 8 5" xfId="4254" xr:uid="{00000000-0005-0000-0000-0000AE280000}"/>
    <cellStyle name="Comma 2 3 8 5 2" xfId="4255" xr:uid="{00000000-0005-0000-0000-0000AF280000}"/>
    <cellStyle name="Comma 2 3 8 5 2 2" xfId="27548" xr:uid="{00000000-0005-0000-0000-0000B0280000}"/>
    <cellStyle name="Comma 2 3 8 5 2 3" xfId="27549" xr:uid="{00000000-0005-0000-0000-0000B1280000}"/>
    <cellStyle name="Comma 2 3 8 5 3" xfId="4256" xr:uid="{00000000-0005-0000-0000-0000B2280000}"/>
    <cellStyle name="Comma 2 3 8 5 3 2" xfId="27550" xr:uid="{00000000-0005-0000-0000-0000B3280000}"/>
    <cellStyle name="Comma 2 3 8 5 3 3" xfId="27551" xr:uid="{00000000-0005-0000-0000-0000B4280000}"/>
    <cellStyle name="Comma 2 3 8 5 4" xfId="4257" xr:uid="{00000000-0005-0000-0000-0000B5280000}"/>
    <cellStyle name="Comma 2 3 8 5 4 2" xfId="27552" xr:uid="{00000000-0005-0000-0000-0000B6280000}"/>
    <cellStyle name="Comma 2 3 8 5 4 3" xfId="27553" xr:uid="{00000000-0005-0000-0000-0000B7280000}"/>
    <cellStyle name="Comma 2 3 8 5 5" xfId="27554" xr:uid="{00000000-0005-0000-0000-0000B8280000}"/>
    <cellStyle name="Comma 2 3 8 5 6" xfId="27555" xr:uid="{00000000-0005-0000-0000-0000B9280000}"/>
    <cellStyle name="Comma 2 3 8 6" xfId="4258" xr:uid="{00000000-0005-0000-0000-0000BA280000}"/>
    <cellStyle name="Comma 2 3 8 6 2" xfId="27556" xr:uid="{00000000-0005-0000-0000-0000BB280000}"/>
    <cellStyle name="Comma 2 3 8 6 3" xfId="27557" xr:uid="{00000000-0005-0000-0000-0000BC280000}"/>
    <cellStyle name="Comma 2 3 8 7" xfId="4259" xr:uid="{00000000-0005-0000-0000-0000BD280000}"/>
    <cellStyle name="Comma 2 3 8 7 2" xfId="27558" xr:uid="{00000000-0005-0000-0000-0000BE280000}"/>
    <cellStyle name="Comma 2 3 8 7 3" xfId="27559" xr:uid="{00000000-0005-0000-0000-0000BF280000}"/>
    <cellStyle name="Comma 2 3 8 8" xfId="4260" xr:uid="{00000000-0005-0000-0000-0000C0280000}"/>
    <cellStyle name="Comma 2 3 8 8 2" xfId="27560" xr:uid="{00000000-0005-0000-0000-0000C1280000}"/>
    <cellStyle name="Comma 2 3 8 8 3" xfId="27561" xr:uid="{00000000-0005-0000-0000-0000C2280000}"/>
    <cellStyle name="Comma 2 3 8 9" xfId="27562" xr:uid="{00000000-0005-0000-0000-0000C3280000}"/>
    <cellStyle name="Comma 2 3 9" xfId="4261" xr:uid="{00000000-0005-0000-0000-0000C4280000}"/>
    <cellStyle name="Comma 2 3 9 2" xfId="4262" xr:uid="{00000000-0005-0000-0000-0000C5280000}"/>
    <cellStyle name="Comma 2 3 9 2 2" xfId="4263" xr:uid="{00000000-0005-0000-0000-0000C6280000}"/>
    <cellStyle name="Comma 2 3 9 2 2 2" xfId="4264" xr:uid="{00000000-0005-0000-0000-0000C7280000}"/>
    <cellStyle name="Comma 2 3 9 2 2 2 2" xfId="27563" xr:uid="{00000000-0005-0000-0000-0000C8280000}"/>
    <cellStyle name="Comma 2 3 9 2 2 2 3" xfId="27564" xr:uid="{00000000-0005-0000-0000-0000C9280000}"/>
    <cellStyle name="Comma 2 3 9 2 2 3" xfId="4265" xr:uid="{00000000-0005-0000-0000-0000CA280000}"/>
    <cellStyle name="Comma 2 3 9 2 2 3 2" xfId="27565" xr:uid="{00000000-0005-0000-0000-0000CB280000}"/>
    <cellStyle name="Comma 2 3 9 2 2 3 3" xfId="27566" xr:uid="{00000000-0005-0000-0000-0000CC280000}"/>
    <cellStyle name="Comma 2 3 9 2 2 4" xfId="4266" xr:uid="{00000000-0005-0000-0000-0000CD280000}"/>
    <cellStyle name="Comma 2 3 9 2 2 4 2" xfId="27567" xr:uid="{00000000-0005-0000-0000-0000CE280000}"/>
    <cellStyle name="Comma 2 3 9 2 2 4 3" xfId="27568" xr:uid="{00000000-0005-0000-0000-0000CF280000}"/>
    <cellStyle name="Comma 2 3 9 2 2 5" xfId="27569" xr:uid="{00000000-0005-0000-0000-0000D0280000}"/>
    <cellStyle name="Comma 2 3 9 2 2 6" xfId="27570" xr:uid="{00000000-0005-0000-0000-0000D1280000}"/>
    <cellStyle name="Comma 2 3 9 2 3" xfId="4267" xr:uid="{00000000-0005-0000-0000-0000D2280000}"/>
    <cellStyle name="Comma 2 3 9 2 3 2" xfId="27571" xr:uid="{00000000-0005-0000-0000-0000D3280000}"/>
    <cellStyle name="Comma 2 3 9 2 3 3" xfId="27572" xr:uid="{00000000-0005-0000-0000-0000D4280000}"/>
    <cellStyle name="Comma 2 3 9 2 4" xfId="4268" xr:uid="{00000000-0005-0000-0000-0000D5280000}"/>
    <cellStyle name="Comma 2 3 9 2 4 2" xfId="27573" xr:uid="{00000000-0005-0000-0000-0000D6280000}"/>
    <cellStyle name="Comma 2 3 9 2 4 3" xfId="27574" xr:uid="{00000000-0005-0000-0000-0000D7280000}"/>
    <cellStyle name="Comma 2 3 9 2 5" xfId="4269" xr:uid="{00000000-0005-0000-0000-0000D8280000}"/>
    <cellStyle name="Comma 2 3 9 2 5 2" xfId="27575" xr:uid="{00000000-0005-0000-0000-0000D9280000}"/>
    <cellStyle name="Comma 2 3 9 2 5 3" xfId="27576" xr:uid="{00000000-0005-0000-0000-0000DA280000}"/>
    <cellStyle name="Comma 2 3 9 2 6" xfId="27577" xr:uid="{00000000-0005-0000-0000-0000DB280000}"/>
    <cellStyle name="Comma 2 3 9 2 7" xfId="27578" xr:uid="{00000000-0005-0000-0000-0000DC280000}"/>
    <cellStyle name="Comma 2 3 9 3" xfId="4270" xr:uid="{00000000-0005-0000-0000-0000DD280000}"/>
    <cellStyle name="Comma 2 3 9 3 2" xfId="4271" xr:uid="{00000000-0005-0000-0000-0000DE280000}"/>
    <cellStyle name="Comma 2 3 9 3 2 2" xfId="27579" xr:uid="{00000000-0005-0000-0000-0000DF280000}"/>
    <cellStyle name="Comma 2 3 9 3 2 3" xfId="27580" xr:uid="{00000000-0005-0000-0000-0000E0280000}"/>
    <cellStyle name="Comma 2 3 9 3 3" xfId="4272" xr:uid="{00000000-0005-0000-0000-0000E1280000}"/>
    <cellStyle name="Comma 2 3 9 3 3 2" xfId="27581" xr:uid="{00000000-0005-0000-0000-0000E2280000}"/>
    <cellStyle name="Comma 2 3 9 3 3 3" xfId="27582" xr:uid="{00000000-0005-0000-0000-0000E3280000}"/>
    <cellStyle name="Comma 2 3 9 3 4" xfId="4273" xr:uid="{00000000-0005-0000-0000-0000E4280000}"/>
    <cellStyle name="Comma 2 3 9 3 4 2" xfId="27583" xr:uid="{00000000-0005-0000-0000-0000E5280000}"/>
    <cellStyle name="Comma 2 3 9 3 4 3" xfId="27584" xr:uid="{00000000-0005-0000-0000-0000E6280000}"/>
    <cellStyle name="Comma 2 3 9 3 5" xfId="27585" xr:uid="{00000000-0005-0000-0000-0000E7280000}"/>
    <cellStyle name="Comma 2 3 9 3 6" xfId="27586" xr:uid="{00000000-0005-0000-0000-0000E8280000}"/>
    <cellStyle name="Comma 2 3 9 4" xfId="4274" xr:uid="{00000000-0005-0000-0000-0000E9280000}"/>
    <cellStyle name="Comma 2 3 9 4 2" xfId="27587" xr:uid="{00000000-0005-0000-0000-0000EA280000}"/>
    <cellStyle name="Comma 2 3 9 4 3" xfId="27588" xr:uid="{00000000-0005-0000-0000-0000EB280000}"/>
    <cellStyle name="Comma 2 3 9 5" xfId="4275" xr:uid="{00000000-0005-0000-0000-0000EC280000}"/>
    <cellStyle name="Comma 2 3 9 5 2" xfId="27589" xr:uid="{00000000-0005-0000-0000-0000ED280000}"/>
    <cellStyle name="Comma 2 3 9 5 3" xfId="27590" xr:uid="{00000000-0005-0000-0000-0000EE280000}"/>
    <cellStyle name="Comma 2 3 9 6" xfId="4276" xr:uid="{00000000-0005-0000-0000-0000EF280000}"/>
    <cellStyle name="Comma 2 3 9 6 2" xfId="27591" xr:uid="{00000000-0005-0000-0000-0000F0280000}"/>
    <cellStyle name="Comma 2 3 9 6 3" xfId="27592" xr:uid="{00000000-0005-0000-0000-0000F1280000}"/>
    <cellStyle name="Comma 2 3 9 7" xfId="27593" xr:uid="{00000000-0005-0000-0000-0000F2280000}"/>
    <cellStyle name="Comma 2 3 9 8" xfId="27594" xr:uid="{00000000-0005-0000-0000-0000F3280000}"/>
    <cellStyle name="Comma 2 30" xfId="4277" xr:uid="{00000000-0005-0000-0000-0000F4280000}"/>
    <cellStyle name="Comma 2 31" xfId="4278" xr:uid="{00000000-0005-0000-0000-0000F5280000}"/>
    <cellStyle name="Comma 2 32" xfId="4279" xr:uid="{00000000-0005-0000-0000-0000F6280000}"/>
    <cellStyle name="Comma 2 33" xfId="4280" xr:uid="{00000000-0005-0000-0000-0000F7280000}"/>
    <cellStyle name="Comma 2 34" xfId="4281" xr:uid="{00000000-0005-0000-0000-0000F8280000}"/>
    <cellStyle name="Comma 2 35" xfId="4282" xr:uid="{00000000-0005-0000-0000-0000F9280000}"/>
    <cellStyle name="Comma 2 36" xfId="4283" xr:uid="{00000000-0005-0000-0000-0000FA280000}"/>
    <cellStyle name="Comma 2 37" xfId="4284" xr:uid="{00000000-0005-0000-0000-0000FB280000}"/>
    <cellStyle name="Comma 2 38" xfId="4285" xr:uid="{00000000-0005-0000-0000-0000FC280000}"/>
    <cellStyle name="Comma 2 39" xfId="4286" xr:uid="{00000000-0005-0000-0000-0000FD280000}"/>
    <cellStyle name="Comma 2 4" xfId="4287" xr:uid="{00000000-0005-0000-0000-0000FE280000}"/>
    <cellStyle name="Comma 2 4 10" xfId="4288" xr:uid="{00000000-0005-0000-0000-0000FF280000}"/>
    <cellStyle name="Comma 2 4 11" xfId="4289" xr:uid="{00000000-0005-0000-0000-000000290000}"/>
    <cellStyle name="Comma 2 4 11 2" xfId="4290" xr:uid="{00000000-0005-0000-0000-000001290000}"/>
    <cellStyle name="Comma 2 4 11 2 2" xfId="4291" xr:uid="{00000000-0005-0000-0000-000002290000}"/>
    <cellStyle name="Comma 2 4 11 2 2 2" xfId="27595" xr:uid="{00000000-0005-0000-0000-000003290000}"/>
    <cellStyle name="Comma 2 4 11 2 2 3" xfId="27596" xr:uid="{00000000-0005-0000-0000-000004290000}"/>
    <cellStyle name="Comma 2 4 11 2 3" xfId="4292" xr:uid="{00000000-0005-0000-0000-000005290000}"/>
    <cellStyle name="Comma 2 4 11 2 3 2" xfId="27597" xr:uid="{00000000-0005-0000-0000-000006290000}"/>
    <cellStyle name="Comma 2 4 11 2 3 3" xfId="27598" xr:uid="{00000000-0005-0000-0000-000007290000}"/>
    <cellStyle name="Comma 2 4 11 2 4" xfId="4293" xr:uid="{00000000-0005-0000-0000-000008290000}"/>
    <cellStyle name="Comma 2 4 11 2 4 2" xfId="27599" xr:uid="{00000000-0005-0000-0000-000009290000}"/>
    <cellStyle name="Comma 2 4 11 2 4 3" xfId="27600" xr:uid="{00000000-0005-0000-0000-00000A290000}"/>
    <cellStyle name="Comma 2 4 11 2 5" xfId="27601" xr:uid="{00000000-0005-0000-0000-00000B290000}"/>
    <cellStyle name="Comma 2 4 11 2 6" xfId="27602" xr:uid="{00000000-0005-0000-0000-00000C290000}"/>
    <cellStyle name="Comma 2 4 11 3" xfId="4294" xr:uid="{00000000-0005-0000-0000-00000D290000}"/>
    <cellStyle name="Comma 2 4 11 3 2" xfId="27603" xr:uid="{00000000-0005-0000-0000-00000E290000}"/>
    <cellStyle name="Comma 2 4 11 3 3" xfId="27604" xr:uid="{00000000-0005-0000-0000-00000F290000}"/>
    <cellStyle name="Comma 2 4 11 4" xfId="4295" xr:uid="{00000000-0005-0000-0000-000010290000}"/>
    <cellStyle name="Comma 2 4 11 4 2" xfId="27605" xr:uid="{00000000-0005-0000-0000-000011290000}"/>
    <cellStyle name="Comma 2 4 11 4 3" xfId="27606" xr:uid="{00000000-0005-0000-0000-000012290000}"/>
    <cellStyle name="Comma 2 4 11 5" xfId="4296" xr:uid="{00000000-0005-0000-0000-000013290000}"/>
    <cellStyle name="Comma 2 4 11 5 2" xfId="27607" xr:uid="{00000000-0005-0000-0000-000014290000}"/>
    <cellStyle name="Comma 2 4 11 5 3" xfId="27608" xr:uid="{00000000-0005-0000-0000-000015290000}"/>
    <cellStyle name="Comma 2 4 11 6" xfId="27609" xr:uid="{00000000-0005-0000-0000-000016290000}"/>
    <cellStyle name="Comma 2 4 11 7" xfId="27610" xr:uid="{00000000-0005-0000-0000-000017290000}"/>
    <cellStyle name="Comma 2 4 12" xfId="4297" xr:uid="{00000000-0005-0000-0000-000018290000}"/>
    <cellStyle name="Comma 2 4 12 2" xfId="4298" xr:uid="{00000000-0005-0000-0000-000019290000}"/>
    <cellStyle name="Comma 2 4 12 2 2" xfId="27611" xr:uid="{00000000-0005-0000-0000-00001A290000}"/>
    <cellStyle name="Comma 2 4 12 2 3" xfId="27612" xr:uid="{00000000-0005-0000-0000-00001B290000}"/>
    <cellStyle name="Comma 2 4 12 3" xfId="4299" xr:uid="{00000000-0005-0000-0000-00001C290000}"/>
    <cellStyle name="Comma 2 4 12 3 2" xfId="27613" xr:uid="{00000000-0005-0000-0000-00001D290000}"/>
    <cellStyle name="Comma 2 4 12 3 3" xfId="27614" xr:uid="{00000000-0005-0000-0000-00001E290000}"/>
    <cellStyle name="Comma 2 4 12 4" xfId="4300" xr:uid="{00000000-0005-0000-0000-00001F290000}"/>
    <cellStyle name="Comma 2 4 12 4 2" xfId="27615" xr:uid="{00000000-0005-0000-0000-000020290000}"/>
    <cellStyle name="Comma 2 4 12 4 3" xfId="27616" xr:uid="{00000000-0005-0000-0000-000021290000}"/>
    <cellStyle name="Comma 2 4 12 5" xfId="27617" xr:uid="{00000000-0005-0000-0000-000022290000}"/>
    <cellStyle name="Comma 2 4 12 6" xfId="27618" xr:uid="{00000000-0005-0000-0000-000023290000}"/>
    <cellStyle name="Comma 2 4 13" xfId="4301" xr:uid="{00000000-0005-0000-0000-000024290000}"/>
    <cellStyle name="Comma 2 4 13 2" xfId="27619" xr:uid="{00000000-0005-0000-0000-000025290000}"/>
    <cellStyle name="Comma 2 4 13 3" xfId="27620" xr:uid="{00000000-0005-0000-0000-000026290000}"/>
    <cellStyle name="Comma 2 4 14" xfId="4302" xr:uid="{00000000-0005-0000-0000-000027290000}"/>
    <cellStyle name="Comma 2 4 14 2" xfId="27621" xr:uid="{00000000-0005-0000-0000-000028290000}"/>
    <cellStyle name="Comma 2 4 14 3" xfId="27622" xr:uid="{00000000-0005-0000-0000-000029290000}"/>
    <cellStyle name="Comma 2 4 15" xfId="4303" xr:uid="{00000000-0005-0000-0000-00002A290000}"/>
    <cellStyle name="Comma 2 4 15 2" xfId="27623" xr:uid="{00000000-0005-0000-0000-00002B290000}"/>
    <cellStyle name="Comma 2 4 15 3" xfId="27624" xr:uid="{00000000-0005-0000-0000-00002C290000}"/>
    <cellStyle name="Comma 2 4 2" xfId="4304" xr:uid="{00000000-0005-0000-0000-00002D290000}"/>
    <cellStyle name="Comma 2 4 2 10" xfId="4305" xr:uid="{00000000-0005-0000-0000-00002E290000}"/>
    <cellStyle name="Comma 2 4 2 10 2" xfId="27625" xr:uid="{00000000-0005-0000-0000-00002F290000}"/>
    <cellStyle name="Comma 2 4 2 10 3" xfId="27626" xr:uid="{00000000-0005-0000-0000-000030290000}"/>
    <cellStyle name="Comma 2 4 2 11" xfId="27627" xr:uid="{00000000-0005-0000-0000-000031290000}"/>
    <cellStyle name="Comma 2 4 2 12" xfId="27628" xr:uid="{00000000-0005-0000-0000-000032290000}"/>
    <cellStyle name="Comma 2 4 2 2" xfId="4306" xr:uid="{00000000-0005-0000-0000-000033290000}"/>
    <cellStyle name="Comma 2 4 2 2 10" xfId="27629" xr:uid="{00000000-0005-0000-0000-000034290000}"/>
    <cellStyle name="Comma 2 4 2 2 11" xfId="27630" xr:uid="{00000000-0005-0000-0000-000035290000}"/>
    <cellStyle name="Comma 2 4 2 2 2" xfId="4307" xr:uid="{00000000-0005-0000-0000-000036290000}"/>
    <cellStyle name="Comma 2 4 2 2 2 2" xfId="4308" xr:uid="{00000000-0005-0000-0000-000037290000}"/>
    <cellStyle name="Comma 2 4 2 2 2 2 2" xfId="4309" xr:uid="{00000000-0005-0000-0000-000038290000}"/>
    <cellStyle name="Comma 2 4 2 2 2 2 2 2" xfId="4310" xr:uid="{00000000-0005-0000-0000-000039290000}"/>
    <cellStyle name="Comma 2 4 2 2 2 2 2 2 2" xfId="27631" xr:uid="{00000000-0005-0000-0000-00003A290000}"/>
    <cellStyle name="Comma 2 4 2 2 2 2 2 2 3" xfId="27632" xr:uid="{00000000-0005-0000-0000-00003B290000}"/>
    <cellStyle name="Comma 2 4 2 2 2 2 2 3" xfId="4311" xr:uid="{00000000-0005-0000-0000-00003C290000}"/>
    <cellStyle name="Comma 2 4 2 2 2 2 2 3 2" xfId="27633" xr:uid="{00000000-0005-0000-0000-00003D290000}"/>
    <cellStyle name="Comma 2 4 2 2 2 2 2 3 3" xfId="27634" xr:uid="{00000000-0005-0000-0000-00003E290000}"/>
    <cellStyle name="Comma 2 4 2 2 2 2 2 4" xfId="4312" xr:uid="{00000000-0005-0000-0000-00003F290000}"/>
    <cellStyle name="Comma 2 4 2 2 2 2 2 4 2" xfId="27635" xr:uid="{00000000-0005-0000-0000-000040290000}"/>
    <cellStyle name="Comma 2 4 2 2 2 2 2 4 3" xfId="27636" xr:uid="{00000000-0005-0000-0000-000041290000}"/>
    <cellStyle name="Comma 2 4 2 2 2 2 2 5" xfId="27637" xr:uid="{00000000-0005-0000-0000-000042290000}"/>
    <cellStyle name="Comma 2 4 2 2 2 2 2 6" xfId="27638" xr:uid="{00000000-0005-0000-0000-000043290000}"/>
    <cellStyle name="Comma 2 4 2 2 2 2 3" xfId="4313" xr:uid="{00000000-0005-0000-0000-000044290000}"/>
    <cellStyle name="Comma 2 4 2 2 2 2 3 2" xfId="27639" xr:uid="{00000000-0005-0000-0000-000045290000}"/>
    <cellStyle name="Comma 2 4 2 2 2 2 3 3" xfId="27640" xr:uid="{00000000-0005-0000-0000-000046290000}"/>
    <cellStyle name="Comma 2 4 2 2 2 2 4" xfId="4314" xr:uid="{00000000-0005-0000-0000-000047290000}"/>
    <cellStyle name="Comma 2 4 2 2 2 2 4 2" xfId="27641" xr:uid="{00000000-0005-0000-0000-000048290000}"/>
    <cellStyle name="Comma 2 4 2 2 2 2 4 3" xfId="27642" xr:uid="{00000000-0005-0000-0000-000049290000}"/>
    <cellStyle name="Comma 2 4 2 2 2 2 5" xfId="4315" xr:uid="{00000000-0005-0000-0000-00004A290000}"/>
    <cellStyle name="Comma 2 4 2 2 2 2 5 2" xfId="27643" xr:uid="{00000000-0005-0000-0000-00004B290000}"/>
    <cellStyle name="Comma 2 4 2 2 2 2 5 3" xfId="27644" xr:uid="{00000000-0005-0000-0000-00004C290000}"/>
    <cellStyle name="Comma 2 4 2 2 2 2 6" xfId="27645" xr:uid="{00000000-0005-0000-0000-00004D290000}"/>
    <cellStyle name="Comma 2 4 2 2 2 2 7" xfId="27646" xr:uid="{00000000-0005-0000-0000-00004E290000}"/>
    <cellStyle name="Comma 2 4 2 2 2 3" xfId="4316" xr:uid="{00000000-0005-0000-0000-00004F290000}"/>
    <cellStyle name="Comma 2 4 2 2 2 3 2" xfId="4317" xr:uid="{00000000-0005-0000-0000-000050290000}"/>
    <cellStyle name="Comma 2 4 2 2 2 3 2 2" xfId="27647" xr:uid="{00000000-0005-0000-0000-000051290000}"/>
    <cellStyle name="Comma 2 4 2 2 2 3 2 3" xfId="27648" xr:uid="{00000000-0005-0000-0000-000052290000}"/>
    <cellStyle name="Comma 2 4 2 2 2 3 3" xfId="4318" xr:uid="{00000000-0005-0000-0000-000053290000}"/>
    <cellStyle name="Comma 2 4 2 2 2 3 3 2" xfId="27649" xr:uid="{00000000-0005-0000-0000-000054290000}"/>
    <cellStyle name="Comma 2 4 2 2 2 3 3 3" xfId="27650" xr:uid="{00000000-0005-0000-0000-000055290000}"/>
    <cellStyle name="Comma 2 4 2 2 2 3 4" xfId="4319" xr:uid="{00000000-0005-0000-0000-000056290000}"/>
    <cellStyle name="Comma 2 4 2 2 2 3 4 2" xfId="27651" xr:uid="{00000000-0005-0000-0000-000057290000}"/>
    <cellStyle name="Comma 2 4 2 2 2 3 4 3" xfId="27652" xr:uid="{00000000-0005-0000-0000-000058290000}"/>
    <cellStyle name="Comma 2 4 2 2 2 3 5" xfId="27653" xr:uid="{00000000-0005-0000-0000-000059290000}"/>
    <cellStyle name="Comma 2 4 2 2 2 3 6" xfId="27654" xr:uid="{00000000-0005-0000-0000-00005A290000}"/>
    <cellStyle name="Comma 2 4 2 2 2 4" xfId="4320" xr:uid="{00000000-0005-0000-0000-00005B290000}"/>
    <cellStyle name="Comma 2 4 2 2 2 4 2" xfId="27655" xr:uid="{00000000-0005-0000-0000-00005C290000}"/>
    <cellStyle name="Comma 2 4 2 2 2 4 3" xfId="27656" xr:uid="{00000000-0005-0000-0000-00005D290000}"/>
    <cellStyle name="Comma 2 4 2 2 2 5" xfId="4321" xr:uid="{00000000-0005-0000-0000-00005E290000}"/>
    <cellStyle name="Comma 2 4 2 2 2 5 2" xfId="27657" xr:uid="{00000000-0005-0000-0000-00005F290000}"/>
    <cellStyle name="Comma 2 4 2 2 2 5 3" xfId="27658" xr:uid="{00000000-0005-0000-0000-000060290000}"/>
    <cellStyle name="Comma 2 4 2 2 2 6" xfId="4322" xr:uid="{00000000-0005-0000-0000-000061290000}"/>
    <cellStyle name="Comma 2 4 2 2 2 6 2" xfId="27659" xr:uid="{00000000-0005-0000-0000-000062290000}"/>
    <cellStyle name="Comma 2 4 2 2 2 6 3" xfId="27660" xr:uid="{00000000-0005-0000-0000-000063290000}"/>
    <cellStyle name="Comma 2 4 2 2 2 7" xfId="27661" xr:uid="{00000000-0005-0000-0000-000064290000}"/>
    <cellStyle name="Comma 2 4 2 2 2 8" xfId="27662" xr:uid="{00000000-0005-0000-0000-000065290000}"/>
    <cellStyle name="Comma 2 4 2 2 3" xfId="4323" xr:uid="{00000000-0005-0000-0000-000066290000}"/>
    <cellStyle name="Comma 2 4 2 2 3 2" xfId="4324" xr:uid="{00000000-0005-0000-0000-000067290000}"/>
    <cellStyle name="Comma 2 4 2 2 3 2 2" xfId="4325" xr:uid="{00000000-0005-0000-0000-000068290000}"/>
    <cellStyle name="Comma 2 4 2 2 3 2 2 2" xfId="4326" xr:uid="{00000000-0005-0000-0000-000069290000}"/>
    <cellStyle name="Comma 2 4 2 2 3 2 2 2 2" xfId="27663" xr:uid="{00000000-0005-0000-0000-00006A290000}"/>
    <cellStyle name="Comma 2 4 2 2 3 2 2 2 3" xfId="27664" xr:uid="{00000000-0005-0000-0000-00006B290000}"/>
    <cellStyle name="Comma 2 4 2 2 3 2 2 3" xfId="4327" xr:uid="{00000000-0005-0000-0000-00006C290000}"/>
    <cellStyle name="Comma 2 4 2 2 3 2 2 3 2" xfId="27665" xr:uid="{00000000-0005-0000-0000-00006D290000}"/>
    <cellStyle name="Comma 2 4 2 2 3 2 2 3 3" xfId="27666" xr:uid="{00000000-0005-0000-0000-00006E290000}"/>
    <cellStyle name="Comma 2 4 2 2 3 2 2 4" xfId="4328" xr:uid="{00000000-0005-0000-0000-00006F290000}"/>
    <cellStyle name="Comma 2 4 2 2 3 2 2 4 2" xfId="27667" xr:uid="{00000000-0005-0000-0000-000070290000}"/>
    <cellStyle name="Comma 2 4 2 2 3 2 2 4 3" xfId="27668" xr:uid="{00000000-0005-0000-0000-000071290000}"/>
    <cellStyle name="Comma 2 4 2 2 3 2 2 5" xfId="27669" xr:uid="{00000000-0005-0000-0000-000072290000}"/>
    <cellStyle name="Comma 2 4 2 2 3 2 2 6" xfId="27670" xr:uid="{00000000-0005-0000-0000-000073290000}"/>
    <cellStyle name="Comma 2 4 2 2 3 2 3" xfId="4329" xr:uid="{00000000-0005-0000-0000-000074290000}"/>
    <cellStyle name="Comma 2 4 2 2 3 2 3 2" xfId="27671" xr:uid="{00000000-0005-0000-0000-000075290000}"/>
    <cellStyle name="Comma 2 4 2 2 3 2 3 3" xfId="27672" xr:uid="{00000000-0005-0000-0000-000076290000}"/>
    <cellStyle name="Comma 2 4 2 2 3 2 4" xfId="4330" xr:uid="{00000000-0005-0000-0000-000077290000}"/>
    <cellStyle name="Comma 2 4 2 2 3 2 4 2" xfId="27673" xr:uid="{00000000-0005-0000-0000-000078290000}"/>
    <cellStyle name="Comma 2 4 2 2 3 2 4 3" xfId="27674" xr:uid="{00000000-0005-0000-0000-000079290000}"/>
    <cellStyle name="Comma 2 4 2 2 3 2 5" xfId="4331" xr:uid="{00000000-0005-0000-0000-00007A290000}"/>
    <cellStyle name="Comma 2 4 2 2 3 2 5 2" xfId="27675" xr:uid="{00000000-0005-0000-0000-00007B290000}"/>
    <cellStyle name="Comma 2 4 2 2 3 2 5 3" xfId="27676" xr:uid="{00000000-0005-0000-0000-00007C290000}"/>
    <cellStyle name="Comma 2 4 2 2 3 2 6" xfId="27677" xr:uid="{00000000-0005-0000-0000-00007D290000}"/>
    <cellStyle name="Comma 2 4 2 2 3 2 7" xfId="27678" xr:uid="{00000000-0005-0000-0000-00007E290000}"/>
    <cellStyle name="Comma 2 4 2 2 3 3" xfId="4332" xr:uid="{00000000-0005-0000-0000-00007F290000}"/>
    <cellStyle name="Comma 2 4 2 2 3 3 2" xfId="4333" xr:uid="{00000000-0005-0000-0000-000080290000}"/>
    <cellStyle name="Comma 2 4 2 2 3 3 2 2" xfId="27679" xr:uid="{00000000-0005-0000-0000-000081290000}"/>
    <cellStyle name="Comma 2 4 2 2 3 3 2 3" xfId="27680" xr:uid="{00000000-0005-0000-0000-000082290000}"/>
    <cellStyle name="Comma 2 4 2 2 3 3 3" xfId="4334" xr:uid="{00000000-0005-0000-0000-000083290000}"/>
    <cellStyle name="Comma 2 4 2 2 3 3 3 2" xfId="27681" xr:uid="{00000000-0005-0000-0000-000084290000}"/>
    <cellStyle name="Comma 2 4 2 2 3 3 3 3" xfId="27682" xr:uid="{00000000-0005-0000-0000-000085290000}"/>
    <cellStyle name="Comma 2 4 2 2 3 3 4" xfId="4335" xr:uid="{00000000-0005-0000-0000-000086290000}"/>
    <cellStyle name="Comma 2 4 2 2 3 3 4 2" xfId="27683" xr:uid="{00000000-0005-0000-0000-000087290000}"/>
    <cellStyle name="Comma 2 4 2 2 3 3 4 3" xfId="27684" xr:uid="{00000000-0005-0000-0000-000088290000}"/>
    <cellStyle name="Comma 2 4 2 2 3 3 5" xfId="27685" xr:uid="{00000000-0005-0000-0000-000089290000}"/>
    <cellStyle name="Comma 2 4 2 2 3 3 6" xfId="27686" xr:uid="{00000000-0005-0000-0000-00008A290000}"/>
    <cellStyle name="Comma 2 4 2 2 3 4" xfId="4336" xr:uid="{00000000-0005-0000-0000-00008B290000}"/>
    <cellStyle name="Comma 2 4 2 2 3 4 2" xfId="27687" xr:uid="{00000000-0005-0000-0000-00008C290000}"/>
    <cellStyle name="Comma 2 4 2 2 3 4 3" xfId="27688" xr:uid="{00000000-0005-0000-0000-00008D290000}"/>
    <cellStyle name="Comma 2 4 2 2 3 5" xfId="4337" xr:uid="{00000000-0005-0000-0000-00008E290000}"/>
    <cellStyle name="Comma 2 4 2 2 3 5 2" xfId="27689" xr:uid="{00000000-0005-0000-0000-00008F290000}"/>
    <cellStyle name="Comma 2 4 2 2 3 5 3" xfId="27690" xr:uid="{00000000-0005-0000-0000-000090290000}"/>
    <cellStyle name="Comma 2 4 2 2 3 6" xfId="4338" xr:uid="{00000000-0005-0000-0000-000091290000}"/>
    <cellStyle name="Comma 2 4 2 2 3 6 2" xfId="27691" xr:uid="{00000000-0005-0000-0000-000092290000}"/>
    <cellStyle name="Comma 2 4 2 2 3 6 3" xfId="27692" xr:uid="{00000000-0005-0000-0000-000093290000}"/>
    <cellStyle name="Comma 2 4 2 2 3 7" xfId="27693" xr:uid="{00000000-0005-0000-0000-000094290000}"/>
    <cellStyle name="Comma 2 4 2 2 3 8" xfId="27694" xr:uid="{00000000-0005-0000-0000-000095290000}"/>
    <cellStyle name="Comma 2 4 2 2 4" xfId="4339" xr:uid="{00000000-0005-0000-0000-000096290000}"/>
    <cellStyle name="Comma 2 4 2 2 5" xfId="4340" xr:uid="{00000000-0005-0000-0000-000097290000}"/>
    <cellStyle name="Comma 2 4 2 2 5 2" xfId="4341" xr:uid="{00000000-0005-0000-0000-000098290000}"/>
    <cellStyle name="Comma 2 4 2 2 5 2 2" xfId="4342" xr:uid="{00000000-0005-0000-0000-000099290000}"/>
    <cellStyle name="Comma 2 4 2 2 5 2 2 2" xfId="27695" xr:uid="{00000000-0005-0000-0000-00009A290000}"/>
    <cellStyle name="Comma 2 4 2 2 5 2 2 3" xfId="27696" xr:uid="{00000000-0005-0000-0000-00009B290000}"/>
    <cellStyle name="Comma 2 4 2 2 5 2 3" xfId="4343" xr:uid="{00000000-0005-0000-0000-00009C290000}"/>
    <cellStyle name="Comma 2 4 2 2 5 2 3 2" xfId="27697" xr:uid="{00000000-0005-0000-0000-00009D290000}"/>
    <cellStyle name="Comma 2 4 2 2 5 2 3 3" xfId="27698" xr:uid="{00000000-0005-0000-0000-00009E290000}"/>
    <cellStyle name="Comma 2 4 2 2 5 2 4" xfId="4344" xr:uid="{00000000-0005-0000-0000-00009F290000}"/>
    <cellStyle name="Comma 2 4 2 2 5 2 4 2" xfId="27699" xr:uid="{00000000-0005-0000-0000-0000A0290000}"/>
    <cellStyle name="Comma 2 4 2 2 5 2 4 3" xfId="27700" xr:uid="{00000000-0005-0000-0000-0000A1290000}"/>
    <cellStyle name="Comma 2 4 2 2 5 2 5" xfId="27701" xr:uid="{00000000-0005-0000-0000-0000A2290000}"/>
    <cellStyle name="Comma 2 4 2 2 5 2 6" xfId="27702" xr:uid="{00000000-0005-0000-0000-0000A3290000}"/>
    <cellStyle name="Comma 2 4 2 2 5 3" xfId="4345" xr:uid="{00000000-0005-0000-0000-0000A4290000}"/>
    <cellStyle name="Comma 2 4 2 2 5 3 2" xfId="27703" xr:uid="{00000000-0005-0000-0000-0000A5290000}"/>
    <cellStyle name="Comma 2 4 2 2 5 3 3" xfId="27704" xr:uid="{00000000-0005-0000-0000-0000A6290000}"/>
    <cellStyle name="Comma 2 4 2 2 5 4" xfId="4346" xr:uid="{00000000-0005-0000-0000-0000A7290000}"/>
    <cellStyle name="Comma 2 4 2 2 5 4 2" xfId="27705" xr:uid="{00000000-0005-0000-0000-0000A8290000}"/>
    <cellStyle name="Comma 2 4 2 2 5 4 3" xfId="27706" xr:uid="{00000000-0005-0000-0000-0000A9290000}"/>
    <cellStyle name="Comma 2 4 2 2 5 5" xfId="4347" xr:uid="{00000000-0005-0000-0000-0000AA290000}"/>
    <cellStyle name="Comma 2 4 2 2 5 5 2" xfId="27707" xr:uid="{00000000-0005-0000-0000-0000AB290000}"/>
    <cellStyle name="Comma 2 4 2 2 5 5 3" xfId="27708" xr:uid="{00000000-0005-0000-0000-0000AC290000}"/>
    <cellStyle name="Comma 2 4 2 2 5 6" xfId="27709" xr:uid="{00000000-0005-0000-0000-0000AD290000}"/>
    <cellStyle name="Comma 2 4 2 2 5 7" xfId="27710" xr:uid="{00000000-0005-0000-0000-0000AE290000}"/>
    <cellStyle name="Comma 2 4 2 2 6" xfId="4348" xr:uid="{00000000-0005-0000-0000-0000AF290000}"/>
    <cellStyle name="Comma 2 4 2 2 6 2" xfId="4349" xr:uid="{00000000-0005-0000-0000-0000B0290000}"/>
    <cellStyle name="Comma 2 4 2 2 6 2 2" xfId="27711" xr:uid="{00000000-0005-0000-0000-0000B1290000}"/>
    <cellStyle name="Comma 2 4 2 2 6 2 3" xfId="27712" xr:uid="{00000000-0005-0000-0000-0000B2290000}"/>
    <cellStyle name="Comma 2 4 2 2 6 3" xfId="4350" xr:uid="{00000000-0005-0000-0000-0000B3290000}"/>
    <cellStyle name="Comma 2 4 2 2 6 3 2" xfId="27713" xr:uid="{00000000-0005-0000-0000-0000B4290000}"/>
    <cellStyle name="Comma 2 4 2 2 6 3 3" xfId="27714" xr:uid="{00000000-0005-0000-0000-0000B5290000}"/>
    <cellStyle name="Comma 2 4 2 2 6 4" xfId="4351" xr:uid="{00000000-0005-0000-0000-0000B6290000}"/>
    <cellStyle name="Comma 2 4 2 2 6 4 2" xfId="27715" xr:uid="{00000000-0005-0000-0000-0000B7290000}"/>
    <cellStyle name="Comma 2 4 2 2 6 4 3" xfId="27716" xr:uid="{00000000-0005-0000-0000-0000B8290000}"/>
    <cellStyle name="Comma 2 4 2 2 6 5" xfId="27717" xr:uid="{00000000-0005-0000-0000-0000B9290000}"/>
    <cellStyle name="Comma 2 4 2 2 6 6" xfId="27718" xr:uid="{00000000-0005-0000-0000-0000BA290000}"/>
    <cellStyle name="Comma 2 4 2 2 7" xfId="4352" xr:uid="{00000000-0005-0000-0000-0000BB290000}"/>
    <cellStyle name="Comma 2 4 2 2 7 2" xfId="27719" xr:uid="{00000000-0005-0000-0000-0000BC290000}"/>
    <cellStyle name="Comma 2 4 2 2 7 3" xfId="27720" xr:uid="{00000000-0005-0000-0000-0000BD290000}"/>
    <cellStyle name="Comma 2 4 2 2 8" xfId="4353" xr:uid="{00000000-0005-0000-0000-0000BE290000}"/>
    <cellStyle name="Comma 2 4 2 2 8 2" xfId="27721" xr:uid="{00000000-0005-0000-0000-0000BF290000}"/>
    <cellStyle name="Comma 2 4 2 2 8 3" xfId="27722" xr:uid="{00000000-0005-0000-0000-0000C0290000}"/>
    <cellStyle name="Comma 2 4 2 2 9" xfId="4354" xr:uid="{00000000-0005-0000-0000-0000C1290000}"/>
    <cellStyle name="Comma 2 4 2 2 9 2" xfId="27723" xr:uid="{00000000-0005-0000-0000-0000C2290000}"/>
    <cellStyle name="Comma 2 4 2 2 9 3" xfId="27724" xr:uid="{00000000-0005-0000-0000-0000C3290000}"/>
    <cellStyle name="Comma 2 4 2 3" xfId="4355" xr:uid="{00000000-0005-0000-0000-0000C4290000}"/>
    <cellStyle name="Comma 2 4 2 3 2" xfId="4356" xr:uid="{00000000-0005-0000-0000-0000C5290000}"/>
    <cellStyle name="Comma 2 4 2 3 2 2" xfId="4357" xr:uid="{00000000-0005-0000-0000-0000C6290000}"/>
    <cellStyle name="Comma 2 4 2 3 2 2 2" xfId="4358" xr:uid="{00000000-0005-0000-0000-0000C7290000}"/>
    <cellStyle name="Comma 2 4 2 3 2 2 2 2" xfId="27725" xr:uid="{00000000-0005-0000-0000-0000C8290000}"/>
    <cellStyle name="Comma 2 4 2 3 2 2 2 3" xfId="27726" xr:uid="{00000000-0005-0000-0000-0000C9290000}"/>
    <cellStyle name="Comma 2 4 2 3 2 2 3" xfId="4359" xr:uid="{00000000-0005-0000-0000-0000CA290000}"/>
    <cellStyle name="Comma 2 4 2 3 2 2 3 2" xfId="27727" xr:uid="{00000000-0005-0000-0000-0000CB290000}"/>
    <cellStyle name="Comma 2 4 2 3 2 2 3 3" xfId="27728" xr:uid="{00000000-0005-0000-0000-0000CC290000}"/>
    <cellStyle name="Comma 2 4 2 3 2 2 4" xfId="4360" xr:uid="{00000000-0005-0000-0000-0000CD290000}"/>
    <cellStyle name="Comma 2 4 2 3 2 2 4 2" xfId="27729" xr:uid="{00000000-0005-0000-0000-0000CE290000}"/>
    <cellStyle name="Comma 2 4 2 3 2 2 4 3" xfId="27730" xr:uid="{00000000-0005-0000-0000-0000CF290000}"/>
    <cellStyle name="Comma 2 4 2 3 2 2 5" xfId="27731" xr:uid="{00000000-0005-0000-0000-0000D0290000}"/>
    <cellStyle name="Comma 2 4 2 3 2 2 6" xfId="27732" xr:uid="{00000000-0005-0000-0000-0000D1290000}"/>
    <cellStyle name="Comma 2 4 2 3 2 3" xfId="4361" xr:uid="{00000000-0005-0000-0000-0000D2290000}"/>
    <cellStyle name="Comma 2 4 2 3 2 3 2" xfId="27733" xr:uid="{00000000-0005-0000-0000-0000D3290000}"/>
    <cellStyle name="Comma 2 4 2 3 2 3 3" xfId="27734" xr:uid="{00000000-0005-0000-0000-0000D4290000}"/>
    <cellStyle name="Comma 2 4 2 3 2 4" xfId="4362" xr:uid="{00000000-0005-0000-0000-0000D5290000}"/>
    <cellStyle name="Comma 2 4 2 3 2 4 2" xfId="27735" xr:uid="{00000000-0005-0000-0000-0000D6290000}"/>
    <cellStyle name="Comma 2 4 2 3 2 4 3" xfId="27736" xr:uid="{00000000-0005-0000-0000-0000D7290000}"/>
    <cellStyle name="Comma 2 4 2 3 2 5" xfId="4363" xr:uid="{00000000-0005-0000-0000-0000D8290000}"/>
    <cellStyle name="Comma 2 4 2 3 2 5 2" xfId="27737" xr:uid="{00000000-0005-0000-0000-0000D9290000}"/>
    <cellStyle name="Comma 2 4 2 3 2 5 3" xfId="27738" xr:uid="{00000000-0005-0000-0000-0000DA290000}"/>
    <cellStyle name="Comma 2 4 2 3 2 6" xfId="27739" xr:uid="{00000000-0005-0000-0000-0000DB290000}"/>
    <cellStyle name="Comma 2 4 2 3 2 7" xfId="27740" xr:uid="{00000000-0005-0000-0000-0000DC290000}"/>
    <cellStyle name="Comma 2 4 2 3 3" xfId="4364" xr:uid="{00000000-0005-0000-0000-0000DD290000}"/>
    <cellStyle name="Comma 2 4 2 3 3 2" xfId="4365" xr:uid="{00000000-0005-0000-0000-0000DE290000}"/>
    <cellStyle name="Comma 2 4 2 3 3 2 2" xfId="27741" xr:uid="{00000000-0005-0000-0000-0000DF290000}"/>
    <cellStyle name="Comma 2 4 2 3 3 2 3" xfId="27742" xr:uid="{00000000-0005-0000-0000-0000E0290000}"/>
    <cellStyle name="Comma 2 4 2 3 3 3" xfId="4366" xr:uid="{00000000-0005-0000-0000-0000E1290000}"/>
    <cellStyle name="Comma 2 4 2 3 3 3 2" xfId="27743" xr:uid="{00000000-0005-0000-0000-0000E2290000}"/>
    <cellStyle name="Comma 2 4 2 3 3 3 3" xfId="27744" xr:uid="{00000000-0005-0000-0000-0000E3290000}"/>
    <cellStyle name="Comma 2 4 2 3 3 4" xfId="4367" xr:uid="{00000000-0005-0000-0000-0000E4290000}"/>
    <cellStyle name="Comma 2 4 2 3 3 4 2" xfId="27745" xr:uid="{00000000-0005-0000-0000-0000E5290000}"/>
    <cellStyle name="Comma 2 4 2 3 3 4 3" xfId="27746" xr:uid="{00000000-0005-0000-0000-0000E6290000}"/>
    <cellStyle name="Comma 2 4 2 3 3 5" xfId="27747" xr:uid="{00000000-0005-0000-0000-0000E7290000}"/>
    <cellStyle name="Comma 2 4 2 3 3 6" xfId="27748" xr:uid="{00000000-0005-0000-0000-0000E8290000}"/>
    <cellStyle name="Comma 2 4 2 3 4" xfId="4368" xr:uid="{00000000-0005-0000-0000-0000E9290000}"/>
    <cellStyle name="Comma 2 4 2 3 4 2" xfId="27749" xr:uid="{00000000-0005-0000-0000-0000EA290000}"/>
    <cellStyle name="Comma 2 4 2 3 4 3" xfId="27750" xr:uid="{00000000-0005-0000-0000-0000EB290000}"/>
    <cellStyle name="Comma 2 4 2 3 5" xfId="4369" xr:uid="{00000000-0005-0000-0000-0000EC290000}"/>
    <cellStyle name="Comma 2 4 2 3 5 2" xfId="27751" xr:uid="{00000000-0005-0000-0000-0000ED290000}"/>
    <cellStyle name="Comma 2 4 2 3 5 3" xfId="27752" xr:uid="{00000000-0005-0000-0000-0000EE290000}"/>
    <cellStyle name="Comma 2 4 2 3 6" xfId="4370" xr:uid="{00000000-0005-0000-0000-0000EF290000}"/>
    <cellStyle name="Comma 2 4 2 3 6 2" xfId="27753" xr:uid="{00000000-0005-0000-0000-0000F0290000}"/>
    <cellStyle name="Comma 2 4 2 3 6 3" xfId="27754" xr:uid="{00000000-0005-0000-0000-0000F1290000}"/>
    <cellStyle name="Comma 2 4 2 3 7" xfId="27755" xr:uid="{00000000-0005-0000-0000-0000F2290000}"/>
    <cellStyle name="Comma 2 4 2 3 8" xfId="27756" xr:uid="{00000000-0005-0000-0000-0000F3290000}"/>
    <cellStyle name="Comma 2 4 2 4" xfId="4371" xr:uid="{00000000-0005-0000-0000-0000F4290000}"/>
    <cellStyle name="Comma 2 4 2 4 2" xfId="4372" xr:uid="{00000000-0005-0000-0000-0000F5290000}"/>
    <cellStyle name="Comma 2 4 2 4 2 2" xfId="4373" xr:uid="{00000000-0005-0000-0000-0000F6290000}"/>
    <cellStyle name="Comma 2 4 2 4 2 2 2" xfId="4374" xr:uid="{00000000-0005-0000-0000-0000F7290000}"/>
    <cellStyle name="Comma 2 4 2 4 2 2 2 2" xfId="27757" xr:uid="{00000000-0005-0000-0000-0000F8290000}"/>
    <cellStyle name="Comma 2 4 2 4 2 2 2 3" xfId="27758" xr:uid="{00000000-0005-0000-0000-0000F9290000}"/>
    <cellStyle name="Comma 2 4 2 4 2 2 3" xfId="4375" xr:uid="{00000000-0005-0000-0000-0000FA290000}"/>
    <cellStyle name="Comma 2 4 2 4 2 2 3 2" xfId="27759" xr:uid="{00000000-0005-0000-0000-0000FB290000}"/>
    <cellStyle name="Comma 2 4 2 4 2 2 3 3" xfId="27760" xr:uid="{00000000-0005-0000-0000-0000FC290000}"/>
    <cellStyle name="Comma 2 4 2 4 2 2 4" xfId="4376" xr:uid="{00000000-0005-0000-0000-0000FD290000}"/>
    <cellStyle name="Comma 2 4 2 4 2 2 4 2" xfId="27761" xr:uid="{00000000-0005-0000-0000-0000FE290000}"/>
    <cellStyle name="Comma 2 4 2 4 2 2 4 3" xfId="27762" xr:uid="{00000000-0005-0000-0000-0000FF290000}"/>
    <cellStyle name="Comma 2 4 2 4 2 2 5" xfId="27763" xr:uid="{00000000-0005-0000-0000-0000002A0000}"/>
    <cellStyle name="Comma 2 4 2 4 2 2 6" xfId="27764" xr:uid="{00000000-0005-0000-0000-0000012A0000}"/>
    <cellStyle name="Comma 2 4 2 4 2 3" xfId="4377" xr:uid="{00000000-0005-0000-0000-0000022A0000}"/>
    <cellStyle name="Comma 2 4 2 4 2 3 2" xfId="27765" xr:uid="{00000000-0005-0000-0000-0000032A0000}"/>
    <cellStyle name="Comma 2 4 2 4 2 3 3" xfId="27766" xr:uid="{00000000-0005-0000-0000-0000042A0000}"/>
    <cellStyle name="Comma 2 4 2 4 2 4" xfId="4378" xr:uid="{00000000-0005-0000-0000-0000052A0000}"/>
    <cellStyle name="Comma 2 4 2 4 2 4 2" xfId="27767" xr:uid="{00000000-0005-0000-0000-0000062A0000}"/>
    <cellStyle name="Comma 2 4 2 4 2 4 3" xfId="27768" xr:uid="{00000000-0005-0000-0000-0000072A0000}"/>
    <cellStyle name="Comma 2 4 2 4 2 5" xfId="4379" xr:uid="{00000000-0005-0000-0000-0000082A0000}"/>
    <cellStyle name="Comma 2 4 2 4 2 5 2" xfId="27769" xr:uid="{00000000-0005-0000-0000-0000092A0000}"/>
    <cellStyle name="Comma 2 4 2 4 2 5 3" xfId="27770" xr:uid="{00000000-0005-0000-0000-00000A2A0000}"/>
    <cellStyle name="Comma 2 4 2 4 2 6" xfId="27771" xr:uid="{00000000-0005-0000-0000-00000B2A0000}"/>
    <cellStyle name="Comma 2 4 2 4 2 7" xfId="27772" xr:uid="{00000000-0005-0000-0000-00000C2A0000}"/>
    <cellStyle name="Comma 2 4 2 4 3" xfId="4380" xr:uid="{00000000-0005-0000-0000-00000D2A0000}"/>
    <cellStyle name="Comma 2 4 2 4 3 2" xfId="4381" xr:uid="{00000000-0005-0000-0000-00000E2A0000}"/>
    <cellStyle name="Comma 2 4 2 4 3 2 2" xfId="27773" xr:uid="{00000000-0005-0000-0000-00000F2A0000}"/>
    <cellStyle name="Comma 2 4 2 4 3 2 3" xfId="27774" xr:uid="{00000000-0005-0000-0000-0000102A0000}"/>
    <cellStyle name="Comma 2 4 2 4 3 3" xfId="4382" xr:uid="{00000000-0005-0000-0000-0000112A0000}"/>
    <cellStyle name="Comma 2 4 2 4 3 3 2" xfId="27775" xr:uid="{00000000-0005-0000-0000-0000122A0000}"/>
    <cellStyle name="Comma 2 4 2 4 3 3 3" xfId="27776" xr:uid="{00000000-0005-0000-0000-0000132A0000}"/>
    <cellStyle name="Comma 2 4 2 4 3 4" xfId="4383" xr:uid="{00000000-0005-0000-0000-0000142A0000}"/>
    <cellStyle name="Comma 2 4 2 4 3 4 2" xfId="27777" xr:uid="{00000000-0005-0000-0000-0000152A0000}"/>
    <cellStyle name="Comma 2 4 2 4 3 4 3" xfId="27778" xr:uid="{00000000-0005-0000-0000-0000162A0000}"/>
    <cellStyle name="Comma 2 4 2 4 3 5" xfId="27779" xr:uid="{00000000-0005-0000-0000-0000172A0000}"/>
    <cellStyle name="Comma 2 4 2 4 3 6" xfId="27780" xr:uid="{00000000-0005-0000-0000-0000182A0000}"/>
    <cellStyle name="Comma 2 4 2 4 4" xfId="4384" xr:uid="{00000000-0005-0000-0000-0000192A0000}"/>
    <cellStyle name="Comma 2 4 2 4 4 2" xfId="27781" xr:uid="{00000000-0005-0000-0000-00001A2A0000}"/>
    <cellStyle name="Comma 2 4 2 4 4 3" xfId="27782" xr:uid="{00000000-0005-0000-0000-00001B2A0000}"/>
    <cellStyle name="Comma 2 4 2 4 5" xfId="4385" xr:uid="{00000000-0005-0000-0000-00001C2A0000}"/>
    <cellStyle name="Comma 2 4 2 4 5 2" xfId="27783" xr:uid="{00000000-0005-0000-0000-00001D2A0000}"/>
    <cellStyle name="Comma 2 4 2 4 5 3" xfId="27784" xr:uid="{00000000-0005-0000-0000-00001E2A0000}"/>
    <cellStyle name="Comma 2 4 2 4 6" xfId="4386" xr:uid="{00000000-0005-0000-0000-00001F2A0000}"/>
    <cellStyle name="Comma 2 4 2 4 6 2" xfId="27785" xr:uid="{00000000-0005-0000-0000-0000202A0000}"/>
    <cellStyle name="Comma 2 4 2 4 6 3" xfId="27786" xr:uid="{00000000-0005-0000-0000-0000212A0000}"/>
    <cellStyle name="Comma 2 4 2 4 7" xfId="27787" xr:uid="{00000000-0005-0000-0000-0000222A0000}"/>
    <cellStyle name="Comma 2 4 2 4 8" xfId="27788" xr:uid="{00000000-0005-0000-0000-0000232A0000}"/>
    <cellStyle name="Comma 2 4 2 5" xfId="4387" xr:uid="{00000000-0005-0000-0000-0000242A0000}"/>
    <cellStyle name="Comma 2 4 2 6" xfId="4388" xr:uid="{00000000-0005-0000-0000-0000252A0000}"/>
    <cellStyle name="Comma 2 4 2 6 2" xfId="4389" xr:uid="{00000000-0005-0000-0000-0000262A0000}"/>
    <cellStyle name="Comma 2 4 2 6 2 2" xfId="4390" xr:uid="{00000000-0005-0000-0000-0000272A0000}"/>
    <cellStyle name="Comma 2 4 2 6 2 2 2" xfId="27789" xr:uid="{00000000-0005-0000-0000-0000282A0000}"/>
    <cellStyle name="Comma 2 4 2 6 2 2 3" xfId="27790" xr:uid="{00000000-0005-0000-0000-0000292A0000}"/>
    <cellStyle name="Comma 2 4 2 6 2 3" xfId="4391" xr:uid="{00000000-0005-0000-0000-00002A2A0000}"/>
    <cellStyle name="Comma 2 4 2 6 2 3 2" xfId="27791" xr:uid="{00000000-0005-0000-0000-00002B2A0000}"/>
    <cellStyle name="Comma 2 4 2 6 2 3 3" xfId="27792" xr:uid="{00000000-0005-0000-0000-00002C2A0000}"/>
    <cellStyle name="Comma 2 4 2 6 2 4" xfId="4392" xr:uid="{00000000-0005-0000-0000-00002D2A0000}"/>
    <cellStyle name="Comma 2 4 2 6 2 4 2" xfId="27793" xr:uid="{00000000-0005-0000-0000-00002E2A0000}"/>
    <cellStyle name="Comma 2 4 2 6 2 4 3" xfId="27794" xr:uid="{00000000-0005-0000-0000-00002F2A0000}"/>
    <cellStyle name="Comma 2 4 2 6 2 5" xfId="27795" xr:uid="{00000000-0005-0000-0000-0000302A0000}"/>
    <cellStyle name="Comma 2 4 2 6 2 6" xfId="27796" xr:uid="{00000000-0005-0000-0000-0000312A0000}"/>
    <cellStyle name="Comma 2 4 2 6 3" xfId="4393" xr:uid="{00000000-0005-0000-0000-0000322A0000}"/>
    <cellStyle name="Comma 2 4 2 6 3 2" xfId="27797" xr:uid="{00000000-0005-0000-0000-0000332A0000}"/>
    <cellStyle name="Comma 2 4 2 6 3 3" xfId="27798" xr:uid="{00000000-0005-0000-0000-0000342A0000}"/>
    <cellStyle name="Comma 2 4 2 6 4" xfId="4394" xr:uid="{00000000-0005-0000-0000-0000352A0000}"/>
    <cellStyle name="Comma 2 4 2 6 4 2" xfId="27799" xr:uid="{00000000-0005-0000-0000-0000362A0000}"/>
    <cellStyle name="Comma 2 4 2 6 4 3" xfId="27800" xr:uid="{00000000-0005-0000-0000-0000372A0000}"/>
    <cellStyle name="Comma 2 4 2 6 5" xfId="4395" xr:uid="{00000000-0005-0000-0000-0000382A0000}"/>
    <cellStyle name="Comma 2 4 2 6 5 2" xfId="27801" xr:uid="{00000000-0005-0000-0000-0000392A0000}"/>
    <cellStyle name="Comma 2 4 2 6 5 3" xfId="27802" xr:uid="{00000000-0005-0000-0000-00003A2A0000}"/>
    <cellStyle name="Comma 2 4 2 6 6" xfId="27803" xr:uid="{00000000-0005-0000-0000-00003B2A0000}"/>
    <cellStyle name="Comma 2 4 2 6 7" xfId="27804" xr:uid="{00000000-0005-0000-0000-00003C2A0000}"/>
    <cellStyle name="Comma 2 4 2 7" xfId="4396" xr:uid="{00000000-0005-0000-0000-00003D2A0000}"/>
    <cellStyle name="Comma 2 4 2 7 2" xfId="4397" xr:uid="{00000000-0005-0000-0000-00003E2A0000}"/>
    <cellStyle name="Comma 2 4 2 7 2 2" xfId="27805" xr:uid="{00000000-0005-0000-0000-00003F2A0000}"/>
    <cellStyle name="Comma 2 4 2 7 2 3" xfId="27806" xr:uid="{00000000-0005-0000-0000-0000402A0000}"/>
    <cellStyle name="Comma 2 4 2 7 3" xfId="4398" xr:uid="{00000000-0005-0000-0000-0000412A0000}"/>
    <cellStyle name="Comma 2 4 2 7 3 2" xfId="27807" xr:uid="{00000000-0005-0000-0000-0000422A0000}"/>
    <cellStyle name="Comma 2 4 2 7 3 3" xfId="27808" xr:uid="{00000000-0005-0000-0000-0000432A0000}"/>
    <cellStyle name="Comma 2 4 2 7 4" xfId="4399" xr:uid="{00000000-0005-0000-0000-0000442A0000}"/>
    <cellStyle name="Comma 2 4 2 7 4 2" xfId="27809" xr:uid="{00000000-0005-0000-0000-0000452A0000}"/>
    <cellStyle name="Comma 2 4 2 7 4 3" xfId="27810" xr:uid="{00000000-0005-0000-0000-0000462A0000}"/>
    <cellStyle name="Comma 2 4 2 7 5" xfId="27811" xr:uid="{00000000-0005-0000-0000-0000472A0000}"/>
    <cellStyle name="Comma 2 4 2 7 6" xfId="27812" xr:uid="{00000000-0005-0000-0000-0000482A0000}"/>
    <cellStyle name="Comma 2 4 2 8" xfId="4400" xr:uid="{00000000-0005-0000-0000-0000492A0000}"/>
    <cellStyle name="Comma 2 4 2 8 2" xfId="27813" xr:uid="{00000000-0005-0000-0000-00004A2A0000}"/>
    <cellStyle name="Comma 2 4 2 8 3" xfId="27814" xr:uid="{00000000-0005-0000-0000-00004B2A0000}"/>
    <cellStyle name="Comma 2 4 2 9" xfId="4401" xr:uid="{00000000-0005-0000-0000-00004C2A0000}"/>
    <cellStyle name="Comma 2 4 2 9 2" xfId="27815" xr:uid="{00000000-0005-0000-0000-00004D2A0000}"/>
    <cellStyle name="Comma 2 4 2 9 3" xfId="27816" xr:uid="{00000000-0005-0000-0000-00004E2A0000}"/>
    <cellStyle name="Comma 2 4 3" xfId="4402" xr:uid="{00000000-0005-0000-0000-00004F2A0000}"/>
    <cellStyle name="Comma 2 4 3 10" xfId="27817" xr:uid="{00000000-0005-0000-0000-0000502A0000}"/>
    <cellStyle name="Comma 2 4 3 11" xfId="27818" xr:uid="{00000000-0005-0000-0000-0000512A0000}"/>
    <cellStyle name="Comma 2 4 3 2" xfId="4403" xr:uid="{00000000-0005-0000-0000-0000522A0000}"/>
    <cellStyle name="Comma 2 4 3 2 10" xfId="27819" xr:uid="{00000000-0005-0000-0000-0000532A0000}"/>
    <cellStyle name="Comma 2 4 3 2 2" xfId="4404" xr:uid="{00000000-0005-0000-0000-0000542A0000}"/>
    <cellStyle name="Comma 2 4 3 2 2 2" xfId="4405" xr:uid="{00000000-0005-0000-0000-0000552A0000}"/>
    <cellStyle name="Comma 2 4 3 2 2 2 2" xfId="4406" xr:uid="{00000000-0005-0000-0000-0000562A0000}"/>
    <cellStyle name="Comma 2 4 3 2 2 2 2 2" xfId="4407" xr:uid="{00000000-0005-0000-0000-0000572A0000}"/>
    <cellStyle name="Comma 2 4 3 2 2 2 2 2 2" xfId="27820" xr:uid="{00000000-0005-0000-0000-0000582A0000}"/>
    <cellStyle name="Comma 2 4 3 2 2 2 2 2 3" xfId="27821" xr:uid="{00000000-0005-0000-0000-0000592A0000}"/>
    <cellStyle name="Comma 2 4 3 2 2 2 2 3" xfId="4408" xr:uid="{00000000-0005-0000-0000-00005A2A0000}"/>
    <cellStyle name="Comma 2 4 3 2 2 2 2 3 2" xfId="27822" xr:uid="{00000000-0005-0000-0000-00005B2A0000}"/>
    <cellStyle name="Comma 2 4 3 2 2 2 2 3 3" xfId="27823" xr:uid="{00000000-0005-0000-0000-00005C2A0000}"/>
    <cellStyle name="Comma 2 4 3 2 2 2 2 4" xfId="4409" xr:uid="{00000000-0005-0000-0000-00005D2A0000}"/>
    <cellStyle name="Comma 2 4 3 2 2 2 2 4 2" xfId="27824" xr:uid="{00000000-0005-0000-0000-00005E2A0000}"/>
    <cellStyle name="Comma 2 4 3 2 2 2 2 4 3" xfId="27825" xr:uid="{00000000-0005-0000-0000-00005F2A0000}"/>
    <cellStyle name="Comma 2 4 3 2 2 2 2 5" xfId="27826" xr:uid="{00000000-0005-0000-0000-0000602A0000}"/>
    <cellStyle name="Comma 2 4 3 2 2 2 2 6" xfId="27827" xr:uid="{00000000-0005-0000-0000-0000612A0000}"/>
    <cellStyle name="Comma 2 4 3 2 2 2 3" xfId="4410" xr:uid="{00000000-0005-0000-0000-0000622A0000}"/>
    <cellStyle name="Comma 2 4 3 2 2 2 3 2" xfId="27828" xr:uid="{00000000-0005-0000-0000-0000632A0000}"/>
    <cellStyle name="Comma 2 4 3 2 2 2 3 3" xfId="27829" xr:uid="{00000000-0005-0000-0000-0000642A0000}"/>
    <cellStyle name="Comma 2 4 3 2 2 2 4" xfId="4411" xr:uid="{00000000-0005-0000-0000-0000652A0000}"/>
    <cellStyle name="Comma 2 4 3 2 2 2 4 2" xfId="27830" xr:uid="{00000000-0005-0000-0000-0000662A0000}"/>
    <cellStyle name="Comma 2 4 3 2 2 2 4 3" xfId="27831" xr:uid="{00000000-0005-0000-0000-0000672A0000}"/>
    <cellStyle name="Comma 2 4 3 2 2 2 5" xfId="4412" xr:uid="{00000000-0005-0000-0000-0000682A0000}"/>
    <cellStyle name="Comma 2 4 3 2 2 2 5 2" xfId="27832" xr:uid="{00000000-0005-0000-0000-0000692A0000}"/>
    <cellStyle name="Comma 2 4 3 2 2 2 5 3" xfId="27833" xr:uid="{00000000-0005-0000-0000-00006A2A0000}"/>
    <cellStyle name="Comma 2 4 3 2 2 2 6" xfId="27834" xr:uid="{00000000-0005-0000-0000-00006B2A0000}"/>
    <cellStyle name="Comma 2 4 3 2 2 2 7" xfId="27835" xr:uid="{00000000-0005-0000-0000-00006C2A0000}"/>
    <cellStyle name="Comma 2 4 3 2 2 3" xfId="4413" xr:uid="{00000000-0005-0000-0000-00006D2A0000}"/>
    <cellStyle name="Comma 2 4 3 2 2 3 2" xfId="4414" xr:uid="{00000000-0005-0000-0000-00006E2A0000}"/>
    <cellStyle name="Comma 2 4 3 2 2 3 2 2" xfId="27836" xr:uid="{00000000-0005-0000-0000-00006F2A0000}"/>
    <cellStyle name="Comma 2 4 3 2 2 3 2 3" xfId="27837" xr:uid="{00000000-0005-0000-0000-0000702A0000}"/>
    <cellStyle name="Comma 2 4 3 2 2 3 3" xfId="4415" xr:uid="{00000000-0005-0000-0000-0000712A0000}"/>
    <cellStyle name="Comma 2 4 3 2 2 3 3 2" xfId="27838" xr:uid="{00000000-0005-0000-0000-0000722A0000}"/>
    <cellStyle name="Comma 2 4 3 2 2 3 3 3" xfId="27839" xr:uid="{00000000-0005-0000-0000-0000732A0000}"/>
    <cellStyle name="Comma 2 4 3 2 2 3 4" xfId="4416" xr:uid="{00000000-0005-0000-0000-0000742A0000}"/>
    <cellStyle name="Comma 2 4 3 2 2 3 4 2" xfId="27840" xr:uid="{00000000-0005-0000-0000-0000752A0000}"/>
    <cellStyle name="Comma 2 4 3 2 2 3 4 3" xfId="27841" xr:uid="{00000000-0005-0000-0000-0000762A0000}"/>
    <cellStyle name="Comma 2 4 3 2 2 3 5" xfId="27842" xr:uid="{00000000-0005-0000-0000-0000772A0000}"/>
    <cellStyle name="Comma 2 4 3 2 2 3 6" xfId="27843" xr:uid="{00000000-0005-0000-0000-0000782A0000}"/>
    <cellStyle name="Comma 2 4 3 2 2 4" xfId="4417" xr:uid="{00000000-0005-0000-0000-0000792A0000}"/>
    <cellStyle name="Comma 2 4 3 2 2 4 2" xfId="27844" xr:uid="{00000000-0005-0000-0000-00007A2A0000}"/>
    <cellStyle name="Comma 2 4 3 2 2 4 3" xfId="27845" xr:uid="{00000000-0005-0000-0000-00007B2A0000}"/>
    <cellStyle name="Comma 2 4 3 2 2 5" xfId="4418" xr:uid="{00000000-0005-0000-0000-00007C2A0000}"/>
    <cellStyle name="Comma 2 4 3 2 2 5 2" xfId="27846" xr:uid="{00000000-0005-0000-0000-00007D2A0000}"/>
    <cellStyle name="Comma 2 4 3 2 2 5 3" xfId="27847" xr:uid="{00000000-0005-0000-0000-00007E2A0000}"/>
    <cellStyle name="Comma 2 4 3 2 2 6" xfId="4419" xr:uid="{00000000-0005-0000-0000-00007F2A0000}"/>
    <cellStyle name="Comma 2 4 3 2 2 6 2" xfId="27848" xr:uid="{00000000-0005-0000-0000-0000802A0000}"/>
    <cellStyle name="Comma 2 4 3 2 2 6 3" xfId="27849" xr:uid="{00000000-0005-0000-0000-0000812A0000}"/>
    <cellStyle name="Comma 2 4 3 2 2 7" xfId="27850" xr:uid="{00000000-0005-0000-0000-0000822A0000}"/>
    <cellStyle name="Comma 2 4 3 2 2 8" xfId="27851" xr:uid="{00000000-0005-0000-0000-0000832A0000}"/>
    <cellStyle name="Comma 2 4 3 2 3" xfId="4420" xr:uid="{00000000-0005-0000-0000-0000842A0000}"/>
    <cellStyle name="Comma 2 4 3 2 3 2" xfId="4421" xr:uid="{00000000-0005-0000-0000-0000852A0000}"/>
    <cellStyle name="Comma 2 4 3 2 3 2 2" xfId="4422" xr:uid="{00000000-0005-0000-0000-0000862A0000}"/>
    <cellStyle name="Comma 2 4 3 2 3 2 2 2" xfId="4423" xr:uid="{00000000-0005-0000-0000-0000872A0000}"/>
    <cellStyle name="Comma 2 4 3 2 3 2 2 2 2" xfId="27852" xr:uid="{00000000-0005-0000-0000-0000882A0000}"/>
    <cellStyle name="Comma 2 4 3 2 3 2 2 2 3" xfId="27853" xr:uid="{00000000-0005-0000-0000-0000892A0000}"/>
    <cellStyle name="Comma 2 4 3 2 3 2 2 3" xfId="4424" xr:uid="{00000000-0005-0000-0000-00008A2A0000}"/>
    <cellStyle name="Comma 2 4 3 2 3 2 2 3 2" xfId="27854" xr:uid="{00000000-0005-0000-0000-00008B2A0000}"/>
    <cellStyle name="Comma 2 4 3 2 3 2 2 3 3" xfId="27855" xr:uid="{00000000-0005-0000-0000-00008C2A0000}"/>
    <cellStyle name="Comma 2 4 3 2 3 2 2 4" xfId="4425" xr:uid="{00000000-0005-0000-0000-00008D2A0000}"/>
    <cellStyle name="Comma 2 4 3 2 3 2 2 4 2" xfId="27856" xr:uid="{00000000-0005-0000-0000-00008E2A0000}"/>
    <cellStyle name="Comma 2 4 3 2 3 2 2 4 3" xfId="27857" xr:uid="{00000000-0005-0000-0000-00008F2A0000}"/>
    <cellStyle name="Comma 2 4 3 2 3 2 2 5" xfId="27858" xr:uid="{00000000-0005-0000-0000-0000902A0000}"/>
    <cellStyle name="Comma 2 4 3 2 3 2 2 6" xfId="27859" xr:uid="{00000000-0005-0000-0000-0000912A0000}"/>
    <cellStyle name="Comma 2 4 3 2 3 2 3" xfId="4426" xr:uid="{00000000-0005-0000-0000-0000922A0000}"/>
    <cellStyle name="Comma 2 4 3 2 3 2 3 2" xfId="27860" xr:uid="{00000000-0005-0000-0000-0000932A0000}"/>
    <cellStyle name="Comma 2 4 3 2 3 2 3 3" xfId="27861" xr:uid="{00000000-0005-0000-0000-0000942A0000}"/>
    <cellStyle name="Comma 2 4 3 2 3 2 4" xfId="4427" xr:uid="{00000000-0005-0000-0000-0000952A0000}"/>
    <cellStyle name="Comma 2 4 3 2 3 2 4 2" xfId="27862" xr:uid="{00000000-0005-0000-0000-0000962A0000}"/>
    <cellStyle name="Comma 2 4 3 2 3 2 4 3" xfId="27863" xr:uid="{00000000-0005-0000-0000-0000972A0000}"/>
    <cellStyle name="Comma 2 4 3 2 3 2 5" xfId="4428" xr:uid="{00000000-0005-0000-0000-0000982A0000}"/>
    <cellStyle name="Comma 2 4 3 2 3 2 5 2" xfId="27864" xr:uid="{00000000-0005-0000-0000-0000992A0000}"/>
    <cellStyle name="Comma 2 4 3 2 3 2 5 3" xfId="27865" xr:uid="{00000000-0005-0000-0000-00009A2A0000}"/>
    <cellStyle name="Comma 2 4 3 2 3 2 6" xfId="27866" xr:uid="{00000000-0005-0000-0000-00009B2A0000}"/>
    <cellStyle name="Comma 2 4 3 2 3 2 7" xfId="27867" xr:uid="{00000000-0005-0000-0000-00009C2A0000}"/>
    <cellStyle name="Comma 2 4 3 2 3 3" xfId="4429" xr:uid="{00000000-0005-0000-0000-00009D2A0000}"/>
    <cellStyle name="Comma 2 4 3 2 3 3 2" xfId="4430" xr:uid="{00000000-0005-0000-0000-00009E2A0000}"/>
    <cellStyle name="Comma 2 4 3 2 3 3 2 2" xfId="27868" xr:uid="{00000000-0005-0000-0000-00009F2A0000}"/>
    <cellStyle name="Comma 2 4 3 2 3 3 2 3" xfId="27869" xr:uid="{00000000-0005-0000-0000-0000A02A0000}"/>
    <cellStyle name="Comma 2 4 3 2 3 3 3" xfId="4431" xr:uid="{00000000-0005-0000-0000-0000A12A0000}"/>
    <cellStyle name="Comma 2 4 3 2 3 3 3 2" xfId="27870" xr:uid="{00000000-0005-0000-0000-0000A22A0000}"/>
    <cellStyle name="Comma 2 4 3 2 3 3 3 3" xfId="27871" xr:uid="{00000000-0005-0000-0000-0000A32A0000}"/>
    <cellStyle name="Comma 2 4 3 2 3 3 4" xfId="4432" xr:uid="{00000000-0005-0000-0000-0000A42A0000}"/>
    <cellStyle name="Comma 2 4 3 2 3 3 4 2" xfId="27872" xr:uid="{00000000-0005-0000-0000-0000A52A0000}"/>
    <cellStyle name="Comma 2 4 3 2 3 3 4 3" xfId="27873" xr:uid="{00000000-0005-0000-0000-0000A62A0000}"/>
    <cellStyle name="Comma 2 4 3 2 3 3 5" xfId="27874" xr:uid="{00000000-0005-0000-0000-0000A72A0000}"/>
    <cellStyle name="Comma 2 4 3 2 3 3 6" xfId="27875" xr:uid="{00000000-0005-0000-0000-0000A82A0000}"/>
    <cellStyle name="Comma 2 4 3 2 3 4" xfId="4433" xr:uid="{00000000-0005-0000-0000-0000A92A0000}"/>
    <cellStyle name="Comma 2 4 3 2 3 4 2" xfId="27876" xr:uid="{00000000-0005-0000-0000-0000AA2A0000}"/>
    <cellStyle name="Comma 2 4 3 2 3 4 3" xfId="27877" xr:uid="{00000000-0005-0000-0000-0000AB2A0000}"/>
    <cellStyle name="Comma 2 4 3 2 3 5" xfId="4434" xr:uid="{00000000-0005-0000-0000-0000AC2A0000}"/>
    <cellStyle name="Comma 2 4 3 2 3 5 2" xfId="27878" xr:uid="{00000000-0005-0000-0000-0000AD2A0000}"/>
    <cellStyle name="Comma 2 4 3 2 3 5 3" xfId="27879" xr:uid="{00000000-0005-0000-0000-0000AE2A0000}"/>
    <cellStyle name="Comma 2 4 3 2 3 6" xfId="4435" xr:uid="{00000000-0005-0000-0000-0000AF2A0000}"/>
    <cellStyle name="Comma 2 4 3 2 3 6 2" xfId="27880" xr:uid="{00000000-0005-0000-0000-0000B02A0000}"/>
    <cellStyle name="Comma 2 4 3 2 3 6 3" xfId="27881" xr:uid="{00000000-0005-0000-0000-0000B12A0000}"/>
    <cellStyle name="Comma 2 4 3 2 3 7" xfId="27882" xr:uid="{00000000-0005-0000-0000-0000B22A0000}"/>
    <cellStyle name="Comma 2 4 3 2 3 8" xfId="27883" xr:uid="{00000000-0005-0000-0000-0000B32A0000}"/>
    <cellStyle name="Comma 2 4 3 2 4" xfId="4436" xr:uid="{00000000-0005-0000-0000-0000B42A0000}"/>
    <cellStyle name="Comma 2 4 3 2 4 2" xfId="4437" xr:uid="{00000000-0005-0000-0000-0000B52A0000}"/>
    <cellStyle name="Comma 2 4 3 2 4 2 2" xfId="4438" xr:uid="{00000000-0005-0000-0000-0000B62A0000}"/>
    <cellStyle name="Comma 2 4 3 2 4 2 2 2" xfId="27884" xr:uid="{00000000-0005-0000-0000-0000B72A0000}"/>
    <cellStyle name="Comma 2 4 3 2 4 2 2 3" xfId="27885" xr:uid="{00000000-0005-0000-0000-0000B82A0000}"/>
    <cellStyle name="Comma 2 4 3 2 4 2 3" xfId="4439" xr:uid="{00000000-0005-0000-0000-0000B92A0000}"/>
    <cellStyle name="Comma 2 4 3 2 4 2 3 2" xfId="27886" xr:uid="{00000000-0005-0000-0000-0000BA2A0000}"/>
    <cellStyle name="Comma 2 4 3 2 4 2 3 3" xfId="27887" xr:uid="{00000000-0005-0000-0000-0000BB2A0000}"/>
    <cellStyle name="Comma 2 4 3 2 4 2 4" xfId="4440" xr:uid="{00000000-0005-0000-0000-0000BC2A0000}"/>
    <cellStyle name="Comma 2 4 3 2 4 2 4 2" xfId="27888" xr:uid="{00000000-0005-0000-0000-0000BD2A0000}"/>
    <cellStyle name="Comma 2 4 3 2 4 2 4 3" xfId="27889" xr:uid="{00000000-0005-0000-0000-0000BE2A0000}"/>
    <cellStyle name="Comma 2 4 3 2 4 2 5" xfId="27890" xr:uid="{00000000-0005-0000-0000-0000BF2A0000}"/>
    <cellStyle name="Comma 2 4 3 2 4 2 6" xfId="27891" xr:uid="{00000000-0005-0000-0000-0000C02A0000}"/>
    <cellStyle name="Comma 2 4 3 2 4 3" xfId="4441" xr:uid="{00000000-0005-0000-0000-0000C12A0000}"/>
    <cellStyle name="Comma 2 4 3 2 4 3 2" xfId="27892" xr:uid="{00000000-0005-0000-0000-0000C22A0000}"/>
    <cellStyle name="Comma 2 4 3 2 4 3 3" xfId="27893" xr:uid="{00000000-0005-0000-0000-0000C32A0000}"/>
    <cellStyle name="Comma 2 4 3 2 4 4" xfId="4442" xr:uid="{00000000-0005-0000-0000-0000C42A0000}"/>
    <cellStyle name="Comma 2 4 3 2 4 4 2" xfId="27894" xr:uid="{00000000-0005-0000-0000-0000C52A0000}"/>
    <cellStyle name="Comma 2 4 3 2 4 4 3" xfId="27895" xr:uid="{00000000-0005-0000-0000-0000C62A0000}"/>
    <cellStyle name="Comma 2 4 3 2 4 5" xfId="4443" xr:uid="{00000000-0005-0000-0000-0000C72A0000}"/>
    <cellStyle name="Comma 2 4 3 2 4 5 2" xfId="27896" xr:uid="{00000000-0005-0000-0000-0000C82A0000}"/>
    <cellStyle name="Comma 2 4 3 2 4 5 3" xfId="27897" xr:uid="{00000000-0005-0000-0000-0000C92A0000}"/>
    <cellStyle name="Comma 2 4 3 2 4 6" xfId="27898" xr:uid="{00000000-0005-0000-0000-0000CA2A0000}"/>
    <cellStyle name="Comma 2 4 3 2 4 7" xfId="27899" xr:uid="{00000000-0005-0000-0000-0000CB2A0000}"/>
    <cellStyle name="Comma 2 4 3 2 5" xfId="4444" xr:uid="{00000000-0005-0000-0000-0000CC2A0000}"/>
    <cellStyle name="Comma 2 4 3 2 5 2" xfId="4445" xr:uid="{00000000-0005-0000-0000-0000CD2A0000}"/>
    <cellStyle name="Comma 2 4 3 2 5 2 2" xfId="27900" xr:uid="{00000000-0005-0000-0000-0000CE2A0000}"/>
    <cellStyle name="Comma 2 4 3 2 5 2 3" xfId="27901" xr:uid="{00000000-0005-0000-0000-0000CF2A0000}"/>
    <cellStyle name="Comma 2 4 3 2 5 3" xfId="4446" xr:uid="{00000000-0005-0000-0000-0000D02A0000}"/>
    <cellStyle name="Comma 2 4 3 2 5 3 2" xfId="27902" xr:uid="{00000000-0005-0000-0000-0000D12A0000}"/>
    <cellStyle name="Comma 2 4 3 2 5 3 3" xfId="27903" xr:uid="{00000000-0005-0000-0000-0000D22A0000}"/>
    <cellStyle name="Comma 2 4 3 2 5 4" xfId="4447" xr:uid="{00000000-0005-0000-0000-0000D32A0000}"/>
    <cellStyle name="Comma 2 4 3 2 5 4 2" xfId="27904" xr:uid="{00000000-0005-0000-0000-0000D42A0000}"/>
    <cellStyle name="Comma 2 4 3 2 5 4 3" xfId="27905" xr:uid="{00000000-0005-0000-0000-0000D52A0000}"/>
    <cellStyle name="Comma 2 4 3 2 5 5" xfId="27906" xr:uid="{00000000-0005-0000-0000-0000D62A0000}"/>
    <cellStyle name="Comma 2 4 3 2 5 6" xfId="27907" xr:uid="{00000000-0005-0000-0000-0000D72A0000}"/>
    <cellStyle name="Comma 2 4 3 2 6" xfId="4448" xr:uid="{00000000-0005-0000-0000-0000D82A0000}"/>
    <cellStyle name="Comma 2 4 3 2 6 2" xfId="27908" xr:uid="{00000000-0005-0000-0000-0000D92A0000}"/>
    <cellStyle name="Comma 2 4 3 2 6 3" xfId="27909" xr:uid="{00000000-0005-0000-0000-0000DA2A0000}"/>
    <cellStyle name="Comma 2 4 3 2 7" xfId="4449" xr:uid="{00000000-0005-0000-0000-0000DB2A0000}"/>
    <cellStyle name="Comma 2 4 3 2 7 2" xfId="27910" xr:uid="{00000000-0005-0000-0000-0000DC2A0000}"/>
    <cellStyle name="Comma 2 4 3 2 7 3" xfId="27911" xr:uid="{00000000-0005-0000-0000-0000DD2A0000}"/>
    <cellStyle name="Comma 2 4 3 2 8" xfId="4450" xr:uid="{00000000-0005-0000-0000-0000DE2A0000}"/>
    <cellStyle name="Comma 2 4 3 2 8 2" xfId="27912" xr:uid="{00000000-0005-0000-0000-0000DF2A0000}"/>
    <cellStyle name="Comma 2 4 3 2 8 3" xfId="27913" xr:uid="{00000000-0005-0000-0000-0000E02A0000}"/>
    <cellStyle name="Comma 2 4 3 2 9" xfId="27914" xr:uid="{00000000-0005-0000-0000-0000E12A0000}"/>
    <cellStyle name="Comma 2 4 3 3" xfId="4451" xr:uid="{00000000-0005-0000-0000-0000E22A0000}"/>
    <cellStyle name="Comma 2 4 3 3 2" xfId="4452" xr:uid="{00000000-0005-0000-0000-0000E32A0000}"/>
    <cellStyle name="Comma 2 4 3 3 2 2" xfId="4453" xr:uid="{00000000-0005-0000-0000-0000E42A0000}"/>
    <cellStyle name="Comma 2 4 3 3 2 2 2" xfId="4454" xr:uid="{00000000-0005-0000-0000-0000E52A0000}"/>
    <cellStyle name="Comma 2 4 3 3 2 2 2 2" xfId="27915" xr:uid="{00000000-0005-0000-0000-0000E62A0000}"/>
    <cellStyle name="Comma 2 4 3 3 2 2 2 3" xfId="27916" xr:uid="{00000000-0005-0000-0000-0000E72A0000}"/>
    <cellStyle name="Comma 2 4 3 3 2 2 3" xfId="4455" xr:uid="{00000000-0005-0000-0000-0000E82A0000}"/>
    <cellStyle name="Comma 2 4 3 3 2 2 3 2" xfId="27917" xr:uid="{00000000-0005-0000-0000-0000E92A0000}"/>
    <cellStyle name="Comma 2 4 3 3 2 2 3 3" xfId="27918" xr:uid="{00000000-0005-0000-0000-0000EA2A0000}"/>
    <cellStyle name="Comma 2 4 3 3 2 2 4" xfId="4456" xr:uid="{00000000-0005-0000-0000-0000EB2A0000}"/>
    <cellStyle name="Comma 2 4 3 3 2 2 4 2" xfId="27919" xr:uid="{00000000-0005-0000-0000-0000EC2A0000}"/>
    <cellStyle name="Comma 2 4 3 3 2 2 4 3" xfId="27920" xr:uid="{00000000-0005-0000-0000-0000ED2A0000}"/>
    <cellStyle name="Comma 2 4 3 3 2 2 5" xfId="27921" xr:uid="{00000000-0005-0000-0000-0000EE2A0000}"/>
    <cellStyle name="Comma 2 4 3 3 2 2 6" xfId="27922" xr:uid="{00000000-0005-0000-0000-0000EF2A0000}"/>
    <cellStyle name="Comma 2 4 3 3 2 3" xfId="4457" xr:uid="{00000000-0005-0000-0000-0000F02A0000}"/>
    <cellStyle name="Comma 2 4 3 3 2 3 2" xfId="27923" xr:uid="{00000000-0005-0000-0000-0000F12A0000}"/>
    <cellStyle name="Comma 2 4 3 3 2 3 3" xfId="27924" xr:uid="{00000000-0005-0000-0000-0000F22A0000}"/>
    <cellStyle name="Comma 2 4 3 3 2 4" xfId="4458" xr:uid="{00000000-0005-0000-0000-0000F32A0000}"/>
    <cellStyle name="Comma 2 4 3 3 2 4 2" xfId="27925" xr:uid="{00000000-0005-0000-0000-0000F42A0000}"/>
    <cellStyle name="Comma 2 4 3 3 2 4 3" xfId="27926" xr:uid="{00000000-0005-0000-0000-0000F52A0000}"/>
    <cellStyle name="Comma 2 4 3 3 2 5" xfId="4459" xr:uid="{00000000-0005-0000-0000-0000F62A0000}"/>
    <cellStyle name="Comma 2 4 3 3 2 5 2" xfId="27927" xr:uid="{00000000-0005-0000-0000-0000F72A0000}"/>
    <cellStyle name="Comma 2 4 3 3 2 5 3" xfId="27928" xr:uid="{00000000-0005-0000-0000-0000F82A0000}"/>
    <cellStyle name="Comma 2 4 3 3 2 6" xfId="27929" xr:uid="{00000000-0005-0000-0000-0000F92A0000}"/>
    <cellStyle name="Comma 2 4 3 3 2 7" xfId="27930" xr:uid="{00000000-0005-0000-0000-0000FA2A0000}"/>
    <cellStyle name="Comma 2 4 3 3 3" xfId="4460" xr:uid="{00000000-0005-0000-0000-0000FB2A0000}"/>
    <cellStyle name="Comma 2 4 3 3 3 2" xfId="4461" xr:uid="{00000000-0005-0000-0000-0000FC2A0000}"/>
    <cellStyle name="Comma 2 4 3 3 3 2 2" xfId="27931" xr:uid="{00000000-0005-0000-0000-0000FD2A0000}"/>
    <cellStyle name="Comma 2 4 3 3 3 2 3" xfId="27932" xr:uid="{00000000-0005-0000-0000-0000FE2A0000}"/>
    <cellStyle name="Comma 2 4 3 3 3 3" xfId="4462" xr:uid="{00000000-0005-0000-0000-0000FF2A0000}"/>
    <cellStyle name="Comma 2 4 3 3 3 3 2" xfId="27933" xr:uid="{00000000-0005-0000-0000-0000002B0000}"/>
    <cellStyle name="Comma 2 4 3 3 3 3 3" xfId="27934" xr:uid="{00000000-0005-0000-0000-0000012B0000}"/>
    <cellStyle name="Comma 2 4 3 3 3 4" xfId="4463" xr:uid="{00000000-0005-0000-0000-0000022B0000}"/>
    <cellStyle name="Comma 2 4 3 3 3 4 2" xfId="27935" xr:uid="{00000000-0005-0000-0000-0000032B0000}"/>
    <cellStyle name="Comma 2 4 3 3 3 4 3" xfId="27936" xr:uid="{00000000-0005-0000-0000-0000042B0000}"/>
    <cellStyle name="Comma 2 4 3 3 3 5" xfId="27937" xr:uid="{00000000-0005-0000-0000-0000052B0000}"/>
    <cellStyle name="Comma 2 4 3 3 3 6" xfId="27938" xr:uid="{00000000-0005-0000-0000-0000062B0000}"/>
    <cellStyle name="Comma 2 4 3 3 4" xfId="4464" xr:uid="{00000000-0005-0000-0000-0000072B0000}"/>
    <cellStyle name="Comma 2 4 3 3 4 2" xfId="27939" xr:uid="{00000000-0005-0000-0000-0000082B0000}"/>
    <cellStyle name="Comma 2 4 3 3 4 3" xfId="27940" xr:uid="{00000000-0005-0000-0000-0000092B0000}"/>
    <cellStyle name="Comma 2 4 3 3 5" xfId="4465" xr:uid="{00000000-0005-0000-0000-00000A2B0000}"/>
    <cellStyle name="Comma 2 4 3 3 5 2" xfId="27941" xr:uid="{00000000-0005-0000-0000-00000B2B0000}"/>
    <cellStyle name="Comma 2 4 3 3 5 3" xfId="27942" xr:uid="{00000000-0005-0000-0000-00000C2B0000}"/>
    <cellStyle name="Comma 2 4 3 3 6" xfId="4466" xr:uid="{00000000-0005-0000-0000-00000D2B0000}"/>
    <cellStyle name="Comma 2 4 3 3 6 2" xfId="27943" xr:uid="{00000000-0005-0000-0000-00000E2B0000}"/>
    <cellStyle name="Comma 2 4 3 3 6 3" xfId="27944" xr:uid="{00000000-0005-0000-0000-00000F2B0000}"/>
    <cellStyle name="Comma 2 4 3 3 7" xfId="27945" xr:uid="{00000000-0005-0000-0000-0000102B0000}"/>
    <cellStyle name="Comma 2 4 3 3 8" xfId="27946" xr:uid="{00000000-0005-0000-0000-0000112B0000}"/>
    <cellStyle name="Comma 2 4 3 4" xfId="4467" xr:uid="{00000000-0005-0000-0000-0000122B0000}"/>
    <cellStyle name="Comma 2 4 3 4 2" xfId="4468" xr:uid="{00000000-0005-0000-0000-0000132B0000}"/>
    <cellStyle name="Comma 2 4 3 4 2 2" xfId="4469" xr:uid="{00000000-0005-0000-0000-0000142B0000}"/>
    <cellStyle name="Comma 2 4 3 4 2 2 2" xfId="4470" xr:uid="{00000000-0005-0000-0000-0000152B0000}"/>
    <cellStyle name="Comma 2 4 3 4 2 2 2 2" xfId="27947" xr:uid="{00000000-0005-0000-0000-0000162B0000}"/>
    <cellStyle name="Comma 2 4 3 4 2 2 2 3" xfId="27948" xr:uid="{00000000-0005-0000-0000-0000172B0000}"/>
    <cellStyle name="Comma 2 4 3 4 2 2 3" xfId="4471" xr:uid="{00000000-0005-0000-0000-0000182B0000}"/>
    <cellStyle name="Comma 2 4 3 4 2 2 3 2" xfId="27949" xr:uid="{00000000-0005-0000-0000-0000192B0000}"/>
    <cellStyle name="Comma 2 4 3 4 2 2 3 3" xfId="27950" xr:uid="{00000000-0005-0000-0000-00001A2B0000}"/>
    <cellStyle name="Comma 2 4 3 4 2 2 4" xfId="4472" xr:uid="{00000000-0005-0000-0000-00001B2B0000}"/>
    <cellStyle name="Comma 2 4 3 4 2 2 4 2" xfId="27951" xr:uid="{00000000-0005-0000-0000-00001C2B0000}"/>
    <cellStyle name="Comma 2 4 3 4 2 2 4 3" xfId="27952" xr:uid="{00000000-0005-0000-0000-00001D2B0000}"/>
    <cellStyle name="Comma 2 4 3 4 2 2 5" xfId="27953" xr:uid="{00000000-0005-0000-0000-00001E2B0000}"/>
    <cellStyle name="Comma 2 4 3 4 2 2 6" xfId="27954" xr:uid="{00000000-0005-0000-0000-00001F2B0000}"/>
    <cellStyle name="Comma 2 4 3 4 2 3" xfId="4473" xr:uid="{00000000-0005-0000-0000-0000202B0000}"/>
    <cellStyle name="Comma 2 4 3 4 2 3 2" xfId="27955" xr:uid="{00000000-0005-0000-0000-0000212B0000}"/>
    <cellStyle name="Comma 2 4 3 4 2 3 3" xfId="27956" xr:uid="{00000000-0005-0000-0000-0000222B0000}"/>
    <cellStyle name="Comma 2 4 3 4 2 4" xfId="4474" xr:uid="{00000000-0005-0000-0000-0000232B0000}"/>
    <cellStyle name="Comma 2 4 3 4 2 4 2" xfId="27957" xr:uid="{00000000-0005-0000-0000-0000242B0000}"/>
    <cellStyle name="Comma 2 4 3 4 2 4 3" xfId="27958" xr:uid="{00000000-0005-0000-0000-0000252B0000}"/>
    <cellStyle name="Comma 2 4 3 4 2 5" xfId="4475" xr:uid="{00000000-0005-0000-0000-0000262B0000}"/>
    <cellStyle name="Comma 2 4 3 4 2 5 2" xfId="27959" xr:uid="{00000000-0005-0000-0000-0000272B0000}"/>
    <cellStyle name="Comma 2 4 3 4 2 5 3" xfId="27960" xr:uid="{00000000-0005-0000-0000-0000282B0000}"/>
    <cellStyle name="Comma 2 4 3 4 2 6" xfId="27961" xr:uid="{00000000-0005-0000-0000-0000292B0000}"/>
    <cellStyle name="Comma 2 4 3 4 2 7" xfId="27962" xr:uid="{00000000-0005-0000-0000-00002A2B0000}"/>
    <cellStyle name="Comma 2 4 3 4 3" xfId="4476" xr:uid="{00000000-0005-0000-0000-00002B2B0000}"/>
    <cellStyle name="Comma 2 4 3 4 3 2" xfId="4477" xr:uid="{00000000-0005-0000-0000-00002C2B0000}"/>
    <cellStyle name="Comma 2 4 3 4 3 2 2" xfId="27963" xr:uid="{00000000-0005-0000-0000-00002D2B0000}"/>
    <cellStyle name="Comma 2 4 3 4 3 2 3" xfId="27964" xr:uid="{00000000-0005-0000-0000-00002E2B0000}"/>
    <cellStyle name="Comma 2 4 3 4 3 3" xfId="4478" xr:uid="{00000000-0005-0000-0000-00002F2B0000}"/>
    <cellStyle name="Comma 2 4 3 4 3 3 2" xfId="27965" xr:uid="{00000000-0005-0000-0000-0000302B0000}"/>
    <cellStyle name="Comma 2 4 3 4 3 3 3" xfId="27966" xr:uid="{00000000-0005-0000-0000-0000312B0000}"/>
    <cellStyle name="Comma 2 4 3 4 3 4" xfId="4479" xr:uid="{00000000-0005-0000-0000-0000322B0000}"/>
    <cellStyle name="Comma 2 4 3 4 3 4 2" xfId="27967" xr:uid="{00000000-0005-0000-0000-0000332B0000}"/>
    <cellStyle name="Comma 2 4 3 4 3 4 3" xfId="27968" xr:uid="{00000000-0005-0000-0000-0000342B0000}"/>
    <cellStyle name="Comma 2 4 3 4 3 5" xfId="27969" xr:uid="{00000000-0005-0000-0000-0000352B0000}"/>
    <cellStyle name="Comma 2 4 3 4 3 6" xfId="27970" xr:uid="{00000000-0005-0000-0000-0000362B0000}"/>
    <cellStyle name="Comma 2 4 3 4 4" xfId="4480" xr:uid="{00000000-0005-0000-0000-0000372B0000}"/>
    <cellStyle name="Comma 2 4 3 4 4 2" xfId="27971" xr:uid="{00000000-0005-0000-0000-0000382B0000}"/>
    <cellStyle name="Comma 2 4 3 4 4 3" xfId="27972" xr:uid="{00000000-0005-0000-0000-0000392B0000}"/>
    <cellStyle name="Comma 2 4 3 4 5" xfId="4481" xr:uid="{00000000-0005-0000-0000-00003A2B0000}"/>
    <cellStyle name="Comma 2 4 3 4 5 2" xfId="27973" xr:uid="{00000000-0005-0000-0000-00003B2B0000}"/>
    <cellStyle name="Comma 2 4 3 4 5 3" xfId="27974" xr:uid="{00000000-0005-0000-0000-00003C2B0000}"/>
    <cellStyle name="Comma 2 4 3 4 6" xfId="4482" xr:uid="{00000000-0005-0000-0000-00003D2B0000}"/>
    <cellStyle name="Comma 2 4 3 4 6 2" xfId="27975" xr:uid="{00000000-0005-0000-0000-00003E2B0000}"/>
    <cellStyle name="Comma 2 4 3 4 6 3" xfId="27976" xr:uid="{00000000-0005-0000-0000-00003F2B0000}"/>
    <cellStyle name="Comma 2 4 3 4 7" xfId="27977" xr:uid="{00000000-0005-0000-0000-0000402B0000}"/>
    <cellStyle name="Comma 2 4 3 4 8" xfId="27978" xr:uid="{00000000-0005-0000-0000-0000412B0000}"/>
    <cellStyle name="Comma 2 4 3 5" xfId="4483" xr:uid="{00000000-0005-0000-0000-0000422B0000}"/>
    <cellStyle name="Comma 2 4 3 5 2" xfId="4484" xr:uid="{00000000-0005-0000-0000-0000432B0000}"/>
    <cellStyle name="Comma 2 4 3 5 2 2" xfId="4485" xr:uid="{00000000-0005-0000-0000-0000442B0000}"/>
    <cellStyle name="Comma 2 4 3 5 2 2 2" xfId="27979" xr:uid="{00000000-0005-0000-0000-0000452B0000}"/>
    <cellStyle name="Comma 2 4 3 5 2 2 3" xfId="27980" xr:uid="{00000000-0005-0000-0000-0000462B0000}"/>
    <cellStyle name="Comma 2 4 3 5 2 3" xfId="4486" xr:uid="{00000000-0005-0000-0000-0000472B0000}"/>
    <cellStyle name="Comma 2 4 3 5 2 3 2" xfId="27981" xr:uid="{00000000-0005-0000-0000-0000482B0000}"/>
    <cellStyle name="Comma 2 4 3 5 2 3 3" xfId="27982" xr:uid="{00000000-0005-0000-0000-0000492B0000}"/>
    <cellStyle name="Comma 2 4 3 5 2 4" xfId="4487" xr:uid="{00000000-0005-0000-0000-00004A2B0000}"/>
    <cellStyle name="Comma 2 4 3 5 2 4 2" xfId="27983" xr:uid="{00000000-0005-0000-0000-00004B2B0000}"/>
    <cellStyle name="Comma 2 4 3 5 2 4 3" xfId="27984" xr:uid="{00000000-0005-0000-0000-00004C2B0000}"/>
    <cellStyle name="Comma 2 4 3 5 2 5" xfId="27985" xr:uid="{00000000-0005-0000-0000-00004D2B0000}"/>
    <cellStyle name="Comma 2 4 3 5 2 6" xfId="27986" xr:uid="{00000000-0005-0000-0000-00004E2B0000}"/>
    <cellStyle name="Comma 2 4 3 5 3" xfId="4488" xr:uid="{00000000-0005-0000-0000-00004F2B0000}"/>
    <cellStyle name="Comma 2 4 3 5 3 2" xfId="27987" xr:uid="{00000000-0005-0000-0000-0000502B0000}"/>
    <cellStyle name="Comma 2 4 3 5 3 3" xfId="27988" xr:uid="{00000000-0005-0000-0000-0000512B0000}"/>
    <cellStyle name="Comma 2 4 3 5 4" xfId="4489" xr:uid="{00000000-0005-0000-0000-0000522B0000}"/>
    <cellStyle name="Comma 2 4 3 5 4 2" xfId="27989" xr:uid="{00000000-0005-0000-0000-0000532B0000}"/>
    <cellStyle name="Comma 2 4 3 5 4 3" xfId="27990" xr:uid="{00000000-0005-0000-0000-0000542B0000}"/>
    <cellStyle name="Comma 2 4 3 5 5" xfId="4490" xr:uid="{00000000-0005-0000-0000-0000552B0000}"/>
    <cellStyle name="Comma 2 4 3 5 5 2" xfId="27991" xr:uid="{00000000-0005-0000-0000-0000562B0000}"/>
    <cellStyle name="Comma 2 4 3 5 5 3" xfId="27992" xr:uid="{00000000-0005-0000-0000-0000572B0000}"/>
    <cellStyle name="Comma 2 4 3 5 6" xfId="27993" xr:uid="{00000000-0005-0000-0000-0000582B0000}"/>
    <cellStyle name="Comma 2 4 3 5 7" xfId="27994" xr:uid="{00000000-0005-0000-0000-0000592B0000}"/>
    <cellStyle name="Comma 2 4 3 6" xfId="4491" xr:uid="{00000000-0005-0000-0000-00005A2B0000}"/>
    <cellStyle name="Comma 2 4 3 6 2" xfId="4492" xr:uid="{00000000-0005-0000-0000-00005B2B0000}"/>
    <cellStyle name="Comma 2 4 3 6 2 2" xfId="27995" xr:uid="{00000000-0005-0000-0000-00005C2B0000}"/>
    <cellStyle name="Comma 2 4 3 6 2 3" xfId="27996" xr:uid="{00000000-0005-0000-0000-00005D2B0000}"/>
    <cellStyle name="Comma 2 4 3 6 3" xfId="4493" xr:uid="{00000000-0005-0000-0000-00005E2B0000}"/>
    <cellStyle name="Comma 2 4 3 6 3 2" xfId="27997" xr:uid="{00000000-0005-0000-0000-00005F2B0000}"/>
    <cellStyle name="Comma 2 4 3 6 3 3" xfId="27998" xr:uid="{00000000-0005-0000-0000-0000602B0000}"/>
    <cellStyle name="Comma 2 4 3 6 4" xfId="4494" xr:uid="{00000000-0005-0000-0000-0000612B0000}"/>
    <cellStyle name="Comma 2 4 3 6 4 2" xfId="27999" xr:uid="{00000000-0005-0000-0000-0000622B0000}"/>
    <cellStyle name="Comma 2 4 3 6 4 3" xfId="28000" xr:uid="{00000000-0005-0000-0000-0000632B0000}"/>
    <cellStyle name="Comma 2 4 3 6 5" xfId="28001" xr:uid="{00000000-0005-0000-0000-0000642B0000}"/>
    <cellStyle name="Comma 2 4 3 6 6" xfId="28002" xr:uid="{00000000-0005-0000-0000-0000652B0000}"/>
    <cellStyle name="Comma 2 4 3 7" xfId="4495" xr:uid="{00000000-0005-0000-0000-0000662B0000}"/>
    <cellStyle name="Comma 2 4 3 7 2" xfId="28003" xr:uid="{00000000-0005-0000-0000-0000672B0000}"/>
    <cellStyle name="Comma 2 4 3 7 3" xfId="28004" xr:uid="{00000000-0005-0000-0000-0000682B0000}"/>
    <cellStyle name="Comma 2 4 3 8" xfId="4496" xr:uid="{00000000-0005-0000-0000-0000692B0000}"/>
    <cellStyle name="Comma 2 4 3 8 2" xfId="28005" xr:uid="{00000000-0005-0000-0000-00006A2B0000}"/>
    <cellStyle name="Comma 2 4 3 8 3" xfId="28006" xr:uid="{00000000-0005-0000-0000-00006B2B0000}"/>
    <cellStyle name="Comma 2 4 3 9" xfId="4497" xr:uid="{00000000-0005-0000-0000-00006C2B0000}"/>
    <cellStyle name="Comma 2 4 3 9 2" xfId="28007" xr:uid="{00000000-0005-0000-0000-00006D2B0000}"/>
    <cellStyle name="Comma 2 4 3 9 3" xfId="28008" xr:uid="{00000000-0005-0000-0000-00006E2B0000}"/>
    <cellStyle name="Comma 2 4 4" xfId="4498" xr:uid="{00000000-0005-0000-0000-00006F2B0000}"/>
    <cellStyle name="Comma 2 4 5" xfId="4499" xr:uid="{00000000-0005-0000-0000-0000702B0000}"/>
    <cellStyle name="Comma 2 4 5 10" xfId="28009" xr:uid="{00000000-0005-0000-0000-0000712B0000}"/>
    <cellStyle name="Comma 2 4 5 11" xfId="28010" xr:uid="{00000000-0005-0000-0000-0000722B0000}"/>
    <cellStyle name="Comma 2 4 5 2" xfId="4500" xr:uid="{00000000-0005-0000-0000-0000732B0000}"/>
    <cellStyle name="Comma 2 4 5 2 10" xfId="28011" xr:uid="{00000000-0005-0000-0000-0000742B0000}"/>
    <cellStyle name="Comma 2 4 5 2 2" xfId="4501" xr:uid="{00000000-0005-0000-0000-0000752B0000}"/>
    <cellStyle name="Comma 2 4 5 2 2 2" xfId="4502" xr:uid="{00000000-0005-0000-0000-0000762B0000}"/>
    <cellStyle name="Comma 2 4 5 2 2 2 2" xfId="4503" xr:uid="{00000000-0005-0000-0000-0000772B0000}"/>
    <cellStyle name="Comma 2 4 5 2 2 2 2 2" xfId="4504" xr:uid="{00000000-0005-0000-0000-0000782B0000}"/>
    <cellStyle name="Comma 2 4 5 2 2 2 2 2 2" xfId="28012" xr:uid="{00000000-0005-0000-0000-0000792B0000}"/>
    <cellStyle name="Comma 2 4 5 2 2 2 2 2 3" xfId="28013" xr:uid="{00000000-0005-0000-0000-00007A2B0000}"/>
    <cellStyle name="Comma 2 4 5 2 2 2 2 3" xfId="4505" xr:uid="{00000000-0005-0000-0000-00007B2B0000}"/>
    <cellStyle name="Comma 2 4 5 2 2 2 2 3 2" xfId="28014" xr:uid="{00000000-0005-0000-0000-00007C2B0000}"/>
    <cellStyle name="Comma 2 4 5 2 2 2 2 3 3" xfId="28015" xr:uid="{00000000-0005-0000-0000-00007D2B0000}"/>
    <cellStyle name="Comma 2 4 5 2 2 2 2 4" xfId="4506" xr:uid="{00000000-0005-0000-0000-00007E2B0000}"/>
    <cellStyle name="Comma 2 4 5 2 2 2 2 4 2" xfId="28016" xr:uid="{00000000-0005-0000-0000-00007F2B0000}"/>
    <cellStyle name="Comma 2 4 5 2 2 2 2 4 3" xfId="28017" xr:uid="{00000000-0005-0000-0000-0000802B0000}"/>
    <cellStyle name="Comma 2 4 5 2 2 2 2 5" xfId="28018" xr:uid="{00000000-0005-0000-0000-0000812B0000}"/>
    <cellStyle name="Comma 2 4 5 2 2 2 2 6" xfId="28019" xr:uid="{00000000-0005-0000-0000-0000822B0000}"/>
    <cellStyle name="Comma 2 4 5 2 2 2 3" xfId="4507" xr:uid="{00000000-0005-0000-0000-0000832B0000}"/>
    <cellStyle name="Comma 2 4 5 2 2 2 3 2" xfId="28020" xr:uid="{00000000-0005-0000-0000-0000842B0000}"/>
    <cellStyle name="Comma 2 4 5 2 2 2 3 3" xfId="28021" xr:uid="{00000000-0005-0000-0000-0000852B0000}"/>
    <cellStyle name="Comma 2 4 5 2 2 2 4" xfId="4508" xr:uid="{00000000-0005-0000-0000-0000862B0000}"/>
    <cellStyle name="Comma 2 4 5 2 2 2 4 2" xfId="28022" xr:uid="{00000000-0005-0000-0000-0000872B0000}"/>
    <cellStyle name="Comma 2 4 5 2 2 2 4 3" xfId="28023" xr:uid="{00000000-0005-0000-0000-0000882B0000}"/>
    <cellStyle name="Comma 2 4 5 2 2 2 5" xfId="4509" xr:uid="{00000000-0005-0000-0000-0000892B0000}"/>
    <cellStyle name="Comma 2 4 5 2 2 2 5 2" xfId="28024" xr:uid="{00000000-0005-0000-0000-00008A2B0000}"/>
    <cellStyle name="Comma 2 4 5 2 2 2 5 3" xfId="28025" xr:uid="{00000000-0005-0000-0000-00008B2B0000}"/>
    <cellStyle name="Comma 2 4 5 2 2 2 6" xfId="28026" xr:uid="{00000000-0005-0000-0000-00008C2B0000}"/>
    <cellStyle name="Comma 2 4 5 2 2 2 7" xfId="28027" xr:uid="{00000000-0005-0000-0000-00008D2B0000}"/>
    <cellStyle name="Comma 2 4 5 2 2 3" xfId="4510" xr:uid="{00000000-0005-0000-0000-00008E2B0000}"/>
    <cellStyle name="Comma 2 4 5 2 2 3 2" xfId="4511" xr:uid="{00000000-0005-0000-0000-00008F2B0000}"/>
    <cellStyle name="Comma 2 4 5 2 2 3 2 2" xfId="28028" xr:uid="{00000000-0005-0000-0000-0000902B0000}"/>
    <cellStyle name="Comma 2 4 5 2 2 3 2 3" xfId="28029" xr:uid="{00000000-0005-0000-0000-0000912B0000}"/>
    <cellStyle name="Comma 2 4 5 2 2 3 3" xfId="4512" xr:uid="{00000000-0005-0000-0000-0000922B0000}"/>
    <cellStyle name="Comma 2 4 5 2 2 3 3 2" xfId="28030" xr:uid="{00000000-0005-0000-0000-0000932B0000}"/>
    <cellStyle name="Comma 2 4 5 2 2 3 3 3" xfId="28031" xr:uid="{00000000-0005-0000-0000-0000942B0000}"/>
    <cellStyle name="Comma 2 4 5 2 2 3 4" xfId="4513" xr:uid="{00000000-0005-0000-0000-0000952B0000}"/>
    <cellStyle name="Comma 2 4 5 2 2 3 4 2" xfId="28032" xr:uid="{00000000-0005-0000-0000-0000962B0000}"/>
    <cellStyle name="Comma 2 4 5 2 2 3 4 3" xfId="28033" xr:uid="{00000000-0005-0000-0000-0000972B0000}"/>
    <cellStyle name="Comma 2 4 5 2 2 3 5" xfId="28034" xr:uid="{00000000-0005-0000-0000-0000982B0000}"/>
    <cellStyle name="Comma 2 4 5 2 2 3 6" xfId="28035" xr:uid="{00000000-0005-0000-0000-0000992B0000}"/>
    <cellStyle name="Comma 2 4 5 2 2 4" xfId="4514" xr:uid="{00000000-0005-0000-0000-00009A2B0000}"/>
    <cellStyle name="Comma 2 4 5 2 2 4 2" xfId="28036" xr:uid="{00000000-0005-0000-0000-00009B2B0000}"/>
    <cellStyle name="Comma 2 4 5 2 2 4 3" xfId="28037" xr:uid="{00000000-0005-0000-0000-00009C2B0000}"/>
    <cellStyle name="Comma 2 4 5 2 2 5" xfId="4515" xr:uid="{00000000-0005-0000-0000-00009D2B0000}"/>
    <cellStyle name="Comma 2 4 5 2 2 5 2" xfId="28038" xr:uid="{00000000-0005-0000-0000-00009E2B0000}"/>
    <cellStyle name="Comma 2 4 5 2 2 5 3" xfId="28039" xr:uid="{00000000-0005-0000-0000-00009F2B0000}"/>
    <cellStyle name="Comma 2 4 5 2 2 6" xfId="4516" xr:uid="{00000000-0005-0000-0000-0000A02B0000}"/>
    <cellStyle name="Comma 2 4 5 2 2 6 2" xfId="28040" xr:uid="{00000000-0005-0000-0000-0000A12B0000}"/>
    <cellStyle name="Comma 2 4 5 2 2 6 3" xfId="28041" xr:uid="{00000000-0005-0000-0000-0000A22B0000}"/>
    <cellStyle name="Comma 2 4 5 2 2 7" xfId="28042" xr:uid="{00000000-0005-0000-0000-0000A32B0000}"/>
    <cellStyle name="Comma 2 4 5 2 2 8" xfId="28043" xr:uid="{00000000-0005-0000-0000-0000A42B0000}"/>
    <cellStyle name="Comma 2 4 5 2 3" xfId="4517" xr:uid="{00000000-0005-0000-0000-0000A52B0000}"/>
    <cellStyle name="Comma 2 4 5 2 3 2" xfId="4518" xr:uid="{00000000-0005-0000-0000-0000A62B0000}"/>
    <cellStyle name="Comma 2 4 5 2 3 2 2" xfId="4519" xr:uid="{00000000-0005-0000-0000-0000A72B0000}"/>
    <cellStyle name="Comma 2 4 5 2 3 2 2 2" xfId="4520" xr:uid="{00000000-0005-0000-0000-0000A82B0000}"/>
    <cellStyle name="Comma 2 4 5 2 3 2 2 2 2" xfId="28044" xr:uid="{00000000-0005-0000-0000-0000A92B0000}"/>
    <cellStyle name="Comma 2 4 5 2 3 2 2 2 3" xfId="28045" xr:uid="{00000000-0005-0000-0000-0000AA2B0000}"/>
    <cellStyle name="Comma 2 4 5 2 3 2 2 3" xfId="4521" xr:uid="{00000000-0005-0000-0000-0000AB2B0000}"/>
    <cellStyle name="Comma 2 4 5 2 3 2 2 3 2" xfId="28046" xr:uid="{00000000-0005-0000-0000-0000AC2B0000}"/>
    <cellStyle name="Comma 2 4 5 2 3 2 2 3 3" xfId="28047" xr:uid="{00000000-0005-0000-0000-0000AD2B0000}"/>
    <cellStyle name="Comma 2 4 5 2 3 2 2 4" xfId="4522" xr:uid="{00000000-0005-0000-0000-0000AE2B0000}"/>
    <cellStyle name="Comma 2 4 5 2 3 2 2 4 2" xfId="28048" xr:uid="{00000000-0005-0000-0000-0000AF2B0000}"/>
    <cellStyle name="Comma 2 4 5 2 3 2 2 4 3" xfId="28049" xr:uid="{00000000-0005-0000-0000-0000B02B0000}"/>
    <cellStyle name="Comma 2 4 5 2 3 2 2 5" xfId="28050" xr:uid="{00000000-0005-0000-0000-0000B12B0000}"/>
    <cellStyle name="Comma 2 4 5 2 3 2 2 6" xfId="28051" xr:uid="{00000000-0005-0000-0000-0000B22B0000}"/>
    <cellStyle name="Comma 2 4 5 2 3 2 3" xfId="4523" xr:uid="{00000000-0005-0000-0000-0000B32B0000}"/>
    <cellStyle name="Comma 2 4 5 2 3 2 3 2" xfId="28052" xr:uid="{00000000-0005-0000-0000-0000B42B0000}"/>
    <cellStyle name="Comma 2 4 5 2 3 2 3 3" xfId="28053" xr:uid="{00000000-0005-0000-0000-0000B52B0000}"/>
    <cellStyle name="Comma 2 4 5 2 3 2 4" xfId="4524" xr:uid="{00000000-0005-0000-0000-0000B62B0000}"/>
    <cellStyle name="Comma 2 4 5 2 3 2 4 2" xfId="28054" xr:uid="{00000000-0005-0000-0000-0000B72B0000}"/>
    <cellStyle name="Comma 2 4 5 2 3 2 4 3" xfId="28055" xr:uid="{00000000-0005-0000-0000-0000B82B0000}"/>
    <cellStyle name="Comma 2 4 5 2 3 2 5" xfId="4525" xr:uid="{00000000-0005-0000-0000-0000B92B0000}"/>
    <cellStyle name="Comma 2 4 5 2 3 2 5 2" xfId="28056" xr:uid="{00000000-0005-0000-0000-0000BA2B0000}"/>
    <cellStyle name="Comma 2 4 5 2 3 2 5 3" xfId="28057" xr:uid="{00000000-0005-0000-0000-0000BB2B0000}"/>
    <cellStyle name="Comma 2 4 5 2 3 2 6" xfId="28058" xr:uid="{00000000-0005-0000-0000-0000BC2B0000}"/>
    <cellStyle name="Comma 2 4 5 2 3 2 7" xfId="28059" xr:uid="{00000000-0005-0000-0000-0000BD2B0000}"/>
    <cellStyle name="Comma 2 4 5 2 3 3" xfId="4526" xr:uid="{00000000-0005-0000-0000-0000BE2B0000}"/>
    <cellStyle name="Comma 2 4 5 2 3 3 2" xfId="4527" xr:uid="{00000000-0005-0000-0000-0000BF2B0000}"/>
    <cellStyle name="Comma 2 4 5 2 3 3 2 2" xfId="28060" xr:uid="{00000000-0005-0000-0000-0000C02B0000}"/>
    <cellStyle name="Comma 2 4 5 2 3 3 2 3" xfId="28061" xr:uid="{00000000-0005-0000-0000-0000C12B0000}"/>
    <cellStyle name="Comma 2 4 5 2 3 3 3" xfId="4528" xr:uid="{00000000-0005-0000-0000-0000C22B0000}"/>
    <cellStyle name="Comma 2 4 5 2 3 3 3 2" xfId="28062" xr:uid="{00000000-0005-0000-0000-0000C32B0000}"/>
    <cellStyle name="Comma 2 4 5 2 3 3 3 3" xfId="28063" xr:uid="{00000000-0005-0000-0000-0000C42B0000}"/>
    <cellStyle name="Comma 2 4 5 2 3 3 4" xfId="4529" xr:uid="{00000000-0005-0000-0000-0000C52B0000}"/>
    <cellStyle name="Comma 2 4 5 2 3 3 4 2" xfId="28064" xr:uid="{00000000-0005-0000-0000-0000C62B0000}"/>
    <cellStyle name="Comma 2 4 5 2 3 3 4 3" xfId="28065" xr:uid="{00000000-0005-0000-0000-0000C72B0000}"/>
    <cellStyle name="Comma 2 4 5 2 3 3 5" xfId="28066" xr:uid="{00000000-0005-0000-0000-0000C82B0000}"/>
    <cellStyle name="Comma 2 4 5 2 3 3 6" xfId="28067" xr:uid="{00000000-0005-0000-0000-0000C92B0000}"/>
    <cellStyle name="Comma 2 4 5 2 3 4" xfId="4530" xr:uid="{00000000-0005-0000-0000-0000CA2B0000}"/>
    <cellStyle name="Comma 2 4 5 2 3 4 2" xfId="28068" xr:uid="{00000000-0005-0000-0000-0000CB2B0000}"/>
    <cellStyle name="Comma 2 4 5 2 3 4 3" xfId="28069" xr:uid="{00000000-0005-0000-0000-0000CC2B0000}"/>
    <cellStyle name="Comma 2 4 5 2 3 5" xfId="4531" xr:uid="{00000000-0005-0000-0000-0000CD2B0000}"/>
    <cellStyle name="Comma 2 4 5 2 3 5 2" xfId="28070" xr:uid="{00000000-0005-0000-0000-0000CE2B0000}"/>
    <cellStyle name="Comma 2 4 5 2 3 5 3" xfId="28071" xr:uid="{00000000-0005-0000-0000-0000CF2B0000}"/>
    <cellStyle name="Comma 2 4 5 2 3 6" xfId="4532" xr:uid="{00000000-0005-0000-0000-0000D02B0000}"/>
    <cellStyle name="Comma 2 4 5 2 3 6 2" xfId="28072" xr:uid="{00000000-0005-0000-0000-0000D12B0000}"/>
    <cellStyle name="Comma 2 4 5 2 3 6 3" xfId="28073" xr:uid="{00000000-0005-0000-0000-0000D22B0000}"/>
    <cellStyle name="Comma 2 4 5 2 3 7" xfId="28074" xr:uid="{00000000-0005-0000-0000-0000D32B0000}"/>
    <cellStyle name="Comma 2 4 5 2 3 8" xfId="28075" xr:uid="{00000000-0005-0000-0000-0000D42B0000}"/>
    <cellStyle name="Comma 2 4 5 2 4" xfId="4533" xr:uid="{00000000-0005-0000-0000-0000D52B0000}"/>
    <cellStyle name="Comma 2 4 5 2 4 2" xfId="4534" xr:uid="{00000000-0005-0000-0000-0000D62B0000}"/>
    <cellStyle name="Comma 2 4 5 2 4 2 2" xfId="4535" xr:uid="{00000000-0005-0000-0000-0000D72B0000}"/>
    <cellStyle name="Comma 2 4 5 2 4 2 2 2" xfId="28076" xr:uid="{00000000-0005-0000-0000-0000D82B0000}"/>
    <cellStyle name="Comma 2 4 5 2 4 2 2 3" xfId="28077" xr:uid="{00000000-0005-0000-0000-0000D92B0000}"/>
    <cellStyle name="Comma 2 4 5 2 4 2 3" xfId="4536" xr:uid="{00000000-0005-0000-0000-0000DA2B0000}"/>
    <cellStyle name="Comma 2 4 5 2 4 2 3 2" xfId="28078" xr:uid="{00000000-0005-0000-0000-0000DB2B0000}"/>
    <cellStyle name="Comma 2 4 5 2 4 2 3 3" xfId="28079" xr:uid="{00000000-0005-0000-0000-0000DC2B0000}"/>
    <cellStyle name="Comma 2 4 5 2 4 2 4" xfId="4537" xr:uid="{00000000-0005-0000-0000-0000DD2B0000}"/>
    <cellStyle name="Comma 2 4 5 2 4 2 4 2" xfId="28080" xr:uid="{00000000-0005-0000-0000-0000DE2B0000}"/>
    <cellStyle name="Comma 2 4 5 2 4 2 4 3" xfId="28081" xr:uid="{00000000-0005-0000-0000-0000DF2B0000}"/>
    <cellStyle name="Comma 2 4 5 2 4 2 5" xfId="28082" xr:uid="{00000000-0005-0000-0000-0000E02B0000}"/>
    <cellStyle name="Comma 2 4 5 2 4 2 6" xfId="28083" xr:uid="{00000000-0005-0000-0000-0000E12B0000}"/>
    <cellStyle name="Comma 2 4 5 2 4 3" xfId="4538" xr:uid="{00000000-0005-0000-0000-0000E22B0000}"/>
    <cellStyle name="Comma 2 4 5 2 4 3 2" xfId="28084" xr:uid="{00000000-0005-0000-0000-0000E32B0000}"/>
    <cellStyle name="Comma 2 4 5 2 4 3 3" xfId="28085" xr:uid="{00000000-0005-0000-0000-0000E42B0000}"/>
    <cellStyle name="Comma 2 4 5 2 4 4" xfId="4539" xr:uid="{00000000-0005-0000-0000-0000E52B0000}"/>
    <cellStyle name="Comma 2 4 5 2 4 4 2" xfId="28086" xr:uid="{00000000-0005-0000-0000-0000E62B0000}"/>
    <cellStyle name="Comma 2 4 5 2 4 4 3" xfId="28087" xr:uid="{00000000-0005-0000-0000-0000E72B0000}"/>
    <cellStyle name="Comma 2 4 5 2 4 5" xfId="4540" xr:uid="{00000000-0005-0000-0000-0000E82B0000}"/>
    <cellStyle name="Comma 2 4 5 2 4 5 2" xfId="28088" xr:uid="{00000000-0005-0000-0000-0000E92B0000}"/>
    <cellStyle name="Comma 2 4 5 2 4 5 3" xfId="28089" xr:uid="{00000000-0005-0000-0000-0000EA2B0000}"/>
    <cellStyle name="Comma 2 4 5 2 4 6" xfId="28090" xr:uid="{00000000-0005-0000-0000-0000EB2B0000}"/>
    <cellStyle name="Comma 2 4 5 2 4 7" xfId="28091" xr:uid="{00000000-0005-0000-0000-0000EC2B0000}"/>
    <cellStyle name="Comma 2 4 5 2 5" xfId="4541" xr:uid="{00000000-0005-0000-0000-0000ED2B0000}"/>
    <cellStyle name="Comma 2 4 5 2 5 2" xfId="4542" xr:uid="{00000000-0005-0000-0000-0000EE2B0000}"/>
    <cellStyle name="Comma 2 4 5 2 5 2 2" xfId="28092" xr:uid="{00000000-0005-0000-0000-0000EF2B0000}"/>
    <cellStyle name="Comma 2 4 5 2 5 2 3" xfId="28093" xr:uid="{00000000-0005-0000-0000-0000F02B0000}"/>
    <cellStyle name="Comma 2 4 5 2 5 3" xfId="4543" xr:uid="{00000000-0005-0000-0000-0000F12B0000}"/>
    <cellStyle name="Comma 2 4 5 2 5 3 2" xfId="28094" xr:uid="{00000000-0005-0000-0000-0000F22B0000}"/>
    <cellStyle name="Comma 2 4 5 2 5 3 3" xfId="28095" xr:uid="{00000000-0005-0000-0000-0000F32B0000}"/>
    <cellStyle name="Comma 2 4 5 2 5 4" xfId="4544" xr:uid="{00000000-0005-0000-0000-0000F42B0000}"/>
    <cellStyle name="Comma 2 4 5 2 5 4 2" xfId="28096" xr:uid="{00000000-0005-0000-0000-0000F52B0000}"/>
    <cellStyle name="Comma 2 4 5 2 5 4 3" xfId="28097" xr:uid="{00000000-0005-0000-0000-0000F62B0000}"/>
    <cellStyle name="Comma 2 4 5 2 5 5" xfId="28098" xr:uid="{00000000-0005-0000-0000-0000F72B0000}"/>
    <cellStyle name="Comma 2 4 5 2 5 6" xfId="28099" xr:uid="{00000000-0005-0000-0000-0000F82B0000}"/>
    <cellStyle name="Comma 2 4 5 2 6" xfId="4545" xr:uid="{00000000-0005-0000-0000-0000F92B0000}"/>
    <cellStyle name="Comma 2 4 5 2 6 2" xfId="28100" xr:uid="{00000000-0005-0000-0000-0000FA2B0000}"/>
    <cellStyle name="Comma 2 4 5 2 6 3" xfId="28101" xr:uid="{00000000-0005-0000-0000-0000FB2B0000}"/>
    <cellStyle name="Comma 2 4 5 2 7" xfId="4546" xr:uid="{00000000-0005-0000-0000-0000FC2B0000}"/>
    <cellStyle name="Comma 2 4 5 2 7 2" xfId="28102" xr:uid="{00000000-0005-0000-0000-0000FD2B0000}"/>
    <cellStyle name="Comma 2 4 5 2 7 3" xfId="28103" xr:uid="{00000000-0005-0000-0000-0000FE2B0000}"/>
    <cellStyle name="Comma 2 4 5 2 8" xfId="4547" xr:uid="{00000000-0005-0000-0000-0000FF2B0000}"/>
    <cellStyle name="Comma 2 4 5 2 8 2" xfId="28104" xr:uid="{00000000-0005-0000-0000-0000002C0000}"/>
    <cellStyle name="Comma 2 4 5 2 8 3" xfId="28105" xr:uid="{00000000-0005-0000-0000-0000012C0000}"/>
    <cellStyle name="Comma 2 4 5 2 9" xfId="28106" xr:uid="{00000000-0005-0000-0000-0000022C0000}"/>
    <cellStyle name="Comma 2 4 5 3" xfId="4548" xr:uid="{00000000-0005-0000-0000-0000032C0000}"/>
    <cellStyle name="Comma 2 4 5 3 2" xfId="4549" xr:uid="{00000000-0005-0000-0000-0000042C0000}"/>
    <cellStyle name="Comma 2 4 5 3 2 2" xfId="4550" xr:uid="{00000000-0005-0000-0000-0000052C0000}"/>
    <cellStyle name="Comma 2 4 5 3 2 2 2" xfId="4551" xr:uid="{00000000-0005-0000-0000-0000062C0000}"/>
    <cellStyle name="Comma 2 4 5 3 2 2 2 2" xfId="28107" xr:uid="{00000000-0005-0000-0000-0000072C0000}"/>
    <cellStyle name="Comma 2 4 5 3 2 2 2 3" xfId="28108" xr:uid="{00000000-0005-0000-0000-0000082C0000}"/>
    <cellStyle name="Comma 2 4 5 3 2 2 3" xfId="4552" xr:uid="{00000000-0005-0000-0000-0000092C0000}"/>
    <cellStyle name="Comma 2 4 5 3 2 2 3 2" xfId="28109" xr:uid="{00000000-0005-0000-0000-00000A2C0000}"/>
    <cellStyle name="Comma 2 4 5 3 2 2 3 3" xfId="28110" xr:uid="{00000000-0005-0000-0000-00000B2C0000}"/>
    <cellStyle name="Comma 2 4 5 3 2 2 4" xfId="4553" xr:uid="{00000000-0005-0000-0000-00000C2C0000}"/>
    <cellStyle name="Comma 2 4 5 3 2 2 4 2" xfId="28111" xr:uid="{00000000-0005-0000-0000-00000D2C0000}"/>
    <cellStyle name="Comma 2 4 5 3 2 2 4 3" xfId="28112" xr:uid="{00000000-0005-0000-0000-00000E2C0000}"/>
    <cellStyle name="Comma 2 4 5 3 2 2 5" xfId="28113" xr:uid="{00000000-0005-0000-0000-00000F2C0000}"/>
    <cellStyle name="Comma 2 4 5 3 2 2 6" xfId="28114" xr:uid="{00000000-0005-0000-0000-0000102C0000}"/>
    <cellStyle name="Comma 2 4 5 3 2 3" xfId="4554" xr:uid="{00000000-0005-0000-0000-0000112C0000}"/>
    <cellStyle name="Comma 2 4 5 3 2 3 2" xfId="28115" xr:uid="{00000000-0005-0000-0000-0000122C0000}"/>
    <cellStyle name="Comma 2 4 5 3 2 3 3" xfId="28116" xr:uid="{00000000-0005-0000-0000-0000132C0000}"/>
    <cellStyle name="Comma 2 4 5 3 2 4" xfId="4555" xr:uid="{00000000-0005-0000-0000-0000142C0000}"/>
    <cellStyle name="Comma 2 4 5 3 2 4 2" xfId="28117" xr:uid="{00000000-0005-0000-0000-0000152C0000}"/>
    <cellStyle name="Comma 2 4 5 3 2 4 3" xfId="28118" xr:uid="{00000000-0005-0000-0000-0000162C0000}"/>
    <cellStyle name="Comma 2 4 5 3 2 5" xfId="4556" xr:uid="{00000000-0005-0000-0000-0000172C0000}"/>
    <cellStyle name="Comma 2 4 5 3 2 5 2" xfId="28119" xr:uid="{00000000-0005-0000-0000-0000182C0000}"/>
    <cellStyle name="Comma 2 4 5 3 2 5 3" xfId="28120" xr:uid="{00000000-0005-0000-0000-0000192C0000}"/>
    <cellStyle name="Comma 2 4 5 3 2 6" xfId="28121" xr:uid="{00000000-0005-0000-0000-00001A2C0000}"/>
    <cellStyle name="Comma 2 4 5 3 2 7" xfId="28122" xr:uid="{00000000-0005-0000-0000-00001B2C0000}"/>
    <cellStyle name="Comma 2 4 5 3 3" xfId="4557" xr:uid="{00000000-0005-0000-0000-00001C2C0000}"/>
    <cellStyle name="Comma 2 4 5 3 3 2" xfId="4558" xr:uid="{00000000-0005-0000-0000-00001D2C0000}"/>
    <cellStyle name="Comma 2 4 5 3 3 2 2" xfId="28123" xr:uid="{00000000-0005-0000-0000-00001E2C0000}"/>
    <cellStyle name="Comma 2 4 5 3 3 2 3" xfId="28124" xr:uid="{00000000-0005-0000-0000-00001F2C0000}"/>
    <cellStyle name="Comma 2 4 5 3 3 3" xfId="4559" xr:uid="{00000000-0005-0000-0000-0000202C0000}"/>
    <cellStyle name="Comma 2 4 5 3 3 3 2" xfId="28125" xr:uid="{00000000-0005-0000-0000-0000212C0000}"/>
    <cellStyle name="Comma 2 4 5 3 3 3 3" xfId="28126" xr:uid="{00000000-0005-0000-0000-0000222C0000}"/>
    <cellStyle name="Comma 2 4 5 3 3 4" xfId="4560" xr:uid="{00000000-0005-0000-0000-0000232C0000}"/>
    <cellStyle name="Comma 2 4 5 3 3 4 2" xfId="28127" xr:uid="{00000000-0005-0000-0000-0000242C0000}"/>
    <cellStyle name="Comma 2 4 5 3 3 4 3" xfId="28128" xr:uid="{00000000-0005-0000-0000-0000252C0000}"/>
    <cellStyle name="Comma 2 4 5 3 3 5" xfId="28129" xr:uid="{00000000-0005-0000-0000-0000262C0000}"/>
    <cellStyle name="Comma 2 4 5 3 3 6" xfId="28130" xr:uid="{00000000-0005-0000-0000-0000272C0000}"/>
    <cellStyle name="Comma 2 4 5 3 4" xfId="4561" xr:uid="{00000000-0005-0000-0000-0000282C0000}"/>
    <cellStyle name="Comma 2 4 5 3 4 2" xfId="28131" xr:uid="{00000000-0005-0000-0000-0000292C0000}"/>
    <cellStyle name="Comma 2 4 5 3 4 3" xfId="28132" xr:uid="{00000000-0005-0000-0000-00002A2C0000}"/>
    <cellStyle name="Comma 2 4 5 3 5" xfId="4562" xr:uid="{00000000-0005-0000-0000-00002B2C0000}"/>
    <cellStyle name="Comma 2 4 5 3 5 2" xfId="28133" xr:uid="{00000000-0005-0000-0000-00002C2C0000}"/>
    <cellStyle name="Comma 2 4 5 3 5 3" xfId="28134" xr:uid="{00000000-0005-0000-0000-00002D2C0000}"/>
    <cellStyle name="Comma 2 4 5 3 6" xfId="4563" xr:uid="{00000000-0005-0000-0000-00002E2C0000}"/>
    <cellStyle name="Comma 2 4 5 3 6 2" xfId="28135" xr:uid="{00000000-0005-0000-0000-00002F2C0000}"/>
    <cellStyle name="Comma 2 4 5 3 6 3" xfId="28136" xr:uid="{00000000-0005-0000-0000-0000302C0000}"/>
    <cellStyle name="Comma 2 4 5 3 7" xfId="28137" xr:uid="{00000000-0005-0000-0000-0000312C0000}"/>
    <cellStyle name="Comma 2 4 5 3 8" xfId="28138" xr:uid="{00000000-0005-0000-0000-0000322C0000}"/>
    <cellStyle name="Comma 2 4 5 4" xfId="4564" xr:uid="{00000000-0005-0000-0000-0000332C0000}"/>
    <cellStyle name="Comma 2 4 5 4 2" xfId="4565" xr:uid="{00000000-0005-0000-0000-0000342C0000}"/>
    <cellStyle name="Comma 2 4 5 4 2 2" xfId="4566" xr:uid="{00000000-0005-0000-0000-0000352C0000}"/>
    <cellStyle name="Comma 2 4 5 4 2 2 2" xfId="4567" xr:uid="{00000000-0005-0000-0000-0000362C0000}"/>
    <cellStyle name="Comma 2 4 5 4 2 2 2 2" xfId="28139" xr:uid="{00000000-0005-0000-0000-0000372C0000}"/>
    <cellStyle name="Comma 2 4 5 4 2 2 2 3" xfId="28140" xr:uid="{00000000-0005-0000-0000-0000382C0000}"/>
    <cellStyle name="Comma 2 4 5 4 2 2 3" xfId="4568" xr:uid="{00000000-0005-0000-0000-0000392C0000}"/>
    <cellStyle name="Comma 2 4 5 4 2 2 3 2" xfId="28141" xr:uid="{00000000-0005-0000-0000-00003A2C0000}"/>
    <cellStyle name="Comma 2 4 5 4 2 2 3 3" xfId="28142" xr:uid="{00000000-0005-0000-0000-00003B2C0000}"/>
    <cellStyle name="Comma 2 4 5 4 2 2 4" xfId="4569" xr:uid="{00000000-0005-0000-0000-00003C2C0000}"/>
    <cellStyle name="Comma 2 4 5 4 2 2 4 2" xfId="28143" xr:uid="{00000000-0005-0000-0000-00003D2C0000}"/>
    <cellStyle name="Comma 2 4 5 4 2 2 4 3" xfId="28144" xr:uid="{00000000-0005-0000-0000-00003E2C0000}"/>
    <cellStyle name="Comma 2 4 5 4 2 2 5" xfId="28145" xr:uid="{00000000-0005-0000-0000-00003F2C0000}"/>
    <cellStyle name="Comma 2 4 5 4 2 2 6" xfId="28146" xr:uid="{00000000-0005-0000-0000-0000402C0000}"/>
    <cellStyle name="Comma 2 4 5 4 2 3" xfId="4570" xr:uid="{00000000-0005-0000-0000-0000412C0000}"/>
    <cellStyle name="Comma 2 4 5 4 2 3 2" xfId="28147" xr:uid="{00000000-0005-0000-0000-0000422C0000}"/>
    <cellStyle name="Comma 2 4 5 4 2 3 3" xfId="28148" xr:uid="{00000000-0005-0000-0000-0000432C0000}"/>
    <cellStyle name="Comma 2 4 5 4 2 4" xfId="4571" xr:uid="{00000000-0005-0000-0000-0000442C0000}"/>
    <cellStyle name="Comma 2 4 5 4 2 4 2" xfId="28149" xr:uid="{00000000-0005-0000-0000-0000452C0000}"/>
    <cellStyle name="Comma 2 4 5 4 2 4 3" xfId="28150" xr:uid="{00000000-0005-0000-0000-0000462C0000}"/>
    <cellStyle name="Comma 2 4 5 4 2 5" xfId="4572" xr:uid="{00000000-0005-0000-0000-0000472C0000}"/>
    <cellStyle name="Comma 2 4 5 4 2 5 2" xfId="28151" xr:uid="{00000000-0005-0000-0000-0000482C0000}"/>
    <cellStyle name="Comma 2 4 5 4 2 5 3" xfId="28152" xr:uid="{00000000-0005-0000-0000-0000492C0000}"/>
    <cellStyle name="Comma 2 4 5 4 2 6" xfId="28153" xr:uid="{00000000-0005-0000-0000-00004A2C0000}"/>
    <cellStyle name="Comma 2 4 5 4 2 7" xfId="28154" xr:uid="{00000000-0005-0000-0000-00004B2C0000}"/>
    <cellStyle name="Comma 2 4 5 4 3" xfId="4573" xr:uid="{00000000-0005-0000-0000-00004C2C0000}"/>
    <cellStyle name="Comma 2 4 5 4 3 2" xfId="4574" xr:uid="{00000000-0005-0000-0000-00004D2C0000}"/>
    <cellStyle name="Comma 2 4 5 4 3 2 2" xfId="28155" xr:uid="{00000000-0005-0000-0000-00004E2C0000}"/>
    <cellStyle name="Comma 2 4 5 4 3 2 3" xfId="28156" xr:uid="{00000000-0005-0000-0000-00004F2C0000}"/>
    <cellStyle name="Comma 2 4 5 4 3 3" xfId="4575" xr:uid="{00000000-0005-0000-0000-0000502C0000}"/>
    <cellStyle name="Comma 2 4 5 4 3 3 2" xfId="28157" xr:uid="{00000000-0005-0000-0000-0000512C0000}"/>
    <cellStyle name="Comma 2 4 5 4 3 3 3" xfId="28158" xr:uid="{00000000-0005-0000-0000-0000522C0000}"/>
    <cellStyle name="Comma 2 4 5 4 3 4" xfId="4576" xr:uid="{00000000-0005-0000-0000-0000532C0000}"/>
    <cellStyle name="Comma 2 4 5 4 3 4 2" xfId="28159" xr:uid="{00000000-0005-0000-0000-0000542C0000}"/>
    <cellStyle name="Comma 2 4 5 4 3 4 3" xfId="28160" xr:uid="{00000000-0005-0000-0000-0000552C0000}"/>
    <cellStyle name="Comma 2 4 5 4 3 5" xfId="28161" xr:uid="{00000000-0005-0000-0000-0000562C0000}"/>
    <cellStyle name="Comma 2 4 5 4 3 6" xfId="28162" xr:uid="{00000000-0005-0000-0000-0000572C0000}"/>
    <cellStyle name="Comma 2 4 5 4 4" xfId="4577" xr:uid="{00000000-0005-0000-0000-0000582C0000}"/>
    <cellStyle name="Comma 2 4 5 4 4 2" xfId="28163" xr:uid="{00000000-0005-0000-0000-0000592C0000}"/>
    <cellStyle name="Comma 2 4 5 4 4 3" xfId="28164" xr:uid="{00000000-0005-0000-0000-00005A2C0000}"/>
    <cellStyle name="Comma 2 4 5 4 5" xfId="4578" xr:uid="{00000000-0005-0000-0000-00005B2C0000}"/>
    <cellStyle name="Comma 2 4 5 4 5 2" xfId="28165" xr:uid="{00000000-0005-0000-0000-00005C2C0000}"/>
    <cellStyle name="Comma 2 4 5 4 5 3" xfId="28166" xr:uid="{00000000-0005-0000-0000-00005D2C0000}"/>
    <cellStyle name="Comma 2 4 5 4 6" xfId="4579" xr:uid="{00000000-0005-0000-0000-00005E2C0000}"/>
    <cellStyle name="Comma 2 4 5 4 6 2" xfId="28167" xr:uid="{00000000-0005-0000-0000-00005F2C0000}"/>
    <cellStyle name="Comma 2 4 5 4 6 3" xfId="28168" xr:uid="{00000000-0005-0000-0000-0000602C0000}"/>
    <cellStyle name="Comma 2 4 5 4 7" xfId="28169" xr:uid="{00000000-0005-0000-0000-0000612C0000}"/>
    <cellStyle name="Comma 2 4 5 4 8" xfId="28170" xr:uid="{00000000-0005-0000-0000-0000622C0000}"/>
    <cellStyle name="Comma 2 4 5 5" xfId="4580" xr:uid="{00000000-0005-0000-0000-0000632C0000}"/>
    <cellStyle name="Comma 2 4 5 5 2" xfId="4581" xr:uid="{00000000-0005-0000-0000-0000642C0000}"/>
    <cellStyle name="Comma 2 4 5 5 2 2" xfId="4582" xr:uid="{00000000-0005-0000-0000-0000652C0000}"/>
    <cellStyle name="Comma 2 4 5 5 2 2 2" xfId="28171" xr:uid="{00000000-0005-0000-0000-0000662C0000}"/>
    <cellStyle name="Comma 2 4 5 5 2 2 3" xfId="28172" xr:uid="{00000000-0005-0000-0000-0000672C0000}"/>
    <cellStyle name="Comma 2 4 5 5 2 3" xfId="4583" xr:uid="{00000000-0005-0000-0000-0000682C0000}"/>
    <cellStyle name="Comma 2 4 5 5 2 3 2" xfId="28173" xr:uid="{00000000-0005-0000-0000-0000692C0000}"/>
    <cellStyle name="Comma 2 4 5 5 2 3 3" xfId="28174" xr:uid="{00000000-0005-0000-0000-00006A2C0000}"/>
    <cellStyle name="Comma 2 4 5 5 2 4" xfId="4584" xr:uid="{00000000-0005-0000-0000-00006B2C0000}"/>
    <cellStyle name="Comma 2 4 5 5 2 4 2" xfId="28175" xr:uid="{00000000-0005-0000-0000-00006C2C0000}"/>
    <cellStyle name="Comma 2 4 5 5 2 4 3" xfId="28176" xr:uid="{00000000-0005-0000-0000-00006D2C0000}"/>
    <cellStyle name="Comma 2 4 5 5 2 5" xfId="28177" xr:uid="{00000000-0005-0000-0000-00006E2C0000}"/>
    <cellStyle name="Comma 2 4 5 5 2 6" xfId="28178" xr:uid="{00000000-0005-0000-0000-00006F2C0000}"/>
    <cellStyle name="Comma 2 4 5 5 3" xfId="4585" xr:uid="{00000000-0005-0000-0000-0000702C0000}"/>
    <cellStyle name="Comma 2 4 5 5 3 2" xfId="28179" xr:uid="{00000000-0005-0000-0000-0000712C0000}"/>
    <cellStyle name="Comma 2 4 5 5 3 3" xfId="28180" xr:uid="{00000000-0005-0000-0000-0000722C0000}"/>
    <cellStyle name="Comma 2 4 5 5 4" xfId="4586" xr:uid="{00000000-0005-0000-0000-0000732C0000}"/>
    <cellStyle name="Comma 2 4 5 5 4 2" xfId="28181" xr:uid="{00000000-0005-0000-0000-0000742C0000}"/>
    <cellStyle name="Comma 2 4 5 5 4 3" xfId="28182" xr:uid="{00000000-0005-0000-0000-0000752C0000}"/>
    <cellStyle name="Comma 2 4 5 5 5" xfId="4587" xr:uid="{00000000-0005-0000-0000-0000762C0000}"/>
    <cellStyle name="Comma 2 4 5 5 5 2" xfId="28183" xr:uid="{00000000-0005-0000-0000-0000772C0000}"/>
    <cellStyle name="Comma 2 4 5 5 5 3" xfId="28184" xr:uid="{00000000-0005-0000-0000-0000782C0000}"/>
    <cellStyle name="Comma 2 4 5 5 6" xfId="28185" xr:uid="{00000000-0005-0000-0000-0000792C0000}"/>
    <cellStyle name="Comma 2 4 5 5 7" xfId="28186" xr:uid="{00000000-0005-0000-0000-00007A2C0000}"/>
    <cellStyle name="Comma 2 4 5 6" xfId="4588" xr:uid="{00000000-0005-0000-0000-00007B2C0000}"/>
    <cellStyle name="Comma 2 4 5 6 2" xfId="4589" xr:uid="{00000000-0005-0000-0000-00007C2C0000}"/>
    <cellStyle name="Comma 2 4 5 6 2 2" xfId="28187" xr:uid="{00000000-0005-0000-0000-00007D2C0000}"/>
    <cellStyle name="Comma 2 4 5 6 2 3" xfId="28188" xr:uid="{00000000-0005-0000-0000-00007E2C0000}"/>
    <cellStyle name="Comma 2 4 5 6 3" xfId="4590" xr:uid="{00000000-0005-0000-0000-00007F2C0000}"/>
    <cellStyle name="Comma 2 4 5 6 3 2" xfId="28189" xr:uid="{00000000-0005-0000-0000-0000802C0000}"/>
    <cellStyle name="Comma 2 4 5 6 3 3" xfId="28190" xr:uid="{00000000-0005-0000-0000-0000812C0000}"/>
    <cellStyle name="Comma 2 4 5 6 4" xfId="4591" xr:uid="{00000000-0005-0000-0000-0000822C0000}"/>
    <cellStyle name="Comma 2 4 5 6 4 2" xfId="28191" xr:uid="{00000000-0005-0000-0000-0000832C0000}"/>
    <cellStyle name="Comma 2 4 5 6 4 3" xfId="28192" xr:uid="{00000000-0005-0000-0000-0000842C0000}"/>
    <cellStyle name="Comma 2 4 5 6 5" xfId="28193" xr:uid="{00000000-0005-0000-0000-0000852C0000}"/>
    <cellStyle name="Comma 2 4 5 6 6" xfId="28194" xr:uid="{00000000-0005-0000-0000-0000862C0000}"/>
    <cellStyle name="Comma 2 4 5 7" xfId="4592" xr:uid="{00000000-0005-0000-0000-0000872C0000}"/>
    <cellStyle name="Comma 2 4 5 7 2" xfId="28195" xr:uid="{00000000-0005-0000-0000-0000882C0000}"/>
    <cellStyle name="Comma 2 4 5 7 3" xfId="28196" xr:uid="{00000000-0005-0000-0000-0000892C0000}"/>
    <cellStyle name="Comma 2 4 5 8" xfId="4593" xr:uid="{00000000-0005-0000-0000-00008A2C0000}"/>
    <cellStyle name="Comma 2 4 5 8 2" xfId="28197" xr:uid="{00000000-0005-0000-0000-00008B2C0000}"/>
    <cellStyle name="Comma 2 4 5 8 3" xfId="28198" xr:uid="{00000000-0005-0000-0000-00008C2C0000}"/>
    <cellStyle name="Comma 2 4 5 9" xfId="4594" xr:uid="{00000000-0005-0000-0000-00008D2C0000}"/>
    <cellStyle name="Comma 2 4 5 9 2" xfId="28199" xr:uid="{00000000-0005-0000-0000-00008E2C0000}"/>
    <cellStyle name="Comma 2 4 5 9 3" xfId="28200" xr:uid="{00000000-0005-0000-0000-00008F2C0000}"/>
    <cellStyle name="Comma 2 4 6" xfId="4595" xr:uid="{00000000-0005-0000-0000-0000902C0000}"/>
    <cellStyle name="Comma 2 4 6 10" xfId="28201" xr:uid="{00000000-0005-0000-0000-0000912C0000}"/>
    <cellStyle name="Comma 2 4 6 2" xfId="4596" xr:uid="{00000000-0005-0000-0000-0000922C0000}"/>
    <cellStyle name="Comma 2 4 6 2 2" xfId="4597" xr:uid="{00000000-0005-0000-0000-0000932C0000}"/>
    <cellStyle name="Comma 2 4 6 2 2 2" xfId="4598" xr:uid="{00000000-0005-0000-0000-0000942C0000}"/>
    <cellStyle name="Comma 2 4 6 2 2 2 2" xfId="4599" xr:uid="{00000000-0005-0000-0000-0000952C0000}"/>
    <cellStyle name="Comma 2 4 6 2 2 2 2 2" xfId="28202" xr:uid="{00000000-0005-0000-0000-0000962C0000}"/>
    <cellStyle name="Comma 2 4 6 2 2 2 2 3" xfId="28203" xr:uid="{00000000-0005-0000-0000-0000972C0000}"/>
    <cellStyle name="Comma 2 4 6 2 2 2 3" xfId="4600" xr:uid="{00000000-0005-0000-0000-0000982C0000}"/>
    <cellStyle name="Comma 2 4 6 2 2 2 3 2" xfId="28204" xr:uid="{00000000-0005-0000-0000-0000992C0000}"/>
    <cellStyle name="Comma 2 4 6 2 2 2 3 3" xfId="28205" xr:uid="{00000000-0005-0000-0000-00009A2C0000}"/>
    <cellStyle name="Comma 2 4 6 2 2 2 4" xfId="4601" xr:uid="{00000000-0005-0000-0000-00009B2C0000}"/>
    <cellStyle name="Comma 2 4 6 2 2 2 4 2" xfId="28206" xr:uid="{00000000-0005-0000-0000-00009C2C0000}"/>
    <cellStyle name="Comma 2 4 6 2 2 2 4 3" xfId="28207" xr:uid="{00000000-0005-0000-0000-00009D2C0000}"/>
    <cellStyle name="Comma 2 4 6 2 2 2 5" xfId="28208" xr:uid="{00000000-0005-0000-0000-00009E2C0000}"/>
    <cellStyle name="Comma 2 4 6 2 2 2 6" xfId="28209" xr:uid="{00000000-0005-0000-0000-00009F2C0000}"/>
    <cellStyle name="Comma 2 4 6 2 2 3" xfId="4602" xr:uid="{00000000-0005-0000-0000-0000A02C0000}"/>
    <cellStyle name="Comma 2 4 6 2 2 3 2" xfId="28210" xr:uid="{00000000-0005-0000-0000-0000A12C0000}"/>
    <cellStyle name="Comma 2 4 6 2 2 3 3" xfId="28211" xr:uid="{00000000-0005-0000-0000-0000A22C0000}"/>
    <cellStyle name="Comma 2 4 6 2 2 4" xfId="4603" xr:uid="{00000000-0005-0000-0000-0000A32C0000}"/>
    <cellStyle name="Comma 2 4 6 2 2 4 2" xfId="28212" xr:uid="{00000000-0005-0000-0000-0000A42C0000}"/>
    <cellStyle name="Comma 2 4 6 2 2 4 3" xfId="28213" xr:uid="{00000000-0005-0000-0000-0000A52C0000}"/>
    <cellStyle name="Comma 2 4 6 2 2 5" xfId="4604" xr:uid="{00000000-0005-0000-0000-0000A62C0000}"/>
    <cellStyle name="Comma 2 4 6 2 2 5 2" xfId="28214" xr:uid="{00000000-0005-0000-0000-0000A72C0000}"/>
    <cellStyle name="Comma 2 4 6 2 2 5 3" xfId="28215" xr:uid="{00000000-0005-0000-0000-0000A82C0000}"/>
    <cellStyle name="Comma 2 4 6 2 2 6" xfId="28216" xr:uid="{00000000-0005-0000-0000-0000A92C0000}"/>
    <cellStyle name="Comma 2 4 6 2 2 7" xfId="28217" xr:uid="{00000000-0005-0000-0000-0000AA2C0000}"/>
    <cellStyle name="Comma 2 4 6 2 3" xfId="4605" xr:uid="{00000000-0005-0000-0000-0000AB2C0000}"/>
    <cellStyle name="Comma 2 4 6 2 3 2" xfId="4606" xr:uid="{00000000-0005-0000-0000-0000AC2C0000}"/>
    <cellStyle name="Comma 2 4 6 2 3 2 2" xfId="28218" xr:uid="{00000000-0005-0000-0000-0000AD2C0000}"/>
    <cellStyle name="Comma 2 4 6 2 3 2 3" xfId="28219" xr:uid="{00000000-0005-0000-0000-0000AE2C0000}"/>
    <cellStyle name="Comma 2 4 6 2 3 3" xfId="4607" xr:uid="{00000000-0005-0000-0000-0000AF2C0000}"/>
    <cellStyle name="Comma 2 4 6 2 3 3 2" xfId="28220" xr:uid="{00000000-0005-0000-0000-0000B02C0000}"/>
    <cellStyle name="Comma 2 4 6 2 3 3 3" xfId="28221" xr:uid="{00000000-0005-0000-0000-0000B12C0000}"/>
    <cellStyle name="Comma 2 4 6 2 3 4" xfId="4608" xr:uid="{00000000-0005-0000-0000-0000B22C0000}"/>
    <cellStyle name="Comma 2 4 6 2 3 4 2" xfId="28222" xr:uid="{00000000-0005-0000-0000-0000B32C0000}"/>
    <cellStyle name="Comma 2 4 6 2 3 4 3" xfId="28223" xr:uid="{00000000-0005-0000-0000-0000B42C0000}"/>
    <cellStyle name="Comma 2 4 6 2 3 5" xfId="28224" xr:uid="{00000000-0005-0000-0000-0000B52C0000}"/>
    <cellStyle name="Comma 2 4 6 2 3 6" xfId="28225" xr:uid="{00000000-0005-0000-0000-0000B62C0000}"/>
    <cellStyle name="Comma 2 4 6 2 4" xfId="4609" xr:uid="{00000000-0005-0000-0000-0000B72C0000}"/>
    <cellStyle name="Comma 2 4 6 2 4 2" xfId="28226" xr:uid="{00000000-0005-0000-0000-0000B82C0000}"/>
    <cellStyle name="Comma 2 4 6 2 4 3" xfId="28227" xr:uid="{00000000-0005-0000-0000-0000B92C0000}"/>
    <cellStyle name="Comma 2 4 6 2 5" xfId="4610" xr:uid="{00000000-0005-0000-0000-0000BA2C0000}"/>
    <cellStyle name="Comma 2 4 6 2 5 2" xfId="28228" xr:uid="{00000000-0005-0000-0000-0000BB2C0000}"/>
    <cellStyle name="Comma 2 4 6 2 5 3" xfId="28229" xr:uid="{00000000-0005-0000-0000-0000BC2C0000}"/>
    <cellStyle name="Comma 2 4 6 2 6" xfId="4611" xr:uid="{00000000-0005-0000-0000-0000BD2C0000}"/>
    <cellStyle name="Comma 2 4 6 2 6 2" xfId="28230" xr:uid="{00000000-0005-0000-0000-0000BE2C0000}"/>
    <cellStyle name="Comma 2 4 6 2 6 3" xfId="28231" xr:uid="{00000000-0005-0000-0000-0000BF2C0000}"/>
    <cellStyle name="Comma 2 4 6 2 7" xfId="28232" xr:uid="{00000000-0005-0000-0000-0000C02C0000}"/>
    <cellStyle name="Comma 2 4 6 2 8" xfId="28233" xr:uid="{00000000-0005-0000-0000-0000C12C0000}"/>
    <cellStyle name="Comma 2 4 6 3" xfId="4612" xr:uid="{00000000-0005-0000-0000-0000C22C0000}"/>
    <cellStyle name="Comma 2 4 6 3 2" xfId="4613" xr:uid="{00000000-0005-0000-0000-0000C32C0000}"/>
    <cellStyle name="Comma 2 4 6 3 2 2" xfId="4614" xr:uid="{00000000-0005-0000-0000-0000C42C0000}"/>
    <cellStyle name="Comma 2 4 6 3 2 2 2" xfId="4615" xr:uid="{00000000-0005-0000-0000-0000C52C0000}"/>
    <cellStyle name="Comma 2 4 6 3 2 2 2 2" xfId="28234" xr:uid="{00000000-0005-0000-0000-0000C62C0000}"/>
    <cellStyle name="Comma 2 4 6 3 2 2 2 3" xfId="28235" xr:uid="{00000000-0005-0000-0000-0000C72C0000}"/>
    <cellStyle name="Comma 2 4 6 3 2 2 3" xfId="4616" xr:uid="{00000000-0005-0000-0000-0000C82C0000}"/>
    <cellStyle name="Comma 2 4 6 3 2 2 3 2" xfId="28236" xr:uid="{00000000-0005-0000-0000-0000C92C0000}"/>
    <cellStyle name="Comma 2 4 6 3 2 2 3 3" xfId="28237" xr:uid="{00000000-0005-0000-0000-0000CA2C0000}"/>
    <cellStyle name="Comma 2 4 6 3 2 2 4" xfId="4617" xr:uid="{00000000-0005-0000-0000-0000CB2C0000}"/>
    <cellStyle name="Comma 2 4 6 3 2 2 4 2" xfId="28238" xr:uid="{00000000-0005-0000-0000-0000CC2C0000}"/>
    <cellStyle name="Comma 2 4 6 3 2 2 4 3" xfId="28239" xr:uid="{00000000-0005-0000-0000-0000CD2C0000}"/>
    <cellStyle name="Comma 2 4 6 3 2 2 5" xfId="28240" xr:uid="{00000000-0005-0000-0000-0000CE2C0000}"/>
    <cellStyle name="Comma 2 4 6 3 2 2 6" xfId="28241" xr:uid="{00000000-0005-0000-0000-0000CF2C0000}"/>
    <cellStyle name="Comma 2 4 6 3 2 3" xfId="4618" xr:uid="{00000000-0005-0000-0000-0000D02C0000}"/>
    <cellStyle name="Comma 2 4 6 3 2 3 2" xfId="28242" xr:uid="{00000000-0005-0000-0000-0000D12C0000}"/>
    <cellStyle name="Comma 2 4 6 3 2 3 3" xfId="28243" xr:uid="{00000000-0005-0000-0000-0000D22C0000}"/>
    <cellStyle name="Comma 2 4 6 3 2 4" xfId="4619" xr:uid="{00000000-0005-0000-0000-0000D32C0000}"/>
    <cellStyle name="Comma 2 4 6 3 2 4 2" xfId="28244" xr:uid="{00000000-0005-0000-0000-0000D42C0000}"/>
    <cellStyle name="Comma 2 4 6 3 2 4 3" xfId="28245" xr:uid="{00000000-0005-0000-0000-0000D52C0000}"/>
    <cellStyle name="Comma 2 4 6 3 2 5" xfId="4620" xr:uid="{00000000-0005-0000-0000-0000D62C0000}"/>
    <cellStyle name="Comma 2 4 6 3 2 5 2" xfId="28246" xr:uid="{00000000-0005-0000-0000-0000D72C0000}"/>
    <cellStyle name="Comma 2 4 6 3 2 5 3" xfId="28247" xr:uid="{00000000-0005-0000-0000-0000D82C0000}"/>
    <cellStyle name="Comma 2 4 6 3 2 6" xfId="28248" xr:uid="{00000000-0005-0000-0000-0000D92C0000}"/>
    <cellStyle name="Comma 2 4 6 3 2 7" xfId="28249" xr:uid="{00000000-0005-0000-0000-0000DA2C0000}"/>
    <cellStyle name="Comma 2 4 6 3 3" xfId="4621" xr:uid="{00000000-0005-0000-0000-0000DB2C0000}"/>
    <cellStyle name="Comma 2 4 6 3 3 2" xfId="4622" xr:uid="{00000000-0005-0000-0000-0000DC2C0000}"/>
    <cellStyle name="Comma 2 4 6 3 3 2 2" xfId="28250" xr:uid="{00000000-0005-0000-0000-0000DD2C0000}"/>
    <cellStyle name="Comma 2 4 6 3 3 2 3" xfId="28251" xr:uid="{00000000-0005-0000-0000-0000DE2C0000}"/>
    <cellStyle name="Comma 2 4 6 3 3 3" xfId="4623" xr:uid="{00000000-0005-0000-0000-0000DF2C0000}"/>
    <cellStyle name="Comma 2 4 6 3 3 3 2" xfId="28252" xr:uid="{00000000-0005-0000-0000-0000E02C0000}"/>
    <cellStyle name="Comma 2 4 6 3 3 3 3" xfId="28253" xr:uid="{00000000-0005-0000-0000-0000E12C0000}"/>
    <cellStyle name="Comma 2 4 6 3 3 4" xfId="4624" xr:uid="{00000000-0005-0000-0000-0000E22C0000}"/>
    <cellStyle name="Comma 2 4 6 3 3 4 2" xfId="28254" xr:uid="{00000000-0005-0000-0000-0000E32C0000}"/>
    <cellStyle name="Comma 2 4 6 3 3 4 3" xfId="28255" xr:uid="{00000000-0005-0000-0000-0000E42C0000}"/>
    <cellStyle name="Comma 2 4 6 3 3 5" xfId="28256" xr:uid="{00000000-0005-0000-0000-0000E52C0000}"/>
    <cellStyle name="Comma 2 4 6 3 3 6" xfId="28257" xr:uid="{00000000-0005-0000-0000-0000E62C0000}"/>
    <cellStyle name="Comma 2 4 6 3 4" xfId="4625" xr:uid="{00000000-0005-0000-0000-0000E72C0000}"/>
    <cellStyle name="Comma 2 4 6 3 4 2" xfId="28258" xr:uid="{00000000-0005-0000-0000-0000E82C0000}"/>
    <cellStyle name="Comma 2 4 6 3 4 3" xfId="28259" xr:uid="{00000000-0005-0000-0000-0000E92C0000}"/>
    <cellStyle name="Comma 2 4 6 3 5" xfId="4626" xr:uid="{00000000-0005-0000-0000-0000EA2C0000}"/>
    <cellStyle name="Comma 2 4 6 3 5 2" xfId="28260" xr:uid="{00000000-0005-0000-0000-0000EB2C0000}"/>
    <cellStyle name="Comma 2 4 6 3 5 3" xfId="28261" xr:uid="{00000000-0005-0000-0000-0000EC2C0000}"/>
    <cellStyle name="Comma 2 4 6 3 6" xfId="4627" xr:uid="{00000000-0005-0000-0000-0000ED2C0000}"/>
    <cellStyle name="Comma 2 4 6 3 6 2" xfId="28262" xr:uid="{00000000-0005-0000-0000-0000EE2C0000}"/>
    <cellStyle name="Comma 2 4 6 3 6 3" xfId="28263" xr:uid="{00000000-0005-0000-0000-0000EF2C0000}"/>
    <cellStyle name="Comma 2 4 6 3 7" xfId="28264" xr:uid="{00000000-0005-0000-0000-0000F02C0000}"/>
    <cellStyle name="Comma 2 4 6 3 8" xfId="28265" xr:uid="{00000000-0005-0000-0000-0000F12C0000}"/>
    <cellStyle name="Comma 2 4 6 4" xfId="4628" xr:uid="{00000000-0005-0000-0000-0000F22C0000}"/>
    <cellStyle name="Comma 2 4 6 4 2" xfId="4629" xr:uid="{00000000-0005-0000-0000-0000F32C0000}"/>
    <cellStyle name="Comma 2 4 6 4 2 2" xfId="4630" xr:uid="{00000000-0005-0000-0000-0000F42C0000}"/>
    <cellStyle name="Comma 2 4 6 4 2 2 2" xfId="28266" xr:uid="{00000000-0005-0000-0000-0000F52C0000}"/>
    <cellStyle name="Comma 2 4 6 4 2 2 3" xfId="28267" xr:uid="{00000000-0005-0000-0000-0000F62C0000}"/>
    <cellStyle name="Comma 2 4 6 4 2 3" xfId="4631" xr:uid="{00000000-0005-0000-0000-0000F72C0000}"/>
    <cellStyle name="Comma 2 4 6 4 2 3 2" xfId="28268" xr:uid="{00000000-0005-0000-0000-0000F82C0000}"/>
    <cellStyle name="Comma 2 4 6 4 2 3 3" xfId="28269" xr:uid="{00000000-0005-0000-0000-0000F92C0000}"/>
    <cellStyle name="Comma 2 4 6 4 2 4" xfId="4632" xr:uid="{00000000-0005-0000-0000-0000FA2C0000}"/>
    <cellStyle name="Comma 2 4 6 4 2 4 2" xfId="28270" xr:uid="{00000000-0005-0000-0000-0000FB2C0000}"/>
    <cellStyle name="Comma 2 4 6 4 2 4 3" xfId="28271" xr:uid="{00000000-0005-0000-0000-0000FC2C0000}"/>
    <cellStyle name="Comma 2 4 6 4 2 5" xfId="28272" xr:uid="{00000000-0005-0000-0000-0000FD2C0000}"/>
    <cellStyle name="Comma 2 4 6 4 2 6" xfId="28273" xr:uid="{00000000-0005-0000-0000-0000FE2C0000}"/>
    <cellStyle name="Comma 2 4 6 4 3" xfId="4633" xr:uid="{00000000-0005-0000-0000-0000FF2C0000}"/>
    <cellStyle name="Comma 2 4 6 4 3 2" xfId="28274" xr:uid="{00000000-0005-0000-0000-0000002D0000}"/>
    <cellStyle name="Comma 2 4 6 4 3 3" xfId="28275" xr:uid="{00000000-0005-0000-0000-0000012D0000}"/>
    <cellStyle name="Comma 2 4 6 4 4" xfId="4634" xr:uid="{00000000-0005-0000-0000-0000022D0000}"/>
    <cellStyle name="Comma 2 4 6 4 4 2" xfId="28276" xr:uid="{00000000-0005-0000-0000-0000032D0000}"/>
    <cellStyle name="Comma 2 4 6 4 4 3" xfId="28277" xr:uid="{00000000-0005-0000-0000-0000042D0000}"/>
    <cellStyle name="Comma 2 4 6 4 5" xfId="4635" xr:uid="{00000000-0005-0000-0000-0000052D0000}"/>
    <cellStyle name="Comma 2 4 6 4 5 2" xfId="28278" xr:uid="{00000000-0005-0000-0000-0000062D0000}"/>
    <cellStyle name="Comma 2 4 6 4 5 3" xfId="28279" xr:uid="{00000000-0005-0000-0000-0000072D0000}"/>
    <cellStyle name="Comma 2 4 6 4 6" xfId="28280" xr:uid="{00000000-0005-0000-0000-0000082D0000}"/>
    <cellStyle name="Comma 2 4 6 4 7" xfId="28281" xr:uid="{00000000-0005-0000-0000-0000092D0000}"/>
    <cellStyle name="Comma 2 4 6 5" xfId="4636" xr:uid="{00000000-0005-0000-0000-00000A2D0000}"/>
    <cellStyle name="Comma 2 4 6 5 2" xfId="4637" xr:uid="{00000000-0005-0000-0000-00000B2D0000}"/>
    <cellStyle name="Comma 2 4 6 5 2 2" xfId="28282" xr:uid="{00000000-0005-0000-0000-00000C2D0000}"/>
    <cellStyle name="Comma 2 4 6 5 2 3" xfId="28283" xr:uid="{00000000-0005-0000-0000-00000D2D0000}"/>
    <cellStyle name="Comma 2 4 6 5 3" xfId="4638" xr:uid="{00000000-0005-0000-0000-00000E2D0000}"/>
    <cellStyle name="Comma 2 4 6 5 3 2" xfId="28284" xr:uid="{00000000-0005-0000-0000-00000F2D0000}"/>
    <cellStyle name="Comma 2 4 6 5 3 3" xfId="28285" xr:uid="{00000000-0005-0000-0000-0000102D0000}"/>
    <cellStyle name="Comma 2 4 6 5 4" xfId="4639" xr:uid="{00000000-0005-0000-0000-0000112D0000}"/>
    <cellStyle name="Comma 2 4 6 5 4 2" xfId="28286" xr:uid="{00000000-0005-0000-0000-0000122D0000}"/>
    <cellStyle name="Comma 2 4 6 5 4 3" xfId="28287" xr:uid="{00000000-0005-0000-0000-0000132D0000}"/>
    <cellStyle name="Comma 2 4 6 5 5" xfId="28288" xr:uid="{00000000-0005-0000-0000-0000142D0000}"/>
    <cellStyle name="Comma 2 4 6 5 6" xfId="28289" xr:uid="{00000000-0005-0000-0000-0000152D0000}"/>
    <cellStyle name="Comma 2 4 6 6" xfId="4640" xr:uid="{00000000-0005-0000-0000-0000162D0000}"/>
    <cellStyle name="Comma 2 4 6 6 2" xfId="28290" xr:uid="{00000000-0005-0000-0000-0000172D0000}"/>
    <cellStyle name="Comma 2 4 6 6 3" xfId="28291" xr:uid="{00000000-0005-0000-0000-0000182D0000}"/>
    <cellStyle name="Comma 2 4 6 7" xfId="4641" xr:uid="{00000000-0005-0000-0000-0000192D0000}"/>
    <cellStyle name="Comma 2 4 6 7 2" xfId="28292" xr:uid="{00000000-0005-0000-0000-00001A2D0000}"/>
    <cellStyle name="Comma 2 4 6 7 3" xfId="28293" xr:uid="{00000000-0005-0000-0000-00001B2D0000}"/>
    <cellStyle name="Comma 2 4 6 8" xfId="4642" xr:uid="{00000000-0005-0000-0000-00001C2D0000}"/>
    <cellStyle name="Comma 2 4 6 8 2" xfId="28294" xr:uid="{00000000-0005-0000-0000-00001D2D0000}"/>
    <cellStyle name="Comma 2 4 6 8 3" xfId="28295" xr:uid="{00000000-0005-0000-0000-00001E2D0000}"/>
    <cellStyle name="Comma 2 4 6 9" xfId="28296" xr:uid="{00000000-0005-0000-0000-00001F2D0000}"/>
    <cellStyle name="Comma 2 4 7" xfId="4643" xr:uid="{00000000-0005-0000-0000-0000202D0000}"/>
    <cellStyle name="Comma 2 4 7 10" xfId="28297" xr:uid="{00000000-0005-0000-0000-0000212D0000}"/>
    <cellStyle name="Comma 2 4 7 2" xfId="4644" xr:uid="{00000000-0005-0000-0000-0000222D0000}"/>
    <cellStyle name="Comma 2 4 7 2 2" xfId="4645" xr:uid="{00000000-0005-0000-0000-0000232D0000}"/>
    <cellStyle name="Comma 2 4 7 2 2 2" xfId="4646" xr:uid="{00000000-0005-0000-0000-0000242D0000}"/>
    <cellStyle name="Comma 2 4 7 2 2 2 2" xfId="4647" xr:uid="{00000000-0005-0000-0000-0000252D0000}"/>
    <cellStyle name="Comma 2 4 7 2 2 2 2 2" xfId="28298" xr:uid="{00000000-0005-0000-0000-0000262D0000}"/>
    <cellStyle name="Comma 2 4 7 2 2 2 2 3" xfId="28299" xr:uid="{00000000-0005-0000-0000-0000272D0000}"/>
    <cellStyle name="Comma 2 4 7 2 2 2 3" xfId="4648" xr:uid="{00000000-0005-0000-0000-0000282D0000}"/>
    <cellStyle name="Comma 2 4 7 2 2 2 3 2" xfId="28300" xr:uid="{00000000-0005-0000-0000-0000292D0000}"/>
    <cellStyle name="Comma 2 4 7 2 2 2 3 3" xfId="28301" xr:uid="{00000000-0005-0000-0000-00002A2D0000}"/>
    <cellStyle name="Comma 2 4 7 2 2 2 4" xfId="4649" xr:uid="{00000000-0005-0000-0000-00002B2D0000}"/>
    <cellStyle name="Comma 2 4 7 2 2 2 4 2" xfId="28302" xr:uid="{00000000-0005-0000-0000-00002C2D0000}"/>
    <cellStyle name="Comma 2 4 7 2 2 2 4 3" xfId="28303" xr:uid="{00000000-0005-0000-0000-00002D2D0000}"/>
    <cellStyle name="Comma 2 4 7 2 2 2 5" xfId="28304" xr:uid="{00000000-0005-0000-0000-00002E2D0000}"/>
    <cellStyle name="Comma 2 4 7 2 2 2 6" xfId="28305" xr:uid="{00000000-0005-0000-0000-00002F2D0000}"/>
    <cellStyle name="Comma 2 4 7 2 2 3" xfId="4650" xr:uid="{00000000-0005-0000-0000-0000302D0000}"/>
    <cellStyle name="Comma 2 4 7 2 2 3 2" xfId="28306" xr:uid="{00000000-0005-0000-0000-0000312D0000}"/>
    <cellStyle name="Comma 2 4 7 2 2 3 3" xfId="28307" xr:uid="{00000000-0005-0000-0000-0000322D0000}"/>
    <cellStyle name="Comma 2 4 7 2 2 4" xfId="4651" xr:uid="{00000000-0005-0000-0000-0000332D0000}"/>
    <cellStyle name="Comma 2 4 7 2 2 4 2" xfId="28308" xr:uid="{00000000-0005-0000-0000-0000342D0000}"/>
    <cellStyle name="Comma 2 4 7 2 2 4 3" xfId="28309" xr:uid="{00000000-0005-0000-0000-0000352D0000}"/>
    <cellStyle name="Comma 2 4 7 2 2 5" xfId="4652" xr:uid="{00000000-0005-0000-0000-0000362D0000}"/>
    <cellStyle name="Comma 2 4 7 2 2 5 2" xfId="28310" xr:uid="{00000000-0005-0000-0000-0000372D0000}"/>
    <cellStyle name="Comma 2 4 7 2 2 5 3" xfId="28311" xr:uid="{00000000-0005-0000-0000-0000382D0000}"/>
    <cellStyle name="Comma 2 4 7 2 2 6" xfId="28312" xr:uid="{00000000-0005-0000-0000-0000392D0000}"/>
    <cellStyle name="Comma 2 4 7 2 2 7" xfId="28313" xr:uid="{00000000-0005-0000-0000-00003A2D0000}"/>
    <cellStyle name="Comma 2 4 7 2 3" xfId="4653" xr:uid="{00000000-0005-0000-0000-00003B2D0000}"/>
    <cellStyle name="Comma 2 4 7 2 3 2" xfId="4654" xr:uid="{00000000-0005-0000-0000-00003C2D0000}"/>
    <cellStyle name="Comma 2 4 7 2 3 2 2" xfId="28314" xr:uid="{00000000-0005-0000-0000-00003D2D0000}"/>
    <cellStyle name="Comma 2 4 7 2 3 2 3" xfId="28315" xr:uid="{00000000-0005-0000-0000-00003E2D0000}"/>
    <cellStyle name="Comma 2 4 7 2 3 3" xfId="4655" xr:uid="{00000000-0005-0000-0000-00003F2D0000}"/>
    <cellStyle name="Comma 2 4 7 2 3 3 2" xfId="28316" xr:uid="{00000000-0005-0000-0000-0000402D0000}"/>
    <cellStyle name="Comma 2 4 7 2 3 3 3" xfId="28317" xr:uid="{00000000-0005-0000-0000-0000412D0000}"/>
    <cellStyle name="Comma 2 4 7 2 3 4" xfId="4656" xr:uid="{00000000-0005-0000-0000-0000422D0000}"/>
    <cellStyle name="Comma 2 4 7 2 3 4 2" xfId="28318" xr:uid="{00000000-0005-0000-0000-0000432D0000}"/>
    <cellStyle name="Comma 2 4 7 2 3 4 3" xfId="28319" xr:uid="{00000000-0005-0000-0000-0000442D0000}"/>
    <cellStyle name="Comma 2 4 7 2 3 5" xfId="28320" xr:uid="{00000000-0005-0000-0000-0000452D0000}"/>
    <cellStyle name="Comma 2 4 7 2 3 6" xfId="28321" xr:uid="{00000000-0005-0000-0000-0000462D0000}"/>
    <cellStyle name="Comma 2 4 7 2 4" xfId="4657" xr:uid="{00000000-0005-0000-0000-0000472D0000}"/>
    <cellStyle name="Comma 2 4 7 2 4 2" xfId="28322" xr:uid="{00000000-0005-0000-0000-0000482D0000}"/>
    <cellStyle name="Comma 2 4 7 2 4 3" xfId="28323" xr:uid="{00000000-0005-0000-0000-0000492D0000}"/>
    <cellStyle name="Comma 2 4 7 2 5" xfId="4658" xr:uid="{00000000-0005-0000-0000-00004A2D0000}"/>
    <cellStyle name="Comma 2 4 7 2 5 2" xfId="28324" xr:uid="{00000000-0005-0000-0000-00004B2D0000}"/>
    <cellStyle name="Comma 2 4 7 2 5 3" xfId="28325" xr:uid="{00000000-0005-0000-0000-00004C2D0000}"/>
    <cellStyle name="Comma 2 4 7 2 6" xfId="4659" xr:uid="{00000000-0005-0000-0000-00004D2D0000}"/>
    <cellStyle name="Comma 2 4 7 2 6 2" xfId="28326" xr:uid="{00000000-0005-0000-0000-00004E2D0000}"/>
    <cellStyle name="Comma 2 4 7 2 6 3" xfId="28327" xr:uid="{00000000-0005-0000-0000-00004F2D0000}"/>
    <cellStyle name="Comma 2 4 7 2 7" xfId="28328" xr:uid="{00000000-0005-0000-0000-0000502D0000}"/>
    <cellStyle name="Comma 2 4 7 2 8" xfId="28329" xr:uid="{00000000-0005-0000-0000-0000512D0000}"/>
    <cellStyle name="Comma 2 4 7 3" xfId="4660" xr:uid="{00000000-0005-0000-0000-0000522D0000}"/>
    <cellStyle name="Comma 2 4 7 3 2" xfId="4661" xr:uid="{00000000-0005-0000-0000-0000532D0000}"/>
    <cellStyle name="Comma 2 4 7 3 2 2" xfId="4662" xr:uid="{00000000-0005-0000-0000-0000542D0000}"/>
    <cellStyle name="Comma 2 4 7 3 2 2 2" xfId="4663" xr:uid="{00000000-0005-0000-0000-0000552D0000}"/>
    <cellStyle name="Comma 2 4 7 3 2 2 2 2" xfId="28330" xr:uid="{00000000-0005-0000-0000-0000562D0000}"/>
    <cellStyle name="Comma 2 4 7 3 2 2 2 3" xfId="28331" xr:uid="{00000000-0005-0000-0000-0000572D0000}"/>
    <cellStyle name="Comma 2 4 7 3 2 2 3" xfId="4664" xr:uid="{00000000-0005-0000-0000-0000582D0000}"/>
    <cellStyle name="Comma 2 4 7 3 2 2 3 2" xfId="28332" xr:uid="{00000000-0005-0000-0000-0000592D0000}"/>
    <cellStyle name="Comma 2 4 7 3 2 2 3 3" xfId="28333" xr:uid="{00000000-0005-0000-0000-00005A2D0000}"/>
    <cellStyle name="Comma 2 4 7 3 2 2 4" xfId="4665" xr:uid="{00000000-0005-0000-0000-00005B2D0000}"/>
    <cellStyle name="Comma 2 4 7 3 2 2 4 2" xfId="28334" xr:uid="{00000000-0005-0000-0000-00005C2D0000}"/>
    <cellStyle name="Comma 2 4 7 3 2 2 4 3" xfId="28335" xr:uid="{00000000-0005-0000-0000-00005D2D0000}"/>
    <cellStyle name="Comma 2 4 7 3 2 2 5" xfId="28336" xr:uid="{00000000-0005-0000-0000-00005E2D0000}"/>
    <cellStyle name="Comma 2 4 7 3 2 2 6" xfId="28337" xr:uid="{00000000-0005-0000-0000-00005F2D0000}"/>
    <cellStyle name="Comma 2 4 7 3 2 3" xfId="4666" xr:uid="{00000000-0005-0000-0000-0000602D0000}"/>
    <cellStyle name="Comma 2 4 7 3 2 3 2" xfId="28338" xr:uid="{00000000-0005-0000-0000-0000612D0000}"/>
    <cellStyle name="Comma 2 4 7 3 2 3 3" xfId="28339" xr:uid="{00000000-0005-0000-0000-0000622D0000}"/>
    <cellStyle name="Comma 2 4 7 3 2 4" xfId="4667" xr:uid="{00000000-0005-0000-0000-0000632D0000}"/>
    <cellStyle name="Comma 2 4 7 3 2 4 2" xfId="28340" xr:uid="{00000000-0005-0000-0000-0000642D0000}"/>
    <cellStyle name="Comma 2 4 7 3 2 4 3" xfId="28341" xr:uid="{00000000-0005-0000-0000-0000652D0000}"/>
    <cellStyle name="Comma 2 4 7 3 2 5" xfId="4668" xr:uid="{00000000-0005-0000-0000-0000662D0000}"/>
    <cellStyle name="Comma 2 4 7 3 2 5 2" xfId="28342" xr:uid="{00000000-0005-0000-0000-0000672D0000}"/>
    <cellStyle name="Comma 2 4 7 3 2 5 3" xfId="28343" xr:uid="{00000000-0005-0000-0000-0000682D0000}"/>
    <cellStyle name="Comma 2 4 7 3 2 6" xfId="28344" xr:uid="{00000000-0005-0000-0000-0000692D0000}"/>
    <cellStyle name="Comma 2 4 7 3 2 7" xfId="28345" xr:uid="{00000000-0005-0000-0000-00006A2D0000}"/>
    <cellStyle name="Comma 2 4 7 3 3" xfId="4669" xr:uid="{00000000-0005-0000-0000-00006B2D0000}"/>
    <cellStyle name="Comma 2 4 7 3 3 2" xfId="4670" xr:uid="{00000000-0005-0000-0000-00006C2D0000}"/>
    <cellStyle name="Comma 2 4 7 3 3 2 2" xfId="28346" xr:uid="{00000000-0005-0000-0000-00006D2D0000}"/>
    <cellStyle name="Comma 2 4 7 3 3 2 3" xfId="28347" xr:uid="{00000000-0005-0000-0000-00006E2D0000}"/>
    <cellStyle name="Comma 2 4 7 3 3 3" xfId="4671" xr:uid="{00000000-0005-0000-0000-00006F2D0000}"/>
    <cellStyle name="Comma 2 4 7 3 3 3 2" xfId="28348" xr:uid="{00000000-0005-0000-0000-0000702D0000}"/>
    <cellStyle name="Comma 2 4 7 3 3 3 3" xfId="28349" xr:uid="{00000000-0005-0000-0000-0000712D0000}"/>
    <cellStyle name="Comma 2 4 7 3 3 4" xfId="4672" xr:uid="{00000000-0005-0000-0000-0000722D0000}"/>
    <cellStyle name="Comma 2 4 7 3 3 4 2" xfId="28350" xr:uid="{00000000-0005-0000-0000-0000732D0000}"/>
    <cellStyle name="Comma 2 4 7 3 3 4 3" xfId="28351" xr:uid="{00000000-0005-0000-0000-0000742D0000}"/>
    <cellStyle name="Comma 2 4 7 3 3 5" xfId="28352" xr:uid="{00000000-0005-0000-0000-0000752D0000}"/>
    <cellStyle name="Comma 2 4 7 3 3 6" xfId="28353" xr:uid="{00000000-0005-0000-0000-0000762D0000}"/>
    <cellStyle name="Comma 2 4 7 3 4" xfId="4673" xr:uid="{00000000-0005-0000-0000-0000772D0000}"/>
    <cellStyle name="Comma 2 4 7 3 4 2" xfId="28354" xr:uid="{00000000-0005-0000-0000-0000782D0000}"/>
    <cellStyle name="Comma 2 4 7 3 4 3" xfId="28355" xr:uid="{00000000-0005-0000-0000-0000792D0000}"/>
    <cellStyle name="Comma 2 4 7 3 5" xfId="4674" xr:uid="{00000000-0005-0000-0000-00007A2D0000}"/>
    <cellStyle name="Comma 2 4 7 3 5 2" xfId="28356" xr:uid="{00000000-0005-0000-0000-00007B2D0000}"/>
    <cellStyle name="Comma 2 4 7 3 5 3" xfId="28357" xr:uid="{00000000-0005-0000-0000-00007C2D0000}"/>
    <cellStyle name="Comma 2 4 7 3 6" xfId="4675" xr:uid="{00000000-0005-0000-0000-00007D2D0000}"/>
    <cellStyle name="Comma 2 4 7 3 6 2" xfId="28358" xr:uid="{00000000-0005-0000-0000-00007E2D0000}"/>
    <cellStyle name="Comma 2 4 7 3 6 3" xfId="28359" xr:uid="{00000000-0005-0000-0000-00007F2D0000}"/>
    <cellStyle name="Comma 2 4 7 3 7" xfId="28360" xr:uid="{00000000-0005-0000-0000-0000802D0000}"/>
    <cellStyle name="Comma 2 4 7 3 8" xfId="28361" xr:uid="{00000000-0005-0000-0000-0000812D0000}"/>
    <cellStyle name="Comma 2 4 7 4" xfId="4676" xr:uid="{00000000-0005-0000-0000-0000822D0000}"/>
    <cellStyle name="Comma 2 4 7 4 2" xfId="4677" xr:uid="{00000000-0005-0000-0000-0000832D0000}"/>
    <cellStyle name="Comma 2 4 7 4 2 2" xfId="4678" xr:uid="{00000000-0005-0000-0000-0000842D0000}"/>
    <cellStyle name="Comma 2 4 7 4 2 2 2" xfId="28362" xr:uid="{00000000-0005-0000-0000-0000852D0000}"/>
    <cellStyle name="Comma 2 4 7 4 2 2 3" xfId="28363" xr:uid="{00000000-0005-0000-0000-0000862D0000}"/>
    <cellStyle name="Comma 2 4 7 4 2 3" xfId="4679" xr:uid="{00000000-0005-0000-0000-0000872D0000}"/>
    <cellStyle name="Comma 2 4 7 4 2 3 2" xfId="28364" xr:uid="{00000000-0005-0000-0000-0000882D0000}"/>
    <cellStyle name="Comma 2 4 7 4 2 3 3" xfId="28365" xr:uid="{00000000-0005-0000-0000-0000892D0000}"/>
    <cellStyle name="Comma 2 4 7 4 2 4" xfId="4680" xr:uid="{00000000-0005-0000-0000-00008A2D0000}"/>
    <cellStyle name="Comma 2 4 7 4 2 4 2" xfId="28366" xr:uid="{00000000-0005-0000-0000-00008B2D0000}"/>
    <cellStyle name="Comma 2 4 7 4 2 4 3" xfId="28367" xr:uid="{00000000-0005-0000-0000-00008C2D0000}"/>
    <cellStyle name="Comma 2 4 7 4 2 5" xfId="28368" xr:uid="{00000000-0005-0000-0000-00008D2D0000}"/>
    <cellStyle name="Comma 2 4 7 4 2 6" xfId="28369" xr:uid="{00000000-0005-0000-0000-00008E2D0000}"/>
    <cellStyle name="Comma 2 4 7 4 3" xfId="4681" xr:uid="{00000000-0005-0000-0000-00008F2D0000}"/>
    <cellStyle name="Comma 2 4 7 4 3 2" xfId="28370" xr:uid="{00000000-0005-0000-0000-0000902D0000}"/>
    <cellStyle name="Comma 2 4 7 4 3 3" xfId="28371" xr:uid="{00000000-0005-0000-0000-0000912D0000}"/>
    <cellStyle name="Comma 2 4 7 4 4" xfId="4682" xr:uid="{00000000-0005-0000-0000-0000922D0000}"/>
    <cellStyle name="Comma 2 4 7 4 4 2" xfId="28372" xr:uid="{00000000-0005-0000-0000-0000932D0000}"/>
    <cellStyle name="Comma 2 4 7 4 4 3" xfId="28373" xr:uid="{00000000-0005-0000-0000-0000942D0000}"/>
    <cellStyle name="Comma 2 4 7 4 5" xfId="4683" xr:uid="{00000000-0005-0000-0000-0000952D0000}"/>
    <cellStyle name="Comma 2 4 7 4 5 2" xfId="28374" xr:uid="{00000000-0005-0000-0000-0000962D0000}"/>
    <cellStyle name="Comma 2 4 7 4 5 3" xfId="28375" xr:uid="{00000000-0005-0000-0000-0000972D0000}"/>
    <cellStyle name="Comma 2 4 7 4 6" xfId="28376" xr:uid="{00000000-0005-0000-0000-0000982D0000}"/>
    <cellStyle name="Comma 2 4 7 4 7" xfId="28377" xr:uid="{00000000-0005-0000-0000-0000992D0000}"/>
    <cellStyle name="Comma 2 4 7 5" xfId="4684" xr:uid="{00000000-0005-0000-0000-00009A2D0000}"/>
    <cellStyle name="Comma 2 4 7 5 2" xfId="4685" xr:uid="{00000000-0005-0000-0000-00009B2D0000}"/>
    <cellStyle name="Comma 2 4 7 5 2 2" xfId="28378" xr:uid="{00000000-0005-0000-0000-00009C2D0000}"/>
    <cellStyle name="Comma 2 4 7 5 2 3" xfId="28379" xr:uid="{00000000-0005-0000-0000-00009D2D0000}"/>
    <cellStyle name="Comma 2 4 7 5 3" xfId="4686" xr:uid="{00000000-0005-0000-0000-00009E2D0000}"/>
    <cellStyle name="Comma 2 4 7 5 3 2" xfId="28380" xr:uid="{00000000-0005-0000-0000-00009F2D0000}"/>
    <cellStyle name="Comma 2 4 7 5 3 3" xfId="28381" xr:uid="{00000000-0005-0000-0000-0000A02D0000}"/>
    <cellStyle name="Comma 2 4 7 5 4" xfId="4687" xr:uid="{00000000-0005-0000-0000-0000A12D0000}"/>
    <cellStyle name="Comma 2 4 7 5 4 2" xfId="28382" xr:uid="{00000000-0005-0000-0000-0000A22D0000}"/>
    <cellStyle name="Comma 2 4 7 5 4 3" xfId="28383" xr:uid="{00000000-0005-0000-0000-0000A32D0000}"/>
    <cellStyle name="Comma 2 4 7 5 5" xfId="28384" xr:uid="{00000000-0005-0000-0000-0000A42D0000}"/>
    <cellStyle name="Comma 2 4 7 5 6" xfId="28385" xr:uid="{00000000-0005-0000-0000-0000A52D0000}"/>
    <cellStyle name="Comma 2 4 7 6" xfId="4688" xr:uid="{00000000-0005-0000-0000-0000A62D0000}"/>
    <cellStyle name="Comma 2 4 7 6 2" xfId="28386" xr:uid="{00000000-0005-0000-0000-0000A72D0000}"/>
    <cellStyle name="Comma 2 4 7 6 3" xfId="28387" xr:uid="{00000000-0005-0000-0000-0000A82D0000}"/>
    <cellStyle name="Comma 2 4 7 7" xfId="4689" xr:uid="{00000000-0005-0000-0000-0000A92D0000}"/>
    <cellStyle name="Comma 2 4 7 7 2" xfId="28388" xr:uid="{00000000-0005-0000-0000-0000AA2D0000}"/>
    <cellStyle name="Comma 2 4 7 7 3" xfId="28389" xr:uid="{00000000-0005-0000-0000-0000AB2D0000}"/>
    <cellStyle name="Comma 2 4 7 8" xfId="4690" xr:uid="{00000000-0005-0000-0000-0000AC2D0000}"/>
    <cellStyle name="Comma 2 4 7 8 2" xfId="28390" xr:uid="{00000000-0005-0000-0000-0000AD2D0000}"/>
    <cellStyle name="Comma 2 4 7 8 3" xfId="28391" xr:uid="{00000000-0005-0000-0000-0000AE2D0000}"/>
    <cellStyle name="Comma 2 4 7 9" xfId="28392" xr:uid="{00000000-0005-0000-0000-0000AF2D0000}"/>
    <cellStyle name="Comma 2 4 8" xfId="4691" xr:uid="{00000000-0005-0000-0000-0000B02D0000}"/>
    <cellStyle name="Comma 2 4 8 2" xfId="4692" xr:uid="{00000000-0005-0000-0000-0000B12D0000}"/>
    <cellStyle name="Comma 2 4 8 2 2" xfId="4693" xr:uid="{00000000-0005-0000-0000-0000B22D0000}"/>
    <cellStyle name="Comma 2 4 8 2 2 2" xfId="4694" xr:uid="{00000000-0005-0000-0000-0000B32D0000}"/>
    <cellStyle name="Comma 2 4 8 2 2 2 2" xfId="28393" xr:uid="{00000000-0005-0000-0000-0000B42D0000}"/>
    <cellStyle name="Comma 2 4 8 2 2 2 3" xfId="28394" xr:uid="{00000000-0005-0000-0000-0000B52D0000}"/>
    <cellStyle name="Comma 2 4 8 2 2 3" xfId="4695" xr:uid="{00000000-0005-0000-0000-0000B62D0000}"/>
    <cellStyle name="Comma 2 4 8 2 2 3 2" xfId="28395" xr:uid="{00000000-0005-0000-0000-0000B72D0000}"/>
    <cellStyle name="Comma 2 4 8 2 2 3 3" xfId="28396" xr:uid="{00000000-0005-0000-0000-0000B82D0000}"/>
    <cellStyle name="Comma 2 4 8 2 2 4" xfId="4696" xr:uid="{00000000-0005-0000-0000-0000B92D0000}"/>
    <cellStyle name="Comma 2 4 8 2 2 4 2" xfId="28397" xr:uid="{00000000-0005-0000-0000-0000BA2D0000}"/>
    <cellStyle name="Comma 2 4 8 2 2 4 3" xfId="28398" xr:uid="{00000000-0005-0000-0000-0000BB2D0000}"/>
    <cellStyle name="Comma 2 4 8 2 2 5" xfId="28399" xr:uid="{00000000-0005-0000-0000-0000BC2D0000}"/>
    <cellStyle name="Comma 2 4 8 2 2 6" xfId="28400" xr:uid="{00000000-0005-0000-0000-0000BD2D0000}"/>
    <cellStyle name="Comma 2 4 8 2 3" xfId="4697" xr:uid="{00000000-0005-0000-0000-0000BE2D0000}"/>
    <cellStyle name="Comma 2 4 8 2 3 2" xfId="28401" xr:uid="{00000000-0005-0000-0000-0000BF2D0000}"/>
    <cellStyle name="Comma 2 4 8 2 3 3" xfId="28402" xr:uid="{00000000-0005-0000-0000-0000C02D0000}"/>
    <cellStyle name="Comma 2 4 8 2 4" xfId="4698" xr:uid="{00000000-0005-0000-0000-0000C12D0000}"/>
    <cellStyle name="Comma 2 4 8 2 4 2" xfId="28403" xr:uid="{00000000-0005-0000-0000-0000C22D0000}"/>
    <cellStyle name="Comma 2 4 8 2 4 3" xfId="28404" xr:uid="{00000000-0005-0000-0000-0000C32D0000}"/>
    <cellStyle name="Comma 2 4 8 2 5" xfId="4699" xr:uid="{00000000-0005-0000-0000-0000C42D0000}"/>
    <cellStyle name="Comma 2 4 8 2 5 2" xfId="28405" xr:uid="{00000000-0005-0000-0000-0000C52D0000}"/>
    <cellStyle name="Comma 2 4 8 2 5 3" xfId="28406" xr:uid="{00000000-0005-0000-0000-0000C62D0000}"/>
    <cellStyle name="Comma 2 4 8 2 6" xfId="28407" xr:uid="{00000000-0005-0000-0000-0000C72D0000}"/>
    <cellStyle name="Comma 2 4 8 2 7" xfId="28408" xr:uid="{00000000-0005-0000-0000-0000C82D0000}"/>
    <cellStyle name="Comma 2 4 8 3" xfId="4700" xr:uid="{00000000-0005-0000-0000-0000C92D0000}"/>
    <cellStyle name="Comma 2 4 8 3 2" xfId="4701" xr:uid="{00000000-0005-0000-0000-0000CA2D0000}"/>
    <cellStyle name="Comma 2 4 8 3 2 2" xfId="28409" xr:uid="{00000000-0005-0000-0000-0000CB2D0000}"/>
    <cellStyle name="Comma 2 4 8 3 2 3" xfId="28410" xr:uid="{00000000-0005-0000-0000-0000CC2D0000}"/>
    <cellStyle name="Comma 2 4 8 3 3" xfId="4702" xr:uid="{00000000-0005-0000-0000-0000CD2D0000}"/>
    <cellStyle name="Comma 2 4 8 3 3 2" xfId="28411" xr:uid="{00000000-0005-0000-0000-0000CE2D0000}"/>
    <cellStyle name="Comma 2 4 8 3 3 3" xfId="28412" xr:uid="{00000000-0005-0000-0000-0000CF2D0000}"/>
    <cellStyle name="Comma 2 4 8 3 4" xfId="4703" xr:uid="{00000000-0005-0000-0000-0000D02D0000}"/>
    <cellStyle name="Comma 2 4 8 3 4 2" xfId="28413" xr:uid="{00000000-0005-0000-0000-0000D12D0000}"/>
    <cellStyle name="Comma 2 4 8 3 4 3" xfId="28414" xr:uid="{00000000-0005-0000-0000-0000D22D0000}"/>
    <cellStyle name="Comma 2 4 8 3 5" xfId="28415" xr:uid="{00000000-0005-0000-0000-0000D32D0000}"/>
    <cellStyle name="Comma 2 4 8 3 6" xfId="28416" xr:uid="{00000000-0005-0000-0000-0000D42D0000}"/>
    <cellStyle name="Comma 2 4 8 4" xfId="4704" xr:uid="{00000000-0005-0000-0000-0000D52D0000}"/>
    <cellStyle name="Comma 2 4 8 4 2" xfId="28417" xr:uid="{00000000-0005-0000-0000-0000D62D0000}"/>
    <cellStyle name="Comma 2 4 8 4 3" xfId="28418" xr:uid="{00000000-0005-0000-0000-0000D72D0000}"/>
    <cellStyle name="Comma 2 4 8 5" xfId="4705" xr:uid="{00000000-0005-0000-0000-0000D82D0000}"/>
    <cellStyle name="Comma 2 4 8 5 2" xfId="28419" xr:uid="{00000000-0005-0000-0000-0000D92D0000}"/>
    <cellStyle name="Comma 2 4 8 5 3" xfId="28420" xr:uid="{00000000-0005-0000-0000-0000DA2D0000}"/>
    <cellStyle name="Comma 2 4 8 6" xfId="4706" xr:uid="{00000000-0005-0000-0000-0000DB2D0000}"/>
    <cellStyle name="Comma 2 4 8 6 2" xfId="28421" xr:uid="{00000000-0005-0000-0000-0000DC2D0000}"/>
    <cellStyle name="Comma 2 4 8 6 3" xfId="28422" xr:uid="{00000000-0005-0000-0000-0000DD2D0000}"/>
    <cellStyle name="Comma 2 4 8 7" xfId="28423" xr:uid="{00000000-0005-0000-0000-0000DE2D0000}"/>
    <cellStyle name="Comma 2 4 8 8" xfId="28424" xr:uid="{00000000-0005-0000-0000-0000DF2D0000}"/>
    <cellStyle name="Comma 2 4 9" xfId="4707" xr:uid="{00000000-0005-0000-0000-0000E02D0000}"/>
    <cellStyle name="Comma 2 4 9 2" xfId="4708" xr:uid="{00000000-0005-0000-0000-0000E12D0000}"/>
    <cellStyle name="Comma 2 4 9 2 2" xfId="4709" xr:uid="{00000000-0005-0000-0000-0000E22D0000}"/>
    <cellStyle name="Comma 2 4 9 2 2 2" xfId="4710" xr:uid="{00000000-0005-0000-0000-0000E32D0000}"/>
    <cellStyle name="Comma 2 4 9 2 2 2 2" xfId="28425" xr:uid="{00000000-0005-0000-0000-0000E42D0000}"/>
    <cellStyle name="Comma 2 4 9 2 2 2 3" xfId="28426" xr:uid="{00000000-0005-0000-0000-0000E52D0000}"/>
    <cellStyle name="Comma 2 4 9 2 2 3" xfId="4711" xr:uid="{00000000-0005-0000-0000-0000E62D0000}"/>
    <cellStyle name="Comma 2 4 9 2 2 3 2" xfId="28427" xr:uid="{00000000-0005-0000-0000-0000E72D0000}"/>
    <cellStyle name="Comma 2 4 9 2 2 3 3" xfId="28428" xr:uid="{00000000-0005-0000-0000-0000E82D0000}"/>
    <cellStyle name="Comma 2 4 9 2 2 4" xfId="4712" xr:uid="{00000000-0005-0000-0000-0000E92D0000}"/>
    <cellStyle name="Comma 2 4 9 2 2 4 2" xfId="28429" xr:uid="{00000000-0005-0000-0000-0000EA2D0000}"/>
    <cellStyle name="Comma 2 4 9 2 2 4 3" xfId="28430" xr:uid="{00000000-0005-0000-0000-0000EB2D0000}"/>
    <cellStyle name="Comma 2 4 9 2 2 5" xfId="28431" xr:uid="{00000000-0005-0000-0000-0000EC2D0000}"/>
    <cellStyle name="Comma 2 4 9 2 2 6" xfId="28432" xr:uid="{00000000-0005-0000-0000-0000ED2D0000}"/>
    <cellStyle name="Comma 2 4 9 2 3" xfId="4713" xr:uid="{00000000-0005-0000-0000-0000EE2D0000}"/>
    <cellStyle name="Comma 2 4 9 2 3 2" xfId="28433" xr:uid="{00000000-0005-0000-0000-0000EF2D0000}"/>
    <cellStyle name="Comma 2 4 9 2 3 3" xfId="28434" xr:uid="{00000000-0005-0000-0000-0000F02D0000}"/>
    <cellStyle name="Comma 2 4 9 2 4" xfId="4714" xr:uid="{00000000-0005-0000-0000-0000F12D0000}"/>
    <cellStyle name="Comma 2 4 9 2 4 2" xfId="28435" xr:uid="{00000000-0005-0000-0000-0000F22D0000}"/>
    <cellStyle name="Comma 2 4 9 2 4 3" xfId="28436" xr:uid="{00000000-0005-0000-0000-0000F32D0000}"/>
    <cellStyle name="Comma 2 4 9 2 5" xfId="4715" xr:uid="{00000000-0005-0000-0000-0000F42D0000}"/>
    <cellStyle name="Comma 2 4 9 2 5 2" xfId="28437" xr:uid="{00000000-0005-0000-0000-0000F52D0000}"/>
    <cellStyle name="Comma 2 4 9 2 5 3" xfId="28438" xr:uid="{00000000-0005-0000-0000-0000F62D0000}"/>
    <cellStyle name="Comma 2 4 9 2 6" xfId="28439" xr:uid="{00000000-0005-0000-0000-0000F72D0000}"/>
    <cellStyle name="Comma 2 4 9 2 7" xfId="28440" xr:uid="{00000000-0005-0000-0000-0000F82D0000}"/>
    <cellStyle name="Comma 2 4 9 3" xfId="4716" xr:uid="{00000000-0005-0000-0000-0000F92D0000}"/>
    <cellStyle name="Comma 2 4 9 3 2" xfId="4717" xr:uid="{00000000-0005-0000-0000-0000FA2D0000}"/>
    <cellStyle name="Comma 2 4 9 3 2 2" xfId="28441" xr:uid="{00000000-0005-0000-0000-0000FB2D0000}"/>
    <cellStyle name="Comma 2 4 9 3 2 3" xfId="28442" xr:uid="{00000000-0005-0000-0000-0000FC2D0000}"/>
    <cellStyle name="Comma 2 4 9 3 3" xfId="4718" xr:uid="{00000000-0005-0000-0000-0000FD2D0000}"/>
    <cellStyle name="Comma 2 4 9 3 3 2" xfId="28443" xr:uid="{00000000-0005-0000-0000-0000FE2D0000}"/>
    <cellStyle name="Comma 2 4 9 3 3 3" xfId="28444" xr:uid="{00000000-0005-0000-0000-0000FF2D0000}"/>
    <cellStyle name="Comma 2 4 9 3 4" xfId="4719" xr:uid="{00000000-0005-0000-0000-0000002E0000}"/>
    <cellStyle name="Comma 2 4 9 3 4 2" xfId="28445" xr:uid="{00000000-0005-0000-0000-0000012E0000}"/>
    <cellStyle name="Comma 2 4 9 3 4 3" xfId="28446" xr:uid="{00000000-0005-0000-0000-0000022E0000}"/>
    <cellStyle name="Comma 2 4 9 3 5" xfId="28447" xr:uid="{00000000-0005-0000-0000-0000032E0000}"/>
    <cellStyle name="Comma 2 4 9 3 6" xfId="28448" xr:uid="{00000000-0005-0000-0000-0000042E0000}"/>
    <cellStyle name="Comma 2 4 9 4" xfId="4720" xr:uid="{00000000-0005-0000-0000-0000052E0000}"/>
    <cellStyle name="Comma 2 4 9 4 2" xfId="28449" xr:uid="{00000000-0005-0000-0000-0000062E0000}"/>
    <cellStyle name="Comma 2 4 9 4 3" xfId="28450" xr:uid="{00000000-0005-0000-0000-0000072E0000}"/>
    <cellStyle name="Comma 2 4 9 5" xfId="4721" xr:uid="{00000000-0005-0000-0000-0000082E0000}"/>
    <cellStyle name="Comma 2 4 9 5 2" xfId="28451" xr:uid="{00000000-0005-0000-0000-0000092E0000}"/>
    <cellStyle name="Comma 2 4 9 5 3" xfId="28452" xr:uid="{00000000-0005-0000-0000-00000A2E0000}"/>
    <cellStyle name="Comma 2 4 9 6" xfId="4722" xr:uid="{00000000-0005-0000-0000-00000B2E0000}"/>
    <cellStyle name="Comma 2 4 9 6 2" xfId="28453" xr:uid="{00000000-0005-0000-0000-00000C2E0000}"/>
    <cellStyle name="Comma 2 4 9 6 3" xfId="28454" xr:uid="{00000000-0005-0000-0000-00000D2E0000}"/>
    <cellStyle name="Comma 2 4 9 7" xfId="28455" xr:uid="{00000000-0005-0000-0000-00000E2E0000}"/>
    <cellStyle name="Comma 2 4 9 8" xfId="28456" xr:uid="{00000000-0005-0000-0000-00000F2E0000}"/>
    <cellStyle name="Comma 2 40" xfId="4723" xr:uid="{00000000-0005-0000-0000-0000102E0000}"/>
    <cellStyle name="Comma 2 41" xfId="4724" xr:uid="{00000000-0005-0000-0000-0000112E0000}"/>
    <cellStyle name="Comma 2 42" xfId="4725" xr:uid="{00000000-0005-0000-0000-0000122E0000}"/>
    <cellStyle name="Comma 2 43" xfId="4726" xr:uid="{00000000-0005-0000-0000-0000132E0000}"/>
    <cellStyle name="Comma 2 44" xfId="4727" xr:uid="{00000000-0005-0000-0000-0000142E0000}"/>
    <cellStyle name="Comma 2 45" xfId="4728" xr:uid="{00000000-0005-0000-0000-0000152E0000}"/>
    <cellStyle name="Comma 2 46" xfId="4729" xr:uid="{00000000-0005-0000-0000-0000162E0000}"/>
    <cellStyle name="Comma 2 47" xfId="4730" xr:uid="{00000000-0005-0000-0000-0000172E0000}"/>
    <cellStyle name="Comma 2 48" xfId="4731" xr:uid="{00000000-0005-0000-0000-0000182E0000}"/>
    <cellStyle name="Comma 2 49" xfId="4732" xr:uid="{00000000-0005-0000-0000-0000192E0000}"/>
    <cellStyle name="Comma 2 5" xfId="4733" xr:uid="{00000000-0005-0000-0000-00001A2E0000}"/>
    <cellStyle name="Comma 2 5 10" xfId="4734" xr:uid="{00000000-0005-0000-0000-00001B2E0000}"/>
    <cellStyle name="Comma 2 5 10 2" xfId="28457" xr:uid="{00000000-0005-0000-0000-00001C2E0000}"/>
    <cellStyle name="Comma 2 5 10 3" xfId="28458" xr:uid="{00000000-0005-0000-0000-00001D2E0000}"/>
    <cellStyle name="Comma 2 5 11" xfId="4735" xr:uid="{00000000-0005-0000-0000-00001E2E0000}"/>
    <cellStyle name="Comma 2 5 11 2" xfId="28459" xr:uid="{00000000-0005-0000-0000-00001F2E0000}"/>
    <cellStyle name="Comma 2 5 11 3" xfId="28460" xr:uid="{00000000-0005-0000-0000-0000202E0000}"/>
    <cellStyle name="Comma 2 5 12" xfId="28461" xr:uid="{00000000-0005-0000-0000-0000212E0000}"/>
    <cellStyle name="Comma 2 5 13" xfId="28462" xr:uid="{00000000-0005-0000-0000-0000222E0000}"/>
    <cellStyle name="Comma 2 5 2" xfId="4736" xr:uid="{00000000-0005-0000-0000-0000232E0000}"/>
    <cellStyle name="Comma 2 5 2 2" xfId="4737" xr:uid="{00000000-0005-0000-0000-0000242E0000}"/>
    <cellStyle name="Comma 2 5 2 3" xfId="4738" xr:uid="{00000000-0005-0000-0000-0000252E0000}"/>
    <cellStyle name="Comma 2 5 3" xfId="4739" xr:uid="{00000000-0005-0000-0000-0000262E0000}"/>
    <cellStyle name="Comma 2 5 3 10" xfId="28463" xr:uid="{00000000-0005-0000-0000-0000272E0000}"/>
    <cellStyle name="Comma 2 5 3 2" xfId="4740" xr:uid="{00000000-0005-0000-0000-0000282E0000}"/>
    <cellStyle name="Comma 2 5 3 2 2" xfId="4741" xr:uid="{00000000-0005-0000-0000-0000292E0000}"/>
    <cellStyle name="Comma 2 5 3 2 2 2" xfId="4742" xr:uid="{00000000-0005-0000-0000-00002A2E0000}"/>
    <cellStyle name="Comma 2 5 3 2 2 2 2" xfId="4743" xr:uid="{00000000-0005-0000-0000-00002B2E0000}"/>
    <cellStyle name="Comma 2 5 3 2 2 2 2 2" xfId="28464" xr:uid="{00000000-0005-0000-0000-00002C2E0000}"/>
    <cellStyle name="Comma 2 5 3 2 2 2 2 3" xfId="28465" xr:uid="{00000000-0005-0000-0000-00002D2E0000}"/>
    <cellStyle name="Comma 2 5 3 2 2 2 3" xfId="4744" xr:uid="{00000000-0005-0000-0000-00002E2E0000}"/>
    <cellStyle name="Comma 2 5 3 2 2 2 3 2" xfId="28466" xr:uid="{00000000-0005-0000-0000-00002F2E0000}"/>
    <cellStyle name="Comma 2 5 3 2 2 2 3 3" xfId="28467" xr:uid="{00000000-0005-0000-0000-0000302E0000}"/>
    <cellStyle name="Comma 2 5 3 2 2 2 4" xfId="4745" xr:uid="{00000000-0005-0000-0000-0000312E0000}"/>
    <cellStyle name="Comma 2 5 3 2 2 2 4 2" xfId="28468" xr:uid="{00000000-0005-0000-0000-0000322E0000}"/>
    <cellStyle name="Comma 2 5 3 2 2 2 4 3" xfId="28469" xr:uid="{00000000-0005-0000-0000-0000332E0000}"/>
    <cellStyle name="Comma 2 5 3 2 2 2 5" xfId="28470" xr:uid="{00000000-0005-0000-0000-0000342E0000}"/>
    <cellStyle name="Comma 2 5 3 2 2 2 6" xfId="28471" xr:uid="{00000000-0005-0000-0000-0000352E0000}"/>
    <cellStyle name="Comma 2 5 3 2 2 3" xfId="4746" xr:uid="{00000000-0005-0000-0000-0000362E0000}"/>
    <cellStyle name="Comma 2 5 3 2 2 3 2" xfId="28472" xr:uid="{00000000-0005-0000-0000-0000372E0000}"/>
    <cellStyle name="Comma 2 5 3 2 2 3 3" xfId="28473" xr:uid="{00000000-0005-0000-0000-0000382E0000}"/>
    <cellStyle name="Comma 2 5 3 2 2 4" xfId="4747" xr:uid="{00000000-0005-0000-0000-0000392E0000}"/>
    <cellStyle name="Comma 2 5 3 2 2 4 2" xfId="28474" xr:uid="{00000000-0005-0000-0000-00003A2E0000}"/>
    <cellStyle name="Comma 2 5 3 2 2 4 3" xfId="28475" xr:uid="{00000000-0005-0000-0000-00003B2E0000}"/>
    <cellStyle name="Comma 2 5 3 2 2 5" xfId="4748" xr:uid="{00000000-0005-0000-0000-00003C2E0000}"/>
    <cellStyle name="Comma 2 5 3 2 2 5 2" xfId="28476" xr:uid="{00000000-0005-0000-0000-00003D2E0000}"/>
    <cellStyle name="Comma 2 5 3 2 2 5 3" xfId="28477" xr:uid="{00000000-0005-0000-0000-00003E2E0000}"/>
    <cellStyle name="Comma 2 5 3 2 2 6" xfId="28478" xr:uid="{00000000-0005-0000-0000-00003F2E0000}"/>
    <cellStyle name="Comma 2 5 3 2 2 7" xfId="28479" xr:uid="{00000000-0005-0000-0000-0000402E0000}"/>
    <cellStyle name="Comma 2 5 3 2 3" xfId="4749" xr:uid="{00000000-0005-0000-0000-0000412E0000}"/>
    <cellStyle name="Comma 2 5 3 2 3 2" xfId="4750" xr:uid="{00000000-0005-0000-0000-0000422E0000}"/>
    <cellStyle name="Comma 2 5 3 2 3 2 2" xfId="28480" xr:uid="{00000000-0005-0000-0000-0000432E0000}"/>
    <cellStyle name="Comma 2 5 3 2 3 2 3" xfId="28481" xr:uid="{00000000-0005-0000-0000-0000442E0000}"/>
    <cellStyle name="Comma 2 5 3 2 3 3" xfId="4751" xr:uid="{00000000-0005-0000-0000-0000452E0000}"/>
    <cellStyle name="Comma 2 5 3 2 3 3 2" xfId="28482" xr:uid="{00000000-0005-0000-0000-0000462E0000}"/>
    <cellStyle name="Comma 2 5 3 2 3 3 3" xfId="28483" xr:uid="{00000000-0005-0000-0000-0000472E0000}"/>
    <cellStyle name="Comma 2 5 3 2 3 4" xfId="4752" xr:uid="{00000000-0005-0000-0000-0000482E0000}"/>
    <cellStyle name="Comma 2 5 3 2 3 4 2" xfId="28484" xr:uid="{00000000-0005-0000-0000-0000492E0000}"/>
    <cellStyle name="Comma 2 5 3 2 3 4 3" xfId="28485" xr:uid="{00000000-0005-0000-0000-00004A2E0000}"/>
    <cellStyle name="Comma 2 5 3 2 3 5" xfId="28486" xr:uid="{00000000-0005-0000-0000-00004B2E0000}"/>
    <cellStyle name="Comma 2 5 3 2 3 6" xfId="28487" xr:uid="{00000000-0005-0000-0000-00004C2E0000}"/>
    <cellStyle name="Comma 2 5 3 2 4" xfId="4753" xr:uid="{00000000-0005-0000-0000-00004D2E0000}"/>
    <cellStyle name="Comma 2 5 3 2 4 2" xfId="28488" xr:uid="{00000000-0005-0000-0000-00004E2E0000}"/>
    <cellStyle name="Comma 2 5 3 2 4 3" xfId="28489" xr:uid="{00000000-0005-0000-0000-00004F2E0000}"/>
    <cellStyle name="Comma 2 5 3 2 5" xfId="4754" xr:uid="{00000000-0005-0000-0000-0000502E0000}"/>
    <cellStyle name="Comma 2 5 3 2 5 2" xfId="28490" xr:uid="{00000000-0005-0000-0000-0000512E0000}"/>
    <cellStyle name="Comma 2 5 3 2 5 3" xfId="28491" xr:uid="{00000000-0005-0000-0000-0000522E0000}"/>
    <cellStyle name="Comma 2 5 3 2 6" xfId="4755" xr:uid="{00000000-0005-0000-0000-0000532E0000}"/>
    <cellStyle name="Comma 2 5 3 2 6 2" xfId="28492" xr:uid="{00000000-0005-0000-0000-0000542E0000}"/>
    <cellStyle name="Comma 2 5 3 2 6 3" xfId="28493" xr:uid="{00000000-0005-0000-0000-0000552E0000}"/>
    <cellStyle name="Comma 2 5 3 2 7" xfId="28494" xr:uid="{00000000-0005-0000-0000-0000562E0000}"/>
    <cellStyle name="Comma 2 5 3 2 8" xfId="28495" xr:uid="{00000000-0005-0000-0000-0000572E0000}"/>
    <cellStyle name="Comma 2 5 3 3" xfId="4756" xr:uid="{00000000-0005-0000-0000-0000582E0000}"/>
    <cellStyle name="Comma 2 5 3 3 2" xfId="4757" xr:uid="{00000000-0005-0000-0000-0000592E0000}"/>
    <cellStyle name="Comma 2 5 3 3 2 2" xfId="4758" xr:uid="{00000000-0005-0000-0000-00005A2E0000}"/>
    <cellStyle name="Comma 2 5 3 3 2 2 2" xfId="4759" xr:uid="{00000000-0005-0000-0000-00005B2E0000}"/>
    <cellStyle name="Comma 2 5 3 3 2 2 2 2" xfId="28496" xr:uid="{00000000-0005-0000-0000-00005C2E0000}"/>
    <cellStyle name="Comma 2 5 3 3 2 2 2 3" xfId="28497" xr:uid="{00000000-0005-0000-0000-00005D2E0000}"/>
    <cellStyle name="Comma 2 5 3 3 2 2 3" xfId="4760" xr:uid="{00000000-0005-0000-0000-00005E2E0000}"/>
    <cellStyle name="Comma 2 5 3 3 2 2 3 2" xfId="28498" xr:uid="{00000000-0005-0000-0000-00005F2E0000}"/>
    <cellStyle name="Comma 2 5 3 3 2 2 3 3" xfId="28499" xr:uid="{00000000-0005-0000-0000-0000602E0000}"/>
    <cellStyle name="Comma 2 5 3 3 2 2 4" xfId="4761" xr:uid="{00000000-0005-0000-0000-0000612E0000}"/>
    <cellStyle name="Comma 2 5 3 3 2 2 4 2" xfId="28500" xr:uid="{00000000-0005-0000-0000-0000622E0000}"/>
    <cellStyle name="Comma 2 5 3 3 2 2 4 3" xfId="28501" xr:uid="{00000000-0005-0000-0000-0000632E0000}"/>
    <cellStyle name="Comma 2 5 3 3 2 2 5" xfId="28502" xr:uid="{00000000-0005-0000-0000-0000642E0000}"/>
    <cellStyle name="Comma 2 5 3 3 2 2 6" xfId="28503" xr:uid="{00000000-0005-0000-0000-0000652E0000}"/>
    <cellStyle name="Comma 2 5 3 3 2 3" xfId="4762" xr:uid="{00000000-0005-0000-0000-0000662E0000}"/>
    <cellStyle name="Comma 2 5 3 3 2 3 2" xfId="28504" xr:uid="{00000000-0005-0000-0000-0000672E0000}"/>
    <cellStyle name="Comma 2 5 3 3 2 3 3" xfId="28505" xr:uid="{00000000-0005-0000-0000-0000682E0000}"/>
    <cellStyle name="Comma 2 5 3 3 2 4" xfId="4763" xr:uid="{00000000-0005-0000-0000-0000692E0000}"/>
    <cellStyle name="Comma 2 5 3 3 2 4 2" xfId="28506" xr:uid="{00000000-0005-0000-0000-00006A2E0000}"/>
    <cellStyle name="Comma 2 5 3 3 2 4 3" xfId="28507" xr:uid="{00000000-0005-0000-0000-00006B2E0000}"/>
    <cellStyle name="Comma 2 5 3 3 2 5" xfId="4764" xr:uid="{00000000-0005-0000-0000-00006C2E0000}"/>
    <cellStyle name="Comma 2 5 3 3 2 5 2" xfId="28508" xr:uid="{00000000-0005-0000-0000-00006D2E0000}"/>
    <cellStyle name="Comma 2 5 3 3 2 5 3" xfId="28509" xr:uid="{00000000-0005-0000-0000-00006E2E0000}"/>
    <cellStyle name="Comma 2 5 3 3 2 6" xfId="28510" xr:uid="{00000000-0005-0000-0000-00006F2E0000}"/>
    <cellStyle name="Comma 2 5 3 3 2 7" xfId="28511" xr:uid="{00000000-0005-0000-0000-0000702E0000}"/>
    <cellStyle name="Comma 2 5 3 3 3" xfId="4765" xr:uid="{00000000-0005-0000-0000-0000712E0000}"/>
    <cellStyle name="Comma 2 5 3 3 3 2" xfId="4766" xr:uid="{00000000-0005-0000-0000-0000722E0000}"/>
    <cellStyle name="Comma 2 5 3 3 3 2 2" xfId="28512" xr:uid="{00000000-0005-0000-0000-0000732E0000}"/>
    <cellStyle name="Comma 2 5 3 3 3 2 3" xfId="28513" xr:uid="{00000000-0005-0000-0000-0000742E0000}"/>
    <cellStyle name="Comma 2 5 3 3 3 3" xfId="4767" xr:uid="{00000000-0005-0000-0000-0000752E0000}"/>
    <cellStyle name="Comma 2 5 3 3 3 3 2" xfId="28514" xr:uid="{00000000-0005-0000-0000-0000762E0000}"/>
    <cellStyle name="Comma 2 5 3 3 3 3 3" xfId="28515" xr:uid="{00000000-0005-0000-0000-0000772E0000}"/>
    <cellStyle name="Comma 2 5 3 3 3 4" xfId="4768" xr:uid="{00000000-0005-0000-0000-0000782E0000}"/>
    <cellStyle name="Comma 2 5 3 3 3 4 2" xfId="28516" xr:uid="{00000000-0005-0000-0000-0000792E0000}"/>
    <cellStyle name="Comma 2 5 3 3 3 4 3" xfId="28517" xr:uid="{00000000-0005-0000-0000-00007A2E0000}"/>
    <cellStyle name="Comma 2 5 3 3 3 5" xfId="28518" xr:uid="{00000000-0005-0000-0000-00007B2E0000}"/>
    <cellStyle name="Comma 2 5 3 3 3 6" xfId="28519" xr:uid="{00000000-0005-0000-0000-00007C2E0000}"/>
    <cellStyle name="Comma 2 5 3 3 4" xfId="4769" xr:uid="{00000000-0005-0000-0000-00007D2E0000}"/>
    <cellStyle name="Comma 2 5 3 3 4 2" xfId="28520" xr:uid="{00000000-0005-0000-0000-00007E2E0000}"/>
    <cellStyle name="Comma 2 5 3 3 4 3" xfId="28521" xr:uid="{00000000-0005-0000-0000-00007F2E0000}"/>
    <cellStyle name="Comma 2 5 3 3 5" xfId="4770" xr:uid="{00000000-0005-0000-0000-0000802E0000}"/>
    <cellStyle name="Comma 2 5 3 3 5 2" xfId="28522" xr:uid="{00000000-0005-0000-0000-0000812E0000}"/>
    <cellStyle name="Comma 2 5 3 3 5 3" xfId="28523" xr:uid="{00000000-0005-0000-0000-0000822E0000}"/>
    <cellStyle name="Comma 2 5 3 3 6" xfId="4771" xr:uid="{00000000-0005-0000-0000-0000832E0000}"/>
    <cellStyle name="Comma 2 5 3 3 6 2" xfId="28524" xr:uid="{00000000-0005-0000-0000-0000842E0000}"/>
    <cellStyle name="Comma 2 5 3 3 6 3" xfId="28525" xr:uid="{00000000-0005-0000-0000-0000852E0000}"/>
    <cellStyle name="Comma 2 5 3 3 7" xfId="28526" xr:uid="{00000000-0005-0000-0000-0000862E0000}"/>
    <cellStyle name="Comma 2 5 3 3 8" xfId="28527" xr:uid="{00000000-0005-0000-0000-0000872E0000}"/>
    <cellStyle name="Comma 2 5 3 4" xfId="4772" xr:uid="{00000000-0005-0000-0000-0000882E0000}"/>
    <cellStyle name="Comma 2 5 3 4 2" xfId="4773" xr:uid="{00000000-0005-0000-0000-0000892E0000}"/>
    <cellStyle name="Comma 2 5 3 4 2 2" xfId="4774" xr:uid="{00000000-0005-0000-0000-00008A2E0000}"/>
    <cellStyle name="Comma 2 5 3 4 2 2 2" xfId="28528" xr:uid="{00000000-0005-0000-0000-00008B2E0000}"/>
    <cellStyle name="Comma 2 5 3 4 2 2 3" xfId="28529" xr:uid="{00000000-0005-0000-0000-00008C2E0000}"/>
    <cellStyle name="Comma 2 5 3 4 2 3" xfId="4775" xr:uid="{00000000-0005-0000-0000-00008D2E0000}"/>
    <cellStyle name="Comma 2 5 3 4 2 3 2" xfId="28530" xr:uid="{00000000-0005-0000-0000-00008E2E0000}"/>
    <cellStyle name="Comma 2 5 3 4 2 3 3" xfId="28531" xr:uid="{00000000-0005-0000-0000-00008F2E0000}"/>
    <cellStyle name="Comma 2 5 3 4 2 4" xfId="4776" xr:uid="{00000000-0005-0000-0000-0000902E0000}"/>
    <cellStyle name="Comma 2 5 3 4 2 4 2" xfId="28532" xr:uid="{00000000-0005-0000-0000-0000912E0000}"/>
    <cellStyle name="Comma 2 5 3 4 2 4 3" xfId="28533" xr:uid="{00000000-0005-0000-0000-0000922E0000}"/>
    <cellStyle name="Comma 2 5 3 4 2 5" xfId="28534" xr:uid="{00000000-0005-0000-0000-0000932E0000}"/>
    <cellStyle name="Comma 2 5 3 4 2 6" xfId="28535" xr:uid="{00000000-0005-0000-0000-0000942E0000}"/>
    <cellStyle name="Comma 2 5 3 4 3" xfId="4777" xr:uid="{00000000-0005-0000-0000-0000952E0000}"/>
    <cellStyle name="Comma 2 5 3 4 3 2" xfId="28536" xr:uid="{00000000-0005-0000-0000-0000962E0000}"/>
    <cellStyle name="Comma 2 5 3 4 3 3" xfId="28537" xr:uid="{00000000-0005-0000-0000-0000972E0000}"/>
    <cellStyle name="Comma 2 5 3 4 4" xfId="4778" xr:uid="{00000000-0005-0000-0000-0000982E0000}"/>
    <cellStyle name="Comma 2 5 3 4 4 2" xfId="28538" xr:uid="{00000000-0005-0000-0000-0000992E0000}"/>
    <cellStyle name="Comma 2 5 3 4 4 3" xfId="28539" xr:uid="{00000000-0005-0000-0000-00009A2E0000}"/>
    <cellStyle name="Comma 2 5 3 4 5" xfId="4779" xr:uid="{00000000-0005-0000-0000-00009B2E0000}"/>
    <cellStyle name="Comma 2 5 3 4 5 2" xfId="28540" xr:uid="{00000000-0005-0000-0000-00009C2E0000}"/>
    <cellStyle name="Comma 2 5 3 4 5 3" xfId="28541" xr:uid="{00000000-0005-0000-0000-00009D2E0000}"/>
    <cellStyle name="Comma 2 5 3 4 6" xfId="28542" xr:uid="{00000000-0005-0000-0000-00009E2E0000}"/>
    <cellStyle name="Comma 2 5 3 4 7" xfId="28543" xr:uid="{00000000-0005-0000-0000-00009F2E0000}"/>
    <cellStyle name="Comma 2 5 3 5" xfId="4780" xr:uid="{00000000-0005-0000-0000-0000A02E0000}"/>
    <cellStyle name="Comma 2 5 3 5 2" xfId="4781" xr:uid="{00000000-0005-0000-0000-0000A12E0000}"/>
    <cellStyle name="Comma 2 5 3 5 2 2" xfId="28544" xr:uid="{00000000-0005-0000-0000-0000A22E0000}"/>
    <cellStyle name="Comma 2 5 3 5 2 3" xfId="28545" xr:uid="{00000000-0005-0000-0000-0000A32E0000}"/>
    <cellStyle name="Comma 2 5 3 5 3" xfId="4782" xr:uid="{00000000-0005-0000-0000-0000A42E0000}"/>
    <cellStyle name="Comma 2 5 3 5 3 2" xfId="28546" xr:uid="{00000000-0005-0000-0000-0000A52E0000}"/>
    <cellStyle name="Comma 2 5 3 5 3 3" xfId="28547" xr:uid="{00000000-0005-0000-0000-0000A62E0000}"/>
    <cellStyle name="Comma 2 5 3 5 4" xfId="4783" xr:uid="{00000000-0005-0000-0000-0000A72E0000}"/>
    <cellStyle name="Comma 2 5 3 5 4 2" xfId="28548" xr:uid="{00000000-0005-0000-0000-0000A82E0000}"/>
    <cellStyle name="Comma 2 5 3 5 4 3" xfId="28549" xr:uid="{00000000-0005-0000-0000-0000A92E0000}"/>
    <cellStyle name="Comma 2 5 3 5 5" xfId="28550" xr:uid="{00000000-0005-0000-0000-0000AA2E0000}"/>
    <cellStyle name="Comma 2 5 3 5 6" xfId="28551" xr:uid="{00000000-0005-0000-0000-0000AB2E0000}"/>
    <cellStyle name="Comma 2 5 3 6" xfId="4784" xr:uid="{00000000-0005-0000-0000-0000AC2E0000}"/>
    <cellStyle name="Comma 2 5 3 6 2" xfId="28552" xr:uid="{00000000-0005-0000-0000-0000AD2E0000}"/>
    <cellStyle name="Comma 2 5 3 6 3" xfId="28553" xr:uid="{00000000-0005-0000-0000-0000AE2E0000}"/>
    <cellStyle name="Comma 2 5 3 7" xfId="4785" xr:uid="{00000000-0005-0000-0000-0000AF2E0000}"/>
    <cellStyle name="Comma 2 5 3 7 2" xfId="28554" xr:uid="{00000000-0005-0000-0000-0000B02E0000}"/>
    <cellStyle name="Comma 2 5 3 7 3" xfId="28555" xr:uid="{00000000-0005-0000-0000-0000B12E0000}"/>
    <cellStyle name="Comma 2 5 3 8" xfId="4786" xr:uid="{00000000-0005-0000-0000-0000B22E0000}"/>
    <cellStyle name="Comma 2 5 3 8 2" xfId="28556" xr:uid="{00000000-0005-0000-0000-0000B32E0000}"/>
    <cellStyle name="Comma 2 5 3 8 3" xfId="28557" xr:uid="{00000000-0005-0000-0000-0000B42E0000}"/>
    <cellStyle name="Comma 2 5 3 9" xfId="28558" xr:uid="{00000000-0005-0000-0000-0000B52E0000}"/>
    <cellStyle name="Comma 2 5 4" xfId="4787" xr:uid="{00000000-0005-0000-0000-0000B62E0000}"/>
    <cellStyle name="Comma 2 5 4 2" xfId="4788" xr:uid="{00000000-0005-0000-0000-0000B72E0000}"/>
    <cellStyle name="Comma 2 5 4 2 2" xfId="4789" xr:uid="{00000000-0005-0000-0000-0000B82E0000}"/>
    <cellStyle name="Comma 2 5 4 2 2 2" xfId="4790" xr:uid="{00000000-0005-0000-0000-0000B92E0000}"/>
    <cellStyle name="Comma 2 5 4 2 2 2 2" xfId="28559" xr:uid="{00000000-0005-0000-0000-0000BA2E0000}"/>
    <cellStyle name="Comma 2 5 4 2 2 2 3" xfId="28560" xr:uid="{00000000-0005-0000-0000-0000BB2E0000}"/>
    <cellStyle name="Comma 2 5 4 2 2 3" xfId="4791" xr:uid="{00000000-0005-0000-0000-0000BC2E0000}"/>
    <cellStyle name="Comma 2 5 4 2 2 3 2" xfId="28561" xr:uid="{00000000-0005-0000-0000-0000BD2E0000}"/>
    <cellStyle name="Comma 2 5 4 2 2 3 3" xfId="28562" xr:uid="{00000000-0005-0000-0000-0000BE2E0000}"/>
    <cellStyle name="Comma 2 5 4 2 2 4" xfId="4792" xr:uid="{00000000-0005-0000-0000-0000BF2E0000}"/>
    <cellStyle name="Comma 2 5 4 2 2 4 2" xfId="28563" xr:uid="{00000000-0005-0000-0000-0000C02E0000}"/>
    <cellStyle name="Comma 2 5 4 2 2 4 3" xfId="28564" xr:uid="{00000000-0005-0000-0000-0000C12E0000}"/>
    <cellStyle name="Comma 2 5 4 2 2 5" xfId="28565" xr:uid="{00000000-0005-0000-0000-0000C22E0000}"/>
    <cellStyle name="Comma 2 5 4 2 2 6" xfId="28566" xr:uid="{00000000-0005-0000-0000-0000C32E0000}"/>
    <cellStyle name="Comma 2 5 4 2 3" xfId="4793" xr:uid="{00000000-0005-0000-0000-0000C42E0000}"/>
    <cellStyle name="Comma 2 5 4 2 3 2" xfId="28567" xr:uid="{00000000-0005-0000-0000-0000C52E0000}"/>
    <cellStyle name="Comma 2 5 4 2 3 3" xfId="28568" xr:uid="{00000000-0005-0000-0000-0000C62E0000}"/>
    <cellStyle name="Comma 2 5 4 2 4" xfId="4794" xr:uid="{00000000-0005-0000-0000-0000C72E0000}"/>
    <cellStyle name="Comma 2 5 4 2 4 2" xfId="28569" xr:uid="{00000000-0005-0000-0000-0000C82E0000}"/>
    <cellStyle name="Comma 2 5 4 2 4 3" xfId="28570" xr:uid="{00000000-0005-0000-0000-0000C92E0000}"/>
    <cellStyle name="Comma 2 5 4 2 5" xfId="4795" xr:uid="{00000000-0005-0000-0000-0000CA2E0000}"/>
    <cellStyle name="Comma 2 5 4 2 5 2" xfId="28571" xr:uid="{00000000-0005-0000-0000-0000CB2E0000}"/>
    <cellStyle name="Comma 2 5 4 2 5 3" xfId="28572" xr:uid="{00000000-0005-0000-0000-0000CC2E0000}"/>
    <cellStyle name="Comma 2 5 4 2 6" xfId="28573" xr:uid="{00000000-0005-0000-0000-0000CD2E0000}"/>
    <cellStyle name="Comma 2 5 4 2 7" xfId="28574" xr:uid="{00000000-0005-0000-0000-0000CE2E0000}"/>
    <cellStyle name="Comma 2 5 4 3" xfId="4796" xr:uid="{00000000-0005-0000-0000-0000CF2E0000}"/>
    <cellStyle name="Comma 2 5 4 3 2" xfId="4797" xr:uid="{00000000-0005-0000-0000-0000D02E0000}"/>
    <cellStyle name="Comma 2 5 4 3 2 2" xfId="28575" xr:uid="{00000000-0005-0000-0000-0000D12E0000}"/>
    <cellStyle name="Comma 2 5 4 3 2 3" xfId="28576" xr:uid="{00000000-0005-0000-0000-0000D22E0000}"/>
    <cellStyle name="Comma 2 5 4 3 3" xfId="4798" xr:uid="{00000000-0005-0000-0000-0000D32E0000}"/>
    <cellStyle name="Comma 2 5 4 3 3 2" xfId="28577" xr:uid="{00000000-0005-0000-0000-0000D42E0000}"/>
    <cellStyle name="Comma 2 5 4 3 3 3" xfId="28578" xr:uid="{00000000-0005-0000-0000-0000D52E0000}"/>
    <cellStyle name="Comma 2 5 4 3 4" xfId="4799" xr:uid="{00000000-0005-0000-0000-0000D62E0000}"/>
    <cellStyle name="Comma 2 5 4 3 4 2" xfId="28579" xr:uid="{00000000-0005-0000-0000-0000D72E0000}"/>
    <cellStyle name="Comma 2 5 4 3 4 3" xfId="28580" xr:uid="{00000000-0005-0000-0000-0000D82E0000}"/>
    <cellStyle name="Comma 2 5 4 3 5" xfId="28581" xr:uid="{00000000-0005-0000-0000-0000D92E0000}"/>
    <cellStyle name="Comma 2 5 4 3 6" xfId="28582" xr:uid="{00000000-0005-0000-0000-0000DA2E0000}"/>
    <cellStyle name="Comma 2 5 4 4" xfId="4800" xr:uid="{00000000-0005-0000-0000-0000DB2E0000}"/>
    <cellStyle name="Comma 2 5 4 4 2" xfId="28583" xr:uid="{00000000-0005-0000-0000-0000DC2E0000}"/>
    <cellStyle name="Comma 2 5 4 4 3" xfId="28584" xr:uid="{00000000-0005-0000-0000-0000DD2E0000}"/>
    <cellStyle name="Comma 2 5 4 5" xfId="4801" xr:uid="{00000000-0005-0000-0000-0000DE2E0000}"/>
    <cellStyle name="Comma 2 5 4 5 2" xfId="28585" xr:uid="{00000000-0005-0000-0000-0000DF2E0000}"/>
    <cellStyle name="Comma 2 5 4 5 3" xfId="28586" xr:uid="{00000000-0005-0000-0000-0000E02E0000}"/>
    <cellStyle name="Comma 2 5 4 6" xfId="4802" xr:uid="{00000000-0005-0000-0000-0000E12E0000}"/>
    <cellStyle name="Comma 2 5 4 6 2" xfId="28587" xr:uid="{00000000-0005-0000-0000-0000E22E0000}"/>
    <cellStyle name="Comma 2 5 4 6 3" xfId="28588" xr:uid="{00000000-0005-0000-0000-0000E32E0000}"/>
    <cellStyle name="Comma 2 5 4 7" xfId="28589" xr:uid="{00000000-0005-0000-0000-0000E42E0000}"/>
    <cellStyle name="Comma 2 5 4 8" xfId="28590" xr:uid="{00000000-0005-0000-0000-0000E52E0000}"/>
    <cellStyle name="Comma 2 5 5" xfId="4803" xr:uid="{00000000-0005-0000-0000-0000E62E0000}"/>
    <cellStyle name="Comma 2 5 5 2" xfId="4804" xr:uid="{00000000-0005-0000-0000-0000E72E0000}"/>
    <cellStyle name="Comma 2 5 5 2 2" xfId="4805" xr:uid="{00000000-0005-0000-0000-0000E82E0000}"/>
    <cellStyle name="Comma 2 5 5 2 2 2" xfId="4806" xr:uid="{00000000-0005-0000-0000-0000E92E0000}"/>
    <cellStyle name="Comma 2 5 5 2 2 2 2" xfId="28591" xr:uid="{00000000-0005-0000-0000-0000EA2E0000}"/>
    <cellStyle name="Comma 2 5 5 2 2 2 3" xfId="28592" xr:uid="{00000000-0005-0000-0000-0000EB2E0000}"/>
    <cellStyle name="Comma 2 5 5 2 2 3" xfId="4807" xr:uid="{00000000-0005-0000-0000-0000EC2E0000}"/>
    <cellStyle name="Comma 2 5 5 2 2 3 2" xfId="28593" xr:uid="{00000000-0005-0000-0000-0000ED2E0000}"/>
    <cellStyle name="Comma 2 5 5 2 2 3 3" xfId="28594" xr:uid="{00000000-0005-0000-0000-0000EE2E0000}"/>
    <cellStyle name="Comma 2 5 5 2 2 4" xfId="4808" xr:uid="{00000000-0005-0000-0000-0000EF2E0000}"/>
    <cellStyle name="Comma 2 5 5 2 2 4 2" xfId="28595" xr:uid="{00000000-0005-0000-0000-0000F02E0000}"/>
    <cellStyle name="Comma 2 5 5 2 2 4 3" xfId="28596" xr:uid="{00000000-0005-0000-0000-0000F12E0000}"/>
    <cellStyle name="Comma 2 5 5 2 2 5" xfId="28597" xr:uid="{00000000-0005-0000-0000-0000F22E0000}"/>
    <cellStyle name="Comma 2 5 5 2 2 6" xfId="28598" xr:uid="{00000000-0005-0000-0000-0000F32E0000}"/>
    <cellStyle name="Comma 2 5 5 2 3" xfId="4809" xr:uid="{00000000-0005-0000-0000-0000F42E0000}"/>
    <cellStyle name="Comma 2 5 5 2 3 2" xfId="28599" xr:uid="{00000000-0005-0000-0000-0000F52E0000}"/>
    <cellStyle name="Comma 2 5 5 2 3 3" xfId="28600" xr:uid="{00000000-0005-0000-0000-0000F62E0000}"/>
    <cellStyle name="Comma 2 5 5 2 4" xfId="4810" xr:uid="{00000000-0005-0000-0000-0000F72E0000}"/>
    <cellStyle name="Comma 2 5 5 2 4 2" xfId="28601" xr:uid="{00000000-0005-0000-0000-0000F82E0000}"/>
    <cellStyle name="Comma 2 5 5 2 4 3" xfId="28602" xr:uid="{00000000-0005-0000-0000-0000F92E0000}"/>
    <cellStyle name="Comma 2 5 5 2 5" xfId="4811" xr:uid="{00000000-0005-0000-0000-0000FA2E0000}"/>
    <cellStyle name="Comma 2 5 5 2 5 2" xfId="28603" xr:uid="{00000000-0005-0000-0000-0000FB2E0000}"/>
    <cellStyle name="Comma 2 5 5 2 5 3" xfId="28604" xr:uid="{00000000-0005-0000-0000-0000FC2E0000}"/>
    <cellStyle name="Comma 2 5 5 2 6" xfId="28605" xr:uid="{00000000-0005-0000-0000-0000FD2E0000}"/>
    <cellStyle name="Comma 2 5 5 2 7" xfId="28606" xr:uid="{00000000-0005-0000-0000-0000FE2E0000}"/>
    <cellStyle name="Comma 2 5 5 3" xfId="4812" xr:uid="{00000000-0005-0000-0000-0000FF2E0000}"/>
    <cellStyle name="Comma 2 5 5 3 2" xfId="4813" xr:uid="{00000000-0005-0000-0000-0000002F0000}"/>
    <cellStyle name="Comma 2 5 5 3 2 2" xfId="28607" xr:uid="{00000000-0005-0000-0000-0000012F0000}"/>
    <cellStyle name="Comma 2 5 5 3 2 3" xfId="28608" xr:uid="{00000000-0005-0000-0000-0000022F0000}"/>
    <cellStyle name="Comma 2 5 5 3 3" xfId="4814" xr:uid="{00000000-0005-0000-0000-0000032F0000}"/>
    <cellStyle name="Comma 2 5 5 3 3 2" xfId="28609" xr:uid="{00000000-0005-0000-0000-0000042F0000}"/>
    <cellStyle name="Comma 2 5 5 3 3 3" xfId="28610" xr:uid="{00000000-0005-0000-0000-0000052F0000}"/>
    <cellStyle name="Comma 2 5 5 3 4" xfId="4815" xr:uid="{00000000-0005-0000-0000-0000062F0000}"/>
    <cellStyle name="Comma 2 5 5 3 4 2" xfId="28611" xr:uid="{00000000-0005-0000-0000-0000072F0000}"/>
    <cellStyle name="Comma 2 5 5 3 4 3" xfId="28612" xr:uid="{00000000-0005-0000-0000-0000082F0000}"/>
    <cellStyle name="Comma 2 5 5 3 5" xfId="28613" xr:uid="{00000000-0005-0000-0000-0000092F0000}"/>
    <cellStyle name="Comma 2 5 5 3 6" xfId="28614" xr:uid="{00000000-0005-0000-0000-00000A2F0000}"/>
    <cellStyle name="Comma 2 5 5 4" xfId="4816" xr:uid="{00000000-0005-0000-0000-00000B2F0000}"/>
    <cellStyle name="Comma 2 5 5 4 2" xfId="28615" xr:uid="{00000000-0005-0000-0000-00000C2F0000}"/>
    <cellStyle name="Comma 2 5 5 4 3" xfId="28616" xr:uid="{00000000-0005-0000-0000-00000D2F0000}"/>
    <cellStyle name="Comma 2 5 5 5" xfId="4817" xr:uid="{00000000-0005-0000-0000-00000E2F0000}"/>
    <cellStyle name="Comma 2 5 5 5 2" xfId="28617" xr:uid="{00000000-0005-0000-0000-00000F2F0000}"/>
    <cellStyle name="Comma 2 5 5 5 3" xfId="28618" xr:uid="{00000000-0005-0000-0000-0000102F0000}"/>
    <cellStyle name="Comma 2 5 5 6" xfId="4818" xr:uid="{00000000-0005-0000-0000-0000112F0000}"/>
    <cellStyle name="Comma 2 5 5 6 2" xfId="28619" xr:uid="{00000000-0005-0000-0000-0000122F0000}"/>
    <cellStyle name="Comma 2 5 5 6 3" xfId="28620" xr:uid="{00000000-0005-0000-0000-0000132F0000}"/>
    <cellStyle name="Comma 2 5 5 7" xfId="28621" xr:uid="{00000000-0005-0000-0000-0000142F0000}"/>
    <cellStyle name="Comma 2 5 5 8" xfId="28622" xr:uid="{00000000-0005-0000-0000-0000152F0000}"/>
    <cellStyle name="Comma 2 5 6" xfId="4819" xr:uid="{00000000-0005-0000-0000-0000162F0000}"/>
    <cellStyle name="Comma 2 5 7" xfId="4820" xr:uid="{00000000-0005-0000-0000-0000172F0000}"/>
    <cellStyle name="Comma 2 5 7 2" xfId="4821" xr:uid="{00000000-0005-0000-0000-0000182F0000}"/>
    <cellStyle name="Comma 2 5 7 2 2" xfId="4822" xr:uid="{00000000-0005-0000-0000-0000192F0000}"/>
    <cellStyle name="Comma 2 5 7 2 2 2" xfId="28623" xr:uid="{00000000-0005-0000-0000-00001A2F0000}"/>
    <cellStyle name="Comma 2 5 7 2 2 3" xfId="28624" xr:uid="{00000000-0005-0000-0000-00001B2F0000}"/>
    <cellStyle name="Comma 2 5 7 2 3" xfId="4823" xr:uid="{00000000-0005-0000-0000-00001C2F0000}"/>
    <cellStyle name="Comma 2 5 7 2 3 2" xfId="28625" xr:uid="{00000000-0005-0000-0000-00001D2F0000}"/>
    <cellStyle name="Comma 2 5 7 2 3 3" xfId="28626" xr:uid="{00000000-0005-0000-0000-00001E2F0000}"/>
    <cellStyle name="Comma 2 5 7 2 4" xfId="4824" xr:uid="{00000000-0005-0000-0000-00001F2F0000}"/>
    <cellStyle name="Comma 2 5 7 2 4 2" xfId="28627" xr:uid="{00000000-0005-0000-0000-0000202F0000}"/>
    <cellStyle name="Comma 2 5 7 2 4 3" xfId="28628" xr:uid="{00000000-0005-0000-0000-0000212F0000}"/>
    <cellStyle name="Comma 2 5 7 2 5" xfId="28629" xr:uid="{00000000-0005-0000-0000-0000222F0000}"/>
    <cellStyle name="Comma 2 5 7 2 6" xfId="28630" xr:uid="{00000000-0005-0000-0000-0000232F0000}"/>
    <cellStyle name="Comma 2 5 7 3" xfId="4825" xr:uid="{00000000-0005-0000-0000-0000242F0000}"/>
    <cellStyle name="Comma 2 5 7 3 2" xfId="28631" xr:uid="{00000000-0005-0000-0000-0000252F0000}"/>
    <cellStyle name="Comma 2 5 7 3 3" xfId="28632" xr:uid="{00000000-0005-0000-0000-0000262F0000}"/>
    <cellStyle name="Comma 2 5 7 4" xfId="4826" xr:uid="{00000000-0005-0000-0000-0000272F0000}"/>
    <cellStyle name="Comma 2 5 7 4 2" xfId="28633" xr:uid="{00000000-0005-0000-0000-0000282F0000}"/>
    <cellStyle name="Comma 2 5 7 4 3" xfId="28634" xr:uid="{00000000-0005-0000-0000-0000292F0000}"/>
    <cellStyle name="Comma 2 5 7 5" xfId="4827" xr:uid="{00000000-0005-0000-0000-00002A2F0000}"/>
    <cellStyle name="Comma 2 5 7 5 2" xfId="28635" xr:uid="{00000000-0005-0000-0000-00002B2F0000}"/>
    <cellStyle name="Comma 2 5 7 5 3" xfId="28636" xr:uid="{00000000-0005-0000-0000-00002C2F0000}"/>
    <cellStyle name="Comma 2 5 7 6" xfId="28637" xr:uid="{00000000-0005-0000-0000-00002D2F0000}"/>
    <cellStyle name="Comma 2 5 7 7" xfId="28638" xr:uid="{00000000-0005-0000-0000-00002E2F0000}"/>
    <cellStyle name="Comma 2 5 8" xfId="4828" xr:uid="{00000000-0005-0000-0000-00002F2F0000}"/>
    <cellStyle name="Comma 2 5 8 2" xfId="4829" xr:uid="{00000000-0005-0000-0000-0000302F0000}"/>
    <cellStyle name="Comma 2 5 8 2 2" xfId="28639" xr:uid="{00000000-0005-0000-0000-0000312F0000}"/>
    <cellStyle name="Comma 2 5 8 2 3" xfId="28640" xr:uid="{00000000-0005-0000-0000-0000322F0000}"/>
    <cellStyle name="Comma 2 5 8 3" xfId="4830" xr:uid="{00000000-0005-0000-0000-0000332F0000}"/>
    <cellStyle name="Comma 2 5 8 3 2" xfId="28641" xr:uid="{00000000-0005-0000-0000-0000342F0000}"/>
    <cellStyle name="Comma 2 5 8 3 3" xfId="28642" xr:uid="{00000000-0005-0000-0000-0000352F0000}"/>
    <cellStyle name="Comma 2 5 8 4" xfId="4831" xr:uid="{00000000-0005-0000-0000-0000362F0000}"/>
    <cellStyle name="Comma 2 5 8 4 2" xfId="28643" xr:uid="{00000000-0005-0000-0000-0000372F0000}"/>
    <cellStyle name="Comma 2 5 8 4 3" xfId="28644" xr:uid="{00000000-0005-0000-0000-0000382F0000}"/>
    <cellStyle name="Comma 2 5 8 5" xfId="28645" xr:uid="{00000000-0005-0000-0000-0000392F0000}"/>
    <cellStyle name="Comma 2 5 8 6" xfId="28646" xr:uid="{00000000-0005-0000-0000-00003A2F0000}"/>
    <cellStyle name="Comma 2 5 9" xfId="4832" xr:uid="{00000000-0005-0000-0000-00003B2F0000}"/>
    <cellStyle name="Comma 2 5 9 2" xfId="28647" xr:uid="{00000000-0005-0000-0000-00003C2F0000}"/>
    <cellStyle name="Comma 2 5 9 3" xfId="28648" xr:uid="{00000000-0005-0000-0000-00003D2F0000}"/>
    <cellStyle name="Comma 2 50" xfId="4833" xr:uid="{00000000-0005-0000-0000-00003E2F0000}"/>
    <cellStyle name="Comma 2 51" xfId="4834" xr:uid="{00000000-0005-0000-0000-00003F2F0000}"/>
    <cellStyle name="Comma 2 52" xfId="4835" xr:uid="{00000000-0005-0000-0000-0000402F0000}"/>
    <cellStyle name="Comma 2 53" xfId="4836" xr:uid="{00000000-0005-0000-0000-0000412F0000}"/>
    <cellStyle name="Comma 2 54" xfId="4837" xr:uid="{00000000-0005-0000-0000-0000422F0000}"/>
    <cellStyle name="Comma 2 55" xfId="4838" xr:uid="{00000000-0005-0000-0000-0000432F0000}"/>
    <cellStyle name="Comma 2 56" xfId="4839" xr:uid="{00000000-0005-0000-0000-0000442F0000}"/>
    <cellStyle name="Comma 2 57" xfId="4840" xr:uid="{00000000-0005-0000-0000-0000452F0000}"/>
    <cellStyle name="Comma 2 58" xfId="4841" xr:uid="{00000000-0005-0000-0000-0000462F0000}"/>
    <cellStyle name="Comma 2 59" xfId="4842" xr:uid="{00000000-0005-0000-0000-0000472F0000}"/>
    <cellStyle name="Comma 2 6" xfId="4843" xr:uid="{00000000-0005-0000-0000-0000482F0000}"/>
    <cellStyle name="Comma 2 6 10" xfId="4844" xr:uid="{00000000-0005-0000-0000-0000492F0000}"/>
    <cellStyle name="Comma 2 6 10 2" xfId="28649" xr:uid="{00000000-0005-0000-0000-00004A2F0000}"/>
    <cellStyle name="Comma 2 6 10 3" xfId="28650" xr:uid="{00000000-0005-0000-0000-00004B2F0000}"/>
    <cellStyle name="Comma 2 6 11" xfId="4845" xr:uid="{00000000-0005-0000-0000-00004C2F0000}"/>
    <cellStyle name="Comma 2 6 11 2" xfId="28651" xr:uid="{00000000-0005-0000-0000-00004D2F0000}"/>
    <cellStyle name="Comma 2 6 11 3" xfId="28652" xr:uid="{00000000-0005-0000-0000-00004E2F0000}"/>
    <cellStyle name="Comma 2 6 12" xfId="28653" xr:uid="{00000000-0005-0000-0000-00004F2F0000}"/>
    <cellStyle name="Comma 2 6 13" xfId="28654" xr:uid="{00000000-0005-0000-0000-0000502F0000}"/>
    <cellStyle name="Comma 2 6 2" xfId="4846" xr:uid="{00000000-0005-0000-0000-0000512F0000}"/>
    <cellStyle name="Comma 2 6 2 2" xfId="4847" xr:uid="{00000000-0005-0000-0000-0000522F0000}"/>
    <cellStyle name="Comma 2 6 2 3" xfId="4848" xr:uid="{00000000-0005-0000-0000-0000532F0000}"/>
    <cellStyle name="Comma 2 6 3" xfId="4849" xr:uid="{00000000-0005-0000-0000-0000542F0000}"/>
    <cellStyle name="Comma 2 6 3 10" xfId="28655" xr:uid="{00000000-0005-0000-0000-0000552F0000}"/>
    <cellStyle name="Comma 2 6 3 2" xfId="4850" xr:uid="{00000000-0005-0000-0000-0000562F0000}"/>
    <cellStyle name="Comma 2 6 3 2 2" xfId="4851" xr:uid="{00000000-0005-0000-0000-0000572F0000}"/>
    <cellStyle name="Comma 2 6 3 2 2 2" xfId="4852" xr:uid="{00000000-0005-0000-0000-0000582F0000}"/>
    <cellStyle name="Comma 2 6 3 2 2 2 2" xfId="4853" xr:uid="{00000000-0005-0000-0000-0000592F0000}"/>
    <cellStyle name="Comma 2 6 3 2 2 2 2 2" xfId="28656" xr:uid="{00000000-0005-0000-0000-00005A2F0000}"/>
    <cellStyle name="Comma 2 6 3 2 2 2 2 3" xfId="28657" xr:uid="{00000000-0005-0000-0000-00005B2F0000}"/>
    <cellStyle name="Comma 2 6 3 2 2 2 3" xfId="4854" xr:uid="{00000000-0005-0000-0000-00005C2F0000}"/>
    <cellStyle name="Comma 2 6 3 2 2 2 3 2" xfId="28658" xr:uid="{00000000-0005-0000-0000-00005D2F0000}"/>
    <cellStyle name="Comma 2 6 3 2 2 2 3 3" xfId="28659" xr:uid="{00000000-0005-0000-0000-00005E2F0000}"/>
    <cellStyle name="Comma 2 6 3 2 2 2 4" xfId="4855" xr:uid="{00000000-0005-0000-0000-00005F2F0000}"/>
    <cellStyle name="Comma 2 6 3 2 2 2 4 2" xfId="28660" xr:uid="{00000000-0005-0000-0000-0000602F0000}"/>
    <cellStyle name="Comma 2 6 3 2 2 2 4 3" xfId="28661" xr:uid="{00000000-0005-0000-0000-0000612F0000}"/>
    <cellStyle name="Comma 2 6 3 2 2 2 5" xfId="28662" xr:uid="{00000000-0005-0000-0000-0000622F0000}"/>
    <cellStyle name="Comma 2 6 3 2 2 2 6" xfId="28663" xr:uid="{00000000-0005-0000-0000-0000632F0000}"/>
    <cellStyle name="Comma 2 6 3 2 2 3" xfId="4856" xr:uid="{00000000-0005-0000-0000-0000642F0000}"/>
    <cellStyle name="Comma 2 6 3 2 2 3 2" xfId="28664" xr:uid="{00000000-0005-0000-0000-0000652F0000}"/>
    <cellStyle name="Comma 2 6 3 2 2 3 3" xfId="28665" xr:uid="{00000000-0005-0000-0000-0000662F0000}"/>
    <cellStyle name="Comma 2 6 3 2 2 4" xfId="4857" xr:uid="{00000000-0005-0000-0000-0000672F0000}"/>
    <cellStyle name="Comma 2 6 3 2 2 4 2" xfId="28666" xr:uid="{00000000-0005-0000-0000-0000682F0000}"/>
    <cellStyle name="Comma 2 6 3 2 2 4 3" xfId="28667" xr:uid="{00000000-0005-0000-0000-0000692F0000}"/>
    <cellStyle name="Comma 2 6 3 2 2 5" xfId="4858" xr:uid="{00000000-0005-0000-0000-00006A2F0000}"/>
    <cellStyle name="Comma 2 6 3 2 2 5 2" xfId="28668" xr:uid="{00000000-0005-0000-0000-00006B2F0000}"/>
    <cellStyle name="Comma 2 6 3 2 2 5 3" xfId="28669" xr:uid="{00000000-0005-0000-0000-00006C2F0000}"/>
    <cellStyle name="Comma 2 6 3 2 2 6" xfId="28670" xr:uid="{00000000-0005-0000-0000-00006D2F0000}"/>
    <cellStyle name="Comma 2 6 3 2 2 7" xfId="28671" xr:uid="{00000000-0005-0000-0000-00006E2F0000}"/>
    <cellStyle name="Comma 2 6 3 2 3" xfId="4859" xr:uid="{00000000-0005-0000-0000-00006F2F0000}"/>
    <cellStyle name="Comma 2 6 3 2 3 2" xfId="4860" xr:uid="{00000000-0005-0000-0000-0000702F0000}"/>
    <cellStyle name="Comma 2 6 3 2 3 2 2" xfId="28672" xr:uid="{00000000-0005-0000-0000-0000712F0000}"/>
    <cellStyle name="Comma 2 6 3 2 3 2 3" xfId="28673" xr:uid="{00000000-0005-0000-0000-0000722F0000}"/>
    <cellStyle name="Comma 2 6 3 2 3 3" xfId="4861" xr:uid="{00000000-0005-0000-0000-0000732F0000}"/>
    <cellStyle name="Comma 2 6 3 2 3 3 2" xfId="28674" xr:uid="{00000000-0005-0000-0000-0000742F0000}"/>
    <cellStyle name="Comma 2 6 3 2 3 3 3" xfId="28675" xr:uid="{00000000-0005-0000-0000-0000752F0000}"/>
    <cellStyle name="Comma 2 6 3 2 3 4" xfId="4862" xr:uid="{00000000-0005-0000-0000-0000762F0000}"/>
    <cellStyle name="Comma 2 6 3 2 3 4 2" xfId="28676" xr:uid="{00000000-0005-0000-0000-0000772F0000}"/>
    <cellStyle name="Comma 2 6 3 2 3 4 3" xfId="28677" xr:uid="{00000000-0005-0000-0000-0000782F0000}"/>
    <cellStyle name="Comma 2 6 3 2 3 5" xfId="28678" xr:uid="{00000000-0005-0000-0000-0000792F0000}"/>
    <cellStyle name="Comma 2 6 3 2 3 6" xfId="28679" xr:uid="{00000000-0005-0000-0000-00007A2F0000}"/>
    <cellStyle name="Comma 2 6 3 2 4" xfId="4863" xr:uid="{00000000-0005-0000-0000-00007B2F0000}"/>
    <cellStyle name="Comma 2 6 3 2 4 2" xfId="28680" xr:uid="{00000000-0005-0000-0000-00007C2F0000}"/>
    <cellStyle name="Comma 2 6 3 2 4 3" xfId="28681" xr:uid="{00000000-0005-0000-0000-00007D2F0000}"/>
    <cellStyle name="Comma 2 6 3 2 5" xfId="4864" xr:uid="{00000000-0005-0000-0000-00007E2F0000}"/>
    <cellStyle name="Comma 2 6 3 2 5 2" xfId="28682" xr:uid="{00000000-0005-0000-0000-00007F2F0000}"/>
    <cellStyle name="Comma 2 6 3 2 5 3" xfId="28683" xr:uid="{00000000-0005-0000-0000-0000802F0000}"/>
    <cellStyle name="Comma 2 6 3 2 6" xfId="4865" xr:uid="{00000000-0005-0000-0000-0000812F0000}"/>
    <cellStyle name="Comma 2 6 3 2 6 2" xfId="28684" xr:uid="{00000000-0005-0000-0000-0000822F0000}"/>
    <cellStyle name="Comma 2 6 3 2 6 3" xfId="28685" xr:uid="{00000000-0005-0000-0000-0000832F0000}"/>
    <cellStyle name="Comma 2 6 3 2 7" xfId="28686" xr:uid="{00000000-0005-0000-0000-0000842F0000}"/>
    <cellStyle name="Comma 2 6 3 2 8" xfId="28687" xr:uid="{00000000-0005-0000-0000-0000852F0000}"/>
    <cellStyle name="Comma 2 6 3 3" xfId="4866" xr:uid="{00000000-0005-0000-0000-0000862F0000}"/>
    <cellStyle name="Comma 2 6 3 3 2" xfId="4867" xr:uid="{00000000-0005-0000-0000-0000872F0000}"/>
    <cellStyle name="Comma 2 6 3 3 2 2" xfId="4868" xr:uid="{00000000-0005-0000-0000-0000882F0000}"/>
    <cellStyle name="Comma 2 6 3 3 2 2 2" xfId="4869" xr:uid="{00000000-0005-0000-0000-0000892F0000}"/>
    <cellStyle name="Comma 2 6 3 3 2 2 2 2" xfId="28688" xr:uid="{00000000-0005-0000-0000-00008A2F0000}"/>
    <cellStyle name="Comma 2 6 3 3 2 2 2 3" xfId="28689" xr:uid="{00000000-0005-0000-0000-00008B2F0000}"/>
    <cellStyle name="Comma 2 6 3 3 2 2 3" xfId="4870" xr:uid="{00000000-0005-0000-0000-00008C2F0000}"/>
    <cellStyle name="Comma 2 6 3 3 2 2 3 2" xfId="28690" xr:uid="{00000000-0005-0000-0000-00008D2F0000}"/>
    <cellStyle name="Comma 2 6 3 3 2 2 3 3" xfId="28691" xr:uid="{00000000-0005-0000-0000-00008E2F0000}"/>
    <cellStyle name="Comma 2 6 3 3 2 2 4" xfId="4871" xr:uid="{00000000-0005-0000-0000-00008F2F0000}"/>
    <cellStyle name="Comma 2 6 3 3 2 2 4 2" xfId="28692" xr:uid="{00000000-0005-0000-0000-0000902F0000}"/>
    <cellStyle name="Comma 2 6 3 3 2 2 4 3" xfId="28693" xr:uid="{00000000-0005-0000-0000-0000912F0000}"/>
    <cellStyle name="Comma 2 6 3 3 2 2 5" xfId="28694" xr:uid="{00000000-0005-0000-0000-0000922F0000}"/>
    <cellStyle name="Comma 2 6 3 3 2 2 6" xfId="28695" xr:uid="{00000000-0005-0000-0000-0000932F0000}"/>
    <cellStyle name="Comma 2 6 3 3 2 3" xfId="4872" xr:uid="{00000000-0005-0000-0000-0000942F0000}"/>
    <cellStyle name="Comma 2 6 3 3 2 3 2" xfId="28696" xr:uid="{00000000-0005-0000-0000-0000952F0000}"/>
    <cellStyle name="Comma 2 6 3 3 2 3 3" xfId="28697" xr:uid="{00000000-0005-0000-0000-0000962F0000}"/>
    <cellStyle name="Comma 2 6 3 3 2 4" xfId="4873" xr:uid="{00000000-0005-0000-0000-0000972F0000}"/>
    <cellStyle name="Comma 2 6 3 3 2 4 2" xfId="28698" xr:uid="{00000000-0005-0000-0000-0000982F0000}"/>
    <cellStyle name="Comma 2 6 3 3 2 4 3" xfId="28699" xr:uid="{00000000-0005-0000-0000-0000992F0000}"/>
    <cellStyle name="Comma 2 6 3 3 2 5" xfId="4874" xr:uid="{00000000-0005-0000-0000-00009A2F0000}"/>
    <cellStyle name="Comma 2 6 3 3 2 5 2" xfId="28700" xr:uid="{00000000-0005-0000-0000-00009B2F0000}"/>
    <cellStyle name="Comma 2 6 3 3 2 5 3" xfId="28701" xr:uid="{00000000-0005-0000-0000-00009C2F0000}"/>
    <cellStyle name="Comma 2 6 3 3 2 6" xfId="28702" xr:uid="{00000000-0005-0000-0000-00009D2F0000}"/>
    <cellStyle name="Comma 2 6 3 3 2 7" xfId="28703" xr:uid="{00000000-0005-0000-0000-00009E2F0000}"/>
    <cellStyle name="Comma 2 6 3 3 3" xfId="4875" xr:uid="{00000000-0005-0000-0000-00009F2F0000}"/>
    <cellStyle name="Comma 2 6 3 3 3 2" xfId="4876" xr:uid="{00000000-0005-0000-0000-0000A02F0000}"/>
    <cellStyle name="Comma 2 6 3 3 3 2 2" xfId="28704" xr:uid="{00000000-0005-0000-0000-0000A12F0000}"/>
    <cellStyle name="Comma 2 6 3 3 3 2 3" xfId="28705" xr:uid="{00000000-0005-0000-0000-0000A22F0000}"/>
    <cellStyle name="Comma 2 6 3 3 3 3" xfId="4877" xr:uid="{00000000-0005-0000-0000-0000A32F0000}"/>
    <cellStyle name="Comma 2 6 3 3 3 3 2" xfId="28706" xr:uid="{00000000-0005-0000-0000-0000A42F0000}"/>
    <cellStyle name="Comma 2 6 3 3 3 3 3" xfId="28707" xr:uid="{00000000-0005-0000-0000-0000A52F0000}"/>
    <cellStyle name="Comma 2 6 3 3 3 4" xfId="4878" xr:uid="{00000000-0005-0000-0000-0000A62F0000}"/>
    <cellStyle name="Comma 2 6 3 3 3 4 2" xfId="28708" xr:uid="{00000000-0005-0000-0000-0000A72F0000}"/>
    <cellStyle name="Comma 2 6 3 3 3 4 3" xfId="28709" xr:uid="{00000000-0005-0000-0000-0000A82F0000}"/>
    <cellStyle name="Comma 2 6 3 3 3 5" xfId="28710" xr:uid="{00000000-0005-0000-0000-0000A92F0000}"/>
    <cellStyle name="Comma 2 6 3 3 3 6" xfId="28711" xr:uid="{00000000-0005-0000-0000-0000AA2F0000}"/>
    <cellStyle name="Comma 2 6 3 3 4" xfId="4879" xr:uid="{00000000-0005-0000-0000-0000AB2F0000}"/>
    <cellStyle name="Comma 2 6 3 3 4 2" xfId="28712" xr:uid="{00000000-0005-0000-0000-0000AC2F0000}"/>
    <cellStyle name="Comma 2 6 3 3 4 3" xfId="28713" xr:uid="{00000000-0005-0000-0000-0000AD2F0000}"/>
    <cellStyle name="Comma 2 6 3 3 5" xfId="4880" xr:uid="{00000000-0005-0000-0000-0000AE2F0000}"/>
    <cellStyle name="Comma 2 6 3 3 5 2" xfId="28714" xr:uid="{00000000-0005-0000-0000-0000AF2F0000}"/>
    <cellStyle name="Comma 2 6 3 3 5 3" xfId="28715" xr:uid="{00000000-0005-0000-0000-0000B02F0000}"/>
    <cellStyle name="Comma 2 6 3 3 6" xfId="4881" xr:uid="{00000000-0005-0000-0000-0000B12F0000}"/>
    <cellStyle name="Comma 2 6 3 3 6 2" xfId="28716" xr:uid="{00000000-0005-0000-0000-0000B22F0000}"/>
    <cellStyle name="Comma 2 6 3 3 6 3" xfId="28717" xr:uid="{00000000-0005-0000-0000-0000B32F0000}"/>
    <cellStyle name="Comma 2 6 3 3 7" xfId="28718" xr:uid="{00000000-0005-0000-0000-0000B42F0000}"/>
    <cellStyle name="Comma 2 6 3 3 8" xfId="28719" xr:uid="{00000000-0005-0000-0000-0000B52F0000}"/>
    <cellStyle name="Comma 2 6 3 4" xfId="4882" xr:uid="{00000000-0005-0000-0000-0000B62F0000}"/>
    <cellStyle name="Comma 2 6 3 4 2" xfId="4883" xr:uid="{00000000-0005-0000-0000-0000B72F0000}"/>
    <cellStyle name="Comma 2 6 3 4 2 2" xfId="4884" xr:uid="{00000000-0005-0000-0000-0000B82F0000}"/>
    <cellStyle name="Comma 2 6 3 4 2 2 2" xfId="28720" xr:uid="{00000000-0005-0000-0000-0000B92F0000}"/>
    <cellStyle name="Comma 2 6 3 4 2 2 3" xfId="28721" xr:uid="{00000000-0005-0000-0000-0000BA2F0000}"/>
    <cellStyle name="Comma 2 6 3 4 2 3" xfId="4885" xr:uid="{00000000-0005-0000-0000-0000BB2F0000}"/>
    <cellStyle name="Comma 2 6 3 4 2 3 2" xfId="28722" xr:uid="{00000000-0005-0000-0000-0000BC2F0000}"/>
    <cellStyle name="Comma 2 6 3 4 2 3 3" xfId="28723" xr:uid="{00000000-0005-0000-0000-0000BD2F0000}"/>
    <cellStyle name="Comma 2 6 3 4 2 4" xfId="4886" xr:uid="{00000000-0005-0000-0000-0000BE2F0000}"/>
    <cellStyle name="Comma 2 6 3 4 2 4 2" xfId="28724" xr:uid="{00000000-0005-0000-0000-0000BF2F0000}"/>
    <cellStyle name="Comma 2 6 3 4 2 4 3" xfId="28725" xr:uid="{00000000-0005-0000-0000-0000C02F0000}"/>
    <cellStyle name="Comma 2 6 3 4 2 5" xfId="28726" xr:uid="{00000000-0005-0000-0000-0000C12F0000}"/>
    <cellStyle name="Comma 2 6 3 4 2 6" xfId="28727" xr:uid="{00000000-0005-0000-0000-0000C22F0000}"/>
    <cellStyle name="Comma 2 6 3 4 3" xfId="4887" xr:uid="{00000000-0005-0000-0000-0000C32F0000}"/>
    <cellStyle name="Comma 2 6 3 4 3 2" xfId="28728" xr:uid="{00000000-0005-0000-0000-0000C42F0000}"/>
    <cellStyle name="Comma 2 6 3 4 3 3" xfId="28729" xr:uid="{00000000-0005-0000-0000-0000C52F0000}"/>
    <cellStyle name="Comma 2 6 3 4 4" xfId="4888" xr:uid="{00000000-0005-0000-0000-0000C62F0000}"/>
    <cellStyle name="Comma 2 6 3 4 4 2" xfId="28730" xr:uid="{00000000-0005-0000-0000-0000C72F0000}"/>
    <cellStyle name="Comma 2 6 3 4 4 3" xfId="28731" xr:uid="{00000000-0005-0000-0000-0000C82F0000}"/>
    <cellStyle name="Comma 2 6 3 4 5" xfId="4889" xr:uid="{00000000-0005-0000-0000-0000C92F0000}"/>
    <cellStyle name="Comma 2 6 3 4 5 2" xfId="28732" xr:uid="{00000000-0005-0000-0000-0000CA2F0000}"/>
    <cellStyle name="Comma 2 6 3 4 5 3" xfId="28733" xr:uid="{00000000-0005-0000-0000-0000CB2F0000}"/>
    <cellStyle name="Comma 2 6 3 4 6" xfId="28734" xr:uid="{00000000-0005-0000-0000-0000CC2F0000}"/>
    <cellStyle name="Comma 2 6 3 4 7" xfId="28735" xr:uid="{00000000-0005-0000-0000-0000CD2F0000}"/>
    <cellStyle name="Comma 2 6 3 5" xfId="4890" xr:uid="{00000000-0005-0000-0000-0000CE2F0000}"/>
    <cellStyle name="Comma 2 6 3 5 2" xfId="4891" xr:uid="{00000000-0005-0000-0000-0000CF2F0000}"/>
    <cellStyle name="Comma 2 6 3 5 2 2" xfId="28736" xr:uid="{00000000-0005-0000-0000-0000D02F0000}"/>
    <cellStyle name="Comma 2 6 3 5 2 3" xfId="28737" xr:uid="{00000000-0005-0000-0000-0000D12F0000}"/>
    <cellStyle name="Comma 2 6 3 5 3" xfId="4892" xr:uid="{00000000-0005-0000-0000-0000D22F0000}"/>
    <cellStyle name="Comma 2 6 3 5 3 2" xfId="28738" xr:uid="{00000000-0005-0000-0000-0000D32F0000}"/>
    <cellStyle name="Comma 2 6 3 5 3 3" xfId="28739" xr:uid="{00000000-0005-0000-0000-0000D42F0000}"/>
    <cellStyle name="Comma 2 6 3 5 4" xfId="4893" xr:uid="{00000000-0005-0000-0000-0000D52F0000}"/>
    <cellStyle name="Comma 2 6 3 5 4 2" xfId="28740" xr:uid="{00000000-0005-0000-0000-0000D62F0000}"/>
    <cellStyle name="Comma 2 6 3 5 4 3" xfId="28741" xr:uid="{00000000-0005-0000-0000-0000D72F0000}"/>
    <cellStyle name="Comma 2 6 3 5 5" xfId="28742" xr:uid="{00000000-0005-0000-0000-0000D82F0000}"/>
    <cellStyle name="Comma 2 6 3 5 6" xfId="28743" xr:uid="{00000000-0005-0000-0000-0000D92F0000}"/>
    <cellStyle name="Comma 2 6 3 6" xfId="4894" xr:uid="{00000000-0005-0000-0000-0000DA2F0000}"/>
    <cellStyle name="Comma 2 6 3 6 2" xfId="28744" xr:uid="{00000000-0005-0000-0000-0000DB2F0000}"/>
    <cellStyle name="Comma 2 6 3 6 3" xfId="28745" xr:uid="{00000000-0005-0000-0000-0000DC2F0000}"/>
    <cellStyle name="Comma 2 6 3 7" xfId="4895" xr:uid="{00000000-0005-0000-0000-0000DD2F0000}"/>
    <cellStyle name="Comma 2 6 3 7 2" xfId="28746" xr:uid="{00000000-0005-0000-0000-0000DE2F0000}"/>
    <cellStyle name="Comma 2 6 3 7 3" xfId="28747" xr:uid="{00000000-0005-0000-0000-0000DF2F0000}"/>
    <cellStyle name="Comma 2 6 3 8" xfId="4896" xr:uid="{00000000-0005-0000-0000-0000E02F0000}"/>
    <cellStyle name="Comma 2 6 3 8 2" xfId="28748" xr:uid="{00000000-0005-0000-0000-0000E12F0000}"/>
    <cellStyle name="Comma 2 6 3 8 3" xfId="28749" xr:uid="{00000000-0005-0000-0000-0000E22F0000}"/>
    <cellStyle name="Comma 2 6 3 9" xfId="28750" xr:uid="{00000000-0005-0000-0000-0000E32F0000}"/>
    <cellStyle name="Comma 2 6 4" xfId="4897" xr:uid="{00000000-0005-0000-0000-0000E42F0000}"/>
    <cellStyle name="Comma 2 6 4 2" xfId="4898" xr:uid="{00000000-0005-0000-0000-0000E52F0000}"/>
    <cellStyle name="Comma 2 6 4 2 2" xfId="4899" xr:uid="{00000000-0005-0000-0000-0000E62F0000}"/>
    <cellStyle name="Comma 2 6 4 2 2 2" xfId="4900" xr:uid="{00000000-0005-0000-0000-0000E72F0000}"/>
    <cellStyle name="Comma 2 6 4 2 2 2 2" xfId="28751" xr:uid="{00000000-0005-0000-0000-0000E82F0000}"/>
    <cellStyle name="Comma 2 6 4 2 2 2 3" xfId="28752" xr:uid="{00000000-0005-0000-0000-0000E92F0000}"/>
    <cellStyle name="Comma 2 6 4 2 2 3" xfId="4901" xr:uid="{00000000-0005-0000-0000-0000EA2F0000}"/>
    <cellStyle name="Comma 2 6 4 2 2 3 2" xfId="28753" xr:uid="{00000000-0005-0000-0000-0000EB2F0000}"/>
    <cellStyle name="Comma 2 6 4 2 2 3 3" xfId="28754" xr:uid="{00000000-0005-0000-0000-0000EC2F0000}"/>
    <cellStyle name="Comma 2 6 4 2 2 4" xfId="4902" xr:uid="{00000000-0005-0000-0000-0000ED2F0000}"/>
    <cellStyle name="Comma 2 6 4 2 2 4 2" xfId="28755" xr:uid="{00000000-0005-0000-0000-0000EE2F0000}"/>
    <cellStyle name="Comma 2 6 4 2 2 4 3" xfId="28756" xr:uid="{00000000-0005-0000-0000-0000EF2F0000}"/>
    <cellStyle name="Comma 2 6 4 2 2 5" xfId="28757" xr:uid="{00000000-0005-0000-0000-0000F02F0000}"/>
    <cellStyle name="Comma 2 6 4 2 2 6" xfId="28758" xr:uid="{00000000-0005-0000-0000-0000F12F0000}"/>
    <cellStyle name="Comma 2 6 4 2 3" xfId="4903" xr:uid="{00000000-0005-0000-0000-0000F22F0000}"/>
    <cellStyle name="Comma 2 6 4 2 3 2" xfId="28759" xr:uid="{00000000-0005-0000-0000-0000F32F0000}"/>
    <cellStyle name="Comma 2 6 4 2 3 3" xfId="28760" xr:uid="{00000000-0005-0000-0000-0000F42F0000}"/>
    <cellStyle name="Comma 2 6 4 2 4" xfId="4904" xr:uid="{00000000-0005-0000-0000-0000F52F0000}"/>
    <cellStyle name="Comma 2 6 4 2 4 2" xfId="28761" xr:uid="{00000000-0005-0000-0000-0000F62F0000}"/>
    <cellStyle name="Comma 2 6 4 2 4 3" xfId="28762" xr:uid="{00000000-0005-0000-0000-0000F72F0000}"/>
    <cellStyle name="Comma 2 6 4 2 5" xfId="4905" xr:uid="{00000000-0005-0000-0000-0000F82F0000}"/>
    <cellStyle name="Comma 2 6 4 2 5 2" xfId="28763" xr:uid="{00000000-0005-0000-0000-0000F92F0000}"/>
    <cellStyle name="Comma 2 6 4 2 5 3" xfId="28764" xr:uid="{00000000-0005-0000-0000-0000FA2F0000}"/>
    <cellStyle name="Comma 2 6 4 2 6" xfId="28765" xr:uid="{00000000-0005-0000-0000-0000FB2F0000}"/>
    <cellStyle name="Comma 2 6 4 2 7" xfId="28766" xr:uid="{00000000-0005-0000-0000-0000FC2F0000}"/>
    <cellStyle name="Comma 2 6 4 3" xfId="4906" xr:uid="{00000000-0005-0000-0000-0000FD2F0000}"/>
    <cellStyle name="Comma 2 6 4 3 2" xfId="4907" xr:uid="{00000000-0005-0000-0000-0000FE2F0000}"/>
    <cellStyle name="Comma 2 6 4 3 2 2" xfId="28767" xr:uid="{00000000-0005-0000-0000-0000FF2F0000}"/>
    <cellStyle name="Comma 2 6 4 3 2 3" xfId="28768" xr:uid="{00000000-0005-0000-0000-000000300000}"/>
    <cellStyle name="Comma 2 6 4 3 3" xfId="4908" xr:uid="{00000000-0005-0000-0000-000001300000}"/>
    <cellStyle name="Comma 2 6 4 3 3 2" xfId="28769" xr:uid="{00000000-0005-0000-0000-000002300000}"/>
    <cellStyle name="Comma 2 6 4 3 3 3" xfId="28770" xr:uid="{00000000-0005-0000-0000-000003300000}"/>
    <cellStyle name="Comma 2 6 4 3 4" xfId="4909" xr:uid="{00000000-0005-0000-0000-000004300000}"/>
    <cellStyle name="Comma 2 6 4 3 4 2" xfId="28771" xr:uid="{00000000-0005-0000-0000-000005300000}"/>
    <cellStyle name="Comma 2 6 4 3 4 3" xfId="28772" xr:uid="{00000000-0005-0000-0000-000006300000}"/>
    <cellStyle name="Comma 2 6 4 3 5" xfId="28773" xr:uid="{00000000-0005-0000-0000-000007300000}"/>
    <cellStyle name="Comma 2 6 4 3 6" xfId="28774" xr:uid="{00000000-0005-0000-0000-000008300000}"/>
    <cellStyle name="Comma 2 6 4 4" xfId="4910" xr:uid="{00000000-0005-0000-0000-000009300000}"/>
    <cellStyle name="Comma 2 6 4 4 2" xfId="28775" xr:uid="{00000000-0005-0000-0000-00000A300000}"/>
    <cellStyle name="Comma 2 6 4 4 3" xfId="28776" xr:uid="{00000000-0005-0000-0000-00000B300000}"/>
    <cellStyle name="Comma 2 6 4 5" xfId="4911" xr:uid="{00000000-0005-0000-0000-00000C300000}"/>
    <cellStyle name="Comma 2 6 4 5 2" xfId="28777" xr:uid="{00000000-0005-0000-0000-00000D300000}"/>
    <cellStyle name="Comma 2 6 4 5 3" xfId="28778" xr:uid="{00000000-0005-0000-0000-00000E300000}"/>
    <cellStyle name="Comma 2 6 4 6" xfId="4912" xr:uid="{00000000-0005-0000-0000-00000F300000}"/>
    <cellStyle name="Comma 2 6 4 6 2" xfId="28779" xr:uid="{00000000-0005-0000-0000-000010300000}"/>
    <cellStyle name="Comma 2 6 4 6 3" xfId="28780" xr:uid="{00000000-0005-0000-0000-000011300000}"/>
    <cellStyle name="Comma 2 6 4 7" xfId="28781" xr:uid="{00000000-0005-0000-0000-000012300000}"/>
    <cellStyle name="Comma 2 6 4 8" xfId="28782" xr:uid="{00000000-0005-0000-0000-000013300000}"/>
    <cellStyle name="Comma 2 6 5" xfId="4913" xr:uid="{00000000-0005-0000-0000-000014300000}"/>
    <cellStyle name="Comma 2 6 5 2" xfId="4914" xr:uid="{00000000-0005-0000-0000-000015300000}"/>
    <cellStyle name="Comma 2 6 5 2 2" xfId="4915" xr:uid="{00000000-0005-0000-0000-000016300000}"/>
    <cellStyle name="Comma 2 6 5 2 2 2" xfId="4916" xr:uid="{00000000-0005-0000-0000-000017300000}"/>
    <cellStyle name="Comma 2 6 5 2 2 2 2" xfId="28783" xr:uid="{00000000-0005-0000-0000-000018300000}"/>
    <cellStyle name="Comma 2 6 5 2 2 2 3" xfId="28784" xr:uid="{00000000-0005-0000-0000-000019300000}"/>
    <cellStyle name="Comma 2 6 5 2 2 3" xfId="4917" xr:uid="{00000000-0005-0000-0000-00001A300000}"/>
    <cellStyle name="Comma 2 6 5 2 2 3 2" xfId="28785" xr:uid="{00000000-0005-0000-0000-00001B300000}"/>
    <cellStyle name="Comma 2 6 5 2 2 3 3" xfId="28786" xr:uid="{00000000-0005-0000-0000-00001C300000}"/>
    <cellStyle name="Comma 2 6 5 2 2 4" xfId="4918" xr:uid="{00000000-0005-0000-0000-00001D300000}"/>
    <cellStyle name="Comma 2 6 5 2 2 4 2" xfId="28787" xr:uid="{00000000-0005-0000-0000-00001E300000}"/>
    <cellStyle name="Comma 2 6 5 2 2 4 3" xfId="28788" xr:uid="{00000000-0005-0000-0000-00001F300000}"/>
    <cellStyle name="Comma 2 6 5 2 2 5" xfId="28789" xr:uid="{00000000-0005-0000-0000-000020300000}"/>
    <cellStyle name="Comma 2 6 5 2 2 6" xfId="28790" xr:uid="{00000000-0005-0000-0000-000021300000}"/>
    <cellStyle name="Comma 2 6 5 2 3" xfId="4919" xr:uid="{00000000-0005-0000-0000-000022300000}"/>
    <cellStyle name="Comma 2 6 5 2 3 2" xfId="28791" xr:uid="{00000000-0005-0000-0000-000023300000}"/>
    <cellStyle name="Comma 2 6 5 2 3 3" xfId="28792" xr:uid="{00000000-0005-0000-0000-000024300000}"/>
    <cellStyle name="Comma 2 6 5 2 4" xfId="4920" xr:uid="{00000000-0005-0000-0000-000025300000}"/>
    <cellStyle name="Comma 2 6 5 2 4 2" xfId="28793" xr:uid="{00000000-0005-0000-0000-000026300000}"/>
    <cellStyle name="Comma 2 6 5 2 4 3" xfId="28794" xr:uid="{00000000-0005-0000-0000-000027300000}"/>
    <cellStyle name="Comma 2 6 5 2 5" xfId="4921" xr:uid="{00000000-0005-0000-0000-000028300000}"/>
    <cellStyle name="Comma 2 6 5 2 5 2" xfId="28795" xr:uid="{00000000-0005-0000-0000-000029300000}"/>
    <cellStyle name="Comma 2 6 5 2 5 3" xfId="28796" xr:uid="{00000000-0005-0000-0000-00002A300000}"/>
    <cellStyle name="Comma 2 6 5 2 6" xfId="28797" xr:uid="{00000000-0005-0000-0000-00002B300000}"/>
    <cellStyle name="Comma 2 6 5 2 7" xfId="28798" xr:uid="{00000000-0005-0000-0000-00002C300000}"/>
    <cellStyle name="Comma 2 6 5 3" xfId="4922" xr:uid="{00000000-0005-0000-0000-00002D300000}"/>
    <cellStyle name="Comma 2 6 5 3 2" xfId="4923" xr:uid="{00000000-0005-0000-0000-00002E300000}"/>
    <cellStyle name="Comma 2 6 5 3 2 2" xfId="28799" xr:uid="{00000000-0005-0000-0000-00002F300000}"/>
    <cellStyle name="Comma 2 6 5 3 2 3" xfId="28800" xr:uid="{00000000-0005-0000-0000-000030300000}"/>
    <cellStyle name="Comma 2 6 5 3 3" xfId="4924" xr:uid="{00000000-0005-0000-0000-000031300000}"/>
    <cellStyle name="Comma 2 6 5 3 3 2" xfId="28801" xr:uid="{00000000-0005-0000-0000-000032300000}"/>
    <cellStyle name="Comma 2 6 5 3 3 3" xfId="28802" xr:uid="{00000000-0005-0000-0000-000033300000}"/>
    <cellStyle name="Comma 2 6 5 3 4" xfId="4925" xr:uid="{00000000-0005-0000-0000-000034300000}"/>
    <cellStyle name="Comma 2 6 5 3 4 2" xfId="28803" xr:uid="{00000000-0005-0000-0000-000035300000}"/>
    <cellStyle name="Comma 2 6 5 3 4 3" xfId="28804" xr:uid="{00000000-0005-0000-0000-000036300000}"/>
    <cellStyle name="Comma 2 6 5 3 5" xfId="28805" xr:uid="{00000000-0005-0000-0000-000037300000}"/>
    <cellStyle name="Comma 2 6 5 3 6" xfId="28806" xr:uid="{00000000-0005-0000-0000-000038300000}"/>
    <cellStyle name="Comma 2 6 5 4" xfId="4926" xr:uid="{00000000-0005-0000-0000-000039300000}"/>
    <cellStyle name="Comma 2 6 5 4 2" xfId="28807" xr:uid="{00000000-0005-0000-0000-00003A300000}"/>
    <cellStyle name="Comma 2 6 5 4 3" xfId="28808" xr:uid="{00000000-0005-0000-0000-00003B300000}"/>
    <cellStyle name="Comma 2 6 5 5" xfId="4927" xr:uid="{00000000-0005-0000-0000-00003C300000}"/>
    <cellStyle name="Comma 2 6 5 5 2" xfId="28809" xr:uid="{00000000-0005-0000-0000-00003D300000}"/>
    <cellStyle name="Comma 2 6 5 5 3" xfId="28810" xr:uid="{00000000-0005-0000-0000-00003E300000}"/>
    <cellStyle name="Comma 2 6 5 6" xfId="4928" xr:uid="{00000000-0005-0000-0000-00003F300000}"/>
    <cellStyle name="Comma 2 6 5 6 2" xfId="28811" xr:uid="{00000000-0005-0000-0000-000040300000}"/>
    <cellStyle name="Comma 2 6 5 6 3" xfId="28812" xr:uid="{00000000-0005-0000-0000-000041300000}"/>
    <cellStyle name="Comma 2 6 5 7" xfId="28813" xr:uid="{00000000-0005-0000-0000-000042300000}"/>
    <cellStyle name="Comma 2 6 5 8" xfId="28814" xr:uid="{00000000-0005-0000-0000-000043300000}"/>
    <cellStyle name="Comma 2 6 6" xfId="4929" xr:uid="{00000000-0005-0000-0000-000044300000}"/>
    <cellStyle name="Comma 2 6 7" xfId="4930" xr:uid="{00000000-0005-0000-0000-000045300000}"/>
    <cellStyle name="Comma 2 6 7 2" xfId="4931" xr:uid="{00000000-0005-0000-0000-000046300000}"/>
    <cellStyle name="Comma 2 6 7 2 2" xfId="4932" xr:uid="{00000000-0005-0000-0000-000047300000}"/>
    <cellStyle name="Comma 2 6 7 2 2 2" xfId="28815" xr:uid="{00000000-0005-0000-0000-000048300000}"/>
    <cellStyle name="Comma 2 6 7 2 2 3" xfId="28816" xr:uid="{00000000-0005-0000-0000-000049300000}"/>
    <cellStyle name="Comma 2 6 7 2 3" xfId="4933" xr:uid="{00000000-0005-0000-0000-00004A300000}"/>
    <cellStyle name="Comma 2 6 7 2 3 2" xfId="28817" xr:uid="{00000000-0005-0000-0000-00004B300000}"/>
    <cellStyle name="Comma 2 6 7 2 3 3" xfId="28818" xr:uid="{00000000-0005-0000-0000-00004C300000}"/>
    <cellStyle name="Comma 2 6 7 2 4" xfId="4934" xr:uid="{00000000-0005-0000-0000-00004D300000}"/>
    <cellStyle name="Comma 2 6 7 2 4 2" xfId="28819" xr:uid="{00000000-0005-0000-0000-00004E300000}"/>
    <cellStyle name="Comma 2 6 7 2 4 3" xfId="28820" xr:uid="{00000000-0005-0000-0000-00004F300000}"/>
    <cellStyle name="Comma 2 6 7 2 5" xfId="28821" xr:uid="{00000000-0005-0000-0000-000050300000}"/>
    <cellStyle name="Comma 2 6 7 2 6" xfId="28822" xr:uid="{00000000-0005-0000-0000-000051300000}"/>
    <cellStyle name="Comma 2 6 7 3" xfId="4935" xr:uid="{00000000-0005-0000-0000-000052300000}"/>
    <cellStyle name="Comma 2 6 7 3 2" xfId="28823" xr:uid="{00000000-0005-0000-0000-000053300000}"/>
    <cellStyle name="Comma 2 6 7 3 3" xfId="28824" xr:uid="{00000000-0005-0000-0000-000054300000}"/>
    <cellStyle name="Comma 2 6 7 4" xfId="4936" xr:uid="{00000000-0005-0000-0000-000055300000}"/>
    <cellStyle name="Comma 2 6 7 4 2" xfId="28825" xr:uid="{00000000-0005-0000-0000-000056300000}"/>
    <cellStyle name="Comma 2 6 7 4 3" xfId="28826" xr:uid="{00000000-0005-0000-0000-000057300000}"/>
    <cellStyle name="Comma 2 6 7 5" xfId="4937" xr:uid="{00000000-0005-0000-0000-000058300000}"/>
    <cellStyle name="Comma 2 6 7 5 2" xfId="28827" xr:uid="{00000000-0005-0000-0000-000059300000}"/>
    <cellStyle name="Comma 2 6 7 5 3" xfId="28828" xr:uid="{00000000-0005-0000-0000-00005A300000}"/>
    <cellStyle name="Comma 2 6 7 6" xfId="28829" xr:uid="{00000000-0005-0000-0000-00005B300000}"/>
    <cellStyle name="Comma 2 6 7 7" xfId="28830" xr:uid="{00000000-0005-0000-0000-00005C300000}"/>
    <cellStyle name="Comma 2 6 8" xfId="4938" xr:uid="{00000000-0005-0000-0000-00005D300000}"/>
    <cellStyle name="Comma 2 6 8 2" xfId="4939" xr:uid="{00000000-0005-0000-0000-00005E300000}"/>
    <cellStyle name="Comma 2 6 8 2 2" xfId="28831" xr:uid="{00000000-0005-0000-0000-00005F300000}"/>
    <cellStyle name="Comma 2 6 8 2 3" xfId="28832" xr:uid="{00000000-0005-0000-0000-000060300000}"/>
    <cellStyle name="Comma 2 6 8 3" xfId="4940" xr:uid="{00000000-0005-0000-0000-000061300000}"/>
    <cellStyle name="Comma 2 6 8 3 2" xfId="28833" xr:uid="{00000000-0005-0000-0000-000062300000}"/>
    <cellStyle name="Comma 2 6 8 3 3" xfId="28834" xr:uid="{00000000-0005-0000-0000-000063300000}"/>
    <cellStyle name="Comma 2 6 8 4" xfId="4941" xr:uid="{00000000-0005-0000-0000-000064300000}"/>
    <cellStyle name="Comma 2 6 8 4 2" xfId="28835" xr:uid="{00000000-0005-0000-0000-000065300000}"/>
    <cellStyle name="Comma 2 6 8 4 3" xfId="28836" xr:uid="{00000000-0005-0000-0000-000066300000}"/>
    <cellStyle name="Comma 2 6 8 5" xfId="28837" xr:uid="{00000000-0005-0000-0000-000067300000}"/>
    <cellStyle name="Comma 2 6 8 6" xfId="28838" xr:uid="{00000000-0005-0000-0000-000068300000}"/>
    <cellStyle name="Comma 2 6 9" xfId="4942" xr:uid="{00000000-0005-0000-0000-000069300000}"/>
    <cellStyle name="Comma 2 6 9 2" xfId="28839" xr:uid="{00000000-0005-0000-0000-00006A300000}"/>
    <cellStyle name="Comma 2 6 9 3" xfId="28840" xr:uid="{00000000-0005-0000-0000-00006B300000}"/>
    <cellStyle name="Comma 2 60" xfId="4943" xr:uid="{00000000-0005-0000-0000-00006C300000}"/>
    <cellStyle name="Comma 2 61" xfId="4944" xr:uid="{00000000-0005-0000-0000-00006D300000}"/>
    <cellStyle name="Comma 2 62" xfId="4945" xr:uid="{00000000-0005-0000-0000-00006E300000}"/>
    <cellStyle name="Comma 2 63" xfId="4946" xr:uid="{00000000-0005-0000-0000-00006F300000}"/>
    <cellStyle name="Comma 2 64" xfId="4947" xr:uid="{00000000-0005-0000-0000-000070300000}"/>
    <cellStyle name="Comma 2 65" xfId="4948" xr:uid="{00000000-0005-0000-0000-000071300000}"/>
    <cellStyle name="Comma 2 66" xfId="4949" xr:uid="{00000000-0005-0000-0000-000072300000}"/>
    <cellStyle name="Comma 2 67" xfId="4950" xr:uid="{00000000-0005-0000-0000-000073300000}"/>
    <cellStyle name="Comma 2 68" xfId="4951" xr:uid="{00000000-0005-0000-0000-000074300000}"/>
    <cellStyle name="Comma 2 69" xfId="4952" xr:uid="{00000000-0005-0000-0000-000075300000}"/>
    <cellStyle name="Comma 2 7" xfId="4953" xr:uid="{00000000-0005-0000-0000-000076300000}"/>
    <cellStyle name="Comma 2 7 2" xfId="4954" xr:uid="{00000000-0005-0000-0000-000077300000}"/>
    <cellStyle name="Comma 2 7 2 2" xfId="4955" xr:uid="{00000000-0005-0000-0000-000078300000}"/>
    <cellStyle name="Comma 2 7 2 2 2" xfId="4956" xr:uid="{00000000-0005-0000-0000-000079300000}"/>
    <cellStyle name="Comma 2 7 2 2 2 2" xfId="28841" xr:uid="{00000000-0005-0000-0000-00007A300000}"/>
    <cellStyle name="Comma 2 7 2 2 2 3" xfId="28842" xr:uid="{00000000-0005-0000-0000-00007B300000}"/>
    <cellStyle name="Comma 2 7 2 2 3" xfId="4957" xr:uid="{00000000-0005-0000-0000-00007C300000}"/>
    <cellStyle name="Comma 2 7 2 2 3 2" xfId="28843" xr:uid="{00000000-0005-0000-0000-00007D300000}"/>
    <cellStyle name="Comma 2 7 2 2 3 3" xfId="28844" xr:uid="{00000000-0005-0000-0000-00007E300000}"/>
    <cellStyle name="Comma 2 7 2 2 4" xfId="4958" xr:uid="{00000000-0005-0000-0000-00007F300000}"/>
    <cellStyle name="Comma 2 7 2 2 4 2" xfId="28845" xr:uid="{00000000-0005-0000-0000-000080300000}"/>
    <cellStyle name="Comma 2 7 2 2 4 3" xfId="28846" xr:uid="{00000000-0005-0000-0000-000081300000}"/>
    <cellStyle name="Comma 2 7 2 2 5" xfId="28847" xr:uid="{00000000-0005-0000-0000-000082300000}"/>
    <cellStyle name="Comma 2 7 2 2 6" xfId="28848" xr:uid="{00000000-0005-0000-0000-000083300000}"/>
    <cellStyle name="Comma 2 7 2 3" xfId="4959" xr:uid="{00000000-0005-0000-0000-000084300000}"/>
    <cellStyle name="Comma 2 7 2 3 2" xfId="4960" xr:uid="{00000000-0005-0000-0000-000085300000}"/>
    <cellStyle name="Comma 2 7 2 3 2 2" xfId="28849" xr:uid="{00000000-0005-0000-0000-000086300000}"/>
    <cellStyle name="Comma 2 7 2 3 2 3" xfId="28850" xr:uid="{00000000-0005-0000-0000-000087300000}"/>
    <cellStyle name="Comma 2 7 2 3 3" xfId="4961" xr:uid="{00000000-0005-0000-0000-000088300000}"/>
    <cellStyle name="Comma 2 7 2 3 3 2" xfId="28851" xr:uid="{00000000-0005-0000-0000-000089300000}"/>
    <cellStyle name="Comma 2 7 2 3 3 3" xfId="28852" xr:uid="{00000000-0005-0000-0000-00008A300000}"/>
    <cellStyle name="Comma 2 7 2 3 4" xfId="4962" xr:uid="{00000000-0005-0000-0000-00008B300000}"/>
    <cellStyle name="Comma 2 7 2 3 4 2" xfId="28853" xr:uid="{00000000-0005-0000-0000-00008C300000}"/>
    <cellStyle name="Comma 2 7 2 3 4 3" xfId="28854" xr:uid="{00000000-0005-0000-0000-00008D300000}"/>
    <cellStyle name="Comma 2 7 2 3 5" xfId="28855" xr:uid="{00000000-0005-0000-0000-00008E300000}"/>
    <cellStyle name="Comma 2 7 2 3 6" xfId="28856" xr:uid="{00000000-0005-0000-0000-00008F300000}"/>
    <cellStyle name="Comma 2 7 2 4" xfId="4963" xr:uid="{00000000-0005-0000-0000-000090300000}"/>
    <cellStyle name="Comma 2 7 2 4 2" xfId="4964" xr:uid="{00000000-0005-0000-0000-000091300000}"/>
    <cellStyle name="Comma 2 7 2 4 2 2" xfId="28857" xr:uid="{00000000-0005-0000-0000-000092300000}"/>
    <cellStyle name="Comma 2 7 2 4 2 3" xfId="28858" xr:uid="{00000000-0005-0000-0000-000093300000}"/>
    <cellStyle name="Comma 2 7 2 4 3" xfId="4965" xr:uid="{00000000-0005-0000-0000-000094300000}"/>
    <cellStyle name="Comma 2 7 2 4 3 2" xfId="28859" xr:uid="{00000000-0005-0000-0000-000095300000}"/>
    <cellStyle name="Comma 2 7 2 4 3 3" xfId="28860" xr:uid="{00000000-0005-0000-0000-000096300000}"/>
    <cellStyle name="Comma 2 7 2 4 4" xfId="4966" xr:uid="{00000000-0005-0000-0000-000097300000}"/>
    <cellStyle name="Comma 2 7 2 4 4 2" xfId="28861" xr:uid="{00000000-0005-0000-0000-000098300000}"/>
    <cellStyle name="Comma 2 7 2 4 4 3" xfId="28862" xr:uid="{00000000-0005-0000-0000-000099300000}"/>
    <cellStyle name="Comma 2 7 2 4 5" xfId="28863" xr:uid="{00000000-0005-0000-0000-00009A300000}"/>
    <cellStyle name="Comma 2 7 2 4 6" xfId="28864" xr:uid="{00000000-0005-0000-0000-00009B300000}"/>
    <cellStyle name="Comma 2 7 2 5" xfId="4967" xr:uid="{00000000-0005-0000-0000-00009C300000}"/>
    <cellStyle name="Comma 2 7 2 6" xfId="4968" xr:uid="{00000000-0005-0000-0000-00009D300000}"/>
    <cellStyle name="Comma 2 7 3" xfId="4969" xr:uid="{00000000-0005-0000-0000-00009E300000}"/>
    <cellStyle name="Comma 2 7 4" xfId="4970" xr:uid="{00000000-0005-0000-0000-00009F300000}"/>
    <cellStyle name="Comma 2 7 5" xfId="4971" xr:uid="{00000000-0005-0000-0000-0000A0300000}"/>
    <cellStyle name="Comma 2 7 6" xfId="4972" xr:uid="{00000000-0005-0000-0000-0000A1300000}"/>
    <cellStyle name="Comma 2 7 7" xfId="4973" xr:uid="{00000000-0005-0000-0000-0000A2300000}"/>
    <cellStyle name="Comma 2 7 7 2" xfId="4974" xr:uid="{00000000-0005-0000-0000-0000A3300000}"/>
    <cellStyle name="Comma 2 7 7 2 2" xfId="28865" xr:uid="{00000000-0005-0000-0000-0000A4300000}"/>
    <cellStyle name="Comma 2 7 7 2 3" xfId="28866" xr:uid="{00000000-0005-0000-0000-0000A5300000}"/>
    <cellStyle name="Comma 2 7 7 3" xfId="4975" xr:uid="{00000000-0005-0000-0000-0000A6300000}"/>
    <cellStyle name="Comma 2 7 7 3 2" xfId="28867" xr:uid="{00000000-0005-0000-0000-0000A7300000}"/>
    <cellStyle name="Comma 2 7 7 3 3" xfId="28868" xr:uid="{00000000-0005-0000-0000-0000A8300000}"/>
    <cellStyle name="Comma 2 7 7 4" xfId="4976" xr:uid="{00000000-0005-0000-0000-0000A9300000}"/>
    <cellStyle name="Comma 2 7 7 4 2" xfId="28869" xr:uid="{00000000-0005-0000-0000-0000AA300000}"/>
    <cellStyle name="Comma 2 7 7 4 3" xfId="28870" xr:uid="{00000000-0005-0000-0000-0000AB300000}"/>
    <cellStyle name="Comma 2 7 7 5" xfId="28871" xr:uid="{00000000-0005-0000-0000-0000AC300000}"/>
    <cellStyle name="Comma 2 7 7 6" xfId="28872" xr:uid="{00000000-0005-0000-0000-0000AD300000}"/>
    <cellStyle name="Comma 2 70" xfId="4977" xr:uid="{00000000-0005-0000-0000-0000AE300000}"/>
    <cellStyle name="Comma 2 71" xfId="4978" xr:uid="{00000000-0005-0000-0000-0000AF300000}"/>
    <cellStyle name="Comma 2 72" xfId="4979" xr:uid="{00000000-0005-0000-0000-0000B0300000}"/>
    <cellStyle name="Comma 2 73" xfId="4980" xr:uid="{00000000-0005-0000-0000-0000B1300000}"/>
    <cellStyle name="Comma 2 74" xfId="4981" xr:uid="{00000000-0005-0000-0000-0000B2300000}"/>
    <cellStyle name="Comma 2 75" xfId="4982" xr:uid="{00000000-0005-0000-0000-0000B3300000}"/>
    <cellStyle name="Comma 2 76" xfId="4983" xr:uid="{00000000-0005-0000-0000-0000B4300000}"/>
    <cellStyle name="Comma 2 77" xfId="4984" xr:uid="{00000000-0005-0000-0000-0000B5300000}"/>
    <cellStyle name="Comma 2 78" xfId="4985" xr:uid="{00000000-0005-0000-0000-0000B6300000}"/>
    <cellStyle name="Comma 2 79" xfId="4986" xr:uid="{00000000-0005-0000-0000-0000B7300000}"/>
    <cellStyle name="Comma 2 8" xfId="4987" xr:uid="{00000000-0005-0000-0000-0000B8300000}"/>
    <cellStyle name="Comma 2 8 2" xfId="4988" xr:uid="{00000000-0005-0000-0000-0000B9300000}"/>
    <cellStyle name="Comma 2 8 2 2" xfId="4989" xr:uid="{00000000-0005-0000-0000-0000BA300000}"/>
    <cellStyle name="Comma 2 8 2 3" xfId="4990" xr:uid="{00000000-0005-0000-0000-0000BB300000}"/>
    <cellStyle name="Comma 2 8 3" xfId="4991" xr:uid="{00000000-0005-0000-0000-0000BC300000}"/>
    <cellStyle name="Comma 2 8 3 2" xfId="4992" xr:uid="{00000000-0005-0000-0000-0000BD300000}"/>
    <cellStyle name="Comma 2 8 4" xfId="4993" xr:uid="{00000000-0005-0000-0000-0000BE300000}"/>
    <cellStyle name="Comma 2 8 5" xfId="4994" xr:uid="{00000000-0005-0000-0000-0000BF300000}"/>
    <cellStyle name="Comma 2 8 6" xfId="4995" xr:uid="{00000000-0005-0000-0000-0000C0300000}"/>
    <cellStyle name="Comma 2 8 6 2" xfId="4996" xr:uid="{00000000-0005-0000-0000-0000C1300000}"/>
    <cellStyle name="Comma 2 8 6 2 2" xfId="28873" xr:uid="{00000000-0005-0000-0000-0000C2300000}"/>
    <cellStyle name="Comma 2 8 6 2 3" xfId="28874" xr:uid="{00000000-0005-0000-0000-0000C3300000}"/>
    <cellStyle name="Comma 2 8 6 3" xfId="4997" xr:uid="{00000000-0005-0000-0000-0000C4300000}"/>
    <cellStyle name="Comma 2 8 6 3 2" xfId="28875" xr:uid="{00000000-0005-0000-0000-0000C5300000}"/>
    <cellStyle name="Comma 2 8 6 3 3" xfId="28876" xr:uid="{00000000-0005-0000-0000-0000C6300000}"/>
    <cellStyle name="Comma 2 8 6 4" xfId="4998" xr:uid="{00000000-0005-0000-0000-0000C7300000}"/>
    <cellStyle name="Comma 2 8 6 4 2" xfId="28877" xr:uid="{00000000-0005-0000-0000-0000C8300000}"/>
    <cellStyle name="Comma 2 8 6 4 3" xfId="28878" xr:uid="{00000000-0005-0000-0000-0000C9300000}"/>
    <cellStyle name="Comma 2 8 6 5" xfId="28879" xr:uid="{00000000-0005-0000-0000-0000CA300000}"/>
    <cellStyle name="Comma 2 8 6 6" xfId="28880" xr:uid="{00000000-0005-0000-0000-0000CB300000}"/>
    <cellStyle name="Comma 2 80" xfId="4999" xr:uid="{00000000-0005-0000-0000-0000CC300000}"/>
    <cellStyle name="Comma 2 81" xfId="5000" xr:uid="{00000000-0005-0000-0000-0000CD300000}"/>
    <cellStyle name="Comma 2 82" xfId="5001" xr:uid="{00000000-0005-0000-0000-0000CE300000}"/>
    <cellStyle name="Comma 2 83" xfId="5002" xr:uid="{00000000-0005-0000-0000-0000CF300000}"/>
    <cellStyle name="Comma 2 84" xfId="5003" xr:uid="{00000000-0005-0000-0000-0000D0300000}"/>
    <cellStyle name="Comma 2 85" xfId="5004" xr:uid="{00000000-0005-0000-0000-0000D1300000}"/>
    <cellStyle name="Comma 2 86" xfId="5005" xr:uid="{00000000-0005-0000-0000-0000D2300000}"/>
    <cellStyle name="Comma 2 87" xfId="5006" xr:uid="{00000000-0005-0000-0000-0000D3300000}"/>
    <cellStyle name="Comma 2 88" xfId="5007" xr:uid="{00000000-0005-0000-0000-0000D4300000}"/>
    <cellStyle name="Comma 2 89" xfId="5008" xr:uid="{00000000-0005-0000-0000-0000D5300000}"/>
    <cellStyle name="Comma 2 9" xfId="5009" xr:uid="{00000000-0005-0000-0000-0000D6300000}"/>
    <cellStyle name="Comma 2 9 2" xfId="5010" xr:uid="{00000000-0005-0000-0000-0000D7300000}"/>
    <cellStyle name="Comma 2 9 2 2" xfId="5011" xr:uid="{00000000-0005-0000-0000-0000D8300000}"/>
    <cellStyle name="Comma 2 9 3" xfId="5012" xr:uid="{00000000-0005-0000-0000-0000D9300000}"/>
    <cellStyle name="Comma 2 9 4" xfId="5013" xr:uid="{00000000-0005-0000-0000-0000DA300000}"/>
    <cellStyle name="Comma 2 9 5" xfId="5014" xr:uid="{00000000-0005-0000-0000-0000DB300000}"/>
    <cellStyle name="Comma 2 9 5 2" xfId="5015" xr:uid="{00000000-0005-0000-0000-0000DC300000}"/>
    <cellStyle name="Comma 2 9 5 2 2" xfId="28881" xr:uid="{00000000-0005-0000-0000-0000DD300000}"/>
    <cellStyle name="Comma 2 9 5 2 3" xfId="28882" xr:uid="{00000000-0005-0000-0000-0000DE300000}"/>
    <cellStyle name="Comma 2 9 5 3" xfId="5016" xr:uid="{00000000-0005-0000-0000-0000DF300000}"/>
    <cellStyle name="Comma 2 9 5 3 2" xfId="28883" xr:uid="{00000000-0005-0000-0000-0000E0300000}"/>
    <cellStyle name="Comma 2 9 5 3 3" xfId="28884" xr:uid="{00000000-0005-0000-0000-0000E1300000}"/>
    <cellStyle name="Comma 2 9 5 4" xfId="5017" xr:uid="{00000000-0005-0000-0000-0000E2300000}"/>
    <cellStyle name="Comma 2 9 5 4 2" xfId="28885" xr:uid="{00000000-0005-0000-0000-0000E3300000}"/>
    <cellStyle name="Comma 2 9 5 4 3" xfId="28886" xr:uid="{00000000-0005-0000-0000-0000E4300000}"/>
    <cellStyle name="Comma 2 9 5 5" xfId="28887" xr:uid="{00000000-0005-0000-0000-0000E5300000}"/>
    <cellStyle name="Comma 2 9 5 6" xfId="28888" xr:uid="{00000000-0005-0000-0000-0000E6300000}"/>
    <cellStyle name="Comma 2 90" xfId="5018" xr:uid="{00000000-0005-0000-0000-0000E7300000}"/>
    <cellStyle name="Comma 2 91" xfId="5019" xr:uid="{00000000-0005-0000-0000-0000E8300000}"/>
    <cellStyle name="Comma 2 92" xfId="5020" xr:uid="{00000000-0005-0000-0000-0000E9300000}"/>
    <cellStyle name="Comma 2 93" xfId="5021" xr:uid="{00000000-0005-0000-0000-0000EA300000}"/>
    <cellStyle name="Comma 2 94" xfId="5022" xr:uid="{00000000-0005-0000-0000-0000EB300000}"/>
    <cellStyle name="Comma 2 95" xfId="5023" xr:uid="{00000000-0005-0000-0000-0000EC300000}"/>
    <cellStyle name="Comma 2 96" xfId="5024" xr:uid="{00000000-0005-0000-0000-0000ED300000}"/>
    <cellStyle name="Comma 2 97" xfId="5025" xr:uid="{00000000-0005-0000-0000-0000EE300000}"/>
    <cellStyle name="Comma 2 98" xfId="5026" xr:uid="{00000000-0005-0000-0000-0000EF300000}"/>
    <cellStyle name="Comma 2 99" xfId="5027" xr:uid="{00000000-0005-0000-0000-0000F0300000}"/>
    <cellStyle name="Comma 20" xfId="5028" xr:uid="{00000000-0005-0000-0000-0000F1300000}"/>
    <cellStyle name="Comma 20 10" xfId="5029" xr:uid="{00000000-0005-0000-0000-0000F2300000}"/>
    <cellStyle name="Comma 20 11" xfId="5030" xr:uid="{00000000-0005-0000-0000-0000F3300000}"/>
    <cellStyle name="Comma 20 12" xfId="5031" xr:uid="{00000000-0005-0000-0000-0000F4300000}"/>
    <cellStyle name="Comma 20 2" xfId="5032" xr:uid="{00000000-0005-0000-0000-0000F5300000}"/>
    <cellStyle name="Comma 20 2 2" xfId="5033" xr:uid="{00000000-0005-0000-0000-0000F6300000}"/>
    <cellStyle name="Comma 20 2 3" xfId="5034" xr:uid="{00000000-0005-0000-0000-0000F7300000}"/>
    <cellStyle name="Comma 20 2 4" xfId="5035" xr:uid="{00000000-0005-0000-0000-0000F8300000}"/>
    <cellStyle name="Comma 20 2 5" xfId="5036" xr:uid="{00000000-0005-0000-0000-0000F9300000}"/>
    <cellStyle name="Comma 20 2 6" xfId="5037" xr:uid="{00000000-0005-0000-0000-0000FA300000}"/>
    <cellStyle name="Comma 20 2 7" xfId="5038" xr:uid="{00000000-0005-0000-0000-0000FB300000}"/>
    <cellStyle name="Comma 20 3" xfId="5039" xr:uid="{00000000-0005-0000-0000-0000FC300000}"/>
    <cellStyle name="Comma 20 3 2" xfId="5040" xr:uid="{00000000-0005-0000-0000-0000FD300000}"/>
    <cellStyle name="Comma 20 3 3" xfId="5041" xr:uid="{00000000-0005-0000-0000-0000FE300000}"/>
    <cellStyle name="Comma 20 3 4" xfId="5042" xr:uid="{00000000-0005-0000-0000-0000FF300000}"/>
    <cellStyle name="Comma 20 3 5" xfId="5043" xr:uid="{00000000-0005-0000-0000-000000310000}"/>
    <cellStyle name="Comma 20 3 6" xfId="5044" xr:uid="{00000000-0005-0000-0000-000001310000}"/>
    <cellStyle name="Comma 20 4" xfId="5045" xr:uid="{00000000-0005-0000-0000-000002310000}"/>
    <cellStyle name="Comma 20 4 2" xfId="5046" xr:uid="{00000000-0005-0000-0000-000003310000}"/>
    <cellStyle name="Comma 20 4 3" xfId="5047" xr:uid="{00000000-0005-0000-0000-000004310000}"/>
    <cellStyle name="Comma 20 4 4" xfId="5048" xr:uid="{00000000-0005-0000-0000-000005310000}"/>
    <cellStyle name="Comma 20 4 5" xfId="5049" xr:uid="{00000000-0005-0000-0000-000006310000}"/>
    <cellStyle name="Comma 20 4 6" xfId="5050" xr:uid="{00000000-0005-0000-0000-000007310000}"/>
    <cellStyle name="Comma 20 5" xfId="5051" xr:uid="{00000000-0005-0000-0000-000008310000}"/>
    <cellStyle name="Comma 20 5 2" xfId="5052" xr:uid="{00000000-0005-0000-0000-000009310000}"/>
    <cellStyle name="Comma 20 5 3" xfId="5053" xr:uid="{00000000-0005-0000-0000-00000A310000}"/>
    <cellStyle name="Comma 20 5 4" xfId="5054" xr:uid="{00000000-0005-0000-0000-00000B310000}"/>
    <cellStyle name="Comma 20 5 5" xfId="5055" xr:uid="{00000000-0005-0000-0000-00000C310000}"/>
    <cellStyle name="Comma 20 5 6" xfId="5056" xr:uid="{00000000-0005-0000-0000-00000D310000}"/>
    <cellStyle name="Comma 20 6" xfId="5057" xr:uid="{00000000-0005-0000-0000-00000E310000}"/>
    <cellStyle name="Comma 20 7" xfId="5058" xr:uid="{00000000-0005-0000-0000-00000F310000}"/>
    <cellStyle name="Comma 20 8" xfId="5059" xr:uid="{00000000-0005-0000-0000-000010310000}"/>
    <cellStyle name="Comma 20 9" xfId="5060" xr:uid="{00000000-0005-0000-0000-000011310000}"/>
    <cellStyle name="Comma 21" xfId="5061" xr:uid="{00000000-0005-0000-0000-000012310000}"/>
    <cellStyle name="Comma 21 2" xfId="5062" xr:uid="{00000000-0005-0000-0000-000013310000}"/>
    <cellStyle name="Comma 21 2 2" xfId="5063" xr:uid="{00000000-0005-0000-0000-000014310000}"/>
    <cellStyle name="Comma 21 3" xfId="5064" xr:uid="{00000000-0005-0000-0000-000015310000}"/>
    <cellStyle name="Comma 22" xfId="5065" xr:uid="{00000000-0005-0000-0000-000016310000}"/>
    <cellStyle name="Comma 22 2" xfId="5066" xr:uid="{00000000-0005-0000-0000-000017310000}"/>
    <cellStyle name="Comma 22 2 2" xfId="5067" xr:uid="{00000000-0005-0000-0000-000018310000}"/>
    <cellStyle name="Comma 22 3" xfId="5068" xr:uid="{00000000-0005-0000-0000-000019310000}"/>
    <cellStyle name="Comma 23" xfId="5069" xr:uid="{00000000-0005-0000-0000-00001A310000}"/>
    <cellStyle name="Comma 23 2" xfId="5070" xr:uid="{00000000-0005-0000-0000-00001B310000}"/>
    <cellStyle name="Comma 24" xfId="5071" xr:uid="{00000000-0005-0000-0000-00001C310000}"/>
    <cellStyle name="Comma 24 2" xfId="5072" xr:uid="{00000000-0005-0000-0000-00001D310000}"/>
    <cellStyle name="Comma 25" xfId="5073" xr:uid="{00000000-0005-0000-0000-00001E310000}"/>
    <cellStyle name="Comma 25 2" xfId="5074" xr:uid="{00000000-0005-0000-0000-00001F310000}"/>
    <cellStyle name="Comma 26" xfId="5075" xr:uid="{00000000-0005-0000-0000-000020310000}"/>
    <cellStyle name="Comma 26 2" xfId="5076" xr:uid="{00000000-0005-0000-0000-000021310000}"/>
    <cellStyle name="Comma 26 2 2" xfId="5077" xr:uid="{00000000-0005-0000-0000-000022310000}"/>
    <cellStyle name="Comma 26 3" xfId="5078" xr:uid="{00000000-0005-0000-0000-000023310000}"/>
    <cellStyle name="Comma 26 4" xfId="5079" xr:uid="{00000000-0005-0000-0000-000024310000}"/>
    <cellStyle name="Comma 27" xfId="5080" xr:uid="{00000000-0005-0000-0000-000025310000}"/>
    <cellStyle name="Comma 27 2" xfId="5081" xr:uid="{00000000-0005-0000-0000-000026310000}"/>
    <cellStyle name="Comma 27 2 2" xfId="5082" xr:uid="{00000000-0005-0000-0000-000027310000}"/>
    <cellStyle name="Comma 27 3" xfId="5083" xr:uid="{00000000-0005-0000-0000-000028310000}"/>
    <cellStyle name="Comma 27 4" xfId="5084" xr:uid="{00000000-0005-0000-0000-000029310000}"/>
    <cellStyle name="Comma 28" xfId="5085" xr:uid="{00000000-0005-0000-0000-00002A310000}"/>
    <cellStyle name="Comma 28 2" xfId="5086" xr:uid="{00000000-0005-0000-0000-00002B310000}"/>
    <cellStyle name="Comma 28 2 2" xfId="5087" xr:uid="{00000000-0005-0000-0000-00002C310000}"/>
    <cellStyle name="Comma 28 3" xfId="5088" xr:uid="{00000000-0005-0000-0000-00002D310000}"/>
    <cellStyle name="Comma 28 4" xfId="5089" xr:uid="{00000000-0005-0000-0000-00002E310000}"/>
    <cellStyle name="Comma 29" xfId="5090" xr:uid="{00000000-0005-0000-0000-00002F310000}"/>
    <cellStyle name="Comma 29 2" xfId="5091" xr:uid="{00000000-0005-0000-0000-000030310000}"/>
    <cellStyle name="Comma 29 2 2" xfId="5092" xr:uid="{00000000-0005-0000-0000-000031310000}"/>
    <cellStyle name="Comma 29 3" xfId="5093" xr:uid="{00000000-0005-0000-0000-000032310000}"/>
    <cellStyle name="Comma 29 4" xfId="5094" xr:uid="{00000000-0005-0000-0000-000033310000}"/>
    <cellStyle name="Comma 3" xfId="2" xr:uid="{00000000-0005-0000-0000-000034310000}"/>
    <cellStyle name="Comma 3 10" xfId="5095" xr:uid="{00000000-0005-0000-0000-000035310000}"/>
    <cellStyle name="Comma 3 10 2" xfId="5096" xr:uid="{00000000-0005-0000-0000-000036310000}"/>
    <cellStyle name="Comma 3 10 3" xfId="5097" xr:uid="{00000000-0005-0000-0000-000037310000}"/>
    <cellStyle name="Comma 3 10 4" xfId="5098" xr:uid="{00000000-0005-0000-0000-000038310000}"/>
    <cellStyle name="Comma 3 11" xfId="5099" xr:uid="{00000000-0005-0000-0000-000039310000}"/>
    <cellStyle name="Comma 3 11 2" xfId="5100" xr:uid="{00000000-0005-0000-0000-00003A310000}"/>
    <cellStyle name="Comma 3 12" xfId="5101" xr:uid="{00000000-0005-0000-0000-00003B310000}"/>
    <cellStyle name="Comma 3 12 2" xfId="5102" xr:uid="{00000000-0005-0000-0000-00003C310000}"/>
    <cellStyle name="Comma 3 13" xfId="5103" xr:uid="{00000000-0005-0000-0000-00003D310000}"/>
    <cellStyle name="Comma 3 13 2" xfId="5104" xr:uid="{00000000-0005-0000-0000-00003E310000}"/>
    <cellStyle name="Comma 3 14" xfId="5105" xr:uid="{00000000-0005-0000-0000-00003F310000}"/>
    <cellStyle name="Comma 3 14 2" xfId="5106" xr:uid="{00000000-0005-0000-0000-000040310000}"/>
    <cellStyle name="Comma 3 15" xfId="5107" xr:uid="{00000000-0005-0000-0000-000041310000}"/>
    <cellStyle name="Comma 3 15 2" xfId="5108" xr:uid="{00000000-0005-0000-0000-000042310000}"/>
    <cellStyle name="Comma 3 16" xfId="5109" xr:uid="{00000000-0005-0000-0000-000043310000}"/>
    <cellStyle name="Comma 3 16 2" xfId="5110" xr:uid="{00000000-0005-0000-0000-000044310000}"/>
    <cellStyle name="Comma 3 17" xfId="5111" xr:uid="{00000000-0005-0000-0000-000045310000}"/>
    <cellStyle name="Comma 3 17 2" xfId="5112" xr:uid="{00000000-0005-0000-0000-000046310000}"/>
    <cellStyle name="Comma 3 18" xfId="5113" xr:uid="{00000000-0005-0000-0000-000047310000}"/>
    <cellStyle name="Comma 3 18 2" xfId="5114" xr:uid="{00000000-0005-0000-0000-000048310000}"/>
    <cellStyle name="Comma 3 19" xfId="5115" xr:uid="{00000000-0005-0000-0000-000049310000}"/>
    <cellStyle name="Comma 3 19 2" xfId="5116" xr:uid="{00000000-0005-0000-0000-00004A310000}"/>
    <cellStyle name="Comma 3 2" xfId="5117" xr:uid="{00000000-0005-0000-0000-00004B310000}"/>
    <cellStyle name="Comma 3 2 2" xfId="5118" xr:uid="{00000000-0005-0000-0000-00004C310000}"/>
    <cellStyle name="Comma 3 2 2 2" xfId="5119" xr:uid="{00000000-0005-0000-0000-00004D310000}"/>
    <cellStyle name="Comma 3 2 2 2 2" xfId="5120" xr:uid="{00000000-0005-0000-0000-00004E310000}"/>
    <cellStyle name="Comma 3 2 2 3" xfId="5121" xr:uid="{00000000-0005-0000-0000-00004F310000}"/>
    <cellStyle name="Comma 3 2 2 3 2" xfId="5122" xr:uid="{00000000-0005-0000-0000-000050310000}"/>
    <cellStyle name="Comma 3 2 3" xfId="5123" xr:uid="{00000000-0005-0000-0000-000051310000}"/>
    <cellStyle name="Comma 3 2 3 2" xfId="5124" xr:uid="{00000000-0005-0000-0000-000052310000}"/>
    <cellStyle name="Comma 3 2 4" xfId="5125" xr:uid="{00000000-0005-0000-0000-000053310000}"/>
    <cellStyle name="Comma 3 2 5" xfId="5126" xr:uid="{00000000-0005-0000-0000-000054310000}"/>
    <cellStyle name="Comma 3 2 5 2" xfId="5127" xr:uid="{00000000-0005-0000-0000-000055310000}"/>
    <cellStyle name="Comma 3 2 5 2 2" xfId="5128" xr:uid="{00000000-0005-0000-0000-000056310000}"/>
    <cellStyle name="Comma 3 2 5 2 2 2" xfId="5129" xr:uid="{00000000-0005-0000-0000-000057310000}"/>
    <cellStyle name="Comma 3 2 5 2 2 2 2" xfId="28889" xr:uid="{00000000-0005-0000-0000-000058310000}"/>
    <cellStyle name="Comma 3 2 5 2 2 2 3" xfId="28890" xr:uid="{00000000-0005-0000-0000-000059310000}"/>
    <cellStyle name="Comma 3 2 5 2 2 3" xfId="5130" xr:uid="{00000000-0005-0000-0000-00005A310000}"/>
    <cellStyle name="Comma 3 2 5 2 2 3 2" xfId="28891" xr:uid="{00000000-0005-0000-0000-00005B310000}"/>
    <cellStyle name="Comma 3 2 5 2 2 3 3" xfId="28892" xr:uid="{00000000-0005-0000-0000-00005C310000}"/>
    <cellStyle name="Comma 3 2 5 2 2 4" xfId="5131" xr:uid="{00000000-0005-0000-0000-00005D310000}"/>
    <cellStyle name="Comma 3 2 5 2 2 4 2" xfId="28893" xr:uid="{00000000-0005-0000-0000-00005E310000}"/>
    <cellStyle name="Comma 3 2 5 2 2 4 3" xfId="28894" xr:uid="{00000000-0005-0000-0000-00005F310000}"/>
    <cellStyle name="Comma 3 2 5 2 2 5" xfId="28895" xr:uid="{00000000-0005-0000-0000-000060310000}"/>
    <cellStyle name="Comma 3 2 5 2 2 6" xfId="28896" xr:uid="{00000000-0005-0000-0000-000061310000}"/>
    <cellStyle name="Comma 3 2 5 2 3" xfId="5132" xr:uid="{00000000-0005-0000-0000-000062310000}"/>
    <cellStyle name="Comma 3 2 5 2 3 2" xfId="28897" xr:uid="{00000000-0005-0000-0000-000063310000}"/>
    <cellStyle name="Comma 3 2 5 2 3 3" xfId="28898" xr:uid="{00000000-0005-0000-0000-000064310000}"/>
    <cellStyle name="Comma 3 2 5 2 4" xfId="5133" xr:uid="{00000000-0005-0000-0000-000065310000}"/>
    <cellStyle name="Comma 3 2 5 2 4 2" xfId="28899" xr:uid="{00000000-0005-0000-0000-000066310000}"/>
    <cellStyle name="Comma 3 2 5 2 4 3" xfId="28900" xr:uid="{00000000-0005-0000-0000-000067310000}"/>
    <cellStyle name="Comma 3 2 5 2 5" xfId="5134" xr:uid="{00000000-0005-0000-0000-000068310000}"/>
    <cellStyle name="Comma 3 2 5 2 5 2" xfId="28901" xr:uid="{00000000-0005-0000-0000-000069310000}"/>
    <cellStyle name="Comma 3 2 5 2 5 3" xfId="28902" xr:uid="{00000000-0005-0000-0000-00006A310000}"/>
    <cellStyle name="Comma 3 2 5 2 6" xfId="28903" xr:uid="{00000000-0005-0000-0000-00006B310000}"/>
    <cellStyle name="Comma 3 2 5 2 7" xfId="28904" xr:uid="{00000000-0005-0000-0000-00006C310000}"/>
    <cellStyle name="Comma 3 2 5 3" xfId="5135" xr:uid="{00000000-0005-0000-0000-00006D310000}"/>
    <cellStyle name="Comma 3 2 5 3 2" xfId="5136" xr:uid="{00000000-0005-0000-0000-00006E310000}"/>
    <cellStyle name="Comma 3 2 5 3 2 2" xfId="28905" xr:uid="{00000000-0005-0000-0000-00006F310000}"/>
    <cellStyle name="Comma 3 2 5 3 2 3" xfId="28906" xr:uid="{00000000-0005-0000-0000-000070310000}"/>
    <cellStyle name="Comma 3 2 5 3 3" xfId="5137" xr:uid="{00000000-0005-0000-0000-000071310000}"/>
    <cellStyle name="Comma 3 2 5 3 3 2" xfId="28907" xr:uid="{00000000-0005-0000-0000-000072310000}"/>
    <cellStyle name="Comma 3 2 5 3 3 3" xfId="28908" xr:uid="{00000000-0005-0000-0000-000073310000}"/>
    <cellStyle name="Comma 3 2 5 3 4" xfId="5138" xr:uid="{00000000-0005-0000-0000-000074310000}"/>
    <cellStyle name="Comma 3 2 5 3 4 2" xfId="28909" xr:uid="{00000000-0005-0000-0000-000075310000}"/>
    <cellStyle name="Comma 3 2 5 3 4 3" xfId="28910" xr:uid="{00000000-0005-0000-0000-000076310000}"/>
    <cellStyle name="Comma 3 2 5 3 5" xfId="28911" xr:uid="{00000000-0005-0000-0000-000077310000}"/>
    <cellStyle name="Comma 3 2 5 3 6" xfId="28912" xr:uid="{00000000-0005-0000-0000-000078310000}"/>
    <cellStyle name="Comma 3 2 5 4" xfId="5139" xr:uid="{00000000-0005-0000-0000-000079310000}"/>
    <cellStyle name="Comma 3 2 5 4 2" xfId="28913" xr:uid="{00000000-0005-0000-0000-00007A310000}"/>
    <cellStyle name="Comma 3 2 5 4 3" xfId="28914" xr:uid="{00000000-0005-0000-0000-00007B310000}"/>
    <cellStyle name="Comma 3 2 5 5" xfId="5140" xr:uid="{00000000-0005-0000-0000-00007C310000}"/>
    <cellStyle name="Comma 3 2 5 5 2" xfId="28915" xr:uid="{00000000-0005-0000-0000-00007D310000}"/>
    <cellStyle name="Comma 3 2 5 5 3" xfId="28916" xr:uid="{00000000-0005-0000-0000-00007E310000}"/>
    <cellStyle name="Comma 3 2 5 6" xfId="5141" xr:uid="{00000000-0005-0000-0000-00007F310000}"/>
    <cellStyle name="Comma 3 2 5 6 2" xfId="28917" xr:uid="{00000000-0005-0000-0000-000080310000}"/>
    <cellStyle name="Comma 3 2 5 6 3" xfId="28918" xr:uid="{00000000-0005-0000-0000-000081310000}"/>
    <cellStyle name="Comma 3 2 5 7" xfId="28919" xr:uid="{00000000-0005-0000-0000-000082310000}"/>
    <cellStyle name="Comma 3 2 5 8" xfId="28920" xr:uid="{00000000-0005-0000-0000-000083310000}"/>
    <cellStyle name="Comma 3 2 6" xfId="5142" xr:uid="{00000000-0005-0000-0000-000084310000}"/>
    <cellStyle name="Comma 3 20" xfId="5143" xr:uid="{00000000-0005-0000-0000-000085310000}"/>
    <cellStyle name="Comma 3 20 2" xfId="5144" xr:uid="{00000000-0005-0000-0000-000086310000}"/>
    <cellStyle name="Comma 3 21" xfId="5145" xr:uid="{00000000-0005-0000-0000-000087310000}"/>
    <cellStyle name="Comma 3 21 2" xfId="5146" xr:uid="{00000000-0005-0000-0000-000088310000}"/>
    <cellStyle name="Comma 3 22" xfId="5147" xr:uid="{00000000-0005-0000-0000-000089310000}"/>
    <cellStyle name="Comma 3 22 2" xfId="5148" xr:uid="{00000000-0005-0000-0000-00008A310000}"/>
    <cellStyle name="Comma 3 23" xfId="5149" xr:uid="{00000000-0005-0000-0000-00008B310000}"/>
    <cellStyle name="Comma 3 23 2" xfId="5150" xr:uid="{00000000-0005-0000-0000-00008C310000}"/>
    <cellStyle name="Comma 3 24" xfId="5151" xr:uid="{00000000-0005-0000-0000-00008D310000}"/>
    <cellStyle name="Comma 3 24 2" xfId="5152" xr:uid="{00000000-0005-0000-0000-00008E310000}"/>
    <cellStyle name="Comma 3 25" xfId="5153" xr:uid="{00000000-0005-0000-0000-00008F310000}"/>
    <cellStyle name="Comma 3 25 2" xfId="5154" xr:uid="{00000000-0005-0000-0000-000090310000}"/>
    <cellStyle name="Comma 3 26" xfId="5155" xr:uid="{00000000-0005-0000-0000-000091310000}"/>
    <cellStyle name="Comma 3 26 2" xfId="5156" xr:uid="{00000000-0005-0000-0000-000092310000}"/>
    <cellStyle name="Comma 3 27" xfId="5157" xr:uid="{00000000-0005-0000-0000-000093310000}"/>
    <cellStyle name="Comma 3 27 2" xfId="5158" xr:uid="{00000000-0005-0000-0000-000094310000}"/>
    <cellStyle name="Comma 3 28" xfId="5159" xr:uid="{00000000-0005-0000-0000-000095310000}"/>
    <cellStyle name="Comma 3 28 2" xfId="5160" xr:uid="{00000000-0005-0000-0000-000096310000}"/>
    <cellStyle name="Comma 3 29" xfId="5161" xr:uid="{00000000-0005-0000-0000-000097310000}"/>
    <cellStyle name="Comma 3 29 2" xfId="5162" xr:uid="{00000000-0005-0000-0000-000098310000}"/>
    <cellStyle name="Comma 3 3" xfId="5163" xr:uid="{00000000-0005-0000-0000-000099310000}"/>
    <cellStyle name="Comma 3 3 2" xfId="5164" xr:uid="{00000000-0005-0000-0000-00009A310000}"/>
    <cellStyle name="Comma 3 3 3" xfId="5165" xr:uid="{00000000-0005-0000-0000-00009B310000}"/>
    <cellStyle name="Comma 3 3 4" xfId="5166" xr:uid="{00000000-0005-0000-0000-00009C310000}"/>
    <cellStyle name="Comma 3 30" xfId="5167" xr:uid="{00000000-0005-0000-0000-00009D310000}"/>
    <cellStyle name="Comma 3 30 2" xfId="5168" xr:uid="{00000000-0005-0000-0000-00009E310000}"/>
    <cellStyle name="Comma 3 31" xfId="5169" xr:uid="{00000000-0005-0000-0000-00009F310000}"/>
    <cellStyle name="Comma 3 31 2" xfId="5170" xr:uid="{00000000-0005-0000-0000-0000A0310000}"/>
    <cellStyle name="Comma 3 32" xfId="5171" xr:uid="{00000000-0005-0000-0000-0000A1310000}"/>
    <cellStyle name="Comma 3 32 2" xfId="5172" xr:uid="{00000000-0005-0000-0000-0000A2310000}"/>
    <cellStyle name="Comma 3 33" xfId="5173" xr:uid="{00000000-0005-0000-0000-0000A3310000}"/>
    <cellStyle name="Comma 3 33 2" xfId="5174" xr:uid="{00000000-0005-0000-0000-0000A4310000}"/>
    <cellStyle name="Comma 3 34" xfId="5175" xr:uid="{00000000-0005-0000-0000-0000A5310000}"/>
    <cellStyle name="Comma 3 34 2" xfId="5176" xr:uid="{00000000-0005-0000-0000-0000A6310000}"/>
    <cellStyle name="Comma 3 35" xfId="5177" xr:uid="{00000000-0005-0000-0000-0000A7310000}"/>
    <cellStyle name="Comma 3 35 2" xfId="5178" xr:uid="{00000000-0005-0000-0000-0000A8310000}"/>
    <cellStyle name="Comma 3 36" xfId="5179" xr:uid="{00000000-0005-0000-0000-0000A9310000}"/>
    <cellStyle name="Comma 3 36 2" xfId="5180" xr:uid="{00000000-0005-0000-0000-0000AA310000}"/>
    <cellStyle name="Comma 3 37" xfId="5181" xr:uid="{00000000-0005-0000-0000-0000AB310000}"/>
    <cellStyle name="Comma 3 37 2" xfId="5182" xr:uid="{00000000-0005-0000-0000-0000AC310000}"/>
    <cellStyle name="Comma 3 38" xfId="5183" xr:uid="{00000000-0005-0000-0000-0000AD310000}"/>
    <cellStyle name="Comma 3 38 2" xfId="5184" xr:uid="{00000000-0005-0000-0000-0000AE310000}"/>
    <cellStyle name="Comma 3 39" xfId="5185" xr:uid="{00000000-0005-0000-0000-0000AF310000}"/>
    <cellStyle name="Comma 3 39 2" xfId="5186" xr:uid="{00000000-0005-0000-0000-0000B0310000}"/>
    <cellStyle name="Comma 3 4" xfId="5187" xr:uid="{00000000-0005-0000-0000-0000B1310000}"/>
    <cellStyle name="Comma 3 4 2" xfId="5188" xr:uid="{00000000-0005-0000-0000-0000B2310000}"/>
    <cellStyle name="Comma 3 4 3" xfId="5189" xr:uid="{00000000-0005-0000-0000-0000B3310000}"/>
    <cellStyle name="Comma 3 40" xfId="5190" xr:uid="{00000000-0005-0000-0000-0000B4310000}"/>
    <cellStyle name="Comma 3 40 2" xfId="5191" xr:uid="{00000000-0005-0000-0000-0000B5310000}"/>
    <cellStyle name="Comma 3 41" xfId="5192" xr:uid="{00000000-0005-0000-0000-0000B6310000}"/>
    <cellStyle name="Comma 3 41 2" xfId="5193" xr:uid="{00000000-0005-0000-0000-0000B7310000}"/>
    <cellStyle name="Comma 3 42" xfId="5194" xr:uid="{00000000-0005-0000-0000-0000B8310000}"/>
    <cellStyle name="Comma 3 42 2" xfId="5195" xr:uid="{00000000-0005-0000-0000-0000B9310000}"/>
    <cellStyle name="Comma 3 43" xfId="5196" xr:uid="{00000000-0005-0000-0000-0000BA310000}"/>
    <cellStyle name="Comma 3 43 2" xfId="5197" xr:uid="{00000000-0005-0000-0000-0000BB310000}"/>
    <cellStyle name="Comma 3 44" xfId="5198" xr:uid="{00000000-0005-0000-0000-0000BC310000}"/>
    <cellStyle name="Comma 3 44 2" xfId="5199" xr:uid="{00000000-0005-0000-0000-0000BD310000}"/>
    <cellStyle name="Comma 3 45" xfId="5200" xr:uid="{00000000-0005-0000-0000-0000BE310000}"/>
    <cellStyle name="Comma 3 45 2" xfId="5201" xr:uid="{00000000-0005-0000-0000-0000BF310000}"/>
    <cellStyle name="Comma 3 46" xfId="5202" xr:uid="{00000000-0005-0000-0000-0000C0310000}"/>
    <cellStyle name="Comma 3 46 2" xfId="5203" xr:uid="{00000000-0005-0000-0000-0000C1310000}"/>
    <cellStyle name="Comma 3 47" xfId="5204" xr:uid="{00000000-0005-0000-0000-0000C2310000}"/>
    <cellStyle name="Comma 3 47 2" xfId="5205" xr:uid="{00000000-0005-0000-0000-0000C3310000}"/>
    <cellStyle name="Comma 3 48" xfId="5206" xr:uid="{00000000-0005-0000-0000-0000C4310000}"/>
    <cellStyle name="Comma 3 48 2" xfId="5207" xr:uid="{00000000-0005-0000-0000-0000C5310000}"/>
    <cellStyle name="Comma 3 49" xfId="5208" xr:uid="{00000000-0005-0000-0000-0000C6310000}"/>
    <cellStyle name="Comma 3 49 2" xfId="5209" xr:uid="{00000000-0005-0000-0000-0000C7310000}"/>
    <cellStyle name="Comma 3 5" xfId="5210" xr:uid="{00000000-0005-0000-0000-0000C8310000}"/>
    <cellStyle name="Comma 3 5 2" xfId="5211" xr:uid="{00000000-0005-0000-0000-0000C9310000}"/>
    <cellStyle name="Comma 3 5 3" xfId="5212" xr:uid="{00000000-0005-0000-0000-0000CA310000}"/>
    <cellStyle name="Comma 3 50" xfId="5213" xr:uid="{00000000-0005-0000-0000-0000CB310000}"/>
    <cellStyle name="Comma 3 50 2" xfId="5214" xr:uid="{00000000-0005-0000-0000-0000CC310000}"/>
    <cellStyle name="Comma 3 51" xfId="5215" xr:uid="{00000000-0005-0000-0000-0000CD310000}"/>
    <cellStyle name="Comma 3 51 2" xfId="5216" xr:uid="{00000000-0005-0000-0000-0000CE310000}"/>
    <cellStyle name="Comma 3 51 2 2" xfId="5217" xr:uid="{00000000-0005-0000-0000-0000CF310000}"/>
    <cellStyle name="Comma 3 52" xfId="5218" xr:uid="{00000000-0005-0000-0000-0000D0310000}"/>
    <cellStyle name="Comma 3 52 2" xfId="5219" xr:uid="{00000000-0005-0000-0000-0000D1310000}"/>
    <cellStyle name="Comma 3 52 2 2" xfId="5220" xr:uid="{00000000-0005-0000-0000-0000D2310000}"/>
    <cellStyle name="Comma 3 52 2 2 2" xfId="5221" xr:uid="{00000000-0005-0000-0000-0000D3310000}"/>
    <cellStyle name="Comma 3 52 2 2 2 2" xfId="5222" xr:uid="{00000000-0005-0000-0000-0000D4310000}"/>
    <cellStyle name="Comma 3 52 2 2 2 2 2" xfId="28921" xr:uid="{00000000-0005-0000-0000-0000D5310000}"/>
    <cellStyle name="Comma 3 52 2 2 2 2 3" xfId="28922" xr:uid="{00000000-0005-0000-0000-0000D6310000}"/>
    <cellStyle name="Comma 3 52 2 2 2 3" xfId="5223" xr:uid="{00000000-0005-0000-0000-0000D7310000}"/>
    <cellStyle name="Comma 3 52 2 2 2 3 2" xfId="28923" xr:uid="{00000000-0005-0000-0000-0000D8310000}"/>
    <cellStyle name="Comma 3 52 2 2 2 3 3" xfId="28924" xr:uid="{00000000-0005-0000-0000-0000D9310000}"/>
    <cellStyle name="Comma 3 52 2 2 2 4" xfId="5224" xr:uid="{00000000-0005-0000-0000-0000DA310000}"/>
    <cellStyle name="Comma 3 52 2 2 2 4 2" xfId="28925" xr:uid="{00000000-0005-0000-0000-0000DB310000}"/>
    <cellStyle name="Comma 3 52 2 2 2 4 3" xfId="28926" xr:uid="{00000000-0005-0000-0000-0000DC310000}"/>
    <cellStyle name="Comma 3 52 2 2 2 5" xfId="28927" xr:uid="{00000000-0005-0000-0000-0000DD310000}"/>
    <cellStyle name="Comma 3 52 2 2 2 6" xfId="28928" xr:uid="{00000000-0005-0000-0000-0000DE310000}"/>
    <cellStyle name="Comma 3 52 2 2 3" xfId="5225" xr:uid="{00000000-0005-0000-0000-0000DF310000}"/>
    <cellStyle name="Comma 3 52 2 2 3 2" xfId="28929" xr:uid="{00000000-0005-0000-0000-0000E0310000}"/>
    <cellStyle name="Comma 3 52 2 2 3 3" xfId="28930" xr:uid="{00000000-0005-0000-0000-0000E1310000}"/>
    <cellStyle name="Comma 3 52 2 2 4" xfId="5226" xr:uid="{00000000-0005-0000-0000-0000E2310000}"/>
    <cellStyle name="Comma 3 52 2 2 4 2" xfId="28931" xr:uid="{00000000-0005-0000-0000-0000E3310000}"/>
    <cellStyle name="Comma 3 52 2 2 4 3" xfId="28932" xr:uid="{00000000-0005-0000-0000-0000E4310000}"/>
    <cellStyle name="Comma 3 52 2 2 5" xfId="5227" xr:uid="{00000000-0005-0000-0000-0000E5310000}"/>
    <cellStyle name="Comma 3 52 2 2 5 2" xfId="28933" xr:uid="{00000000-0005-0000-0000-0000E6310000}"/>
    <cellStyle name="Comma 3 52 2 2 5 3" xfId="28934" xr:uid="{00000000-0005-0000-0000-0000E7310000}"/>
    <cellStyle name="Comma 3 52 2 2 6" xfId="28935" xr:uid="{00000000-0005-0000-0000-0000E8310000}"/>
    <cellStyle name="Comma 3 52 2 2 7" xfId="28936" xr:uid="{00000000-0005-0000-0000-0000E9310000}"/>
    <cellStyle name="Comma 3 52 2 3" xfId="5228" xr:uid="{00000000-0005-0000-0000-0000EA310000}"/>
    <cellStyle name="Comma 3 52 2 4" xfId="5229" xr:uid="{00000000-0005-0000-0000-0000EB310000}"/>
    <cellStyle name="Comma 3 52 2 4 2" xfId="5230" xr:uid="{00000000-0005-0000-0000-0000EC310000}"/>
    <cellStyle name="Comma 3 52 2 4 2 2" xfId="28937" xr:uid="{00000000-0005-0000-0000-0000ED310000}"/>
    <cellStyle name="Comma 3 52 2 4 2 3" xfId="28938" xr:uid="{00000000-0005-0000-0000-0000EE310000}"/>
    <cellStyle name="Comma 3 52 2 4 3" xfId="5231" xr:uid="{00000000-0005-0000-0000-0000EF310000}"/>
    <cellStyle name="Comma 3 52 2 4 3 2" xfId="28939" xr:uid="{00000000-0005-0000-0000-0000F0310000}"/>
    <cellStyle name="Comma 3 52 2 4 3 3" xfId="28940" xr:uid="{00000000-0005-0000-0000-0000F1310000}"/>
    <cellStyle name="Comma 3 52 2 4 4" xfId="5232" xr:uid="{00000000-0005-0000-0000-0000F2310000}"/>
    <cellStyle name="Comma 3 52 2 4 4 2" xfId="28941" xr:uid="{00000000-0005-0000-0000-0000F3310000}"/>
    <cellStyle name="Comma 3 52 2 4 4 3" xfId="28942" xr:uid="{00000000-0005-0000-0000-0000F4310000}"/>
    <cellStyle name="Comma 3 52 2 4 5" xfId="28943" xr:uid="{00000000-0005-0000-0000-0000F5310000}"/>
    <cellStyle name="Comma 3 52 2 4 6" xfId="28944" xr:uid="{00000000-0005-0000-0000-0000F6310000}"/>
    <cellStyle name="Comma 3 52 2 5" xfId="5233" xr:uid="{00000000-0005-0000-0000-0000F7310000}"/>
    <cellStyle name="Comma 3 52 2 5 2" xfId="28945" xr:uid="{00000000-0005-0000-0000-0000F8310000}"/>
    <cellStyle name="Comma 3 52 2 5 3" xfId="28946" xr:uid="{00000000-0005-0000-0000-0000F9310000}"/>
    <cellStyle name="Comma 3 52 2 6" xfId="5234" xr:uid="{00000000-0005-0000-0000-0000FA310000}"/>
    <cellStyle name="Comma 3 52 2 6 2" xfId="28947" xr:uid="{00000000-0005-0000-0000-0000FB310000}"/>
    <cellStyle name="Comma 3 52 2 6 3" xfId="28948" xr:uid="{00000000-0005-0000-0000-0000FC310000}"/>
    <cellStyle name="Comma 3 52 2 7" xfId="5235" xr:uid="{00000000-0005-0000-0000-0000FD310000}"/>
    <cellStyle name="Comma 3 52 2 7 2" xfId="28949" xr:uid="{00000000-0005-0000-0000-0000FE310000}"/>
    <cellStyle name="Comma 3 52 2 7 3" xfId="28950" xr:uid="{00000000-0005-0000-0000-0000FF310000}"/>
    <cellStyle name="Comma 3 52 2 8" xfId="28951" xr:uid="{00000000-0005-0000-0000-000000320000}"/>
    <cellStyle name="Comma 3 52 2 9" xfId="28952" xr:uid="{00000000-0005-0000-0000-000001320000}"/>
    <cellStyle name="Comma 3 53" xfId="5236" xr:uid="{00000000-0005-0000-0000-000002320000}"/>
    <cellStyle name="Comma 3 53 2" xfId="5237" xr:uid="{00000000-0005-0000-0000-000003320000}"/>
    <cellStyle name="Comma 3 54" xfId="5238" xr:uid="{00000000-0005-0000-0000-000004320000}"/>
    <cellStyle name="Comma 3 54 2" xfId="5239" xr:uid="{00000000-0005-0000-0000-000005320000}"/>
    <cellStyle name="Comma 3 55" xfId="5240" xr:uid="{00000000-0005-0000-0000-000006320000}"/>
    <cellStyle name="Comma 3 55 2" xfId="5241" xr:uid="{00000000-0005-0000-0000-000007320000}"/>
    <cellStyle name="Comma 3 56" xfId="5242" xr:uid="{00000000-0005-0000-0000-000008320000}"/>
    <cellStyle name="Comma 3 56 2" xfId="5243" xr:uid="{00000000-0005-0000-0000-000009320000}"/>
    <cellStyle name="Comma 3 57" xfId="5244" xr:uid="{00000000-0005-0000-0000-00000A320000}"/>
    <cellStyle name="Comma 3 57 2" xfId="5245" xr:uid="{00000000-0005-0000-0000-00000B320000}"/>
    <cellStyle name="Comma 3 58" xfId="5246" xr:uid="{00000000-0005-0000-0000-00000C320000}"/>
    <cellStyle name="Comma 3 58 2" xfId="5247" xr:uid="{00000000-0005-0000-0000-00000D320000}"/>
    <cellStyle name="Comma 3 59" xfId="5248" xr:uid="{00000000-0005-0000-0000-00000E320000}"/>
    <cellStyle name="Comma 3 59 2" xfId="5249" xr:uid="{00000000-0005-0000-0000-00000F320000}"/>
    <cellStyle name="Comma 3 6" xfId="5250" xr:uid="{00000000-0005-0000-0000-000010320000}"/>
    <cellStyle name="Comma 3 6 2" xfId="5251" xr:uid="{00000000-0005-0000-0000-000011320000}"/>
    <cellStyle name="Comma 3 6 3" xfId="5252" xr:uid="{00000000-0005-0000-0000-000012320000}"/>
    <cellStyle name="Comma 3 60" xfId="5253" xr:uid="{00000000-0005-0000-0000-000013320000}"/>
    <cellStyle name="Comma 3 60 2" xfId="5254" xr:uid="{00000000-0005-0000-0000-000014320000}"/>
    <cellStyle name="Comma 3 61" xfId="5255" xr:uid="{00000000-0005-0000-0000-000015320000}"/>
    <cellStyle name="Comma 3 61 2" xfId="5256" xr:uid="{00000000-0005-0000-0000-000016320000}"/>
    <cellStyle name="Comma 3 62" xfId="5257" xr:uid="{00000000-0005-0000-0000-000017320000}"/>
    <cellStyle name="Comma 3 62 2" xfId="5258" xr:uid="{00000000-0005-0000-0000-000018320000}"/>
    <cellStyle name="Comma 3 63" xfId="5259" xr:uid="{00000000-0005-0000-0000-000019320000}"/>
    <cellStyle name="Comma 3 63 2" xfId="5260" xr:uid="{00000000-0005-0000-0000-00001A320000}"/>
    <cellStyle name="Comma 3 64" xfId="5261" xr:uid="{00000000-0005-0000-0000-00001B320000}"/>
    <cellStyle name="Comma 3 64 2" xfId="5262" xr:uid="{00000000-0005-0000-0000-00001C320000}"/>
    <cellStyle name="Comma 3 65" xfId="5263" xr:uid="{00000000-0005-0000-0000-00001D320000}"/>
    <cellStyle name="Comma 3 65 2" xfId="5264" xr:uid="{00000000-0005-0000-0000-00001E320000}"/>
    <cellStyle name="Comma 3 66" xfId="5265" xr:uid="{00000000-0005-0000-0000-00001F320000}"/>
    <cellStyle name="Comma 3 66 2" xfId="5266" xr:uid="{00000000-0005-0000-0000-000020320000}"/>
    <cellStyle name="Comma 3 67" xfId="5267" xr:uid="{00000000-0005-0000-0000-000021320000}"/>
    <cellStyle name="Comma 3 67 2" xfId="5268" xr:uid="{00000000-0005-0000-0000-000022320000}"/>
    <cellStyle name="Comma 3 68" xfId="5269" xr:uid="{00000000-0005-0000-0000-000023320000}"/>
    <cellStyle name="Comma 3 68 2" xfId="5270" xr:uid="{00000000-0005-0000-0000-000024320000}"/>
    <cellStyle name="Comma 3 69" xfId="5271" xr:uid="{00000000-0005-0000-0000-000025320000}"/>
    <cellStyle name="Comma 3 69 2" xfId="5272" xr:uid="{00000000-0005-0000-0000-000026320000}"/>
    <cellStyle name="Comma 3 7" xfId="5273" xr:uid="{00000000-0005-0000-0000-000027320000}"/>
    <cellStyle name="Comma 3 7 2" xfId="5274" xr:uid="{00000000-0005-0000-0000-000028320000}"/>
    <cellStyle name="Comma 3 7 3" xfId="5275" xr:uid="{00000000-0005-0000-0000-000029320000}"/>
    <cellStyle name="Comma 3 7 4" xfId="5276" xr:uid="{00000000-0005-0000-0000-00002A320000}"/>
    <cellStyle name="Comma 3 70" xfId="5277" xr:uid="{00000000-0005-0000-0000-00002B320000}"/>
    <cellStyle name="Comma 3 70 2" xfId="5278" xr:uid="{00000000-0005-0000-0000-00002C320000}"/>
    <cellStyle name="Comma 3 71" xfId="5279" xr:uid="{00000000-0005-0000-0000-00002D320000}"/>
    <cellStyle name="Comma 3 71 2" xfId="5280" xr:uid="{00000000-0005-0000-0000-00002E320000}"/>
    <cellStyle name="Comma 3 72" xfId="5281" xr:uid="{00000000-0005-0000-0000-00002F320000}"/>
    <cellStyle name="Comma 3 72 2" xfId="5282" xr:uid="{00000000-0005-0000-0000-000030320000}"/>
    <cellStyle name="Comma 3 73" xfId="5283" xr:uid="{00000000-0005-0000-0000-000031320000}"/>
    <cellStyle name="Comma 3 73 2" xfId="5284" xr:uid="{00000000-0005-0000-0000-000032320000}"/>
    <cellStyle name="Comma 3 74" xfId="5285" xr:uid="{00000000-0005-0000-0000-000033320000}"/>
    <cellStyle name="Comma 3 74 2" xfId="5286" xr:uid="{00000000-0005-0000-0000-000034320000}"/>
    <cellStyle name="Comma 3 75" xfId="5287" xr:uid="{00000000-0005-0000-0000-000035320000}"/>
    <cellStyle name="Comma 3 75 2" xfId="5288" xr:uid="{00000000-0005-0000-0000-000036320000}"/>
    <cellStyle name="Comma 3 76" xfId="5289" xr:uid="{00000000-0005-0000-0000-000037320000}"/>
    <cellStyle name="Comma 3 76 2" xfId="5290" xr:uid="{00000000-0005-0000-0000-000038320000}"/>
    <cellStyle name="Comma 3 77" xfId="5291" xr:uid="{00000000-0005-0000-0000-000039320000}"/>
    <cellStyle name="Comma 3 77 2" xfId="5292" xr:uid="{00000000-0005-0000-0000-00003A320000}"/>
    <cellStyle name="Comma 3 78" xfId="5293" xr:uid="{00000000-0005-0000-0000-00003B320000}"/>
    <cellStyle name="Comma 3 78 2" xfId="5294" xr:uid="{00000000-0005-0000-0000-00003C320000}"/>
    <cellStyle name="Comma 3 79" xfId="5295" xr:uid="{00000000-0005-0000-0000-00003D320000}"/>
    <cellStyle name="Comma 3 79 2" xfId="5296" xr:uid="{00000000-0005-0000-0000-00003E320000}"/>
    <cellStyle name="Comma 3 8" xfId="5297" xr:uid="{00000000-0005-0000-0000-00003F320000}"/>
    <cellStyle name="Comma 3 8 2" xfId="5298" xr:uid="{00000000-0005-0000-0000-000040320000}"/>
    <cellStyle name="Comma 3 8 3" xfId="5299" xr:uid="{00000000-0005-0000-0000-000041320000}"/>
    <cellStyle name="Comma 3 8 4" xfId="5300" xr:uid="{00000000-0005-0000-0000-000042320000}"/>
    <cellStyle name="Comma 3 80" xfId="5301" xr:uid="{00000000-0005-0000-0000-000043320000}"/>
    <cellStyle name="Comma 3 80 2" xfId="5302" xr:uid="{00000000-0005-0000-0000-000044320000}"/>
    <cellStyle name="Comma 3 81" xfId="5303" xr:uid="{00000000-0005-0000-0000-000045320000}"/>
    <cellStyle name="Comma 3 81 2" xfId="5304" xr:uid="{00000000-0005-0000-0000-000046320000}"/>
    <cellStyle name="Comma 3 82" xfId="5305" xr:uid="{00000000-0005-0000-0000-000047320000}"/>
    <cellStyle name="Comma 3 82 2" xfId="5306" xr:uid="{00000000-0005-0000-0000-000048320000}"/>
    <cellStyle name="Comma 3 83" xfId="5307" xr:uid="{00000000-0005-0000-0000-000049320000}"/>
    <cellStyle name="Comma 3 84" xfId="5308" xr:uid="{00000000-0005-0000-0000-00004A320000}"/>
    <cellStyle name="Comma 3 85" xfId="21415" xr:uid="{00000000-0005-0000-0000-00004B320000}"/>
    <cellStyle name="Comma 3 85 2" xfId="28953" xr:uid="{00000000-0005-0000-0000-00004C320000}"/>
    <cellStyle name="Comma 3 86" xfId="28954" xr:uid="{00000000-0005-0000-0000-00004D320000}"/>
    <cellStyle name="Comma 3 87" xfId="28955" xr:uid="{00000000-0005-0000-0000-00004E320000}"/>
    <cellStyle name="Comma 3 9" xfId="5309" xr:uid="{00000000-0005-0000-0000-00004F320000}"/>
    <cellStyle name="Comma 3 9 2" xfId="5310" xr:uid="{00000000-0005-0000-0000-000050320000}"/>
    <cellStyle name="Comma 3 9 2 2" xfId="5311" xr:uid="{00000000-0005-0000-0000-000051320000}"/>
    <cellStyle name="Comma 30" xfId="5312" xr:uid="{00000000-0005-0000-0000-000052320000}"/>
    <cellStyle name="Comma 30 2" xfId="5313" xr:uid="{00000000-0005-0000-0000-000053320000}"/>
    <cellStyle name="Comma 31" xfId="5314" xr:uid="{00000000-0005-0000-0000-000054320000}"/>
    <cellStyle name="Comma 31 2" xfId="5315" xr:uid="{00000000-0005-0000-0000-000055320000}"/>
    <cellStyle name="Comma 31 2 2" xfId="5316" xr:uid="{00000000-0005-0000-0000-000056320000}"/>
    <cellStyle name="Comma 31 3" xfId="5317" xr:uid="{00000000-0005-0000-0000-000057320000}"/>
    <cellStyle name="Comma 32" xfId="5318" xr:uid="{00000000-0005-0000-0000-000058320000}"/>
    <cellStyle name="Comma 32 2" xfId="5319" xr:uid="{00000000-0005-0000-0000-000059320000}"/>
    <cellStyle name="Comma 33" xfId="5320" xr:uid="{00000000-0005-0000-0000-00005A320000}"/>
    <cellStyle name="Comma 33 2" xfId="5321" xr:uid="{00000000-0005-0000-0000-00005B320000}"/>
    <cellStyle name="Comma 34" xfId="5322" xr:uid="{00000000-0005-0000-0000-00005C320000}"/>
    <cellStyle name="Comma 34 10" xfId="5323" xr:uid="{00000000-0005-0000-0000-00005D320000}"/>
    <cellStyle name="Comma 34 10 2" xfId="28956" xr:uid="{00000000-0005-0000-0000-00005E320000}"/>
    <cellStyle name="Comma 34 10 3" xfId="28957" xr:uid="{00000000-0005-0000-0000-00005F320000}"/>
    <cellStyle name="Comma 34 11" xfId="28958" xr:uid="{00000000-0005-0000-0000-000060320000}"/>
    <cellStyle name="Comma 34 12" xfId="28959" xr:uid="{00000000-0005-0000-0000-000061320000}"/>
    <cellStyle name="Comma 34 2" xfId="5324" xr:uid="{00000000-0005-0000-0000-000062320000}"/>
    <cellStyle name="Comma 34 2 10" xfId="28960" xr:uid="{00000000-0005-0000-0000-000063320000}"/>
    <cellStyle name="Comma 34 2 11" xfId="28961" xr:uid="{00000000-0005-0000-0000-000064320000}"/>
    <cellStyle name="Comma 34 2 2" xfId="5325" xr:uid="{00000000-0005-0000-0000-000065320000}"/>
    <cellStyle name="Comma 34 2 2 2" xfId="5326" xr:uid="{00000000-0005-0000-0000-000066320000}"/>
    <cellStyle name="Comma 34 2 2 2 2" xfId="5327" xr:uid="{00000000-0005-0000-0000-000067320000}"/>
    <cellStyle name="Comma 34 2 2 2 2 2" xfId="5328" xr:uid="{00000000-0005-0000-0000-000068320000}"/>
    <cellStyle name="Comma 34 2 2 2 2 2 2" xfId="28962" xr:uid="{00000000-0005-0000-0000-000069320000}"/>
    <cellStyle name="Comma 34 2 2 2 2 2 3" xfId="28963" xr:uid="{00000000-0005-0000-0000-00006A320000}"/>
    <cellStyle name="Comma 34 2 2 2 2 3" xfId="5329" xr:uid="{00000000-0005-0000-0000-00006B320000}"/>
    <cellStyle name="Comma 34 2 2 2 2 3 2" xfId="28964" xr:uid="{00000000-0005-0000-0000-00006C320000}"/>
    <cellStyle name="Comma 34 2 2 2 2 3 3" xfId="28965" xr:uid="{00000000-0005-0000-0000-00006D320000}"/>
    <cellStyle name="Comma 34 2 2 2 2 4" xfId="5330" xr:uid="{00000000-0005-0000-0000-00006E320000}"/>
    <cellStyle name="Comma 34 2 2 2 2 4 2" xfId="28966" xr:uid="{00000000-0005-0000-0000-00006F320000}"/>
    <cellStyle name="Comma 34 2 2 2 2 4 3" xfId="28967" xr:uid="{00000000-0005-0000-0000-000070320000}"/>
    <cellStyle name="Comma 34 2 2 2 2 5" xfId="28968" xr:uid="{00000000-0005-0000-0000-000071320000}"/>
    <cellStyle name="Comma 34 2 2 2 2 6" xfId="28969" xr:uid="{00000000-0005-0000-0000-000072320000}"/>
    <cellStyle name="Comma 34 2 2 2 3" xfId="5331" xr:uid="{00000000-0005-0000-0000-000073320000}"/>
    <cellStyle name="Comma 34 2 2 2 3 2" xfId="28970" xr:uid="{00000000-0005-0000-0000-000074320000}"/>
    <cellStyle name="Comma 34 2 2 2 3 3" xfId="28971" xr:uid="{00000000-0005-0000-0000-000075320000}"/>
    <cellStyle name="Comma 34 2 2 2 4" xfId="5332" xr:uid="{00000000-0005-0000-0000-000076320000}"/>
    <cellStyle name="Comma 34 2 2 2 4 2" xfId="28972" xr:uid="{00000000-0005-0000-0000-000077320000}"/>
    <cellStyle name="Comma 34 2 2 2 4 3" xfId="28973" xr:uid="{00000000-0005-0000-0000-000078320000}"/>
    <cellStyle name="Comma 34 2 2 2 5" xfId="5333" xr:uid="{00000000-0005-0000-0000-000079320000}"/>
    <cellStyle name="Comma 34 2 2 2 5 2" xfId="28974" xr:uid="{00000000-0005-0000-0000-00007A320000}"/>
    <cellStyle name="Comma 34 2 2 2 5 3" xfId="28975" xr:uid="{00000000-0005-0000-0000-00007B320000}"/>
    <cellStyle name="Comma 34 2 2 2 6" xfId="28976" xr:uid="{00000000-0005-0000-0000-00007C320000}"/>
    <cellStyle name="Comma 34 2 2 2 7" xfId="28977" xr:uid="{00000000-0005-0000-0000-00007D320000}"/>
    <cellStyle name="Comma 34 2 2 3" xfId="5334" xr:uid="{00000000-0005-0000-0000-00007E320000}"/>
    <cellStyle name="Comma 34 2 2 4" xfId="5335" xr:uid="{00000000-0005-0000-0000-00007F320000}"/>
    <cellStyle name="Comma 34 2 2 4 2" xfId="5336" xr:uid="{00000000-0005-0000-0000-000080320000}"/>
    <cellStyle name="Comma 34 2 2 4 2 2" xfId="28978" xr:uid="{00000000-0005-0000-0000-000081320000}"/>
    <cellStyle name="Comma 34 2 2 4 2 3" xfId="28979" xr:uid="{00000000-0005-0000-0000-000082320000}"/>
    <cellStyle name="Comma 34 2 2 4 3" xfId="5337" xr:uid="{00000000-0005-0000-0000-000083320000}"/>
    <cellStyle name="Comma 34 2 2 4 3 2" xfId="28980" xr:uid="{00000000-0005-0000-0000-000084320000}"/>
    <cellStyle name="Comma 34 2 2 4 3 3" xfId="28981" xr:uid="{00000000-0005-0000-0000-000085320000}"/>
    <cellStyle name="Comma 34 2 2 4 4" xfId="5338" xr:uid="{00000000-0005-0000-0000-000086320000}"/>
    <cellStyle name="Comma 34 2 2 4 4 2" xfId="28982" xr:uid="{00000000-0005-0000-0000-000087320000}"/>
    <cellStyle name="Comma 34 2 2 4 4 3" xfId="28983" xr:uid="{00000000-0005-0000-0000-000088320000}"/>
    <cellStyle name="Comma 34 2 2 4 5" xfId="28984" xr:uid="{00000000-0005-0000-0000-000089320000}"/>
    <cellStyle name="Comma 34 2 2 4 6" xfId="28985" xr:uid="{00000000-0005-0000-0000-00008A320000}"/>
    <cellStyle name="Comma 34 2 2 5" xfId="5339" xr:uid="{00000000-0005-0000-0000-00008B320000}"/>
    <cellStyle name="Comma 34 2 2 5 2" xfId="28986" xr:uid="{00000000-0005-0000-0000-00008C320000}"/>
    <cellStyle name="Comma 34 2 2 5 3" xfId="28987" xr:uid="{00000000-0005-0000-0000-00008D320000}"/>
    <cellStyle name="Comma 34 2 2 6" xfId="5340" xr:uid="{00000000-0005-0000-0000-00008E320000}"/>
    <cellStyle name="Comma 34 2 2 6 2" xfId="28988" xr:uid="{00000000-0005-0000-0000-00008F320000}"/>
    <cellStyle name="Comma 34 2 2 6 3" xfId="28989" xr:uid="{00000000-0005-0000-0000-000090320000}"/>
    <cellStyle name="Comma 34 2 2 7" xfId="5341" xr:uid="{00000000-0005-0000-0000-000091320000}"/>
    <cellStyle name="Comma 34 2 2 7 2" xfId="28990" xr:uid="{00000000-0005-0000-0000-000092320000}"/>
    <cellStyle name="Comma 34 2 2 7 3" xfId="28991" xr:uid="{00000000-0005-0000-0000-000093320000}"/>
    <cellStyle name="Comma 34 2 2 8" xfId="28992" xr:uid="{00000000-0005-0000-0000-000094320000}"/>
    <cellStyle name="Comma 34 2 2 9" xfId="28993" xr:uid="{00000000-0005-0000-0000-000095320000}"/>
    <cellStyle name="Comma 34 2 3" xfId="5342" xr:uid="{00000000-0005-0000-0000-000096320000}"/>
    <cellStyle name="Comma 34 2 3 2" xfId="5343" xr:uid="{00000000-0005-0000-0000-000097320000}"/>
    <cellStyle name="Comma 34 2 3 2 2" xfId="5344" xr:uid="{00000000-0005-0000-0000-000098320000}"/>
    <cellStyle name="Comma 34 2 3 2 2 2" xfId="5345" xr:uid="{00000000-0005-0000-0000-000099320000}"/>
    <cellStyle name="Comma 34 2 3 2 2 2 2" xfId="28994" xr:uid="{00000000-0005-0000-0000-00009A320000}"/>
    <cellStyle name="Comma 34 2 3 2 2 2 3" xfId="28995" xr:uid="{00000000-0005-0000-0000-00009B320000}"/>
    <cellStyle name="Comma 34 2 3 2 2 3" xfId="5346" xr:uid="{00000000-0005-0000-0000-00009C320000}"/>
    <cellStyle name="Comma 34 2 3 2 2 3 2" xfId="28996" xr:uid="{00000000-0005-0000-0000-00009D320000}"/>
    <cellStyle name="Comma 34 2 3 2 2 3 3" xfId="28997" xr:uid="{00000000-0005-0000-0000-00009E320000}"/>
    <cellStyle name="Comma 34 2 3 2 2 4" xfId="5347" xr:uid="{00000000-0005-0000-0000-00009F320000}"/>
    <cellStyle name="Comma 34 2 3 2 2 4 2" xfId="28998" xr:uid="{00000000-0005-0000-0000-0000A0320000}"/>
    <cellStyle name="Comma 34 2 3 2 2 4 3" xfId="28999" xr:uid="{00000000-0005-0000-0000-0000A1320000}"/>
    <cellStyle name="Comma 34 2 3 2 2 5" xfId="29000" xr:uid="{00000000-0005-0000-0000-0000A2320000}"/>
    <cellStyle name="Comma 34 2 3 2 2 6" xfId="29001" xr:uid="{00000000-0005-0000-0000-0000A3320000}"/>
    <cellStyle name="Comma 34 2 3 2 3" xfId="5348" xr:uid="{00000000-0005-0000-0000-0000A4320000}"/>
    <cellStyle name="Comma 34 2 3 2 3 2" xfId="29002" xr:uid="{00000000-0005-0000-0000-0000A5320000}"/>
    <cellStyle name="Comma 34 2 3 2 3 3" xfId="29003" xr:uid="{00000000-0005-0000-0000-0000A6320000}"/>
    <cellStyle name="Comma 34 2 3 2 4" xfId="5349" xr:uid="{00000000-0005-0000-0000-0000A7320000}"/>
    <cellStyle name="Comma 34 2 3 2 4 2" xfId="29004" xr:uid="{00000000-0005-0000-0000-0000A8320000}"/>
    <cellStyle name="Comma 34 2 3 2 4 3" xfId="29005" xr:uid="{00000000-0005-0000-0000-0000A9320000}"/>
    <cellStyle name="Comma 34 2 3 2 5" xfId="5350" xr:uid="{00000000-0005-0000-0000-0000AA320000}"/>
    <cellStyle name="Comma 34 2 3 2 5 2" xfId="29006" xr:uid="{00000000-0005-0000-0000-0000AB320000}"/>
    <cellStyle name="Comma 34 2 3 2 5 3" xfId="29007" xr:uid="{00000000-0005-0000-0000-0000AC320000}"/>
    <cellStyle name="Comma 34 2 3 2 6" xfId="29008" xr:uid="{00000000-0005-0000-0000-0000AD320000}"/>
    <cellStyle name="Comma 34 2 3 2 7" xfId="29009" xr:uid="{00000000-0005-0000-0000-0000AE320000}"/>
    <cellStyle name="Comma 34 2 3 3" xfId="5351" xr:uid="{00000000-0005-0000-0000-0000AF320000}"/>
    <cellStyle name="Comma 34 2 3 3 2" xfId="5352" xr:uid="{00000000-0005-0000-0000-0000B0320000}"/>
    <cellStyle name="Comma 34 2 3 3 2 2" xfId="29010" xr:uid="{00000000-0005-0000-0000-0000B1320000}"/>
    <cellStyle name="Comma 34 2 3 3 2 3" xfId="29011" xr:uid="{00000000-0005-0000-0000-0000B2320000}"/>
    <cellStyle name="Comma 34 2 3 3 3" xfId="5353" xr:uid="{00000000-0005-0000-0000-0000B3320000}"/>
    <cellStyle name="Comma 34 2 3 3 3 2" xfId="29012" xr:uid="{00000000-0005-0000-0000-0000B4320000}"/>
    <cellStyle name="Comma 34 2 3 3 3 3" xfId="29013" xr:uid="{00000000-0005-0000-0000-0000B5320000}"/>
    <cellStyle name="Comma 34 2 3 3 4" xfId="5354" xr:uid="{00000000-0005-0000-0000-0000B6320000}"/>
    <cellStyle name="Comma 34 2 3 3 4 2" xfId="29014" xr:uid="{00000000-0005-0000-0000-0000B7320000}"/>
    <cellStyle name="Comma 34 2 3 3 4 3" xfId="29015" xr:uid="{00000000-0005-0000-0000-0000B8320000}"/>
    <cellStyle name="Comma 34 2 3 3 5" xfId="29016" xr:uid="{00000000-0005-0000-0000-0000B9320000}"/>
    <cellStyle name="Comma 34 2 3 3 6" xfId="29017" xr:uid="{00000000-0005-0000-0000-0000BA320000}"/>
    <cellStyle name="Comma 34 2 3 4" xfId="5355" xr:uid="{00000000-0005-0000-0000-0000BB320000}"/>
    <cellStyle name="Comma 34 2 3 4 2" xfId="29018" xr:uid="{00000000-0005-0000-0000-0000BC320000}"/>
    <cellStyle name="Comma 34 2 3 4 3" xfId="29019" xr:uid="{00000000-0005-0000-0000-0000BD320000}"/>
    <cellStyle name="Comma 34 2 3 5" xfId="5356" xr:uid="{00000000-0005-0000-0000-0000BE320000}"/>
    <cellStyle name="Comma 34 2 3 5 2" xfId="29020" xr:uid="{00000000-0005-0000-0000-0000BF320000}"/>
    <cellStyle name="Comma 34 2 3 5 3" xfId="29021" xr:uid="{00000000-0005-0000-0000-0000C0320000}"/>
    <cellStyle name="Comma 34 2 3 6" xfId="5357" xr:uid="{00000000-0005-0000-0000-0000C1320000}"/>
    <cellStyle name="Comma 34 2 3 6 2" xfId="29022" xr:uid="{00000000-0005-0000-0000-0000C2320000}"/>
    <cellStyle name="Comma 34 2 3 6 3" xfId="29023" xr:uid="{00000000-0005-0000-0000-0000C3320000}"/>
    <cellStyle name="Comma 34 2 3 7" xfId="29024" xr:uid="{00000000-0005-0000-0000-0000C4320000}"/>
    <cellStyle name="Comma 34 2 3 8" xfId="29025" xr:uid="{00000000-0005-0000-0000-0000C5320000}"/>
    <cellStyle name="Comma 34 2 4" xfId="5358" xr:uid="{00000000-0005-0000-0000-0000C6320000}"/>
    <cellStyle name="Comma 34 2 4 2" xfId="5359" xr:uid="{00000000-0005-0000-0000-0000C7320000}"/>
    <cellStyle name="Comma 34 2 4 2 2" xfId="5360" xr:uid="{00000000-0005-0000-0000-0000C8320000}"/>
    <cellStyle name="Comma 34 2 4 2 2 2" xfId="29026" xr:uid="{00000000-0005-0000-0000-0000C9320000}"/>
    <cellStyle name="Comma 34 2 4 2 2 3" xfId="29027" xr:uid="{00000000-0005-0000-0000-0000CA320000}"/>
    <cellStyle name="Comma 34 2 4 2 3" xfId="5361" xr:uid="{00000000-0005-0000-0000-0000CB320000}"/>
    <cellStyle name="Comma 34 2 4 2 3 2" xfId="29028" xr:uid="{00000000-0005-0000-0000-0000CC320000}"/>
    <cellStyle name="Comma 34 2 4 2 3 3" xfId="29029" xr:uid="{00000000-0005-0000-0000-0000CD320000}"/>
    <cellStyle name="Comma 34 2 4 2 4" xfId="5362" xr:uid="{00000000-0005-0000-0000-0000CE320000}"/>
    <cellStyle name="Comma 34 2 4 2 4 2" xfId="29030" xr:uid="{00000000-0005-0000-0000-0000CF320000}"/>
    <cellStyle name="Comma 34 2 4 2 4 3" xfId="29031" xr:uid="{00000000-0005-0000-0000-0000D0320000}"/>
    <cellStyle name="Comma 34 2 4 2 5" xfId="29032" xr:uid="{00000000-0005-0000-0000-0000D1320000}"/>
    <cellStyle name="Comma 34 2 4 2 6" xfId="29033" xr:uid="{00000000-0005-0000-0000-0000D2320000}"/>
    <cellStyle name="Comma 34 2 4 3" xfId="5363" xr:uid="{00000000-0005-0000-0000-0000D3320000}"/>
    <cellStyle name="Comma 34 2 4 3 2" xfId="29034" xr:uid="{00000000-0005-0000-0000-0000D4320000}"/>
    <cellStyle name="Comma 34 2 4 3 3" xfId="29035" xr:uid="{00000000-0005-0000-0000-0000D5320000}"/>
    <cellStyle name="Comma 34 2 4 4" xfId="5364" xr:uid="{00000000-0005-0000-0000-0000D6320000}"/>
    <cellStyle name="Comma 34 2 4 4 2" xfId="29036" xr:uid="{00000000-0005-0000-0000-0000D7320000}"/>
    <cellStyle name="Comma 34 2 4 4 3" xfId="29037" xr:uid="{00000000-0005-0000-0000-0000D8320000}"/>
    <cellStyle name="Comma 34 2 4 5" xfId="5365" xr:uid="{00000000-0005-0000-0000-0000D9320000}"/>
    <cellStyle name="Comma 34 2 4 5 2" xfId="29038" xr:uid="{00000000-0005-0000-0000-0000DA320000}"/>
    <cellStyle name="Comma 34 2 4 5 3" xfId="29039" xr:uid="{00000000-0005-0000-0000-0000DB320000}"/>
    <cellStyle name="Comma 34 2 4 6" xfId="29040" xr:uid="{00000000-0005-0000-0000-0000DC320000}"/>
    <cellStyle name="Comma 34 2 4 7" xfId="29041" xr:uid="{00000000-0005-0000-0000-0000DD320000}"/>
    <cellStyle name="Comma 34 2 5" xfId="5366" xr:uid="{00000000-0005-0000-0000-0000DE320000}"/>
    <cellStyle name="Comma 34 2 6" xfId="5367" xr:uid="{00000000-0005-0000-0000-0000DF320000}"/>
    <cellStyle name="Comma 34 2 6 2" xfId="5368" xr:uid="{00000000-0005-0000-0000-0000E0320000}"/>
    <cellStyle name="Comma 34 2 6 2 2" xfId="29042" xr:uid="{00000000-0005-0000-0000-0000E1320000}"/>
    <cellStyle name="Comma 34 2 6 2 3" xfId="29043" xr:uid="{00000000-0005-0000-0000-0000E2320000}"/>
    <cellStyle name="Comma 34 2 6 3" xfId="5369" xr:uid="{00000000-0005-0000-0000-0000E3320000}"/>
    <cellStyle name="Comma 34 2 6 3 2" xfId="29044" xr:uid="{00000000-0005-0000-0000-0000E4320000}"/>
    <cellStyle name="Comma 34 2 6 3 3" xfId="29045" xr:uid="{00000000-0005-0000-0000-0000E5320000}"/>
    <cellStyle name="Comma 34 2 6 4" xfId="5370" xr:uid="{00000000-0005-0000-0000-0000E6320000}"/>
    <cellStyle name="Comma 34 2 6 4 2" xfId="29046" xr:uid="{00000000-0005-0000-0000-0000E7320000}"/>
    <cellStyle name="Comma 34 2 6 4 3" xfId="29047" xr:uid="{00000000-0005-0000-0000-0000E8320000}"/>
    <cellStyle name="Comma 34 2 6 5" xfId="29048" xr:uid="{00000000-0005-0000-0000-0000E9320000}"/>
    <cellStyle name="Comma 34 2 6 6" xfId="29049" xr:uid="{00000000-0005-0000-0000-0000EA320000}"/>
    <cellStyle name="Comma 34 2 7" xfId="5371" xr:uid="{00000000-0005-0000-0000-0000EB320000}"/>
    <cellStyle name="Comma 34 2 7 2" xfId="29050" xr:uid="{00000000-0005-0000-0000-0000EC320000}"/>
    <cellStyle name="Comma 34 2 7 3" xfId="29051" xr:uid="{00000000-0005-0000-0000-0000ED320000}"/>
    <cellStyle name="Comma 34 2 8" xfId="5372" xr:uid="{00000000-0005-0000-0000-0000EE320000}"/>
    <cellStyle name="Comma 34 2 8 2" xfId="29052" xr:uid="{00000000-0005-0000-0000-0000EF320000}"/>
    <cellStyle name="Comma 34 2 8 3" xfId="29053" xr:uid="{00000000-0005-0000-0000-0000F0320000}"/>
    <cellStyle name="Comma 34 2 9" xfId="5373" xr:uid="{00000000-0005-0000-0000-0000F1320000}"/>
    <cellStyle name="Comma 34 2 9 2" xfId="29054" xr:uid="{00000000-0005-0000-0000-0000F2320000}"/>
    <cellStyle name="Comma 34 2 9 3" xfId="29055" xr:uid="{00000000-0005-0000-0000-0000F3320000}"/>
    <cellStyle name="Comma 34 3" xfId="5374" xr:uid="{00000000-0005-0000-0000-0000F4320000}"/>
    <cellStyle name="Comma 34 3 2" xfId="5375" xr:uid="{00000000-0005-0000-0000-0000F5320000}"/>
    <cellStyle name="Comma 34 3 2 2" xfId="5376" xr:uid="{00000000-0005-0000-0000-0000F6320000}"/>
    <cellStyle name="Comma 34 3 2 2 2" xfId="5377" xr:uid="{00000000-0005-0000-0000-0000F7320000}"/>
    <cellStyle name="Comma 34 3 2 2 2 2" xfId="29056" xr:uid="{00000000-0005-0000-0000-0000F8320000}"/>
    <cellStyle name="Comma 34 3 2 2 2 3" xfId="29057" xr:uid="{00000000-0005-0000-0000-0000F9320000}"/>
    <cellStyle name="Comma 34 3 2 2 3" xfId="5378" xr:uid="{00000000-0005-0000-0000-0000FA320000}"/>
    <cellStyle name="Comma 34 3 2 2 3 2" xfId="29058" xr:uid="{00000000-0005-0000-0000-0000FB320000}"/>
    <cellStyle name="Comma 34 3 2 2 3 3" xfId="29059" xr:uid="{00000000-0005-0000-0000-0000FC320000}"/>
    <cellStyle name="Comma 34 3 2 2 4" xfId="5379" xr:uid="{00000000-0005-0000-0000-0000FD320000}"/>
    <cellStyle name="Comma 34 3 2 2 4 2" xfId="29060" xr:uid="{00000000-0005-0000-0000-0000FE320000}"/>
    <cellStyle name="Comma 34 3 2 2 4 3" xfId="29061" xr:uid="{00000000-0005-0000-0000-0000FF320000}"/>
    <cellStyle name="Comma 34 3 2 2 5" xfId="29062" xr:uid="{00000000-0005-0000-0000-000000330000}"/>
    <cellStyle name="Comma 34 3 2 2 6" xfId="29063" xr:uid="{00000000-0005-0000-0000-000001330000}"/>
    <cellStyle name="Comma 34 3 2 3" xfId="5380" xr:uid="{00000000-0005-0000-0000-000002330000}"/>
    <cellStyle name="Comma 34 3 2 3 2" xfId="29064" xr:uid="{00000000-0005-0000-0000-000003330000}"/>
    <cellStyle name="Comma 34 3 2 3 3" xfId="29065" xr:uid="{00000000-0005-0000-0000-000004330000}"/>
    <cellStyle name="Comma 34 3 2 4" xfId="5381" xr:uid="{00000000-0005-0000-0000-000005330000}"/>
    <cellStyle name="Comma 34 3 2 4 2" xfId="29066" xr:uid="{00000000-0005-0000-0000-000006330000}"/>
    <cellStyle name="Comma 34 3 2 4 3" xfId="29067" xr:uid="{00000000-0005-0000-0000-000007330000}"/>
    <cellStyle name="Comma 34 3 2 5" xfId="5382" xr:uid="{00000000-0005-0000-0000-000008330000}"/>
    <cellStyle name="Comma 34 3 2 5 2" xfId="29068" xr:uid="{00000000-0005-0000-0000-000009330000}"/>
    <cellStyle name="Comma 34 3 2 5 3" xfId="29069" xr:uid="{00000000-0005-0000-0000-00000A330000}"/>
    <cellStyle name="Comma 34 3 2 6" xfId="29070" xr:uid="{00000000-0005-0000-0000-00000B330000}"/>
    <cellStyle name="Comma 34 3 2 7" xfId="29071" xr:uid="{00000000-0005-0000-0000-00000C330000}"/>
    <cellStyle name="Comma 34 3 3" xfId="5383" xr:uid="{00000000-0005-0000-0000-00000D330000}"/>
    <cellStyle name="Comma 34 3 4" xfId="5384" xr:uid="{00000000-0005-0000-0000-00000E330000}"/>
    <cellStyle name="Comma 34 3 4 2" xfId="5385" xr:uid="{00000000-0005-0000-0000-00000F330000}"/>
    <cellStyle name="Comma 34 3 4 2 2" xfId="29072" xr:uid="{00000000-0005-0000-0000-000010330000}"/>
    <cellStyle name="Comma 34 3 4 2 3" xfId="29073" xr:uid="{00000000-0005-0000-0000-000011330000}"/>
    <cellStyle name="Comma 34 3 4 3" xfId="5386" xr:uid="{00000000-0005-0000-0000-000012330000}"/>
    <cellStyle name="Comma 34 3 4 3 2" xfId="29074" xr:uid="{00000000-0005-0000-0000-000013330000}"/>
    <cellStyle name="Comma 34 3 4 3 3" xfId="29075" xr:uid="{00000000-0005-0000-0000-000014330000}"/>
    <cellStyle name="Comma 34 3 4 4" xfId="5387" xr:uid="{00000000-0005-0000-0000-000015330000}"/>
    <cellStyle name="Comma 34 3 4 4 2" xfId="29076" xr:uid="{00000000-0005-0000-0000-000016330000}"/>
    <cellStyle name="Comma 34 3 4 4 3" xfId="29077" xr:uid="{00000000-0005-0000-0000-000017330000}"/>
    <cellStyle name="Comma 34 3 4 5" xfId="29078" xr:uid="{00000000-0005-0000-0000-000018330000}"/>
    <cellStyle name="Comma 34 3 4 6" xfId="29079" xr:uid="{00000000-0005-0000-0000-000019330000}"/>
    <cellStyle name="Comma 34 3 5" xfId="5388" xr:uid="{00000000-0005-0000-0000-00001A330000}"/>
    <cellStyle name="Comma 34 3 5 2" xfId="29080" xr:uid="{00000000-0005-0000-0000-00001B330000}"/>
    <cellStyle name="Comma 34 3 5 3" xfId="29081" xr:uid="{00000000-0005-0000-0000-00001C330000}"/>
    <cellStyle name="Comma 34 3 6" xfId="5389" xr:uid="{00000000-0005-0000-0000-00001D330000}"/>
    <cellStyle name="Comma 34 3 6 2" xfId="29082" xr:uid="{00000000-0005-0000-0000-00001E330000}"/>
    <cellStyle name="Comma 34 3 6 3" xfId="29083" xr:uid="{00000000-0005-0000-0000-00001F330000}"/>
    <cellStyle name="Comma 34 3 7" xfId="5390" xr:uid="{00000000-0005-0000-0000-000020330000}"/>
    <cellStyle name="Comma 34 3 7 2" xfId="29084" xr:uid="{00000000-0005-0000-0000-000021330000}"/>
    <cellStyle name="Comma 34 3 7 3" xfId="29085" xr:uid="{00000000-0005-0000-0000-000022330000}"/>
    <cellStyle name="Comma 34 3 8" xfId="29086" xr:uid="{00000000-0005-0000-0000-000023330000}"/>
    <cellStyle name="Comma 34 3 9" xfId="29087" xr:uid="{00000000-0005-0000-0000-000024330000}"/>
    <cellStyle name="Comma 34 4" xfId="5391" xr:uid="{00000000-0005-0000-0000-000025330000}"/>
    <cellStyle name="Comma 34 4 2" xfId="5392" xr:uid="{00000000-0005-0000-0000-000026330000}"/>
    <cellStyle name="Comma 34 4 2 2" xfId="5393" xr:uid="{00000000-0005-0000-0000-000027330000}"/>
    <cellStyle name="Comma 34 4 2 2 2" xfId="5394" xr:uid="{00000000-0005-0000-0000-000028330000}"/>
    <cellStyle name="Comma 34 4 2 2 2 2" xfId="29088" xr:uid="{00000000-0005-0000-0000-000029330000}"/>
    <cellStyle name="Comma 34 4 2 2 2 3" xfId="29089" xr:uid="{00000000-0005-0000-0000-00002A330000}"/>
    <cellStyle name="Comma 34 4 2 2 3" xfId="5395" xr:uid="{00000000-0005-0000-0000-00002B330000}"/>
    <cellStyle name="Comma 34 4 2 2 3 2" xfId="29090" xr:uid="{00000000-0005-0000-0000-00002C330000}"/>
    <cellStyle name="Comma 34 4 2 2 3 3" xfId="29091" xr:uid="{00000000-0005-0000-0000-00002D330000}"/>
    <cellStyle name="Comma 34 4 2 2 4" xfId="5396" xr:uid="{00000000-0005-0000-0000-00002E330000}"/>
    <cellStyle name="Comma 34 4 2 2 4 2" xfId="29092" xr:uid="{00000000-0005-0000-0000-00002F330000}"/>
    <cellStyle name="Comma 34 4 2 2 4 3" xfId="29093" xr:uid="{00000000-0005-0000-0000-000030330000}"/>
    <cellStyle name="Comma 34 4 2 2 5" xfId="29094" xr:uid="{00000000-0005-0000-0000-000031330000}"/>
    <cellStyle name="Comma 34 4 2 2 6" xfId="29095" xr:uid="{00000000-0005-0000-0000-000032330000}"/>
    <cellStyle name="Comma 34 4 2 3" xfId="5397" xr:uid="{00000000-0005-0000-0000-000033330000}"/>
    <cellStyle name="Comma 34 4 2 3 2" xfId="29096" xr:uid="{00000000-0005-0000-0000-000034330000}"/>
    <cellStyle name="Comma 34 4 2 3 3" xfId="29097" xr:uid="{00000000-0005-0000-0000-000035330000}"/>
    <cellStyle name="Comma 34 4 2 4" xfId="5398" xr:uid="{00000000-0005-0000-0000-000036330000}"/>
    <cellStyle name="Comma 34 4 2 4 2" xfId="29098" xr:uid="{00000000-0005-0000-0000-000037330000}"/>
    <cellStyle name="Comma 34 4 2 4 3" xfId="29099" xr:uid="{00000000-0005-0000-0000-000038330000}"/>
    <cellStyle name="Comma 34 4 2 5" xfId="5399" xr:uid="{00000000-0005-0000-0000-000039330000}"/>
    <cellStyle name="Comma 34 4 2 5 2" xfId="29100" xr:uid="{00000000-0005-0000-0000-00003A330000}"/>
    <cellStyle name="Comma 34 4 2 5 3" xfId="29101" xr:uid="{00000000-0005-0000-0000-00003B330000}"/>
    <cellStyle name="Comma 34 4 2 6" xfId="29102" xr:uid="{00000000-0005-0000-0000-00003C330000}"/>
    <cellStyle name="Comma 34 4 2 7" xfId="29103" xr:uid="{00000000-0005-0000-0000-00003D330000}"/>
    <cellStyle name="Comma 34 4 3" xfId="5400" xr:uid="{00000000-0005-0000-0000-00003E330000}"/>
    <cellStyle name="Comma 34 4 3 2" xfId="5401" xr:uid="{00000000-0005-0000-0000-00003F330000}"/>
    <cellStyle name="Comma 34 4 3 2 2" xfId="29104" xr:uid="{00000000-0005-0000-0000-000040330000}"/>
    <cellStyle name="Comma 34 4 3 2 3" xfId="29105" xr:uid="{00000000-0005-0000-0000-000041330000}"/>
    <cellStyle name="Comma 34 4 3 3" xfId="5402" xr:uid="{00000000-0005-0000-0000-000042330000}"/>
    <cellStyle name="Comma 34 4 3 3 2" xfId="29106" xr:uid="{00000000-0005-0000-0000-000043330000}"/>
    <cellStyle name="Comma 34 4 3 3 3" xfId="29107" xr:uid="{00000000-0005-0000-0000-000044330000}"/>
    <cellStyle name="Comma 34 4 3 4" xfId="5403" xr:uid="{00000000-0005-0000-0000-000045330000}"/>
    <cellStyle name="Comma 34 4 3 4 2" xfId="29108" xr:uid="{00000000-0005-0000-0000-000046330000}"/>
    <cellStyle name="Comma 34 4 3 4 3" xfId="29109" xr:uid="{00000000-0005-0000-0000-000047330000}"/>
    <cellStyle name="Comma 34 4 3 5" xfId="29110" xr:uid="{00000000-0005-0000-0000-000048330000}"/>
    <cellStyle name="Comma 34 4 3 6" xfId="29111" xr:uid="{00000000-0005-0000-0000-000049330000}"/>
    <cellStyle name="Comma 34 4 4" xfId="5404" xr:uid="{00000000-0005-0000-0000-00004A330000}"/>
    <cellStyle name="Comma 34 4 4 2" xfId="29112" xr:uid="{00000000-0005-0000-0000-00004B330000}"/>
    <cellStyle name="Comma 34 4 4 3" xfId="29113" xr:uid="{00000000-0005-0000-0000-00004C330000}"/>
    <cellStyle name="Comma 34 4 5" xfId="5405" xr:uid="{00000000-0005-0000-0000-00004D330000}"/>
    <cellStyle name="Comma 34 4 5 2" xfId="29114" xr:uid="{00000000-0005-0000-0000-00004E330000}"/>
    <cellStyle name="Comma 34 4 5 3" xfId="29115" xr:uid="{00000000-0005-0000-0000-00004F330000}"/>
    <cellStyle name="Comma 34 4 6" xfId="5406" xr:uid="{00000000-0005-0000-0000-000050330000}"/>
    <cellStyle name="Comma 34 4 6 2" xfId="29116" xr:uid="{00000000-0005-0000-0000-000051330000}"/>
    <cellStyle name="Comma 34 4 6 3" xfId="29117" xr:uid="{00000000-0005-0000-0000-000052330000}"/>
    <cellStyle name="Comma 34 4 7" xfId="29118" xr:uid="{00000000-0005-0000-0000-000053330000}"/>
    <cellStyle name="Comma 34 4 8" xfId="29119" xr:uid="{00000000-0005-0000-0000-000054330000}"/>
    <cellStyle name="Comma 34 5" xfId="5407" xr:uid="{00000000-0005-0000-0000-000055330000}"/>
    <cellStyle name="Comma 34 6" xfId="5408" xr:uid="{00000000-0005-0000-0000-000056330000}"/>
    <cellStyle name="Comma 34 6 2" xfId="5409" xr:uid="{00000000-0005-0000-0000-000057330000}"/>
    <cellStyle name="Comma 34 6 2 2" xfId="5410" xr:uid="{00000000-0005-0000-0000-000058330000}"/>
    <cellStyle name="Comma 34 6 2 2 2" xfId="29120" xr:uid="{00000000-0005-0000-0000-000059330000}"/>
    <cellStyle name="Comma 34 6 2 2 3" xfId="29121" xr:uid="{00000000-0005-0000-0000-00005A330000}"/>
    <cellStyle name="Comma 34 6 2 3" xfId="5411" xr:uid="{00000000-0005-0000-0000-00005B330000}"/>
    <cellStyle name="Comma 34 6 2 3 2" xfId="29122" xr:uid="{00000000-0005-0000-0000-00005C330000}"/>
    <cellStyle name="Comma 34 6 2 3 3" xfId="29123" xr:uid="{00000000-0005-0000-0000-00005D330000}"/>
    <cellStyle name="Comma 34 6 2 4" xfId="5412" xr:uid="{00000000-0005-0000-0000-00005E330000}"/>
    <cellStyle name="Comma 34 6 2 4 2" xfId="29124" xr:uid="{00000000-0005-0000-0000-00005F330000}"/>
    <cellStyle name="Comma 34 6 2 4 3" xfId="29125" xr:uid="{00000000-0005-0000-0000-000060330000}"/>
    <cellStyle name="Comma 34 6 2 5" xfId="29126" xr:uid="{00000000-0005-0000-0000-000061330000}"/>
    <cellStyle name="Comma 34 6 2 6" xfId="29127" xr:uid="{00000000-0005-0000-0000-000062330000}"/>
    <cellStyle name="Comma 34 6 3" xfId="5413" xr:uid="{00000000-0005-0000-0000-000063330000}"/>
    <cellStyle name="Comma 34 6 3 2" xfId="29128" xr:uid="{00000000-0005-0000-0000-000064330000}"/>
    <cellStyle name="Comma 34 6 3 3" xfId="29129" xr:uid="{00000000-0005-0000-0000-000065330000}"/>
    <cellStyle name="Comma 34 6 4" xfId="5414" xr:uid="{00000000-0005-0000-0000-000066330000}"/>
    <cellStyle name="Comma 34 6 4 2" xfId="29130" xr:uid="{00000000-0005-0000-0000-000067330000}"/>
    <cellStyle name="Comma 34 6 4 3" xfId="29131" xr:uid="{00000000-0005-0000-0000-000068330000}"/>
    <cellStyle name="Comma 34 6 5" xfId="5415" xr:uid="{00000000-0005-0000-0000-000069330000}"/>
    <cellStyle name="Comma 34 6 5 2" xfId="29132" xr:uid="{00000000-0005-0000-0000-00006A330000}"/>
    <cellStyle name="Comma 34 6 5 3" xfId="29133" xr:uid="{00000000-0005-0000-0000-00006B330000}"/>
    <cellStyle name="Comma 34 6 6" xfId="29134" xr:uid="{00000000-0005-0000-0000-00006C330000}"/>
    <cellStyle name="Comma 34 6 7" xfId="29135" xr:uid="{00000000-0005-0000-0000-00006D330000}"/>
    <cellStyle name="Comma 34 7" xfId="5416" xr:uid="{00000000-0005-0000-0000-00006E330000}"/>
    <cellStyle name="Comma 34 7 2" xfId="5417" xr:uid="{00000000-0005-0000-0000-00006F330000}"/>
    <cellStyle name="Comma 34 7 2 2" xfId="29136" xr:uid="{00000000-0005-0000-0000-000070330000}"/>
    <cellStyle name="Comma 34 7 2 3" xfId="29137" xr:uid="{00000000-0005-0000-0000-000071330000}"/>
    <cellStyle name="Comma 34 7 3" xfId="5418" xr:uid="{00000000-0005-0000-0000-000072330000}"/>
    <cellStyle name="Comma 34 7 3 2" xfId="29138" xr:uid="{00000000-0005-0000-0000-000073330000}"/>
    <cellStyle name="Comma 34 7 3 3" xfId="29139" xr:uid="{00000000-0005-0000-0000-000074330000}"/>
    <cellStyle name="Comma 34 7 4" xfId="5419" xr:uid="{00000000-0005-0000-0000-000075330000}"/>
    <cellStyle name="Comma 34 7 4 2" xfId="29140" xr:uid="{00000000-0005-0000-0000-000076330000}"/>
    <cellStyle name="Comma 34 7 4 3" xfId="29141" xr:uid="{00000000-0005-0000-0000-000077330000}"/>
    <cellStyle name="Comma 34 7 5" xfId="29142" xr:uid="{00000000-0005-0000-0000-000078330000}"/>
    <cellStyle name="Comma 34 7 6" xfId="29143" xr:uid="{00000000-0005-0000-0000-000079330000}"/>
    <cellStyle name="Comma 34 8" xfId="5420" xr:uid="{00000000-0005-0000-0000-00007A330000}"/>
    <cellStyle name="Comma 34 8 2" xfId="29144" xr:uid="{00000000-0005-0000-0000-00007B330000}"/>
    <cellStyle name="Comma 34 8 3" xfId="29145" xr:uid="{00000000-0005-0000-0000-00007C330000}"/>
    <cellStyle name="Comma 34 9" xfId="5421" xr:uid="{00000000-0005-0000-0000-00007D330000}"/>
    <cellStyle name="Comma 34 9 2" xfId="29146" xr:uid="{00000000-0005-0000-0000-00007E330000}"/>
    <cellStyle name="Comma 34 9 3" xfId="29147" xr:uid="{00000000-0005-0000-0000-00007F330000}"/>
    <cellStyle name="Comma 35" xfId="5422" xr:uid="{00000000-0005-0000-0000-000080330000}"/>
    <cellStyle name="Comma 35 10" xfId="29148" xr:uid="{00000000-0005-0000-0000-000081330000}"/>
    <cellStyle name="Comma 35 2" xfId="5423" xr:uid="{00000000-0005-0000-0000-000082330000}"/>
    <cellStyle name="Comma 35 2 2" xfId="5424" xr:uid="{00000000-0005-0000-0000-000083330000}"/>
    <cellStyle name="Comma 35 2 2 2" xfId="5425" xr:uid="{00000000-0005-0000-0000-000084330000}"/>
    <cellStyle name="Comma 35 2 2 3" xfId="5426" xr:uid="{00000000-0005-0000-0000-000085330000}"/>
    <cellStyle name="Comma 35 2 2 3 2" xfId="5427" xr:uid="{00000000-0005-0000-0000-000086330000}"/>
    <cellStyle name="Comma 35 2 2 3 2 2" xfId="29149" xr:uid="{00000000-0005-0000-0000-000087330000}"/>
    <cellStyle name="Comma 35 2 2 3 2 3" xfId="29150" xr:uid="{00000000-0005-0000-0000-000088330000}"/>
    <cellStyle name="Comma 35 2 2 3 3" xfId="5428" xr:uid="{00000000-0005-0000-0000-000089330000}"/>
    <cellStyle name="Comma 35 2 2 3 3 2" xfId="29151" xr:uid="{00000000-0005-0000-0000-00008A330000}"/>
    <cellStyle name="Comma 35 2 2 3 3 3" xfId="29152" xr:uid="{00000000-0005-0000-0000-00008B330000}"/>
    <cellStyle name="Comma 35 2 2 3 4" xfId="5429" xr:uid="{00000000-0005-0000-0000-00008C330000}"/>
    <cellStyle name="Comma 35 2 2 3 4 2" xfId="29153" xr:uid="{00000000-0005-0000-0000-00008D330000}"/>
    <cellStyle name="Comma 35 2 2 3 4 3" xfId="29154" xr:uid="{00000000-0005-0000-0000-00008E330000}"/>
    <cellStyle name="Comma 35 2 2 3 5" xfId="29155" xr:uid="{00000000-0005-0000-0000-00008F330000}"/>
    <cellStyle name="Comma 35 2 2 3 6" xfId="29156" xr:uid="{00000000-0005-0000-0000-000090330000}"/>
    <cellStyle name="Comma 35 2 2 4" xfId="5430" xr:uid="{00000000-0005-0000-0000-000091330000}"/>
    <cellStyle name="Comma 35 2 2 4 2" xfId="29157" xr:uid="{00000000-0005-0000-0000-000092330000}"/>
    <cellStyle name="Comma 35 2 2 4 3" xfId="29158" xr:uid="{00000000-0005-0000-0000-000093330000}"/>
    <cellStyle name="Comma 35 2 2 5" xfId="5431" xr:uid="{00000000-0005-0000-0000-000094330000}"/>
    <cellStyle name="Comma 35 2 2 5 2" xfId="29159" xr:uid="{00000000-0005-0000-0000-000095330000}"/>
    <cellStyle name="Comma 35 2 2 5 3" xfId="29160" xr:uid="{00000000-0005-0000-0000-000096330000}"/>
    <cellStyle name="Comma 35 2 2 6" xfId="5432" xr:uid="{00000000-0005-0000-0000-000097330000}"/>
    <cellStyle name="Comma 35 2 2 6 2" xfId="29161" xr:uid="{00000000-0005-0000-0000-000098330000}"/>
    <cellStyle name="Comma 35 2 2 6 3" xfId="29162" xr:uid="{00000000-0005-0000-0000-000099330000}"/>
    <cellStyle name="Comma 35 2 2 7" xfId="29163" xr:uid="{00000000-0005-0000-0000-00009A330000}"/>
    <cellStyle name="Comma 35 2 2 8" xfId="29164" xr:uid="{00000000-0005-0000-0000-00009B330000}"/>
    <cellStyle name="Comma 35 2 3" xfId="5433" xr:uid="{00000000-0005-0000-0000-00009C330000}"/>
    <cellStyle name="Comma 35 2 4" xfId="5434" xr:uid="{00000000-0005-0000-0000-00009D330000}"/>
    <cellStyle name="Comma 35 2 4 2" xfId="5435" xr:uid="{00000000-0005-0000-0000-00009E330000}"/>
    <cellStyle name="Comma 35 2 4 2 2" xfId="29165" xr:uid="{00000000-0005-0000-0000-00009F330000}"/>
    <cellStyle name="Comma 35 2 4 2 3" xfId="29166" xr:uid="{00000000-0005-0000-0000-0000A0330000}"/>
    <cellStyle name="Comma 35 2 4 3" xfId="5436" xr:uid="{00000000-0005-0000-0000-0000A1330000}"/>
    <cellStyle name="Comma 35 2 4 3 2" xfId="29167" xr:uid="{00000000-0005-0000-0000-0000A2330000}"/>
    <cellStyle name="Comma 35 2 4 3 3" xfId="29168" xr:uid="{00000000-0005-0000-0000-0000A3330000}"/>
    <cellStyle name="Comma 35 2 4 4" xfId="5437" xr:uid="{00000000-0005-0000-0000-0000A4330000}"/>
    <cellStyle name="Comma 35 2 4 4 2" xfId="29169" xr:uid="{00000000-0005-0000-0000-0000A5330000}"/>
    <cellStyle name="Comma 35 2 4 4 3" xfId="29170" xr:uid="{00000000-0005-0000-0000-0000A6330000}"/>
    <cellStyle name="Comma 35 2 4 5" xfId="29171" xr:uid="{00000000-0005-0000-0000-0000A7330000}"/>
    <cellStyle name="Comma 35 2 4 6" xfId="29172" xr:uid="{00000000-0005-0000-0000-0000A8330000}"/>
    <cellStyle name="Comma 35 2 5" xfId="5438" xr:uid="{00000000-0005-0000-0000-0000A9330000}"/>
    <cellStyle name="Comma 35 2 5 2" xfId="29173" xr:uid="{00000000-0005-0000-0000-0000AA330000}"/>
    <cellStyle name="Comma 35 2 5 3" xfId="29174" xr:uid="{00000000-0005-0000-0000-0000AB330000}"/>
    <cellStyle name="Comma 35 2 6" xfId="5439" xr:uid="{00000000-0005-0000-0000-0000AC330000}"/>
    <cellStyle name="Comma 35 2 6 2" xfId="29175" xr:uid="{00000000-0005-0000-0000-0000AD330000}"/>
    <cellStyle name="Comma 35 2 6 3" xfId="29176" xr:uid="{00000000-0005-0000-0000-0000AE330000}"/>
    <cellStyle name="Comma 35 2 7" xfId="5440" xr:uid="{00000000-0005-0000-0000-0000AF330000}"/>
    <cellStyle name="Comma 35 2 7 2" xfId="29177" xr:uid="{00000000-0005-0000-0000-0000B0330000}"/>
    <cellStyle name="Comma 35 2 7 3" xfId="29178" xr:uid="{00000000-0005-0000-0000-0000B1330000}"/>
    <cellStyle name="Comma 35 2 8" xfId="29179" xr:uid="{00000000-0005-0000-0000-0000B2330000}"/>
    <cellStyle name="Comma 35 2 9" xfId="29180" xr:uid="{00000000-0005-0000-0000-0000B3330000}"/>
    <cellStyle name="Comma 35 3" xfId="5441" xr:uid="{00000000-0005-0000-0000-0000B4330000}"/>
    <cellStyle name="Comma 35 4" xfId="5442" xr:uid="{00000000-0005-0000-0000-0000B5330000}"/>
    <cellStyle name="Comma 35 4 2" xfId="5443" xr:uid="{00000000-0005-0000-0000-0000B6330000}"/>
    <cellStyle name="Comma 35 4 2 2" xfId="5444" xr:uid="{00000000-0005-0000-0000-0000B7330000}"/>
    <cellStyle name="Comma 35 4 2 2 2" xfId="29181" xr:uid="{00000000-0005-0000-0000-0000B8330000}"/>
    <cellStyle name="Comma 35 4 2 2 3" xfId="29182" xr:uid="{00000000-0005-0000-0000-0000B9330000}"/>
    <cellStyle name="Comma 35 4 2 3" xfId="5445" xr:uid="{00000000-0005-0000-0000-0000BA330000}"/>
    <cellStyle name="Comma 35 4 2 3 2" xfId="29183" xr:uid="{00000000-0005-0000-0000-0000BB330000}"/>
    <cellStyle name="Comma 35 4 2 3 3" xfId="29184" xr:uid="{00000000-0005-0000-0000-0000BC330000}"/>
    <cellStyle name="Comma 35 4 2 4" xfId="5446" xr:uid="{00000000-0005-0000-0000-0000BD330000}"/>
    <cellStyle name="Comma 35 4 2 4 2" xfId="29185" xr:uid="{00000000-0005-0000-0000-0000BE330000}"/>
    <cellStyle name="Comma 35 4 2 4 3" xfId="29186" xr:uid="{00000000-0005-0000-0000-0000BF330000}"/>
    <cellStyle name="Comma 35 4 2 5" xfId="29187" xr:uid="{00000000-0005-0000-0000-0000C0330000}"/>
    <cellStyle name="Comma 35 4 2 6" xfId="29188" xr:uid="{00000000-0005-0000-0000-0000C1330000}"/>
    <cellStyle name="Comma 35 4 3" xfId="5447" xr:uid="{00000000-0005-0000-0000-0000C2330000}"/>
    <cellStyle name="Comma 35 4 3 2" xfId="29189" xr:uid="{00000000-0005-0000-0000-0000C3330000}"/>
    <cellStyle name="Comma 35 4 3 3" xfId="29190" xr:uid="{00000000-0005-0000-0000-0000C4330000}"/>
    <cellStyle name="Comma 35 4 4" xfId="5448" xr:uid="{00000000-0005-0000-0000-0000C5330000}"/>
    <cellStyle name="Comma 35 4 4 2" xfId="29191" xr:uid="{00000000-0005-0000-0000-0000C6330000}"/>
    <cellStyle name="Comma 35 4 4 3" xfId="29192" xr:uid="{00000000-0005-0000-0000-0000C7330000}"/>
    <cellStyle name="Comma 35 4 5" xfId="5449" xr:uid="{00000000-0005-0000-0000-0000C8330000}"/>
    <cellStyle name="Comma 35 4 5 2" xfId="29193" xr:uid="{00000000-0005-0000-0000-0000C9330000}"/>
    <cellStyle name="Comma 35 4 5 3" xfId="29194" xr:uid="{00000000-0005-0000-0000-0000CA330000}"/>
    <cellStyle name="Comma 35 4 6" xfId="29195" xr:uid="{00000000-0005-0000-0000-0000CB330000}"/>
    <cellStyle name="Comma 35 4 7" xfId="29196" xr:uid="{00000000-0005-0000-0000-0000CC330000}"/>
    <cellStyle name="Comma 35 5" xfId="5450" xr:uid="{00000000-0005-0000-0000-0000CD330000}"/>
    <cellStyle name="Comma 35 5 2" xfId="5451" xr:uid="{00000000-0005-0000-0000-0000CE330000}"/>
    <cellStyle name="Comma 35 5 2 2" xfId="29197" xr:uid="{00000000-0005-0000-0000-0000CF330000}"/>
    <cellStyle name="Comma 35 5 2 3" xfId="29198" xr:uid="{00000000-0005-0000-0000-0000D0330000}"/>
    <cellStyle name="Comma 35 5 3" xfId="5452" xr:uid="{00000000-0005-0000-0000-0000D1330000}"/>
    <cellStyle name="Comma 35 5 3 2" xfId="29199" xr:uid="{00000000-0005-0000-0000-0000D2330000}"/>
    <cellStyle name="Comma 35 5 3 3" xfId="29200" xr:uid="{00000000-0005-0000-0000-0000D3330000}"/>
    <cellStyle name="Comma 35 5 4" xfId="5453" xr:uid="{00000000-0005-0000-0000-0000D4330000}"/>
    <cellStyle name="Comma 35 5 4 2" xfId="29201" xr:uid="{00000000-0005-0000-0000-0000D5330000}"/>
    <cellStyle name="Comma 35 5 4 3" xfId="29202" xr:uid="{00000000-0005-0000-0000-0000D6330000}"/>
    <cellStyle name="Comma 35 5 5" xfId="29203" xr:uid="{00000000-0005-0000-0000-0000D7330000}"/>
    <cellStyle name="Comma 35 5 6" xfId="29204" xr:uid="{00000000-0005-0000-0000-0000D8330000}"/>
    <cellStyle name="Comma 35 6" xfId="5454" xr:uid="{00000000-0005-0000-0000-0000D9330000}"/>
    <cellStyle name="Comma 35 6 2" xfId="29205" xr:uid="{00000000-0005-0000-0000-0000DA330000}"/>
    <cellStyle name="Comma 35 6 3" xfId="29206" xr:uid="{00000000-0005-0000-0000-0000DB330000}"/>
    <cellStyle name="Comma 35 7" xfId="5455" xr:uid="{00000000-0005-0000-0000-0000DC330000}"/>
    <cellStyle name="Comma 35 7 2" xfId="29207" xr:uid="{00000000-0005-0000-0000-0000DD330000}"/>
    <cellStyle name="Comma 35 7 3" xfId="29208" xr:uid="{00000000-0005-0000-0000-0000DE330000}"/>
    <cellStyle name="Comma 35 8" xfId="5456" xr:uid="{00000000-0005-0000-0000-0000DF330000}"/>
    <cellStyle name="Comma 35 8 2" xfId="29209" xr:uid="{00000000-0005-0000-0000-0000E0330000}"/>
    <cellStyle name="Comma 35 8 3" xfId="29210" xr:uid="{00000000-0005-0000-0000-0000E1330000}"/>
    <cellStyle name="Comma 35 9" xfId="29211" xr:uid="{00000000-0005-0000-0000-0000E2330000}"/>
    <cellStyle name="Comma 36" xfId="5457" xr:uid="{00000000-0005-0000-0000-0000E3330000}"/>
    <cellStyle name="Comma 36 2" xfId="5458" xr:uid="{00000000-0005-0000-0000-0000E4330000}"/>
    <cellStyle name="Comma 36 2 2" xfId="5459" xr:uid="{00000000-0005-0000-0000-0000E5330000}"/>
    <cellStyle name="Comma 36 3" xfId="5460" xr:uid="{00000000-0005-0000-0000-0000E6330000}"/>
    <cellStyle name="Comma 37" xfId="5461" xr:uid="{00000000-0005-0000-0000-0000E7330000}"/>
    <cellStyle name="Comma 37 2" xfId="5462" xr:uid="{00000000-0005-0000-0000-0000E8330000}"/>
    <cellStyle name="Comma 37 2 2" xfId="5463" xr:uid="{00000000-0005-0000-0000-0000E9330000}"/>
    <cellStyle name="Comma 37 3" xfId="5464" xr:uid="{00000000-0005-0000-0000-0000EA330000}"/>
    <cellStyle name="Comma 38" xfId="5465" xr:uid="{00000000-0005-0000-0000-0000EB330000}"/>
    <cellStyle name="Comma 38 2" xfId="5466" xr:uid="{00000000-0005-0000-0000-0000EC330000}"/>
    <cellStyle name="Comma 38 2 2" xfId="5467" xr:uid="{00000000-0005-0000-0000-0000ED330000}"/>
    <cellStyle name="Comma 38 3" xfId="5468" xr:uid="{00000000-0005-0000-0000-0000EE330000}"/>
    <cellStyle name="Comma 39" xfId="5469" xr:uid="{00000000-0005-0000-0000-0000EF330000}"/>
    <cellStyle name="Comma 39 2" xfId="5470" xr:uid="{00000000-0005-0000-0000-0000F0330000}"/>
    <cellStyle name="Comma 39 2 2" xfId="5471" xr:uid="{00000000-0005-0000-0000-0000F1330000}"/>
    <cellStyle name="Comma 39 3" xfId="5472" xr:uid="{00000000-0005-0000-0000-0000F2330000}"/>
    <cellStyle name="Comma 4" xfId="10" xr:uid="{00000000-0005-0000-0000-0000F3330000}"/>
    <cellStyle name="Comma 4 2" xfId="5473" xr:uid="{00000000-0005-0000-0000-0000F4330000}"/>
    <cellStyle name="Comma 4 2 2" xfId="5474" xr:uid="{00000000-0005-0000-0000-0000F5330000}"/>
    <cellStyle name="Comma 4 2 2 2" xfId="5475" xr:uid="{00000000-0005-0000-0000-0000F6330000}"/>
    <cellStyle name="Comma 4 3" xfId="5476" xr:uid="{00000000-0005-0000-0000-0000F7330000}"/>
    <cellStyle name="Comma 4 3 2" xfId="5477" xr:uid="{00000000-0005-0000-0000-0000F8330000}"/>
    <cellStyle name="Comma 4 4" xfId="5478" xr:uid="{00000000-0005-0000-0000-0000F9330000}"/>
    <cellStyle name="Comma 4 5" xfId="29212" xr:uid="{00000000-0005-0000-0000-0000FA330000}"/>
    <cellStyle name="Comma 40" xfId="5479" xr:uid="{00000000-0005-0000-0000-0000FB330000}"/>
    <cellStyle name="Comma 40 2" xfId="5480" xr:uid="{00000000-0005-0000-0000-0000FC330000}"/>
    <cellStyle name="Comma 40 2 2" xfId="5481" xr:uid="{00000000-0005-0000-0000-0000FD330000}"/>
    <cellStyle name="Comma 40 3" xfId="5482" xr:uid="{00000000-0005-0000-0000-0000FE330000}"/>
    <cellStyle name="Comma 41" xfId="5483" xr:uid="{00000000-0005-0000-0000-0000FF330000}"/>
    <cellStyle name="Comma 41 2" xfId="5484" xr:uid="{00000000-0005-0000-0000-000000340000}"/>
    <cellStyle name="Comma 41 2 2" xfId="5485" xr:uid="{00000000-0005-0000-0000-000001340000}"/>
    <cellStyle name="Comma 41 3" xfId="5486" xr:uid="{00000000-0005-0000-0000-000002340000}"/>
    <cellStyle name="Comma 42" xfId="5487" xr:uid="{00000000-0005-0000-0000-000003340000}"/>
    <cellStyle name="Comma 42 2" xfId="5488" xr:uid="{00000000-0005-0000-0000-000004340000}"/>
    <cellStyle name="Comma 42 2 2" xfId="5489" xr:uid="{00000000-0005-0000-0000-000005340000}"/>
    <cellStyle name="Comma 42 3" xfId="5490" xr:uid="{00000000-0005-0000-0000-000006340000}"/>
    <cellStyle name="Comma 43" xfId="5491" xr:uid="{00000000-0005-0000-0000-000007340000}"/>
    <cellStyle name="Comma 43 2" xfId="5492" xr:uid="{00000000-0005-0000-0000-000008340000}"/>
    <cellStyle name="Comma 43 2 2" xfId="5493" xr:uid="{00000000-0005-0000-0000-000009340000}"/>
    <cellStyle name="Comma 43 3" xfId="5494" xr:uid="{00000000-0005-0000-0000-00000A340000}"/>
    <cellStyle name="Comma 44" xfId="5495" xr:uid="{00000000-0005-0000-0000-00000B340000}"/>
    <cellStyle name="Comma 44 2" xfId="5496" xr:uid="{00000000-0005-0000-0000-00000C340000}"/>
    <cellStyle name="Comma 44 2 2" xfId="5497" xr:uid="{00000000-0005-0000-0000-00000D340000}"/>
    <cellStyle name="Comma 44 3" xfId="5498" xr:uid="{00000000-0005-0000-0000-00000E340000}"/>
    <cellStyle name="Comma 45" xfId="5499" xr:uid="{00000000-0005-0000-0000-00000F340000}"/>
    <cellStyle name="Comma 45 2" xfId="5500" xr:uid="{00000000-0005-0000-0000-000010340000}"/>
    <cellStyle name="Comma 45 2 2" xfId="5501" xr:uid="{00000000-0005-0000-0000-000011340000}"/>
    <cellStyle name="Comma 45 3" xfId="5502" xr:uid="{00000000-0005-0000-0000-000012340000}"/>
    <cellStyle name="Comma 46" xfId="5503" xr:uid="{00000000-0005-0000-0000-000013340000}"/>
    <cellStyle name="Comma 46 2" xfId="5504" xr:uid="{00000000-0005-0000-0000-000014340000}"/>
    <cellStyle name="Comma 46 2 2" xfId="5505" xr:uid="{00000000-0005-0000-0000-000015340000}"/>
    <cellStyle name="Comma 46 3" xfId="5506" xr:uid="{00000000-0005-0000-0000-000016340000}"/>
    <cellStyle name="Comma 47" xfId="5507" xr:uid="{00000000-0005-0000-0000-000017340000}"/>
    <cellStyle name="Comma 47 2" xfId="5508" xr:uid="{00000000-0005-0000-0000-000018340000}"/>
    <cellStyle name="Comma 47 2 2" xfId="5509" xr:uid="{00000000-0005-0000-0000-000019340000}"/>
    <cellStyle name="Comma 47 3" xfId="5510" xr:uid="{00000000-0005-0000-0000-00001A340000}"/>
    <cellStyle name="Comma 48" xfId="5511" xr:uid="{00000000-0005-0000-0000-00001B340000}"/>
    <cellStyle name="Comma 48 2" xfId="5512" xr:uid="{00000000-0005-0000-0000-00001C340000}"/>
    <cellStyle name="Comma 48 2 2" xfId="5513" xr:uid="{00000000-0005-0000-0000-00001D340000}"/>
    <cellStyle name="Comma 48 3" xfId="5514" xr:uid="{00000000-0005-0000-0000-00001E340000}"/>
    <cellStyle name="Comma 49" xfId="5515" xr:uid="{00000000-0005-0000-0000-00001F340000}"/>
    <cellStyle name="Comma 49 10" xfId="5516" xr:uid="{00000000-0005-0000-0000-000020340000}"/>
    <cellStyle name="Comma 49 10 2" xfId="29213" xr:uid="{00000000-0005-0000-0000-000021340000}"/>
    <cellStyle name="Comma 49 10 3" xfId="29214" xr:uid="{00000000-0005-0000-0000-000022340000}"/>
    <cellStyle name="Comma 49 11" xfId="5517" xr:uid="{00000000-0005-0000-0000-000023340000}"/>
    <cellStyle name="Comma 49 11 2" xfId="29215" xr:uid="{00000000-0005-0000-0000-000024340000}"/>
    <cellStyle name="Comma 49 11 3" xfId="29216" xr:uid="{00000000-0005-0000-0000-000025340000}"/>
    <cellStyle name="Comma 49 12" xfId="5518" xr:uid="{00000000-0005-0000-0000-000026340000}"/>
    <cellStyle name="Comma 49 12 2" xfId="29217" xr:uid="{00000000-0005-0000-0000-000027340000}"/>
    <cellStyle name="Comma 49 12 3" xfId="29218" xr:uid="{00000000-0005-0000-0000-000028340000}"/>
    <cellStyle name="Comma 49 13" xfId="29219" xr:uid="{00000000-0005-0000-0000-000029340000}"/>
    <cellStyle name="Comma 49 14" xfId="29220" xr:uid="{00000000-0005-0000-0000-00002A340000}"/>
    <cellStyle name="Comma 49 2" xfId="5519" xr:uid="{00000000-0005-0000-0000-00002B340000}"/>
    <cellStyle name="Comma 49 2 10" xfId="5520" xr:uid="{00000000-0005-0000-0000-00002C340000}"/>
    <cellStyle name="Comma 49 2 10 2" xfId="29221" xr:uid="{00000000-0005-0000-0000-00002D340000}"/>
    <cellStyle name="Comma 49 2 10 3" xfId="29222" xr:uid="{00000000-0005-0000-0000-00002E340000}"/>
    <cellStyle name="Comma 49 2 11" xfId="29223" xr:uid="{00000000-0005-0000-0000-00002F340000}"/>
    <cellStyle name="Comma 49 2 12" xfId="29224" xr:uid="{00000000-0005-0000-0000-000030340000}"/>
    <cellStyle name="Comma 49 2 2" xfId="5521" xr:uid="{00000000-0005-0000-0000-000031340000}"/>
    <cellStyle name="Comma 49 2 2 10" xfId="29225" xr:uid="{00000000-0005-0000-0000-000032340000}"/>
    <cellStyle name="Comma 49 2 2 2" xfId="5522" xr:uid="{00000000-0005-0000-0000-000033340000}"/>
    <cellStyle name="Comma 49 2 2 2 2" xfId="5523" xr:uid="{00000000-0005-0000-0000-000034340000}"/>
    <cellStyle name="Comma 49 2 2 2 2 2" xfId="5524" xr:uid="{00000000-0005-0000-0000-000035340000}"/>
    <cellStyle name="Comma 49 2 2 2 2 2 2" xfId="5525" xr:uid="{00000000-0005-0000-0000-000036340000}"/>
    <cellStyle name="Comma 49 2 2 2 2 2 2 2" xfId="29226" xr:uid="{00000000-0005-0000-0000-000037340000}"/>
    <cellStyle name="Comma 49 2 2 2 2 2 2 3" xfId="29227" xr:uid="{00000000-0005-0000-0000-000038340000}"/>
    <cellStyle name="Comma 49 2 2 2 2 2 3" xfId="5526" xr:uid="{00000000-0005-0000-0000-000039340000}"/>
    <cellStyle name="Comma 49 2 2 2 2 2 3 2" xfId="29228" xr:uid="{00000000-0005-0000-0000-00003A340000}"/>
    <cellStyle name="Comma 49 2 2 2 2 2 3 3" xfId="29229" xr:uid="{00000000-0005-0000-0000-00003B340000}"/>
    <cellStyle name="Comma 49 2 2 2 2 2 4" xfId="5527" xr:uid="{00000000-0005-0000-0000-00003C340000}"/>
    <cellStyle name="Comma 49 2 2 2 2 2 4 2" xfId="29230" xr:uid="{00000000-0005-0000-0000-00003D340000}"/>
    <cellStyle name="Comma 49 2 2 2 2 2 4 3" xfId="29231" xr:uid="{00000000-0005-0000-0000-00003E340000}"/>
    <cellStyle name="Comma 49 2 2 2 2 2 5" xfId="29232" xr:uid="{00000000-0005-0000-0000-00003F340000}"/>
    <cellStyle name="Comma 49 2 2 2 2 2 6" xfId="29233" xr:uid="{00000000-0005-0000-0000-000040340000}"/>
    <cellStyle name="Comma 49 2 2 2 2 3" xfId="5528" xr:uid="{00000000-0005-0000-0000-000041340000}"/>
    <cellStyle name="Comma 49 2 2 2 2 3 2" xfId="29234" xr:uid="{00000000-0005-0000-0000-000042340000}"/>
    <cellStyle name="Comma 49 2 2 2 2 3 3" xfId="29235" xr:uid="{00000000-0005-0000-0000-000043340000}"/>
    <cellStyle name="Comma 49 2 2 2 2 4" xfId="5529" xr:uid="{00000000-0005-0000-0000-000044340000}"/>
    <cellStyle name="Comma 49 2 2 2 2 4 2" xfId="29236" xr:uid="{00000000-0005-0000-0000-000045340000}"/>
    <cellStyle name="Comma 49 2 2 2 2 4 3" xfId="29237" xr:uid="{00000000-0005-0000-0000-000046340000}"/>
    <cellStyle name="Comma 49 2 2 2 2 5" xfId="5530" xr:uid="{00000000-0005-0000-0000-000047340000}"/>
    <cellStyle name="Comma 49 2 2 2 2 5 2" xfId="29238" xr:uid="{00000000-0005-0000-0000-000048340000}"/>
    <cellStyle name="Comma 49 2 2 2 2 5 3" xfId="29239" xr:uid="{00000000-0005-0000-0000-000049340000}"/>
    <cellStyle name="Comma 49 2 2 2 2 6" xfId="29240" xr:uid="{00000000-0005-0000-0000-00004A340000}"/>
    <cellStyle name="Comma 49 2 2 2 2 7" xfId="29241" xr:uid="{00000000-0005-0000-0000-00004B340000}"/>
    <cellStyle name="Comma 49 2 2 2 3" xfId="5531" xr:uid="{00000000-0005-0000-0000-00004C340000}"/>
    <cellStyle name="Comma 49 2 2 2 3 2" xfId="5532" xr:uid="{00000000-0005-0000-0000-00004D340000}"/>
    <cellStyle name="Comma 49 2 2 2 3 2 2" xfId="29242" xr:uid="{00000000-0005-0000-0000-00004E340000}"/>
    <cellStyle name="Comma 49 2 2 2 3 2 3" xfId="29243" xr:uid="{00000000-0005-0000-0000-00004F340000}"/>
    <cellStyle name="Comma 49 2 2 2 3 3" xfId="5533" xr:uid="{00000000-0005-0000-0000-000050340000}"/>
    <cellStyle name="Comma 49 2 2 2 3 3 2" xfId="29244" xr:uid="{00000000-0005-0000-0000-000051340000}"/>
    <cellStyle name="Comma 49 2 2 2 3 3 3" xfId="29245" xr:uid="{00000000-0005-0000-0000-000052340000}"/>
    <cellStyle name="Comma 49 2 2 2 3 4" xfId="5534" xr:uid="{00000000-0005-0000-0000-000053340000}"/>
    <cellStyle name="Comma 49 2 2 2 3 4 2" xfId="29246" xr:uid="{00000000-0005-0000-0000-000054340000}"/>
    <cellStyle name="Comma 49 2 2 2 3 4 3" xfId="29247" xr:uid="{00000000-0005-0000-0000-000055340000}"/>
    <cellStyle name="Comma 49 2 2 2 3 5" xfId="29248" xr:uid="{00000000-0005-0000-0000-000056340000}"/>
    <cellStyle name="Comma 49 2 2 2 3 6" xfId="29249" xr:uid="{00000000-0005-0000-0000-000057340000}"/>
    <cellStyle name="Comma 49 2 2 2 4" xfId="5535" xr:uid="{00000000-0005-0000-0000-000058340000}"/>
    <cellStyle name="Comma 49 2 2 2 4 2" xfId="29250" xr:uid="{00000000-0005-0000-0000-000059340000}"/>
    <cellStyle name="Comma 49 2 2 2 4 3" xfId="29251" xr:uid="{00000000-0005-0000-0000-00005A340000}"/>
    <cellStyle name="Comma 49 2 2 2 5" xfId="5536" xr:uid="{00000000-0005-0000-0000-00005B340000}"/>
    <cellStyle name="Comma 49 2 2 2 5 2" xfId="29252" xr:uid="{00000000-0005-0000-0000-00005C340000}"/>
    <cellStyle name="Comma 49 2 2 2 5 3" xfId="29253" xr:uid="{00000000-0005-0000-0000-00005D340000}"/>
    <cellStyle name="Comma 49 2 2 2 6" xfId="5537" xr:uid="{00000000-0005-0000-0000-00005E340000}"/>
    <cellStyle name="Comma 49 2 2 2 6 2" xfId="29254" xr:uid="{00000000-0005-0000-0000-00005F340000}"/>
    <cellStyle name="Comma 49 2 2 2 6 3" xfId="29255" xr:uid="{00000000-0005-0000-0000-000060340000}"/>
    <cellStyle name="Comma 49 2 2 2 7" xfId="29256" xr:uid="{00000000-0005-0000-0000-000061340000}"/>
    <cellStyle name="Comma 49 2 2 2 8" xfId="29257" xr:uid="{00000000-0005-0000-0000-000062340000}"/>
    <cellStyle name="Comma 49 2 2 3" xfId="5538" xr:uid="{00000000-0005-0000-0000-000063340000}"/>
    <cellStyle name="Comma 49 2 2 3 2" xfId="5539" xr:uid="{00000000-0005-0000-0000-000064340000}"/>
    <cellStyle name="Comma 49 2 2 3 2 2" xfId="5540" xr:uid="{00000000-0005-0000-0000-000065340000}"/>
    <cellStyle name="Comma 49 2 2 3 2 2 2" xfId="5541" xr:uid="{00000000-0005-0000-0000-000066340000}"/>
    <cellStyle name="Comma 49 2 2 3 2 2 2 2" xfId="29258" xr:uid="{00000000-0005-0000-0000-000067340000}"/>
    <cellStyle name="Comma 49 2 2 3 2 2 2 3" xfId="29259" xr:uid="{00000000-0005-0000-0000-000068340000}"/>
    <cellStyle name="Comma 49 2 2 3 2 2 3" xfId="5542" xr:uid="{00000000-0005-0000-0000-000069340000}"/>
    <cellStyle name="Comma 49 2 2 3 2 2 3 2" xfId="29260" xr:uid="{00000000-0005-0000-0000-00006A340000}"/>
    <cellStyle name="Comma 49 2 2 3 2 2 3 3" xfId="29261" xr:uid="{00000000-0005-0000-0000-00006B340000}"/>
    <cellStyle name="Comma 49 2 2 3 2 2 4" xfId="5543" xr:uid="{00000000-0005-0000-0000-00006C340000}"/>
    <cellStyle name="Comma 49 2 2 3 2 2 4 2" xfId="29262" xr:uid="{00000000-0005-0000-0000-00006D340000}"/>
    <cellStyle name="Comma 49 2 2 3 2 2 4 3" xfId="29263" xr:uid="{00000000-0005-0000-0000-00006E340000}"/>
    <cellStyle name="Comma 49 2 2 3 2 2 5" xfId="29264" xr:uid="{00000000-0005-0000-0000-00006F340000}"/>
    <cellStyle name="Comma 49 2 2 3 2 2 6" xfId="29265" xr:uid="{00000000-0005-0000-0000-000070340000}"/>
    <cellStyle name="Comma 49 2 2 3 2 3" xfId="5544" xr:uid="{00000000-0005-0000-0000-000071340000}"/>
    <cellStyle name="Comma 49 2 2 3 2 3 2" xfId="29266" xr:uid="{00000000-0005-0000-0000-000072340000}"/>
    <cellStyle name="Comma 49 2 2 3 2 3 3" xfId="29267" xr:uid="{00000000-0005-0000-0000-000073340000}"/>
    <cellStyle name="Comma 49 2 2 3 2 4" xfId="5545" xr:uid="{00000000-0005-0000-0000-000074340000}"/>
    <cellStyle name="Comma 49 2 2 3 2 4 2" xfId="29268" xr:uid="{00000000-0005-0000-0000-000075340000}"/>
    <cellStyle name="Comma 49 2 2 3 2 4 3" xfId="29269" xr:uid="{00000000-0005-0000-0000-000076340000}"/>
    <cellStyle name="Comma 49 2 2 3 2 5" xfId="5546" xr:uid="{00000000-0005-0000-0000-000077340000}"/>
    <cellStyle name="Comma 49 2 2 3 2 5 2" xfId="29270" xr:uid="{00000000-0005-0000-0000-000078340000}"/>
    <cellStyle name="Comma 49 2 2 3 2 5 3" xfId="29271" xr:uid="{00000000-0005-0000-0000-000079340000}"/>
    <cellStyle name="Comma 49 2 2 3 2 6" xfId="29272" xr:uid="{00000000-0005-0000-0000-00007A340000}"/>
    <cellStyle name="Comma 49 2 2 3 2 7" xfId="29273" xr:uid="{00000000-0005-0000-0000-00007B340000}"/>
    <cellStyle name="Comma 49 2 2 3 3" xfId="5547" xr:uid="{00000000-0005-0000-0000-00007C340000}"/>
    <cellStyle name="Comma 49 2 2 3 3 2" xfId="5548" xr:uid="{00000000-0005-0000-0000-00007D340000}"/>
    <cellStyle name="Comma 49 2 2 3 3 2 2" xfId="29274" xr:uid="{00000000-0005-0000-0000-00007E340000}"/>
    <cellStyle name="Comma 49 2 2 3 3 2 3" xfId="29275" xr:uid="{00000000-0005-0000-0000-00007F340000}"/>
    <cellStyle name="Comma 49 2 2 3 3 3" xfId="5549" xr:uid="{00000000-0005-0000-0000-000080340000}"/>
    <cellStyle name="Comma 49 2 2 3 3 3 2" xfId="29276" xr:uid="{00000000-0005-0000-0000-000081340000}"/>
    <cellStyle name="Comma 49 2 2 3 3 3 3" xfId="29277" xr:uid="{00000000-0005-0000-0000-000082340000}"/>
    <cellStyle name="Comma 49 2 2 3 3 4" xfId="5550" xr:uid="{00000000-0005-0000-0000-000083340000}"/>
    <cellStyle name="Comma 49 2 2 3 3 4 2" xfId="29278" xr:uid="{00000000-0005-0000-0000-000084340000}"/>
    <cellStyle name="Comma 49 2 2 3 3 4 3" xfId="29279" xr:uid="{00000000-0005-0000-0000-000085340000}"/>
    <cellStyle name="Comma 49 2 2 3 3 5" xfId="29280" xr:uid="{00000000-0005-0000-0000-000086340000}"/>
    <cellStyle name="Comma 49 2 2 3 3 6" xfId="29281" xr:uid="{00000000-0005-0000-0000-000087340000}"/>
    <cellStyle name="Comma 49 2 2 3 4" xfId="5551" xr:uid="{00000000-0005-0000-0000-000088340000}"/>
    <cellStyle name="Comma 49 2 2 3 4 2" xfId="29282" xr:uid="{00000000-0005-0000-0000-000089340000}"/>
    <cellStyle name="Comma 49 2 2 3 4 3" xfId="29283" xr:uid="{00000000-0005-0000-0000-00008A340000}"/>
    <cellStyle name="Comma 49 2 2 3 5" xfId="5552" xr:uid="{00000000-0005-0000-0000-00008B340000}"/>
    <cellStyle name="Comma 49 2 2 3 5 2" xfId="29284" xr:uid="{00000000-0005-0000-0000-00008C340000}"/>
    <cellStyle name="Comma 49 2 2 3 5 3" xfId="29285" xr:uid="{00000000-0005-0000-0000-00008D340000}"/>
    <cellStyle name="Comma 49 2 2 3 6" xfId="5553" xr:uid="{00000000-0005-0000-0000-00008E340000}"/>
    <cellStyle name="Comma 49 2 2 3 6 2" xfId="29286" xr:uid="{00000000-0005-0000-0000-00008F340000}"/>
    <cellStyle name="Comma 49 2 2 3 6 3" xfId="29287" xr:uid="{00000000-0005-0000-0000-000090340000}"/>
    <cellStyle name="Comma 49 2 2 3 7" xfId="29288" xr:uid="{00000000-0005-0000-0000-000091340000}"/>
    <cellStyle name="Comma 49 2 2 3 8" xfId="29289" xr:uid="{00000000-0005-0000-0000-000092340000}"/>
    <cellStyle name="Comma 49 2 2 4" xfId="5554" xr:uid="{00000000-0005-0000-0000-000093340000}"/>
    <cellStyle name="Comma 49 2 2 4 2" xfId="5555" xr:uid="{00000000-0005-0000-0000-000094340000}"/>
    <cellStyle name="Comma 49 2 2 4 2 2" xfId="5556" xr:uid="{00000000-0005-0000-0000-000095340000}"/>
    <cellStyle name="Comma 49 2 2 4 2 2 2" xfId="29290" xr:uid="{00000000-0005-0000-0000-000096340000}"/>
    <cellStyle name="Comma 49 2 2 4 2 2 3" xfId="29291" xr:uid="{00000000-0005-0000-0000-000097340000}"/>
    <cellStyle name="Comma 49 2 2 4 2 3" xfId="5557" xr:uid="{00000000-0005-0000-0000-000098340000}"/>
    <cellStyle name="Comma 49 2 2 4 2 3 2" xfId="29292" xr:uid="{00000000-0005-0000-0000-000099340000}"/>
    <cellStyle name="Comma 49 2 2 4 2 3 3" xfId="29293" xr:uid="{00000000-0005-0000-0000-00009A340000}"/>
    <cellStyle name="Comma 49 2 2 4 2 4" xfId="5558" xr:uid="{00000000-0005-0000-0000-00009B340000}"/>
    <cellStyle name="Comma 49 2 2 4 2 4 2" xfId="29294" xr:uid="{00000000-0005-0000-0000-00009C340000}"/>
    <cellStyle name="Comma 49 2 2 4 2 4 3" xfId="29295" xr:uid="{00000000-0005-0000-0000-00009D340000}"/>
    <cellStyle name="Comma 49 2 2 4 2 5" xfId="29296" xr:uid="{00000000-0005-0000-0000-00009E340000}"/>
    <cellStyle name="Comma 49 2 2 4 2 6" xfId="29297" xr:uid="{00000000-0005-0000-0000-00009F340000}"/>
    <cellStyle name="Comma 49 2 2 4 3" xfId="5559" xr:uid="{00000000-0005-0000-0000-0000A0340000}"/>
    <cellStyle name="Comma 49 2 2 4 3 2" xfId="29298" xr:uid="{00000000-0005-0000-0000-0000A1340000}"/>
    <cellStyle name="Comma 49 2 2 4 3 3" xfId="29299" xr:uid="{00000000-0005-0000-0000-0000A2340000}"/>
    <cellStyle name="Comma 49 2 2 4 4" xfId="5560" xr:uid="{00000000-0005-0000-0000-0000A3340000}"/>
    <cellStyle name="Comma 49 2 2 4 4 2" xfId="29300" xr:uid="{00000000-0005-0000-0000-0000A4340000}"/>
    <cellStyle name="Comma 49 2 2 4 4 3" xfId="29301" xr:uid="{00000000-0005-0000-0000-0000A5340000}"/>
    <cellStyle name="Comma 49 2 2 4 5" xfId="5561" xr:uid="{00000000-0005-0000-0000-0000A6340000}"/>
    <cellStyle name="Comma 49 2 2 4 5 2" xfId="29302" xr:uid="{00000000-0005-0000-0000-0000A7340000}"/>
    <cellStyle name="Comma 49 2 2 4 5 3" xfId="29303" xr:uid="{00000000-0005-0000-0000-0000A8340000}"/>
    <cellStyle name="Comma 49 2 2 4 6" xfId="29304" xr:uid="{00000000-0005-0000-0000-0000A9340000}"/>
    <cellStyle name="Comma 49 2 2 4 7" xfId="29305" xr:uid="{00000000-0005-0000-0000-0000AA340000}"/>
    <cellStyle name="Comma 49 2 2 5" xfId="5562" xr:uid="{00000000-0005-0000-0000-0000AB340000}"/>
    <cellStyle name="Comma 49 2 2 5 2" xfId="5563" xr:uid="{00000000-0005-0000-0000-0000AC340000}"/>
    <cellStyle name="Comma 49 2 2 5 2 2" xfId="29306" xr:uid="{00000000-0005-0000-0000-0000AD340000}"/>
    <cellStyle name="Comma 49 2 2 5 2 3" xfId="29307" xr:uid="{00000000-0005-0000-0000-0000AE340000}"/>
    <cellStyle name="Comma 49 2 2 5 3" xfId="5564" xr:uid="{00000000-0005-0000-0000-0000AF340000}"/>
    <cellStyle name="Comma 49 2 2 5 3 2" xfId="29308" xr:uid="{00000000-0005-0000-0000-0000B0340000}"/>
    <cellStyle name="Comma 49 2 2 5 3 3" xfId="29309" xr:uid="{00000000-0005-0000-0000-0000B1340000}"/>
    <cellStyle name="Comma 49 2 2 5 4" xfId="5565" xr:uid="{00000000-0005-0000-0000-0000B2340000}"/>
    <cellStyle name="Comma 49 2 2 5 4 2" xfId="29310" xr:uid="{00000000-0005-0000-0000-0000B3340000}"/>
    <cellStyle name="Comma 49 2 2 5 4 3" xfId="29311" xr:uid="{00000000-0005-0000-0000-0000B4340000}"/>
    <cellStyle name="Comma 49 2 2 5 5" xfId="29312" xr:uid="{00000000-0005-0000-0000-0000B5340000}"/>
    <cellStyle name="Comma 49 2 2 5 6" xfId="29313" xr:uid="{00000000-0005-0000-0000-0000B6340000}"/>
    <cellStyle name="Comma 49 2 2 6" xfId="5566" xr:uid="{00000000-0005-0000-0000-0000B7340000}"/>
    <cellStyle name="Comma 49 2 2 6 2" xfId="29314" xr:uid="{00000000-0005-0000-0000-0000B8340000}"/>
    <cellStyle name="Comma 49 2 2 6 3" xfId="29315" xr:uid="{00000000-0005-0000-0000-0000B9340000}"/>
    <cellStyle name="Comma 49 2 2 7" xfId="5567" xr:uid="{00000000-0005-0000-0000-0000BA340000}"/>
    <cellStyle name="Comma 49 2 2 7 2" xfId="29316" xr:uid="{00000000-0005-0000-0000-0000BB340000}"/>
    <cellStyle name="Comma 49 2 2 7 3" xfId="29317" xr:uid="{00000000-0005-0000-0000-0000BC340000}"/>
    <cellStyle name="Comma 49 2 2 8" xfId="5568" xr:uid="{00000000-0005-0000-0000-0000BD340000}"/>
    <cellStyle name="Comma 49 2 2 8 2" xfId="29318" xr:uid="{00000000-0005-0000-0000-0000BE340000}"/>
    <cellStyle name="Comma 49 2 2 8 3" xfId="29319" xr:uid="{00000000-0005-0000-0000-0000BF340000}"/>
    <cellStyle name="Comma 49 2 2 9" xfId="29320" xr:uid="{00000000-0005-0000-0000-0000C0340000}"/>
    <cellStyle name="Comma 49 2 3" xfId="5569" xr:uid="{00000000-0005-0000-0000-0000C1340000}"/>
    <cellStyle name="Comma 49 2 3 10" xfId="29321" xr:uid="{00000000-0005-0000-0000-0000C2340000}"/>
    <cellStyle name="Comma 49 2 3 2" xfId="5570" xr:uid="{00000000-0005-0000-0000-0000C3340000}"/>
    <cellStyle name="Comma 49 2 3 2 2" xfId="5571" xr:uid="{00000000-0005-0000-0000-0000C4340000}"/>
    <cellStyle name="Comma 49 2 3 2 2 2" xfId="5572" xr:uid="{00000000-0005-0000-0000-0000C5340000}"/>
    <cellStyle name="Comma 49 2 3 2 2 2 2" xfId="5573" xr:uid="{00000000-0005-0000-0000-0000C6340000}"/>
    <cellStyle name="Comma 49 2 3 2 2 2 2 2" xfId="29322" xr:uid="{00000000-0005-0000-0000-0000C7340000}"/>
    <cellStyle name="Comma 49 2 3 2 2 2 2 3" xfId="29323" xr:uid="{00000000-0005-0000-0000-0000C8340000}"/>
    <cellStyle name="Comma 49 2 3 2 2 2 3" xfId="5574" xr:uid="{00000000-0005-0000-0000-0000C9340000}"/>
    <cellStyle name="Comma 49 2 3 2 2 2 3 2" xfId="29324" xr:uid="{00000000-0005-0000-0000-0000CA340000}"/>
    <cellStyle name="Comma 49 2 3 2 2 2 3 3" xfId="29325" xr:uid="{00000000-0005-0000-0000-0000CB340000}"/>
    <cellStyle name="Comma 49 2 3 2 2 2 4" xfId="5575" xr:uid="{00000000-0005-0000-0000-0000CC340000}"/>
    <cellStyle name="Comma 49 2 3 2 2 2 4 2" xfId="29326" xr:uid="{00000000-0005-0000-0000-0000CD340000}"/>
    <cellStyle name="Comma 49 2 3 2 2 2 4 3" xfId="29327" xr:uid="{00000000-0005-0000-0000-0000CE340000}"/>
    <cellStyle name="Comma 49 2 3 2 2 2 5" xfId="29328" xr:uid="{00000000-0005-0000-0000-0000CF340000}"/>
    <cellStyle name="Comma 49 2 3 2 2 2 6" xfId="29329" xr:uid="{00000000-0005-0000-0000-0000D0340000}"/>
    <cellStyle name="Comma 49 2 3 2 2 3" xfId="5576" xr:uid="{00000000-0005-0000-0000-0000D1340000}"/>
    <cellStyle name="Comma 49 2 3 2 2 3 2" xfId="29330" xr:uid="{00000000-0005-0000-0000-0000D2340000}"/>
    <cellStyle name="Comma 49 2 3 2 2 3 3" xfId="29331" xr:uid="{00000000-0005-0000-0000-0000D3340000}"/>
    <cellStyle name="Comma 49 2 3 2 2 4" xfId="5577" xr:uid="{00000000-0005-0000-0000-0000D4340000}"/>
    <cellStyle name="Comma 49 2 3 2 2 4 2" xfId="29332" xr:uid="{00000000-0005-0000-0000-0000D5340000}"/>
    <cellStyle name="Comma 49 2 3 2 2 4 3" xfId="29333" xr:uid="{00000000-0005-0000-0000-0000D6340000}"/>
    <cellStyle name="Comma 49 2 3 2 2 5" xfId="5578" xr:uid="{00000000-0005-0000-0000-0000D7340000}"/>
    <cellStyle name="Comma 49 2 3 2 2 5 2" xfId="29334" xr:uid="{00000000-0005-0000-0000-0000D8340000}"/>
    <cellStyle name="Comma 49 2 3 2 2 5 3" xfId="29335" xr:uid="{00000000-0005-0000-0000-0000D9340000}"/>
    <cellStyle name="Comma 49 2 3 2 2 6" xfId="29336" xr:uid="{00000000-0005-0000-0000-0000DA340000}"/>
    <cellStyle name="Comma 49 2 3 2 2 7" xfId="29337" xr:uid="{00000000-0005-0000-0000-0000DB340000}"/>
    <cellStyle name="Comma 49 2 3 2 3" xfId="5579" xr:uid="{00000000-0005-0000-0000-0000DC340000}"/>
    <cellStyle name="Comma 49 2 3 2 3 2" xfId="5580" xr:uid="{00000000-0005-0000-0000-0000DD340000}"/>
    <cellStyle name="Comma 49 2 3 2 3 2 2" xfId="29338" xr:uid="{00000000-0005-0000-0000-0000DE340000}"/>
    <cellStyle name="Comma 49 2 3 2 3 2 3" xfId="29339" xr:uid="{00000000-0005-0000-0000-0000DF340000}"/>
    <cellStyle name="Comma 49 2 3 2 3 3" xfId="5581" xr:uid="{00000000-0005-0000-0000-0000E0340000}"/>
    <cellStyle name="Comma 49 2 3 2 3 3 2" xfId="29340" xr:uid="{00000000-0005-0000-0000-0000E1340000}"/>
    <cellStyle name="Comma 49 2 3 2 3 3 3" xfId="29341" xr:uid="{00000000-0005-0000-0000-0000E2340000}"/>
    <cellStyle name="Comma 49 2 3 2 3 4" xfId="5582" xr:uid="{00000000-0005-0000-0000-0000E3340000}"/>
    <cellStyle name="Comma 49 2 3 2 3 4 2" xfId="29342" xr:uid="{00000000-0005-0000-0000-0000E4340000}"/>
    <cellStyle name="Comma 49 2 3 2 3 4 3" xfId="29343" xr:uid="{00000000-0005-0000-0000-0000E5340000}"/>
    <cellStyle name="Comma 49 2 3 2 3 5" xfId="29344" xr:uid="{00000000-0005-0000-0000-0000E6340000}"/>
    <cellStyle name="Comma 49 2 3 2 3 6" xfId="29345" xr:uid="{00000000-0005-0000-0000-0000E7340000}"/>
    <cellStyle name="Comma 49 2 3 2 4" xfId="5583" xr:uid="{00000000-0005-0000-0000-0000E8340000}"/>
    <cellStyle name="Comma 49 2 3 2 4 2" xfId="29346" xr:uid="{00000000-0005-0000-0000-0000E9340000}"/>
    <cellStyle name="Comma 49 2 3 2 4 3" xfId="29347" xr:uid="{00000000-0005-0000-0000-0000EA340000}"/>
    <cellStyle name="Comma 49 2 3 2 5" xfId="5584" xr:uid="{00000000-0005-0000-0000-0000EB340000}"/>
    <cellStyle name="Comma 49 2 3 2 5 2" xfId="29348" xr:uid="{00000000-0005-0000-0000-0000EC340000}"/>
    <cellStyle name="Comma 49 2 3 2 5 3" xfId="29349" xr:uid="{00000000-0005-0000-0000-0000ED340000}"/>
    <cellStyle name="Comma 49 2 3 2 6" xfId="5585" xr:uid="{00000000-0005-0000-0000-0000EE340000}"/>
    <cellStyle name="Comma 49 2 3 2 6 2" xfId="29350" xr:uid="{00000000-0005-0000-0000-0000EF340000}"/>
    <cellStyle name="Comma 49 2 3 2 6 3" xfId="29351" xr:uid="{00000000-0005-0000-0000-0000F0340000}"/>
    <cellStyle name="Comma 49 2 3 2 7" xfId="29352" xr:uid="{00000000-0005-0000-0000-0000F1340000}"/>
    <cellStyle name="Comma 49 2 3 2 8" xfId="29353" xr:uid="{00000000-0005-0000-0000-0000F2340000}"/>
    <cellStyle name="Comma 49 2 3 3" xfId="5586" xr:uid="{00000000-0005-0000-0000-0000F3340000}"/>
    <cellStyle name="Comma 49 2 3 3 2" xfId="5587" xr:uid="{00000000-0005-0000-0000-0000F4340000}"/>
    <cellStyle name="Comma 49 2 3 3 2 2" xfId="5588" xr:uid="{00000000-0005-0000-0000-0000F5340000}"/>
    <cellStyle name="Comma 49 2 3 3 2 2 2" xfId="5589" xr:uid="{00000000-0005-0000-0000-0000F6340000}"/>
    <cellStyle name="Comma 49 2 3 3 2 2 2 2" xfId="29354" xr:uid="{00000000-0005-0000-0000-0000F7340000}"/>
    <cellStyle name="Comma 49 2 3 3 2 2 2 3" xfId="29355" xr:uid="{00000000-0005-0000-0000-0000F8340000}"/>
    <cellStyle name="Comma 49 2 3 3 2 2 3" xfId="5590" xr:uid="{00000000-0005-0000-0000-0000F9340000}"/>
    <cellStyle name="Comma 49 2 3 3 2 2 3 2" xfId="29356" xr:uid="{00000000-0005-0000-0000-0000FA340000}"/>
    <cellStyle name="Comma 49 2 3 3 2 2 3 3" xfId="29357" xr:uid="{00000000-0005-0000-0000-0000FB340000}"/>
    <cellStyle name="Comma 49 2 3 3 2 2 4" xfId="5591" xr:uid="{00000000-0005-0000-0000-0000FC340000}"/>
    <cellStyle name="Comma 49 2 3 3 2 2 4 2" xfId="29358" xr:uid="{00000000-0005-0000-0000-0000FD340000}"/>
    <cellStyle name="Comma 49 2 3 3 2 2 4 3" xfId="29359" xr:uid="{00000000-0005-0000-0000-0000FE340000}"/>
    <cellStyle name="Comma 49 2 3 3 2 2 5" xfId="29360" xr:uid="{00000000-0005-0000-0000-0000FF340000}"/>
    <cellStyle name="Comma 49 2 3 3 2 2 6" xfId="29361" xr:uid="{00000000-0005-0000-0000-000000350000}"/>
    <cellStyle name="Comma 49 2 3 3 2 3" xfId="5592" xr:uid="{00000000-0005-0000-0000-000001350000}"/>
    <cellStyle name="Comma 49 2 3 3 2 3 2" xfId="29362" xr:uid="{00000000-0005-0000-0000-000002350000}"/>
    <cellStyle name="Comma 49 2 3 3 2 3 3" xfId="29363" xr:uid="{00000000-0005-0000-0000-000003350000}"/>
    <cellStyle name="Comma 49 2 3 3 2 4" xfId="5593" xr:uid="{00000000-0005-0000-0000-000004350000}"/>
    <cellStyle name="Comma 49 2 3 3 2 4 2" xfId="29364" xr:uid="{00000000-0005-0000-0000-000005350000}"/>
    <cellStyle name="Comma 49 2 3 3 2 4 3" xfId="29365" xr:uid="{00000000-0005-0000-0000-000006350000}"/>
    <cellStyle name="Comma 49 2 3 3 2 5" xfId="5594" xr:uid="{00000000-0005-0000-0000-000007350000}"/>
    <cellStyle name="Comma 49 2 3 3 2 5 2" xfId="29366" xr:uid="{00000000-0005-0000-0000-000008350000}"/>
    <cellStyle name="Comma 49 2 3 3 2 5 3" xfId="29367" xr:uid="{00000000-0005-0000-0000-000009350000}"/>
    <cellStyle name="Comma 49 2 3 3 2 6" xfId="29368" xr:uid="{00000000-0005-0000-0000-00000A350000}"/>
    <cellStyle name="Comma 49 2 3 3 2 7" xfId="29369" xr:uid="{00000000-0005-0000-0000-00000B350000}"/>
    <cellStyle name="Comma 49 2 3 3 3" xfId="5595" xr:uid="{00000000-0005-0000-0000-00000C350000}"/>
    <cellStyle name="Comma 49 2 3 3 3 2" xfId="5596" xr:uid="{00000000-0005-0000-0000-00000D350000}"/>
    <cellStyle name="Comma 49 2 3 3 3 2 2" xfId="29370" xr:uid="{00000000-0005-0000-0000-00000E350000}"/>
    <cellStyle name="Comma 49 2 3 3 3 2 3" xfId="29371" xr:uid="{00000000-0005-0000-0000-00000F350000}"/>
    <cellStyle name="Comma 49 2 3 3 3 3" xfId="5597" xr:uid="{00000000-0005-0000-0000-000010350000}"/>
    <cellStyle name="Comma 49 2 3 3 3 3 2" xfId="29372" xr:uid="{00000000-0005-0000-0000-000011350000}"/>
    <cellStyle name="Comma 49 2 3 3 3 3 3" xfId="29373" xr:uid="{00000000-0005-0000-0000-000012350000}"/>
    <cellStyle name="Comma 49 2 3 3 3 4" xfId="5598" xr:uid="{00000000-0005-0000-0000-000013350000}"/>
    <cellStyle name="Comma 49 2 3 3 3 4 2" xfId="29374" xr:uid="{00000000-0005-0000-0000-000014350000}"/>
    <cellStyle name="Comma 49 2 3 3 3 4 3" xfId="29375" xr:uid="{00000000-0005-0000-0000-000015350000}"/>
    <cellStyle name="Comma 49 2 3 3 3 5" xfId="29376" xr:uid="{00000000-0005-0000-0000-000016350000}"/>
    <cellStyle name="Comma 49 2 3 3 3 6" xfId="29377" xr:uid="{00000000-0005-0000-0000-000017350000}"/>
    <cellStyle name="Comma 49 2 3 3 4" xfId="5599" xr:uid="{00000000-0005-0000-0000-000018350000}"/>
    <cellStyle name="Comma 49 2 3 3 4 2" xfId="29378" xr:uid="{00000000-0005-0000-0000-000019350000}"/>
    <cellStyle name="Comma 49 2 3 3 4 3" xfId="29379" xr:uid="{00000000-0005-0000-0000-00001A350000}"/>
    <cellStyle name="Comma 49 2 3 3 5" xfId="5600" xr:uid="{00000000-0005-0000-0000-00001B350000}"/>
    <cellStyle name="Comma 49 2 3 3 5 2" xfId="29380" xr:uid="{00000000-0005-0000-0000-00001C350000}"/>
    <cellStyle name="Comma 49 2 3 3 5 3" xfId="29381" xr:uid="{00000000-0005-0000-0000-00001D350000}"/>
    <cellStyle name="Comma 49 2 3 3 6" xfId="5601" xr:uid="{00000000-0005-0000-0000-00001E350000}"/>
    <cellStyle name="Comma 49 2 3 3 6 2" xfId="29382" xr:uid="{00000000-0005-0000-0000-00001F350000}"/>
    <cellStyle name="Comma 49 2 3 3 6 3" xfId="29383" xr:uid="{00000000-0005-0000-0000-000020350000}"/>
    <cellStyle name="Comma 49 2 3 3 7" xfId="29384" xr:uid="{00000000-0005-0000-0000-000021350000}"/>
    <cellStyle name="Comma 49 2 3 3 8" xfId="29385" xr:uid="{00000000-0005-0000-0000-000022350000}"/>
    <cellStyle name="Comma 49 2 3 4" xfId="5602" xr:uid="{00000000-0005-0000-0000-000023350000}"/>
    <cellStyle name="Comma 49 2 3 4 2" xfId="5603" xr:uid="{00000000-0005-0000-0000-000024350000}"/>
    <cellStyle name="Comma 49 2 3 4 2 2" xfId="5604" xr:uid="{00000000-0005-0000-0000-000025350000}"/>
    <cellStyle name="Comma 49 2 3 4 2 2 2" xfId="29386" xr:uid="{00000000-0005-0000-0000-000026350000}"/>
    <cellStyle name="Comma 49 2 3 4 2 2 3" xfId="29387" xr:uid="{00000000-0005-0000-0000-000027350000}"/>
    <cellStyle name="Comma 49 2 3 4 2 3" xfId="5605" xr:uid="{00000000-0005-0000-0000-000028350000}"/>
    <cellStyle name="Comma 49 2 3 4 2 3 2" xfId="29388" xr:uid="{00000000-0005-0000-0000-000029350000}"/>
    <cellStyle name="Comma 49 2 3 4 2 3 3" xfId="29389" xr:uid="{00000000-0005-0000-0000-00002A350000}"/>
    <cellStyle name="Comma 49 2 3 4 2 4" xfId="5606" xr:uid="{00000000-0005-0000-0000-00002B350000}"/>
    <cellStyle name="Comma 49 2 3 4 2 4 2" xfId="29390" xr:uid="{00000000-0005-0000-0000-00002C350000}"/>
    <cellStyle name="Comma 49 2 3 4 2 4 3" xfId="29391" xr:uid="{00000000-0005-0000-0000-00002D350000}"/>
    <cellStyle name="Comma 49 2 3 4 2 5" xfId="29392" xr:uid="{00000000-0005-0000-0000-00002E350000}"/>
    <cellStyle name="Comma 49 2 3 4 2 6" xfId="29393" xr:uid="{00000000-0005-0000-0000-00002F350000}"/>
    <cellStyle name="Comma 49 2 3 4 3" xfId="5607" xr:uid="{00000000-0005-0000-0000-000030350000}"/>
    <cellStyle name="Comma 49 2 3 4 3 2" xfId="29394" xr:uid="{00000000-0005-0000-0000-000031350000}"/>
    <cellStyle name="Comma 49 2 3 4 3 3" xfId="29395" xr:uid="{00000000-0005-0000-0000-000032350000}"/>
    <cellStyle name="Comma 49 2 3 4 4" xfId="5608" xr:uid="{00000000-0005-0000-0000-000033350000}"/>
    <cellStyle name="Comma 49 2 3 4 4 2" xfId="29396" xr:uid="{00000000-0005-0000-0000-000034350000}"/>
    <cellStyle name="Comma 49 2 3 4 4 3" xfId="29397" xr:uid="{00000000-0005-0000-0000-000035350000}"/>
    <cellStyle name="Comma 49 2 3 4 5" xfId="5609" xr:uid="{00000000-0005-0000-0000-000036350000}"/>
    <cellStyle name="Comma 49 2 3 4 5 2" xfId="29398" xr:uid="{00000000-0005-0000-0000-000037350000}"/>
    <cellStyle name="Comma 49 2 3 4 5 3" xfId="29399" xr:uid="{00000000-0005-0000-0000-000038350000}"/>
    <cellStyle name="Comma 49 2 3 4 6" xfId="29400" xr:uid="{00000000-0005-0000-0000-000039350000}"/>
    <cellStyle name="Comma 49 2 3 4 7" xfId="29401" xr:uid="{00000000-0005-0000-0000-00003A350000}"/>
    <cellStyle name="Comma 49 2 3 5" xfId="5610" xr:uid="{00000000-0005-0000-0000-00003B350000}"/>
    <cellStyle name="Comma 49 2 3 5 2" xfId="5611" xr:uid="{00000000-0005-0000-0000-00003C350000}"/>
    <cellStyle name="Comma 49 2 3 5 2 2" xfId="29402" xr:uid="{00000000-0005-0000-0000-00003D350000}"/>
    <cellStyle name="Comma 49 2 3 5 2 3" xfId="29403" xr:uid="{00000000-0005-0000-0000-00003E350000}"/>
    <cellStyle name="Comma 49 2 3 5 3" xfId="5612" xr:uid="{00000000-0005-0000-0000-00003F350000}"/>
    <cellStyle name="Comma 49 2 3 5 3 2" xfId="29404" xr:uid="{00000000-0005-0000-0000-000040350000}"/>
    <cellStyle name="Comma 49 2 3 5 3 3" xfId="29405" xr:uid="{00000000-0005-0000-0000-000041350000}"/>
    <cellStyle name="Comma 49 2 3 5 4" xfId="5613" xr:uid="{00000000-0005-0000-0000-000042350000}"/>
    <cellStyle name="Comma 49 2 3 5 4 2" xfId="29406" xr:uid="{00000000-0005-0000-0000-000043350000}"/>
    <cellStyle name="Comma 49 2 3 5 4 3" xfId="29407" xr:uid="{00000000-0005-0000-0000-000044350000}"/>
    <cellStyle name="Comma 49 2 3 5 5" xfId="29408" xr:uid="{00000000-0005-0000-0000-000045350000}"/>
    <cellStyle name="Comma 49 2 3 5 6" xfId="29409" xr:uid="{00000000-0005-0000-0000-000046350000}"/>
    <cellStyle name="Comma 49 2 3 6" xfId="5614" xr:uid="{00000000-0005-0000-0000-000047350000}"/>
    <cellStyle name="Comma 49 2 3 6 2" xfId="29410" xr:uid="{00000000-0005-0000-0000-000048350000}"/>
    <cellStyle name="Comma 49 2 3 6 3" xfId="29411" xr:uid="{00000000-0005-0000-0000-000049350000}"/>
    <cellStyle name="Comma 49 2 3 7" xfId="5615" xr:uid="{00000000-0005-0000-0000-00004A350000}"/>
    <cellStyle name="Comma 49 2 3 7 2" xfId="29412" xr:uid="{00000000-0005-0000-0000-00004B350000}"/>
    <cellStyle name="Comma 49 2 3 7 3" xfId="29413" xr:uid="{00000000-0005-0000-0000-00004C350000}"/>
    <cellStyle name="Comma 49 2 3 8" xfId="5616" xr:uid="{00000000-0005-0000-0000-00004D350000}"/>
    <cellStyle name="Comma 49 2 3 8 2" xfId="29414" xr:uid="{00000000-0005-0000-0000-00004E350000}"/>
    <cellStyle name="Comma 49 2 3 8 3" xfId="29415" xr:uid="{00000000-0005-0000-0000-00004F350000}"/>
    <cellStyle name="Comma 49 2 3 9" xfId="29416" xr:uid="{00000000-0005-0000-0000-000050350000}"/>
    <cellStyle name="Comma 49 2 4" xfId="5617" xr:uid="{00000000-0005-0000-0000-000051350000}"/>
    <cellStyle name="Comma 49 2 4 2" xfId="5618" xr:uid="{00000000-0005-0000-0000-000052350000}"/>
    <cellStyle name="Comma 49 2 4 2 2" xfId="5619" xr:uid="{00000000-0005-0000-0000-000053350000}"/>
    <cellStyle name="Comma 49 2 4 2 2 2" xfId="5620" xr:uid="{00000000-0005-0000-0000-000054350000}"/>
    <cellStyle name="Comma 49 2 4 2 2 2 2" xfId="29417" xr:uid="{00000000-0005-0000-0000-000055350000}"/>
    <cellStyle name="Comma 49 2 4 2 2 2 3" xfId="29418" xr:uid="{00000000-0005-0000-0000-000056350000}"/>
    <cellStyle name="Comma 49 2 4 2 2 3" xfId="5621" xr:uid="{00000000-0005-0000-0000-000057350000}"/>
    <cellStyle name="Comma 49 2 4 2 2 3 2" xfId="29419" xr:uid="{00000000-0005-0000-0000-000058350000}"/>
    <cellStyle name="Comma 49 2 4 2 2 3 3" xfId="29420" xr:uid="{00000000-0005-0000-0000-000059350000}"/>
    <cellStyle name="Comma 49 2 4 2 2 4" xfId="5622" xr:uid="{00000000-0005-0000-0000-00005A350000}"/>
    <cellStyle name="Comma 49 2 4 2 2 4 2" xfId="29421" xr:uid="{00000000-0005-0000-0000-00005B350000}"/>
    <cellStyle name="Comma 49 2 4 2 2 4 3" xfId="29422" xr:uid="{00000000-0005-0000-0000-00005C350000}"/>
    <cellStyle name="Comma 49 2 4 2 2 5" xfId="29423" xr:uid="{00000000-0005-0000-0000-00005D350000}"/>
    <cellStyle name="Comma 49 2 4 2 2 6" xfId="29424" xr:uid="{00000000-0005-0000-0000-00005E350000}"/>
    <cellStyle name="Comma 49 2 4 2 3" xfId="5623" xr:uid="{00000000-0005-0000-0000-00005F350000}"/>
    <cellStyle name="Comma 49 2 4 2 3 2" xfId="29425" xr:uid="{00000000-0005-0000-0000-000060350000}"/>
    <cellStyle name="Comma 49 2 4 2 3 3" xfId="29426" xr:uid="{00000000-0005-0000-0000-000061350000}"/>
    <cellStyle name="Comma 49 2 4 2 4" xfId="5624" xr:uid="{00000000-0005-0000-0000-000062350000}"/>
    <cellStyle name="Comma 49 2 4 2 4 2" xfId="29427" xr:uid="{00000000-0005-0000-0000-000063350000}"/>
    <cellStyle name="Comma 49 2 4 2 4 3" xfId="29428" xr:uid="{00000000-0005-0000-0000-000064350000}"/>
    <cellStyle name="Comma 49 2 4 2 5" xfId="5625" xr:uid="{00000000-0005-0000-0000-000065350000}"/>
    <cellStyle name="Comma 49 2 4 2 5 2" xfId="29429" xr:uid="{00000000-0005-0000-0000-000066350000}"/>
    <cellStyle name="Comma 49 2 4 2 5 3" xfId="29430" xr:uid="{00000000-0005-0000-0000-000067350000}"/>
    <cellStyle name="Comma 49 2 4 2 6" xfId="29431" xr:uid="{00000000-0005-0000-0000-000068350000}"/>
    <cellStyle name="Comma 49 2 4 2 7" xfId="29432" xr:uid="{00000000-0005-0000-0000-000069350000}"/>
    <cellStyle name="Comma 49 2 4 3" xfId="5626" xr:uid="{00000000-0005-0000-0000-00006A350000}"/>
    <cellStyle name="Comma 49 2 4 3 2" xfId="5627" xr:uid="{00000000-0005-0000-0000-00006B350000}"/>
    <cellStyle name="Comma 49 2 4 3 2 2" xfId="29433" xr:uid="{00000000-0005-0000-0000-00006C350000}"/>
    <cellStyle name="Comma 49 2 4 3 2 3" xfId="29434" xr:uid="{00000000-0005-0000-0000-00006D350000}"/>
    <cellStyle name="Comma 49 2 4 3 3" xfId="5628" xr:uid="{00000000-0005-0000-0000-00006E350000}"/>
    <cellStyle name="Comma 49 2 4 3 3 2" xfId="29435" xr:uid="{00000000-0005-0000-0000-00006F350000}"/>
    <cellStyle name="Comma 49 2 4 3 3 3" xfId="29436" xr:uid="{00000000-0005-0000-0000-000070350000}"/>
    <cellStyle name="Comma 49 2 4 3 4" xfId="5629" xr:uid="{00000000-0005-0000-0000-000071350000}"/>
    <cellStyle name="Comma 49 2 4 3 4 2" xfId="29437" xr:uid="{00000000-0005-0000-0000-000072350000}"/>
    <cellStyle name="Comma 49 2 4 3 4 3" xfId="29438" xr:uid="{00000000-0005-0000-0000-000073350000}"/>
    <cellStyle name="Comma 49 2 4 3 5" xfId="29439" xr:uid="{00000000-0005-0000-0000-000074350000}"/>
    <cellStyle name="Comma 49 2 4 3 6" xfId="29440" xr:uid="{00000000-0005-0000-0000-000075350000}"/>
    <cellStyle name="Comma 49 2 4 4" xfId="5630" xr:uid="{00000000-0005-0000-0000-000076350000}"/>
    <cellStyle name="Comma 49 2 4 4 2" xfId="29441" xr:uid="{00000000-0005-0000-0000-000077350000}"/>
    <cellStyle name="Comma 49 2 4 4 3" xfId="29442" xr:uid="{00000000-0005-0000-0000-000078350000}"/>
    <cellStyle name="Comma 49 2 4 5" xfId="5631" xr:uid="{00000000-0005-0000-0000-000079350000}"/>
    <cellStyle name="Comma 49 2 4 5 2" xfId="29443" xr:uid="{00000000-0005-0000-0000-00007A350000}"/>
    <cellStyle name="Comma 49 2 4 5 3" xfId="29444" xr:uid="{00000000-0005-0000-0000-00007B350000}"/>
    <cellStyle name="Comma 49 2 4 6" xfId="5632" xr:uid="{00000000-0005-0000-0000-00007C350000}"/>
    <cellStyle name="Comma 49 2 4 6 2" xfId="29445" xr:uid="{00000000-0005-0000-0000-00007D350000}"/>
    <cellStyle name="Comma 49 2 4 6 3" xfId="29446" xr:uid="{00000000-0005-0000-0000-00007E350000}"/>
    <cellStyle name="Comma 49 2 4 7" xfId="29447" xr:uid="{00000000-0005-0000-0000-00007F350000}"/>
    <cellStyle name="Comma 49 2 4 8" xfId="29448" xr:uid="{00000000-0005-0000-0000-000080350000}"/>
    <cellStyle name="Comma 49 2 5" xfId="5633" xr:uid="{00000000-0005-0000-0000-000081350000}"/>
    <cellStyle name="Comma 49 2 5 2" xfId="5634" xr:uid="{00000000-0005-0000-0000-000082350000}"/>
    <cellStyle name="Comma 49 2 5 2 2" xfId="5635" xr:uid="{00000000-0005-0000-0000-000083350000}"/>
    <cellStyle name="Comma 49 2 5 2 2 2" xfId="5636" xr:uid="{00000000-0005-0000-0000-000084350000}"/>
    <cellStyle name="Comma 49 2 5 2 2 2 2" xfId="29449" xr:uid="{00000000-0005-0000-0000-000085350000}"/>
    <cellStyle name="Comma 49 2 5 2 2 2 3" xfId="29450" xr:uid="{00000000-0005-0000-0000-000086350000}"/>
    <cellStyle name="Comma 49 2 5 2 2 3" xfId="5637" xr:uid="{00000000-0005-0000-0000-000087350000}"/>
    <cellStyle name="Comma 49 2 5 2 2 3 2" xfId="29451" xr:uid="{00000000-0005-0000-0000-000088350000}"/>
    <cellStyle name="Comma 49 2 5 2 2 3 3" xfId="29452" xr:uid="{00000000-0005-0000-0000-000089350000}"/>
    <cellStyle name="Comma 49 2 5 2 2 4" xfId="5638" xr:uid="{00000000-0005-0000-0000-00008A350000}"/>
    <cellStyle name="Comma 49 2 5 2 2 4 2" xfId="29453" xr:uid="{00000000-0005-0000-0000-00008B350000}"/>
    <cellStyle name="Comma 49 2 5 2 2 4 3" xfId="29454" xr:uid="{00000000-0005-0000-0000-00008C350000}"/>
    <cellStyle name="Comma 49 2 5 2 2 5" xfId="29455" xr:uid="{00000000-0005-0000-0000-00008D350000}"/>
    <cellStyle name="Comma 49 2 5 2 2 6" xfId="29456" xr:uid="{00000000-0005-0000-0000-00008E350000}"/>
    <cellStyle name="Comma 49 2 5 2 3" xfId="5639" xr:uid="{00000000-0005-0000-0000-00008F350000}"/>
    <cellStyle name="Comma 49 2 5 2 3 2" xfId="29457" xr:uid="{00000000-0005-0000-0000-000090350000}"/>
    <cellStyle name="Comma 49 2 5 2 3 3" xfId="29458" xr:uid="{00000000-0005-0000-0000-000091350000}"/>
    <cellStyle name="Comma 49 2 5 2 4" xfId="5640" xr:uid="{00000000-0005-0000-0000-000092350000}"/>
    <cellStyle name="Comma 49 2 5 2 4 2" xfId="29459" xr:uid="{00000000-0005-0000-0000-000093350000}"/>
    <cellStyle name="Comma 49 2 5 2 4 3" xfId="29460" xr:uid="{00000000-0005-0000-0000-000094350000}"/>
    <cellStyle name="Comma 49 2 5 2 5" xfId="5641" xr:uid="{00000000-0005-0000-0000-000095350000}"/>
    <cellStyle name="Comma 49 2 5 2 5 2" xfId="29461" xr:uid="{00000000-0005-0000-0000-000096350000}"/>
    <cellStyle name="Comma 49 2 5 2 5 3" xfId="29462" xr:uid="{00000000-0005-0000-0000-000097350000}"/>
    <cellStyle name="Comma 49 2 5 2 6" xfId="29463" xr:uid="{00000000-0005-0000-0000-000098350000}"/>
    <cellStyle name="Comma 49 2 5 2 7" xfId="29464" xr:uid="{00000000-0005-0000-0000-000099350000}"/>
    <cellStyle name="Comma 49 2 5 3" xfId="5642" xr:uid="{00000000-0005-0000-0000-00009A350000}"/>
    <cellStyle name="Comma 49 2 5 3 2" xfId="5643" xr:uid="{00000000-0005-0000-0000-00009B350000}"/>
    <cellStyle name="Comma 49 2 5 3 2 2" xfId="29465" xr:uid="{00000000-0005-0000-0000-00009C350000}"/>
    <cellStyle name="Comma 49 2 5 3 2 3" xfId="29466" xr:uid="{00000000-0005-0000-0000-00009D350000}"/>
    <cellStyle name="Comma 49 2 5 3 3" xfId="5644" xr:uid="{00000000-0005-0000-0000-00009E350000}"/>
    <cellStyle name="Comma 49 2 5 3 3 2" xfId="29467" xr:uid="{00000000-0005-0000-0000-00009F350000}"/>
    <cellStyle name="Comma 49 2 5 3 3 3" xfId="29468" xr:uid="{00000000-0005-0000-0000-0000A0350000}"/>
    <cellStyle name="Comma 49 2 5 3 4" xfId="5645" xr:uid="{00000000-0005-0000-0000-0000A1350000}"/>
    <cellStyle name="Comma 49 2 5 3 4 2" xfId="29469" xr:uid="{00000000-0005-0000-0000-0000A2350000}"/>
    <cellStyle name="Comma 49 2 5 3 4 3" xfId="29470" xr:uid="{00000000-0005-0000-0000-0000A3350000}"/>
    <cellStyle name="Comma 49 2 5 3 5" xfId="29471" xr:uid="{00000000-0005-0000-0000-0000A4350000}"/>
    <cellStyle name="Comma 49 2 5 3 6" xfId="29472" xr:uid="{00000000-0005-0000-0000-0000A5350000}"/>
    <cellStyle name="Comma 49 2 5 4" xfId="5646" xr:uid="{00000000-0005-0000-0000-0000A6350000}"/>
    <cellStyle name="Comma 49 2 5 4 2" xfId="29473" xr:uid="{00000000-0005-0000-0000-0000A7350000}"/>
    <cellStyle name="Comma 49 2 5 4 3" xfId="29474" xr:uid="{00000000-0005-0000-0000-0000A8350000}"/>
    <cellStyle name="Comma 49 2 5 5" xfId="5647" xr:uid="{00000000-0005-0000-0000-0000A9350000}"/>
    <cellStyle name="Comma 49 2 5 5 2" xfId="29475" xr:uid="{00000000-0005-0000-0000-0000AA350000}"/>
    <cellStyle name="Comma 49 2 5 5 3" xfId="29476" xr:uid="{00000000-0005-0000-0000-0000AB350000}"/>
    <cellStyle name="Comma 49 2 5 6" xfId="5648" xr:uid="{00000000-0005-0000-0000-0000AC350000}"/>
    <cellStyle name="Comma 49 2 5 6 2" xfId="29477" xr:uid="{00000000-0005-0000-0000-0000AD350000}"/>
    <cellStyle name="Comma 49 2 5 6 3" xfId="29478" xr:uid="{00000000-0005-0000-0000-0000AE350000}"/>
    <cellStyle name="Comma 49 2 5 7" xfId="29479" xr:uid="{00000000-0005-0000-0000-0000AF350000}"/>
    <cellStyle name="Comma 49 2 5 8" xfId="29480" xr:uid="{00000000-0005-0000-0000-0000B0350000}"/>
    <cellStyle name="Comma 49 2 6" xfId="5649" xr:uid="{00000000-0005-0000-0000-0000B1350000}"/>
    <cellStyle name="Comma 49 2 6 2" xfId="5650" xr:uid="{00000000-0005-0000-0000-0000B2350000}"/>
    <cellStyle name="Comma 49 2 6 2 2" xfId="5651" xr:uid="{00000000-0005-0000-0000-0000B3350000}"/>
    <cellStyle name="Comma 49 2 6 2 2 2" xfId="29481" xr:uid="{00000000-0005-0000-0000-0000B4350000}"/>
    <cellStyle name="Comma 49 2 6 2 2 3" xfId="29482" xr:uid="{00000000-0005-0000-0000-0000B5350000}"/>
    <cellStyle name="Comma 49 2 6 2 3" xfId="5652" xr:uid="{00000000-0005-0000-0000-0000B6350000}"/>
    <cellStyle name="Comma 49 2 6 2 3 2" xfId="29483" xr:uid="{00000000-0005-0000-0000-0000B7350000}"/>
    <cellStyle name="Comma 49 2 6 2 3 3" xfId="29484" xr:uid="{00000000-0005-0000-0000-0000B8350000}"/>
    <cellStyle name="Comma 49 2 6 2 4" xfId="5653" xr:uid="{00000000-0005-0000-0000-0000B9350000}"/>
    <cellStyle name="Comma 49 2 6 2 4 2" xfId="29485" xr:uid="{00000000-0005-0000-0000-0000BA350000}"/>
    <cellStyle name="Comma 49 2 6 2 4 3" xfId="29486" xr:uid="{00000000-0005-0000-0000-0000BB350000}"/>
    <cellStyle name="Comma 49 2 6 2 5" xfId="29487" xr:uid="{00000000-0005-0000-0000-0000BC350000}"/>
    <cellStyle name="Comma 49 2 6 2 6" xfId="29488" xr:uid="{00000000-0005-0000-0000-0000BD350000}"/>
    <cellStyle name="Comma 49 2 6 3" xfId="5654" xr:uid="{00000000-0005-0000-0000-0000BE350000}"/>
    <cellStyle name="Comma 49 2 6 3 2" xfId="29489" xr:uid="{00000000-0005-0000-0000-0000BF350000}"/>
    <cellStyle name="Comma 49 2 6 3 3" xfId="29490" xr:uid="{00000000-0005-0000-0000-0000C0350000}"/>
    <cellStyle name="Comma 49 2 6 4" xfId="5655" xr:uid="{00000000-0005-0000-0000-0000C1350000}"/>
    <cellStyle name="Comma 49 2 6 4 2" xfId="29491" xr:uid="{00000000-0005-0000-0000-0000C2350000}"/>
    <cellStyle name="Comma 49 2 6 4 3" xfId="29492" xr:uid="{00000000-0005-0000-0000-0000C3350000}"/>
    <cellStyle name="Comma 49 2 6 5" xfId="5656" xr:uid="{00000000-0005-0000-0000-0000C4350000}"/>
    <cellStyle name="Comma 49 2 6 5 2" xfId="29493" xr:uid="{00000000-0005-0000-0000-0000C5350000}"/>
    <cellStyle name="Comma 49 2 6 5 3" xfId="29494" xr:uid="{00000000-0005-0000-0000-0000C6350000}"/>
    <cellStyle name="Comma 49 2 6 6" xfId="29495" xr:uid="{00000000-0005-0000-0000-0000C7350000}"/>
    <cellStyle name="Comma 49 2 6 7" xfId="29496" xr:uid="{00000000-0005-0000-0000-0000C8350000}"/>
    <cellStyle name="Comma 49 2 7" xfId="5657" xr:uid="{00000000-0005-0000-0000-0000C9350000}"/>
    <cellStyle name="Comma 49 2 7 2" xfId="5658" xr:uid="{00000000-0005-0000-0000-0000CA350000}"/>
    <cellStyle name="Comma 49 2 7 2 2" xfId="29497" xr:uid="{00000000-0005-0000-0000-0000CB350000}"/>
    <cellStyle name="Comma 49 2 7 2 3" xfId="29498" xr:uid="{00000000-0005-0000-0000-0000CC350000}"/>
    <cellStyle name="Comma 49 2 7 3" xfId="5659" xr:uid="{00000000-0005-0000-0000-0000CD350000}"/>
    <cellStyle name="Comma 49 2 7 3 2" xfId="29499" xr:uid="{00000000-0005-0000-0000-0000CE350000}"/>
    <cellStyle name="Comma 49 2 7 3 3" xfId="29500" xr:uid="{00000000-0005-0000-0000-0000CF350000}"/>
    <cellStyle name="Comma 49 2 7 4" xfId="5660" xr:uid="{00000000-0005-0000-0000-0000D0350000}"/>
    <cellStyle name="Comma 49 2 7 4 2" xfId="29501" xr:uid="{00000000-0005-0000-0000-0000D1350000}"/>
    <cellStyle name="Comma 49 2 7 4 3" xfId="29502" xr:uid="{00000000-0005-0000-0000-0000D2350000}"/>
    <cellStyle name="Comma 49 2 7 5" xfId="29503" xr:uid="{00000000-0005-0000-0000-0000D3350000}"/>
    <cellStyle name="Comma 49 2 7 6" xfId="29504" xr:uid="{00000000-0005-0000-0000-0000D4350000}"/>
    <cellStyle name="Comma 49 2 8" xfId="5661" xr:uid="{00000000-0005-0000-0000-0000D5350000}"/>
    <cellStyle name="Comma 49 2 8 2" xfId="29505" xr:uid="{00000000-0005-0000-0000-0000D6350000}"/>
    <cellStyle name="Comma 49 2 8 3" xfId="29506" xr:uid="{00000000-0005-0000-0000-0000D7350000}"/>
    <cellStyle name="Comma 49 2 9" xfId="5662" xr:uid="{00000000-0005-0000-0000-0000D8350000}"/>
    <cellStyle name="Comma 49 2 9 2" xfId="29507" xr:uid="{00000000-0005-0000-0000-0000D9350000}"/>
    <cellStyle name="Comma 49 2 9 3" xfId="29508" xr:uid="{00000000-0005-0000-0000-0000DA350000}"/>
    <cellStyle name="Comma 49 3" xfId="5663" xr:uid="{00000000-0005-0000-0000-0000DB350000}"/>
    <cellStyle name="Comma 49 3 10" xfId="5664" xr:uid="{00000000-0005-0000-0000-0000DC350000}"/>
    <cellStyle name="Comma 49 3 10 2" xfId="29509" xr:uid="{00000000-0005-0000-0000-0000DD350000}"/>
    <cellStyle name="Comma 49 3 10 3" xfId="29510" xr:uid="{00000000-0005-0000-0000-0000DE350000}"/>
    <cellStyle name="Comma 49 3 11" xfId="29511" xr:uid="{00000000-0005-0000-0000-0000DF350000}"/>
    <cellStyle name="Comma 49 3 12" xfId="29512" xr:uid="{00000000-0005-0000-0000-0000E0350000}"/>
    <cellStyle name="Comma 49 3 2" xfId="5665" xr:uid="{00000000-0005-0000-0000-0000E1350000}"/>
    <cellStyle name="Comma 49 3 2 10" xfId="29513" xr:uid="{00000000-0005-0000-0000-0000E2350000}"/>
    <cellStyle name="Comma 49 3 2 2" xfId="5666" xr:uid="{00000000-0005-0000-0000-0000E3350000}"/>
    <cellStyle name="Comma 49 3 2 2 2" xfId="5667" xr:uid="{00000000-0005-0000-0000-0000E4350000}"/>
    <cellStyle name="Comma 49 3 2 2 2 2" xfId="5668" xr:uid="{00000000-0005-0000-0000-0000E5350000}"/>
    <cellStyle name="Comma 49 3 2 2 2 2 2" xfId="5669" xr:uid="{00000000-0005-0000-0000-0000E6350000}"/>
    <cellStyle name="Comma 49 3 2 2 2 2 2 2" xfId="29514" xr:uid="{00000000-0005-0000-0000-0000E7350000}"/>
    <cellStyle name="Comma 49 3 2 2 2 2 2 3" xfId="29515" xr:uid="{00000000-0005-0000-0000-0000E8350000}"/>
    <cellStyle name="Comma 49 3 2 2 2 2 3" xfId="5670" xr:uid="{00000000-0005-0000-0000-0000E9350000}"/>
    <cellStyle name="Comma 49 3 2 2 2 2 3 2" xfId="29516" xr:uid="{00000000-0005-0000-0000-0000EA350000}"/>
    <cellStyle name="Comma 49 3 2 2 2 2 3 3" xfId="29517" xr:uid="{00000000-0005-0000-0000-0000EB350000}"/>
    <cellStyle name="Comma 49 3 2 2 2 2 4" xfId="5671" xr:uid="{00000000-0005-0000-0000-0000EC350000}"/>
    <cellStyle name="Comma 49 3 2 2 2 2 4 2" xfId="29518" xr:uid="{00000000-0005-0000-0000-0000ED350000}"/>
    <cellStyle name="Comma 49 3 2 2 2 2 4 3" xfId="29519" xr:uid="{00000000-0005-0000-0000-0000EE350000}"/>
    <cellStyle name="Comma 49 3 2 2 2 2 5" xfId="29520" xr:uid="{00000000-0005-0000-0000-0000EF350000}"/>
    <cellStyle name="Comma 49 3 2 2 2 2 6" xfId="29521" xr:uid="{00000000-0005-0000-0000-0000F0350000}"/>
    <cellStyle name="Comma 49 3 2 2 2 3" xfId="5672" xr:uid="{00000000-0005-0000-0000-0000F1350000}"/>
    <cellStyle name="Comma 49 3 2 2 2 3 2" xfId="29522" xr:uid="{00000000-0005-0000-0000-0000F2350000}"/>
    <cellStyle name="Comma 49 3 2 2 2 3 3" xfId="29523" xr:uid="{00000000-0005-0000-0000-0000F3350000}"/>
    <cellStyle name="Comma 49 3 2 2 2 4" xfId="5673" xr:uid="{00000000-0005-0000-0000-0000F4350000}"/>
    <cellStyle name="Comma 49 3 2 2 2 4 2" xfId="29524" xr:uid="{00000000-0005-0000-0000-0000F5350000}"/>
    <cellStyle name="Comma 49 3 2 2 2 4 3" xfId="29525" xr:uid="{00000000-0005-0000-0000-0000F6350000}"/>
    <cellStyle name="Comma 49 3 2 2 2 5" xfId="5674" xr:uid="{00000000-0005-0000-0000-0000F7350000}"/>
    <cellStyle name="Comma 49 3 2 2 2 5 2" xfId="29526" xr:uid="{00000000-0005-0000-0000-0000F8350000}"/>
    <cellStyle name="Comma 49 3 2 2 2 5 3" xfId="29527" xr:uid="{00000000-0005-0000-0000-0000F9350000}"/>
    <cellStyle name="Comma 49 3 2 2 2 6" xfId="29528" xr:uid="{00000000-0005-0000-0000-0000FA350000}"/>
    <cellStyle name="Comma 49 3 2 2 2 7" xfId="29529" xr:uid="{00000000-0005-0000-0000-0000FB350000}"/>
    <cellStyle name="Comma 49 3 2 2 3" xfId="5675" xr:uid="{00000000-0005-0000-0000-0000FC350000}"/>
    <cellStyle name="Comma 49 3 2 2 3 2" xfId="5676" xr:uid="{00000000-0005-0000-0000-0000FD350000}"/>
    <cellStyle name="Comma 49 3 2 2 3 2 2" xfId="29530" xr:uid="{00000000-0005-0000-0000-0000FE350000}"/>
    <cellStyle name="Comma 49 3 2 2 3 2 3" xfId="29531" xr:uid="{00000000-0005-0000-0000-0000FF350000}"/>
    <cellStyle name="Comma 49 3 2 2 3 3" xfId="5677" xr:uid="{00000000-0005-0000-0000-000000360000}"/>
    <cellStyle name="Comma 49 3 2 2 3 3 2" xfId="29532" xr:uid="{00000000-0005-0000-0000-000001360000}"/>
    <cellStyle name="Comma 49 3 2 2 3 3 3" xfId="29533" xr:uid="{00000000-0005-0000-0000-000002360000}"/>
    <cellStyle name="Comma 49 3 2 2 3 4" xfId="5678" xr:uid="{00000000-0005-0000-0000-000003360000}"/>
    <cellStyle name="Comma 49 3 2 2 3 4 2" xfId="29534" xr:uid="{00000000-0005-0000-0000-000004360000}"/>
    <cellStyle name="Comma 49 3 2 2 3 4 3" xfId="29535" xr:uid="{00000000-0005-0000-0000-000005360000}"/>
    <cellStyle name="Comma 49 3 2 2 3 5" xfId="29536" xr:uid="{00000000-0005-0000-0000-000006360000}"/>
    <cellStyle name="Comma 49 3 2 2 3 6" xfId="29537" xr:uid="{00000000-0005-0000-0000-000007360000}"/>
    <cellStyle name="Comma 49 3 2 2 4" xfId="5679" xr:uid="{00000000-0005-0000-0000-000008360000}"/>
    <cellStyle name="Comma 49 3 2 2 4 2" xfId="29538" xr:uid="{00000000-0005-0000-0000-000009360000}"/>
    <cellStyle name="Comma 49 3 2 2 4 3" xfId="29539" xr:uid="{00000000-0005-0000-0000-00000A360000}"/>
    <cellStyle name="Comma 49 3 2 2 5" xfId="5680" xr:uid="{00000000-0005-0000-0000-00000B360000}"/>
    <cellStyle name="Comma 49 3 2 2 5 2" xfId="29540" xr:uid="{00000000-0005-0000-0000-00000C360000}"/>
    <cellStyle name="Comma 49 3 2 2 5 3" xfId="29541" xr:uid="{00000000-0005-0000-0000-00000D360000}"/>
    <cellStyle name="Comma 49 3 2 2 6" xfId="5681" xr:uid="{00000000-0005-0000-0000-00000E360000}"/>
    <cellStyle name="Comma 49 3 2 2 6 2" xfId="29542" xr:uid="{00000000-0005-0000-0000-00000F360000}"/>
    <cellStyle name="Comma 49 3 2 2 6 3" xfId="29543" xr:uid="{00000000-0005-0000-0000-000010360000}"/>
    <cellStyle name="Comma 49 3 2 2 7" xfId="29544" xr:uid="{00000000-0005-0000-0000-000011360000}"/>
    <cellStyle name="Comma 49 3 2 2 8" xfId="29545" xr:uid="{00000000-0005-0000-0000-000012360000}"/>
    <cellStyle name="Comma 49 3 2 3" xfId="5682" xr:uid="{00000000-0005-0000-0000-000013360000}"/>
    <cellStyle name="Comma 49 3 2 3 2" xfId="5683" xr:uid="{00000000-0005-0000-0000-000014360000}"/>
    <cellStyle name="Comma 49 3 2 3 2 2" xfId="5684" xr:uid="{00000000-0005-0000-0000-000015360000}"/>
    <cellStyle name="Comma 49 3 2 3 2 2 2" xfId="5685" xr:uid="{00000000-0005-0000-0000-000016360000}"/>
    <cellStyle name="Comma 49 3 2 3 2 2 2 2" xfId="29546" xr:uid="{00000000-0005-0000-0000-000017360000}"/>
    <cellStyle name="Comma 49 3 2 3 2 2 2 3" xfId="29547" xr:uid="{00000000-0005-0000-0000-000018360000}"/>
    <cellStyle name="Comma 49 3 2 3 2 2 3" xfId="5686" xr:uid="{00000000-0005-0000-0000-000019360000}"/>
    <cellStyle name="Comma 49 3 2 3 2 2 3 2" xfId="29548" xr:uid="{00000000-0005-0000-0000-00001A360000}"/>
    <cellStyle name="Comma 49 3 2 3 2 2 3 3" xfId="29549" xr:uid="{00000000-0005-0000-0000-00001B360000}"/>
    <cellStyle name="Comma 49 3 2 3 2 2 4" xfId="5687" xr:uid="{00000000-0005-0000-0000-00001C360000}"/>
    <cellStyle name="Comma 49 3 2 3 2 2 4 2" xfId="29550" xr:uid="{00000000-0005-0000-0000-00001D360000}"/>
    <cellStyle name="Comma 49 3 2 3 2 2 4 3" xfId="29551" xr:uid="{00000000-0005-0000-0000-00001E360000}"/>
    <cellStyle name="Comma 49 3 2 3 2 2 5" xfId="29552" xr:uid="{00000000-0005-0000-0000-00001F360000}"/>
    <cellStyle name="Comma 49 3 2 3 2 2 6" xfId="29553" xr:uid="{00000000-0005-0000-0000-000020360000}"/>
    <cellStyle name="Comma 49 3 2 3 2 3" xfId="5688" xr:uid="{00000000-0005-0000-0000-000021360000}"/>
    <cellStyle name="Comma 49 3 2 3 2 3 2" xfId="29554" xr:uid="{00000000-0005-0000-0000-000022360000}"/>
    <cellStyle name="Comma 49 3 2 3 2 3 3" xfId="29555" xr:uid="{00000000-0005-0000-0000-000023360000}"/>
    <cellStyle name="Comma 49 3 2 3 2 4" xfId="5689" xr:uid="{00000000-0005-0000-0000-000024360000}"/>
    <cellStyle name="Comma 49 3 2 3 2 4 2" xfId="29556" xr:uid="{00000000-0005-0000-0000-000025360000}"/>
    <cellStyle name="Comma 49 3 2 3 2 4 3" xfId="29557" xr:uid="{00000000-0005-0000-0000-000026360000}"/>
    <cellStyle name="Comma 49 3 2 3 2 5" xfId="5690" xr:uid="{00000000-0005-0000-0000-000027360000}"/>
    <cellStyle name="Comma 49 3 2 3 2 5 2" xfId="29558" xr:uid="{00000000-0005-0000-0000-000028360000}"/>
    <cellStyle name="Comma 49 3 2 3 2 5 3" xfId="29559" xr:uid="{00000000-0005-0000-0000-000029360000}"/>
    <cellStyle name="Comma 49 3 2 3 2 6" xfId="29560" xr:uid="{00000000-0005-0000-0000-00002A360000}"/>
    <cellStyle name="Comma 49 3 2 3 2 7" xfId="29561" xr:uid="{00000000-0005-0000-0000-00002B360000}"/>
    <cellStyle name="Comma 49 3 2 3 3" xfId="5691" xr:uid="{00000000-0005-0000-0000-00002C360000}"/>
    <cellStyle name="Comma 49 3 2 3 3 2" xfId="5692" xr:uid="{00000000-0005-0000-0000-00002D360000}"/>
    <cellStyle name="Comma 49 3 2 3 3 2 2" xfId="29562" xr:uid="{00000000-0005-0000-0000-00002E360000}"/>
    <cellStyle name="Comma 49 3 2 3 3 2 3" xfId="29563" xr:uid="{00000000-0005-0000-0000-00002F360000}"/>
    <cellStyle name="Comma 49 3 2 3 3 3" xfId="5693" xr:uid="{00000000-0005-0000-0000-000030360000}"/>
    <cellStyle name="Comma 49 3 2 3 3 3 2" xfId="29564" xr:uid="{00000000-0005-0000-0000-000031360000}"/>
    <cellStyle name="Comma 49 3 2 3 3 3 3" xfId="29565" xr:uid="{00000000-0005-0000-0000-000032360000}"/>
    <cellStyle name="Comma 49 3 2 3 3 4" xfId="5694" xr:uid="{00000000-0005-0000-0000-000033360000}"/>
    <cellStyle name="Comma 49 3 2 3 3 4 2" xfId="29566" xr:uid="{00000000-0005-0000-0000-000034360000}"/>
    <cellStyle name="Comma 49 3 2 3 3 4 3" xfId="29567" xr:uid="{00000000-0005-0000-0000-000035360000}"/>
    <cellStyle name="Comma 49 3 2 3 3 5" xfId="29568" xr:uid="{00000000-0005-0000-0000-000036360000}"/>
    <cellStyle name="Comma 49 3 2 3 3 6" xfId="29569" xr:uid="{00000000-0005-0000-0000-000037360000}"/>
    <cellStyle name="Comma 49 3 2 3 4" xfId="5695" xr:uid="{00000000-0005-0000-0000-000038360000}"/>
    <cellStyle name="Comma 49 3 2 3 4 2" xfId="29570" xr:uid="{00000000-0005-0000-0000-000039360000}"/>
    <cellStyle name="Comma 49 3 2 3 4 3" xfId="29571" xr:uid="{00000000-0005-0000-0000-00003A360000}"/>
    <cellStyle name="Comma 49 3 2 3 5" xfId="5696" xr:uid="{00000000-0005-0000-0000-00003B360000}"/>
    <cellStyle name="Comma 49 3 2 3 5 2" xfId="29572" xr:uid="{00000000-0005-0000-0000-00003C360000}"/>
    <cellStyle name="Comma 49 3 2 3 5 3" xfId="29573" xr:uid="{00000000-0005-0000-0000-00003D360000}"/>
    <cellStyle name="Comma 49 3 2 3 6" xfId="5697" xr:uid="{00000000-0005-0000-0000-00003E360000}"/>
    <cellStyle name="Comma 49 3 2 3 6 2" xfId="29574" xr:uid="{00000000-0005-0000-0000-00003F360000}"/>
    <cellStyle name="Comma 49 3 2 3 6 3" xfId="29575" xr:uid="{00000000-0005-0000-0000-000040360000}"/>
    <cellStyle name="Comma 49 3 2 3 7" xfId="29576" xr:uid="{00000000-0005-0000-0000-000041360000}"/>
    <cellStyle name="Comma 49 3 2 3 8" xfId="29577" xr:uid="{00000000-0005-0000-0000-000042360000}"/>
    <cellStyle name="Comma 49 3 2 4" xfId="5698" xr:uid="{00000000-0005-0000-0000-000043360000}"/>
    <cellStyle name="Comma 49 3 2 4 2" xfId="5699" xr:uid="{00000000-0005-0000-0000-000044360000}"/>
    <cellStyle name="Comma 49 3 2 4 2 2" xfId="5700" xr:uid="{00000000-0005-0000-0000-000045360000}"/>
    <cellStyle name="Comma 49 3 2 4 2 2 2" xfId="29578" xr:uid="{00000000-0005-0000-0000-000046360000}"/>
    <cellStyle name="Comma 49 3 2 4 2 2 3" xfId="29579" xr:uid="{00000000-0005-0000-0000-000047360000}"/>
    <cellStyle name="Comma 49 3 2 4 2 3" xfId="5701" xr:uid="{00000000-0005-0000-0000-000048360000}"/>
    <cellStyle name="Comma 49 3 2 4 2 3 2" xfId="29580" xr:uid="{00000000-0005-0000-0000-000049360000}"/>
    <cellStyle name="Comma 49 3 2 4 2 3 3" xfId="29581" xr:uid="{00000000-0005-0000-0000-00004A360000}"/>
    <cellStyle name="Comma 49 3 2 4 2 4" xfId="5702" xr:uid="{00000000-0005-0000-0000-00004B360000}"/>
    <cellStyle name="Comma 49 3 2 4 2 4 2" xfId="29582" xr:uid="{00000000-0005-0000-0000-00004C360000}"/>
    <cellStyle name="Comma 49 3 2 4 2 4 3" xfId="29583" xr:uid="{00000000-0005-0000-0000-00004D360000}"/>
    <cellStyle name="Comma 49 3 2 4 2 5" xfId="29584" xr:uid="{00000000-0005-0000-0000-00004E360000}"/>
    <cellStyle name="Comma 49 3 2 4 2 6" xfId="29585" xr:uid="{00000000-0005-0000-0000-00004F360000}"/>
    <cellStyle name="Comma 49 3 2 4 3" xfId="5703" xr:uid="{00000000-0005-0000-0000-000050360000}"/>
    <cellStyle name="Comma 49 3 2 4 3 2" xfId="29586" xr:uid="{00000000-0005-0000-0000-000051360000}"/>
    <cellStyle name="Comma 49 3 2 4 3 3" xfId="29587" xr:uid="{00000000-0005-0000-0000-000052360000}"/>
    <cellStyle name="Comma 49 3 2 4 4" xfId="5704" xr:uid="{00000000-0005-0000-0000-000053360000}"/>
    <cellStyle name="Comma 49 3 2 4 4 2" xfId="29588" xr:uid="{00000000-0005-0000-0000-000054360000}"/>
    <cellStyle name="Comma 49 3 2 4 4 3" xfId="29589" xr:uid="{00000000-0005-0000-0000-000055360000}"/>
    <cellStyle name="Comma 49 3 2 4 5" xfId="5705" xr:uid="{00000000-0005-0000-0000-000056360000}"/>
    <cellStyle name="Comma 49 3 2 4 5 2" xfId="29590" xr:uid="{00000000-0005-0000-0000-000057360000}"/>
    <cellStyle name="Comma 49 3 2 4 5 3" xfId="29591" xr:uid="{00000000-0005-0000-0000-000058360000}"/>
    <cellStyle name="Comma 49 3 2 4 6" xfId="29592" xr:uid="{00000000-0005-0000-0000-000059360000}"/>
    <cellStyle name="Comma 49 3 2 4 7" xfId="29593" xr:uid="{00000000-0005-0000-0000-00005A360000}"/>
    <cellStyle name="Comma 49 3 2 5" xfId="5706" xr:uid="{00000000-0005-0000-0000-00005B360000}"/>
    <cellStyle name="Comma 49 3 2 5 2" xfId="5707" xr:uid="{00000000-0005-0000-0000-00005C360000}"/>
    <cellStyle name="Comma 49 3 2 5 2 2" xfId="29594" xr:uid="{00000000-0005-0000-0000-00005D360000}"/>
    <cellStyle name="Comma 49 3 2 5 2 3" xfId="29595" xr:uid="{00000000-0005-0000-0000-00005E360000}"/>
    <cellStyle name="Comma 49 3 2 5 3" xfId="5708" xr:uid="{00000000-0005-0000-0000-00005F360000}"/>
    <cellStyle name="Comma 49 3 2 5 3 2" xfId="29596" xr:uid="{00000000-0005-0000-0000-000060360000}"/>
    <cellStyle name="Comma 49 3 2 5 3 3" xfId="29597" xr:uid="{00000000-0005-0000-0000-000061360000}"/>
    <cellStyle name="Comma 49 3 2 5 4" xfId="5709" xr:uid="{00000000-0005-0000-0000-000062360000}"/>
    <cellStyle name="Comma 49 3 2 5 4 2" xfId="29598" xr:uid="{00000000-0005-0000-0000-000063360000}"/>
    <cellStyle name="Comma 49 3 2 5 4 3" xfId="29599" xr:uid="{00000000-0005-0000-0000-000064360000}"/>
    <cellStyle name="Comma 49 3 2 5 5" xfId="29600" xr:uid="{00000000-0005-0000-0000-000065360000}"/>
    <cellStyle name="Comma 49 3 2 5 6" xfId="29601" xr:uid="{00000000-0005-0000-0000-000066360000}"/>
    <cellStyle name="Comma 49 3 2 6" xfId="5710" xr:uid="{00000000-0005-0000-0000-000067360000}"/>
    <cellStyle name="Comma 49 3 2 6 2" xfId="29602" xr:uid="{00000000-0005-0000-0000-000068360000}"/>
    <cellStyle name="Comma 49 3 2 6 3" xfId="29603" xr:uid="{00000000-0005-0000-0000-000069360000}"/>
    <cellStyle name="Comma 49 3 2 7" xfId="5711" xr:uid="{00000000-0005-0000-0000-00006A360000}"/>
    <cellStyle name="Comma 49 3 2 7 2" xfId="29604" xr:uid="{00000000-0005-0000-0000-00006B360000}"/>
    <cellStyle name="Comma 49 3 2 7 3" xfId="29605" xr:uid="{00000000-0005-0000-0000-00006C360000}"/>
    <cellStyle name="Comma 49 3 2 8" xfId="5712" xr:uid="{00000000-0005-0000-0000-00006D360000}"/>
    <cellStyle name="Comma 49 3 2 8 2" xfId="29606" xr:uid="{00000000-0005-0000-0000-00006E360000}"/>
    <cellStyle name="Comma 49 3 2 8 3" xfId="29607" xr:uid="{00000000-0005-0000-0000-00006F360000}"/>
    <cellStyle name="Comma 49 3 2 9" xfId="29608" xr:uid="{00000000-0005-0000-0000-000070360000}"/>
    <cellStyle name="Comma 49 3 3" xfId="5713" xr:uid="{00000000-0005-0000-0000-000071360000}"/>
    <cellStyle name="Comma 49 3 3 10" xfId="29609" xr:uid="{00000000-0005-0000-0000-000072360000}"/>
    <cellStyle name="Comma 49 3 3 2" xfId="5714" xr:uid="{00000000-0005-0000-0000-000073360000}"/>
    <cellStyle name="Comma 49 3 3 2 2" xfId="5715" xr:uid="{00000000-0005-0000-0000-000074360000}"/>
    <cellStyle name="Comma 49 3 3 2 2 2" xfId="5716" xr:uid="{00000000-0005-0000-0000-000075360000}"/>
    <cellStyle name="Comma 49 3 3 2 2 2 2" xfId="5717" xr:uid="{00000000-0005-0000-0000-000076360000}"/>
    <cellStyle name="Comma 49 3 3 2 2 2 2 2" xfId="29610" xr:uid="{00000000-0005-0000-0000-000077360000}"/>
    <cellStyle name="Comma 49 3 3 2 2 2 2 3" xfId="29611" xr:uid="{00000000-0005-0000-0000-000078360000}"/>
    <cellStyle name="Comma 49 3 3 2 2 2 3" xfId="5718" xr:uid="{00000000-0005-0000-0000-000079360000}"/>
    <cellStyle name="Comma 49 3 3 2 2 2 3 2" xfId="29612" xr:uid="{00000000-0005-0000-0000-00007A360000}"/>
    <cellStyle name="Comma 49 3 3 2 2 2 3 3" xfId="29613" xr:uid="{00000000-0005-0000-0000-00007B360000}"/>
    <cellStyle name="Comma 49 3 3 2 2 2 4" xfId="5719" xr:uid="{00000000-0005-0000-0000-00007C360000}"/>
    <cellStyle name="Comma 49 3 3 2 2 2 4 2" xfId="29614" xr:uid="{00000000-0005-0000-0000-00007D360000}"/>
    <cellStyle name="Comma 49 3 3 2 2 2 4 3" xfId="29615" xr:uid="{00000000-0005-0000-0000-00007E360000}"/>
    <cellStyle name="Comma 49 3 3 2 2 2 5" xfId="29616" xr:uid="{00000000-0005-0000-0000-00007F360000}"/>
    <cellStyle name="Comma 49 3 3 2 2 2 6" xfId="29617" xr:uid="{00000000-0005-0000-0000-000080360000}"/>
    <cellStyle name="Comma 49 3 3 2 2 3" xfId="5720" xr:uid="{00000000-0005-0000-0000-000081360000}"/>
    <cellStyle name="Comma 49 3 3 2 2 3 2" xfId="29618" xr:uid="{00000000-0005-0000-0000-000082360000}"/>
    <cellStyle name="Comma 49 3 3 2 2 3 3" xfId="29619" xr:uid="{00000000-0005-0000-0000-000083360000}"/>
    <cellStyle name="Comma 49 3 3 2 2 4" xfId="5721" xr:uid="{00000000-0005-0000-0000-000084360000}"/>
    <cellStyle name="Comma 49 3 3 2 2 4 2" xfId="29620" xr:uid="{00000000-0005-0000-0000-000085360000}"/>
    <cellStyle name="Comma 49 3 3 2 2 4 3" xfId="29621" xr:uid="{00000000-0005-0000-0000-000086360000}"/>
    <cellStyle name="Comma 49 3 3 2 2 5" xfId="5722" xr:uid="{00000000-0005-0000-0000-000087360000}"/>
    <cellStyle name="Comma 49 3 3 2 2 5 2" xfId="29622" xr:uid="{00000000-0005-0000-0000-000088360000}"/>
    <cellStyle name="Comma 49 3 3 2 2 5 3" xfId="29623" xr:uid="{00000000-0005-0000-0000-000089360000}"/>
    <cellStyle name="Comma 49 3 3 2 2 6" xfId="29624" xr:uid="{00000000-0005-0000-0000-00008A360000}"/>
    <cellStyle name="Comma 49 3 3 2 2 7" xfId="29625" xr:uid="{00000000-0005-0000-0000-00008B360000}"/>
    <cellStyle name="Comma 49 3 3 2 3" xfId="5723" xr:uid="{00000000-0005-0000-0000-00008C360000}"/>
    <cellStyle name="Comma 49 3 3 2 3 2" xfId="5724" xr:uid="{00000000-0005-0000-0000-00008D360000}"/>
    <cellStyle name="Comma 49 3 3 2 3 2 2" xfId="29626" xr:uid="{00000000-0005-0000-0000-00008E360000}"/>
    <cellStyle name="Comma 49 3 3 2 3 2 3" xfId="29627" xr:uid="{00000000-0005-0000-0000-00008F360000}"/>
    <cellStyle name="Comma 49 3 3 2 3 3" xfId="5725" xr:uid="{00000000-0005-0000-0000-000090360000}"/>
    <cellStyle name="Comma 49 3 3 2 3 3 2" xfId="29628" xr:uid="{00000000-0005-0000-0000-000091360000}"/>
    <cellStyle name="Comma 49 3 3 2 3 3 3" xfId="29629" xr:uid="{00000000-0005-0000-0000-000092360000}"/>
    <cellStyle name="Comma 49 3 3 2 3 4" xfId="5726" xr:uid="{00000000-0005-0000-0000-000093360000}"/>
    <cellStyle name="Comma 49 3 3 2 3 4 2" xfId="29630" xr:uid="{00000000-0005-0000-0000-000094360000}"/>
    <cellStyle name="Comma 49 3 3 2 3 4 3" xfId="29631" xr:uid="{00000000-0005-0000-0000-000095360000}"/>
    <cellStyle name="Comma 49 3 3 2 3 5" xfId="29632" xr:uid="{00000000-0005-0000-0000-000096360000}"/>
    <cellStyle name="Comma 49 3 3 2 3 6" xfId="29633" xr:uid="{00000000-0005-0000-0000-000097360000}"/>
    <cellStyle name="Comma 49 3 3 2 4" xfId="5727" xr:uid="{00000000-0005-0000-0000-000098360000}"/>
    <cellStyle name="Comma 49 3 3 2 4 2" xfId="29634" xr:uid="{00000000-0005-0000-0000-000099360000}"/>
    <cellStyle name="Comma 49 3 3 2 4 3" xfId="29635" xr:uid="{00000000-0005-0000-0000-00009A360000}"/>
    <cellStyle name="Comma 49 3 3 2 5" xfId="5728" xr:uid="{00000000-0005-0000-0000-00009B360000}"/>
    <cellStyle name="Comma 49 3 3 2 5 2" xfId="29636" xr:uid="{00000000-0005-0000-0000-00009C360000}"/>
    <cellStyle name="Comma 49 3 3 2 5 3" xfId="29637" xr:uid="{00000000-0005-0000-0000-00009D360000}"/>
    <cellStyle name="Comma 49 3 3 2 6" xfId="5729" xr:uid="{00000000-0005-0000-0000-00009E360000}"/>
    <cellStyle name="Comma 49 3 3 2 6 2" xfId="29638" xr:uid="{00000000-0005-0000-0000-00009F360000}"/>
    <cellStyle name="Comma 49 3 3 2 6 3" xfId="29639" xr:uid="{00000000-0005-0000-0000-0000A0360000}"/>
    <cellStyle name="Comma 49 3 3 2 7" xfId="29640" xr:uid="{00000000-0005-0000-0000-0000A1360000}"/>
    <cellStyle name="Comma 49 3 3 2 8" xfId="29641" xr:uid="{00000000-0005-0000-0000-0000A2360000}"/>
    <cellStyle name="Comma 49 3 3 3" xfId="5730" xr:uid="{00000000-0005-0000-0000-0000A3360000}"/>
    <cellStyle name="Comma 49 3 3 3 2" xfId="5731" xr:uid="{00000000-0005-0000-0000-0000A4360000}"/>
    <cellStyle name="Comma 49 3 3 3 2 2" xfId="5732" xr:uid="{00000000-0005-0000-0000-0000A5360000}"/>
    <cellStyle name="Comma 49 3 3 3 2 2 2" xfId="5733" xr:uid="{00000000-0005-0000-0000-0000A6360000}"/>
    <cellStyle name="Comma 49 3 3 3 2 2 2 2" xfId="29642" xr:uid="{00000000-0005-0000-0000-0000A7360000}"/>
    <cellStyle name="Comma 49 3 3 3 2 2 2 3" xfId="29643" xr:uid="{00000000-0005-0000-0000-0000A8360000}"/>
    <cellStyle name="Comma 49 3 3 3 2 2 3" xfId="5734" xr:uid="{00000000-0005-0000-0000-0000A9360000}"/>
    <cellStyle name="Comma 49 3 3 3 2 2 3 2" xfId="29644" xr:uid="{00000000-0005-0000-0000-0000AA360000}"/>
    <cellStyle name="Comma 49 3 3 3 2 2 3 3" xfId="29645" xr:uid="{00000000-0005-0000-0000-0000AB360000}"/>
    <cellStyle name="Comma 49 3 3 3 2 2 4" xfId="5735" xr:uid="{00000000-0005-0000-0000-0000AC360000}"/>
    <cellStyle name="Comma 49 3 3 3 2 2 4 2" xfId="29646" xr:uid="{00000000-0005-0000-0000-0000AD360000}"/>
    <cellStyle name="Comma 49 3 3 3 2 2 4 3" xfId="29647" xr:uid="{00000000-0005-0000-0000-0000AE360000}"/>
    <cellStyle name="Comma 49 3 3 3 2 2 5" xfId="29648" xr:uid="{00000000-0005-0000-0000-0000AF360000}"/>
    <cellStyle name="Comma 49 3 3 3 2 2 6" xfId="29649" xr:uid="{00000000-0005-0000-0000-0000B0360000}"/>
    <cellStyle name="Comma 49 3 3 3 2 3" xfId="5736" xr:uid="{00000000-0005-0000-0000-0000B1360000}"/>
    <cellStyle name="Comma 49 3 3 3 2 3 2" xfId="29650" xr:uid="{00000000-0005-0000-0000-0000B2360000}"/>
    <cellStyle name="Comma 49 3 3 3 2 3 3" xfId="29651" xr:uid="{00000000-0005-0000-0000-0000B3360000}"/>
    <cellStyle name="Comma 49 3 3 3 2 4" xfId="5737" xr:uid="{00000000-0005-0000-0000-0000B4360000}"/>
    <cellStyle name="Comma 49 3 3 3 2 4 2" xfId="29652" xr:uid="{00000000-0005-0000-0000-0000B5360000}"/>
    <cellStyle name="Comma 49 3 3 3 2 4 3" xfId="29653" xr:uid="{00000000-0005-0000-0000-0000B6360000}"/>
    <cellStyle name="Comma 49 3 3 3 2 5" xfId="5738" xr:uid="{00000000-0005-0000-0000-0000B7360000}"/>
    <cellStyle name="Comma 49 3 3 3 2 5 2" xfId="29654" xr:uid="{00000000-0005-0000-0000-0000B8360000}"/>
    <cellStyle name="Comma 49 3 3 3 2 5 3" xfId="29655" xr:uid="{00000000-0005-0000-0000-0000B9360000}"/>
    <cellStyle name="Comma 49 3 3 3 2 6" xfId="29656" xr:uid="{00000000-0005-0000-0000-0000BA360000}"/>
    <cellStyle name="Comma 49 3 3 3 2 7" xfId="29657" xr:uid="{00000000-0005-0000-0000-0000BB360000}"/>
    <cellStyle name="Comma 49 3 3 3 3" xfId="5739" xr:uid="{00000000-0005-0000-0000-0000BC360000}"/>
    <cellStyle name="Comma 49 3 3 3 3 2" xfId="5740" xr:uid="{00000000-0005-0000-0000-0000BD360000}"/>
    <cellStyle name="Comma 49 3 3 3 3 2 2" xfId="29658" xr:uid="{00000000-0005-0000-0000-0000BE360000}"/>
    <cellStyle name="Comma 49 3 3 3 3 2 3" xfId="29659" xr:uid="{00000000-0005-0000-0000-0000BF360000}"/>
    <cellStyle name="Comma 49 3 3 3 3 3" xfId="5741" xr:uid="{00000000-0005-0000-0000-0000C0360000}"/>
    <cellStyle name="Comma 49 3 3 3 3 3 2" xfId="29660" xr:uid="{00000000-0005-0000-0000-0000C1360000}"/>
    <cellStyle name="Comma 49 3 3 3 3 3 3" xfId="29661" xr:uid="{00000000-0005-0000-0000-0000C2360000}"/>
    <cellStyle name="Comma 49 3 3 3 3 4" xfId="5742" xr:uid="{00000000-0005-0000-0000-0000C3360000}"/>
    <cellStyle name="Comma 49 3 3 3 3 4 2" xfId="29662" xr:uid="{00000000-0005-0000-0000-0000C4360000}"/>
    <cellStyle name="Comma 49 3 3 3 3 4 3" xfId="29663" xr:uid="{00000000-0005-0000-0000-0000C5360000}"/>
    <cellStyle name="Comma 49 3 3 3 3 5" xfId="29664" xr:uid="{00000000-0005-0000-0000-0000C6360000}"/>
    <cellStyle name="Comma 49 3 3 3 3 6" xfId="29665" xr:uid="{00000000-0005-0000-0000-0000C7360000}"/>
    <cellStyle name="Comma 49 3 3 3 4" xfId="5743" xr:uid="{00000000-0005-0000-0000-0000C8360000}"/>
    <cellStyle name="Comma 49 3 3 3 4 2" xfId="29666" xr:uid="{00000000-0005-0000-0000-0000C9360000}"/>
    <cellStyle name="Comma 49 3 3 3 4 3" xfId="29667" xr:uid="{00000000-0005-0000-0000-0000CA360000}"/>
    <cellStyle name="Comma 49 3 3 3 5" xfId="5744" xr:uid="{00000000-0005-0000-0000-0000CB360000}"/>
    <cellStyle name="Comma 49 3 3 3 5 2" xfId="29668" xr:uid="{00000000-0005-0000-0000-0000CC360000}"/>
    <cellStyle name="Comma 49 3 3 3 5 3" xfId="29669" xr:uid="{00000000-0005-0000-0000-0000CD360000}"/>
    <cellStyle name="Comma 49 3 3 3 6" xfId="5745" xr:uid="{00000000-0005-0000-0000-0000CE360000}"/>
    <cellStyle name="Comma 49 3 3 3 6 2" xfId="29670" xr:uid="{00000000-0005-0000-0000-0000CF360000}"/>
    <cellStyle name="Comma 49 3 3 3 6 3" xfId="29671" xr:uid="{00000000-0005-0000-0000-0000D0360000}"/>
    <cellStyle name="Comma 49 3 3 3 7" xfId="29672" xr:uid="{00000000-0005-0000-0000-0000D1360000}"/>
    <cellStyle name="Comma 49 3 3 3 8" xfId="29673" xr:uid="{00000000-0005-0000-0000-0000D2360000}"/>
    <cellStyle name="Comma 49 3 3 4" xfId="5746" xr:uid="{00000000-0005-0000-0000-0000D3360000}"/>
    <cellStyle name="Comma 49 3 3 4 2" xfId="5747" xr:uid="{00000000-0005-0000-0000-0000D4360000}"/>
    <cellStyle name="Comma 49 3 3 4 2 2" xfId="5748" xr:uid="{00000000-0005-0000-0000-0000D5360000}"/>
    <cellStyle name="Comma 49 3 3 4 2 2 2" xfId="29674" xr:uid="{00000000-0005-0000-0000-0000D6360000}"/>
    <cellStyle name="Comma 49 3 3 4 2 2 3" xfId="29675" xr:uid="{00000000-0005-0000-0000-0000D7360000}"/>
    <cellStyle name="Comma 49 3 3 4 2 3" xfId="5749" xr:uid="{00000000-0005-0000-0000-0000D8360000}"/>
    <cellStyle name="Comma 49 3 3 4 2 3 2" xfId="29676" xr:uid="{00000000-0005-0000-0000-0000D9360000}"/>
    <cellStyle name="Comma 49 3 3 4 2 3 3" xfId="29677" xr:uid="{00000000-0005-0000-0000-0000DA360000}"/>
    <cellStyle name="Comma 49 3 3 4 2 4" xfId="5750" xr:uid="{00000000-0005-0000-0000-0000DB360000}"/>
    <cellStyle name="Comma 49 3 3 4 2 4 2" xfId="29678" xr:uid="{00000000-0005-0000-0000-0000DC360000}"/>
    <cellStyle name="Comma 49 3 3 4 2 4 3" xfId="29679" xr:uid="{00000000-0005-0000-0000-0000DD360000}"/>
    <cellStyle name="Comma 49 3 3 4 2 5" xfId="29680" xr:uid="{00000000-0005-0000-0000-0000DE360000}"/>
    <cellStyle name="Comma 49 3 3 4 2 6" xfId="29681" xr:uid="{00000000-0005-0000-0000-0000DF360000}"/>
    <cellStyle name="Comma 49 3 3 4 3" xfId="5751" xr:uid="{00000000-0005-0000-0000-0000E0360000}"/>
    <cellStyle name="Comma 49 3 3 4 3 2" xfId="29682" xr:uid="{00000000-0005-0000-0000-0000E1360000}"/>
    <cellStyle name="Comma 49 3 3 4 3 3" xfId="29683" xr:uid="{00000000-0005-0000-0000-0000E2360000}"/>
    <cellStyle name="Comma 49 3 3 4 4" xfId="5752" xr:uid="{00000000-0005-0000-0000-0000E3360000}"/>
    <cellStyle name="Comma 49 3 3 4 4 2" xfId="29684" xr:uid="{00000000-0005-0000-0000-0000E4360000}"/>
    <cellStyle name="Comma 49 3 3 4 4 3" xfId="29685" xr:uid="{00000000-0005-0000-0000-0000E5360000}"/>
    <cellStyle name="Comma 49 3 3 4 5" xfId="5753" xr:uid="{00000000-0005-0000-0000-0000E6360000}"/>
    <cellStyle name="Comma 49 3 3 4 5 2" xfId="29686" xr:uid="{00000000-0005-0000-0000-0000E7360000}"/>
    <cellStyle name="Comma 49 3 3 4 5 3" xfId="29687" xr:uid="{00000000-0005-0000-0000-0000E8360000}"/>
    <cellStyle name="Comma 49 3 3 4 6" xfId="29688" xr:uid="{00000000-0005-0000-0000-0000E9360000}"/>
    <cellStyle name="Comma 49 3 3 4 7" xfId="29689" xr:uid="{00000000-0005-0000-0000-0000EA360000}"/>
    <cellStyle name="Comma 49 3 3 5" xfId="5754" xr:uid="{00000000-0005-0000-0000-0000EB360000}"/>
    <cellStyle name="Comma 49 3 3 5 2" xfId="5755" xr:uid="{00000000-0005-0000-0000-0000EC360000}"/>
    <cellStyle name="Comma 49 3 3 5 2 2" xfId="29690" xr:uid="{00000000-0005-0000-0000-0000ED360000}"/>
    <cellStyle name="Comma 49 3 3 5 2 3" xfId="29691" xr:uid="{00000000-0005-0000-0000-0000EE360000}"/>
    <cellStyle name="Comma 49 3 3 5 3" xfId="5756" xr:uid="{00000000-0005-0000-0000-0000EF360000}"/>
    <cellStyle name="Comma 49 3 3 5 3 2" xfId="29692" xr:uid="{00000000-0005-0000-0000-0000F0360000}"/>
    <cellStyle name="Comma 49 3 3 5 3 3" xfId="29693" xr:uid="{00000000-0005-0000-0000-0000F1360000}"/>
    <cellStyle name="Comma 49 3 3 5 4" xfId="5757" xr:uid="{00000000-0005-0000-0000-0000F2360000}"/>
    <cellStyle name="Comma 49 3 3 5 4 2" xfId="29694" xr:uid="{00000000-0005-0000-0000-0000F3360000}"/>
    <cellStyle name="Comma 49 3 3 5 4 3" xfId="29695" xr:uid="{00000000-0005-0000-0000-0000F4360000}"/>
    <cellStyle name="Comma 49 3 3 5 5" xfId="29696" xr:uid="{00000000-0005-0000-0000-0000F5360000}"/>
    <cellStyle name="Comma 49 3 3 5 6" xfId="29697" xr:uid="{00000000-0005-0000-0000-0000F6360000}"/>
    <cellStyle name="Comma 49 3 3 6" xfId="5758" xr:uid="{00000000-0005-0000-0000-0000F7360000}"/>
    <cellStyle name="Comma 49 3 3 6 2" xfId="29698" xr:uid="{00000000-0005-0000-0000-0000F8360000}"/>
    <cellStyle name="Comma 49 3 3 6 3" xfId="29699" xr:uid="{00000000-0005-0000-0000-0000F9360000}"/>
    <cellStyle name="Comma 49 3 3 7" xfId="5759" xr:uid="{00000000-0005-0000-0000-0000FA360000}"/>
    <cellStyle name="Comma 49 3 3 7 2" xfId="29700" xr:uid="{00000000-0005-0000-0000-0000FB360000}"/>
    <cellStyle name="Comma 49 3 3 7 3" xfId="29701" xr:uid="{00000000-0005-0000-0000-0000FC360000}"/>
    <cellStyle name="Comma 49 3 3 8" xfId="5760" xr:uid="{00000000-0005-0000-0000-0000FD360000}"/>
    <cellStyle name="Comma 49 3 3 8 2" xfId="29702" xr:uid="{00000000-0005-0000-0000-0000FE360000}"/>
    <cellStyle name="Comma 49 3 3 8 3" xfId="29703" xr:uid="{00000000-0005-0000-0000-0000FF360000}"/>
    <cellStyle name="Comma 49 3 3 9" xfId="29704" xr:uid="{00000000-0005-0000-0000-000000370000}"/>
    <cellStyle name="Comma 49 3 4" xfId="5761" xr:uid="{00000000-0005-0000-0000-000001370000}"/>
    <cellStyle name="Comma 49 3 4 2" xfId="5762" xr:uid="{00000000-0005-0000-0000-000002370000}"/>
    <cellStyle name="Comma 49 3 4 2 2" xfId="5763" xr:uid="{00000000-0005-0000-0000-000003370000}"/>
    <cellStyle name="Comma 49 3 4 2 2 2" xfId="5764" xr:uid="{00000000-0005-0000-0000-000004370000}"/>
    <cellStyle name="Comma 49 3 4 2 2 2 2" xfId="29705" xr:uid="{00000000-0005-0000-0000-000005370000}"/>
    <cellStyle name="Comma 49 3 4 2 2 2 3" xfId="29706" xr:uid="{00000000-0005-0000-0000-000006370000}"/>
    <cellStyle name="Comma 49 3 4 2 2 3" xfId="5765" xr:uid="{00000000-0005-0000-0000-000007370000}"/>
    <cellStyle name="Comma 49 3 4 2 2 3 2" xfId="29707" xr:uid="{00000000-0005-0000-0000-000008370000}"/>
    <cellStyle name="Comma 49 3 4 2 2 3 3" xfId="29708" xr:uid="{00000000-0005-0000-0000-000009370000}"/>
    <cellStyle name="Comma 49 3 4 2 2 4" xfId="5766" xr:uid="{00000000-0005-0000-0000-00000A370000}"/>
    <cellStyle name="Comma 49 3 4 2 2 4 2" xfId="29709" xr:uid="{00000000-0005-0000-0000-00000B370000}"/>
    <cellStyle name="Comma 49 3 4 2 2 4 3" xfId="29710" xr:uid="{00000000-0005-0000-0000-00000C370000}"/>
    <cellStyle name="Comma 49 3 4 2 2 5" xfId="29711" xr:uid="{00000000-0005-0000-0000-00000D370000}"/>
    <cellStyle name="Comma 49 3 4 2 2 6" xfId="29712" xr:uid="{00000000-0005-0000-0000-00000E370000}"/>
    <cellStyle name="Comma 49 3 4 2 3" xfId="5767" xr:uid="{00000000-0005-0000-0000-00000F370000}"/>
    <cellStyle name="Comma 49 3 4 2 3 2" xfId="29713" xr:uid="{00000000-0005-0000-0000-000010370000}"/>
    <cellStyle name="Comma 49 3 4 2 3 3" xfId="29714" xr:uid="{00000000-0005-0000-0000-000011370000}"/>
    <cellStyle name="Comma 49 3 4 2 4" xfId="5768" xr:uid="{00000000-0005-0000-0000-000012370000}"/>
    <cellStyle name="Comma 49 3 4 2 4 2" xfId="29715" xr:uid="{00000000-0005-0000-0000-000013370000}"/>
    <cellStyle name="Comma 49 3 4 2 4 3" xfId="29716" xr:uid="{00000000-0005-0000-0000-000014370000}"/>
    <cellStyle name="Comma 49 3 4 2 5" xfId="5769" xr:uid="{00000000-0005-0000-0000-000015370000}"/>
    <cellStyle name="Comma 49 3 4 2 5 2" xfId="29717" xr:uid="{00000000-0005-0000-0000-000016370000}"/>
    <cellStyle name="Comma 49 3 4 2 5 3" xfId="29718" xr:uid="{00000000-0005-0000-0000-000017370000}"/>
    <cellStyle name="Comma 49 3 4 2 6" xfId="29719" xr:uid="{00000000-0005-0000-0000-000018370000}"/>
    <cellStyle name="Comma 49 3 4 2 7" xfId="29720" xr:uid="{00000000-0005-0000-0000-000019370000}"/>
    <cellStyle name="Comma 49 3 4 3" xfId="5770" xr:uid="{00000000-0005-0000-0000-00001A370000}"/>
    <cellStyle name="Comma 49 3 4 3 2" xfId="5771" xr:uid="{00000000-0005-0000-0000-00001B370000}"/>
    <cellStyle name="Comma 49 3 4 3 2 2" xfId="29721" xr:uid="{00000000-0005-0000-0000-00001C370000}"/>
    <cellStyle name="Comma 49 3 4 3 2 3" xfId="29722" xr:uid="{00000000-0005-0000-0000-00001D370000}"/>
    <cellStyle name="Comma 49 3 4 3 3" xfId="5772" xr:uid="{00000000-0005-0000-0000-00001E370000}"/>
    <cellStyle name="Comma 49 3 4 3 3 2" xfId="29723" xr:uid="{00000000-0005-0000-0000-00001F370000}"/>
    <cellStyle name="Comma 49 3 4 3 3 3" xfId="29724" xr:uid="{00000000-0005-0000-0000-000020370000}"/>
    <cellStyle name="Comma 49 3 4 3 4" xfId="5773" xr:uid="{00000000-0005-0000-0000-000021370000}"/>
    <cellStyle name="Comma 49 3 4 3 4 2" xfId="29725" xr:uid="{00000000-0005-0000-0000-000022370000}"/>
    <cellStyle name="Comma 49 3 4 3 4 3" xfId="29726" xr:uid="{00000000-0005-0000-0000-000023370000}"/>
    <cellStyle name="Comma 49 3 4 3 5" xfId="29727" xr:uid="{00000000-0005-0000-0000-000024370000}"/>
    <cellStyle name="Comma 49 3 4 3 6" xfId="29728" xr:uid="{00000000-0005-0000-0000-000025370000}"/>
    <cellStyle name="Comma 49 3 4 4" xfId="5774" xr:uid="{00000000-0005-0000-0000-000026370000}"/>
    <cellStyle name="Comma 49 3 4 4 2" xfId="29729" xr:uid="{00000000-0005-0000-0000-000027370000}"/>
    <cellStyle name="Comma 49 3 4 4 3" xfId="29730" xr:uid="{00000000-0005-0000-0000-000028370000}"/>
    <cellStyle name="Comma 49 3 4 5" xfId="5775" xr:uid="{00000000-0005-0000-0000-000029370000}"/>
    <cellStyle name="Comma 49 3 4 5 2" xfId="29731" xr:uid="{00000000-0005-0000-0000-00002A370000}"/>
    <cellStyle name="Comma 49 3 4 5 3" xfId="29732" xr:uid="{00000000-0005-0000-0000-00002B370000}"/>
    <cellStyle name="Comma 49 3 4 6" xfId="5776" xr:uid="{00000000-0005-0000-0000-00002C370000}"/>
    <cellStyle name="Comma 49 3 4 6 2" xfId="29733" xr:uid="{00000000-0005-0000-0000-00002D370000}"/>
    <cellStyle name="Comma 49 3 4 6 3" xfId="29734" xr:uid="{00000000-0005-0000-0000-00002E370000}"/>
    <cellStyle name="Comma 49 3 4 7" xfId="29735" xr:uid="{00000000-0005-0000-0000-00002F370000}"/>
    <cellStyle name="Comma 49 3 4 8" xfId="29736" xr:uid="{00000000-0005-0000-0000-000030370000}"/>
    <cellStyle name="Comma 49 3 5" xfId="5777" xr:uid="{00000000-0005-0000-0000-000031370000}"/>
    <cellStyle name="Comma 49 3 5 2" xfId="5778" xr:uid="{00000000-0005-0000-0000-000032370000}"/>
    <cellStyle name="Comma 49 3 5 2 2" xfId="5779" xr:uid="{00000000-0005-0000-0000-000033370000}"/>
    <cellStyle name="Comma 49 3 5 2 2 2" xfId="5780" xr:uid="{00000000-0005-0000-0000-000034370000}"/>
    <cellStyle name="Comma 49 3 5 2 2 2 2" xfId="29737" xr:uid="{00000000-0005-0000-0000-000035370000}"/>
    <cellStyle name="Comma 49 3 5 2 2 2 3" xfId="29738" xr:uid="{00000000-0005-0000-0000-000036370000}"/>
    <cellStyle name="Comma 49 3 5 2 2 3" xfId="5781" xr:uid="{00000000-0005-0000-0000-000037370000}"/>
    <cellStyle name="Comma 49 3 5 2 2 3 2" xfId="29739" xr:uid="{00000000-0005-0000-0000-000038370000}"/>
    <cellStyle name="Comma 49 3 5 2 2 3 3" xfId="29740" xr:uid="{00000000-0005-0000-0000-000039370000}"/>
    <cellStyle name="Comma 49 3 5 2 2 4" xfId="5782" xr:uid="{00000000-0005-0000-0000-00003A370000}"/>
    <cellStyle name="Comma 49 3 5 2 2 4 2" xfId="29741" xr:uid="{00000000-0005-0000-0000-00003B370000}"/>
    <cellStyle name="Comma 49 3 5 2 2 4 3" xfId="29742" xr:uid="{00000000-0005-0000-0000-00003C370000}"/>
    <cellStyle name="Comma 49 3 5 2 2 5" xfId="29743" xr:uid="{00000000-0005-0000-0000-00003D370000}"/>
    <cellStyle name="Comma 49 3 5 2 2 6" xfId="29744" xr:uid="{00000000-0005-0000-0000-00003E370000}"/>
    <cellStyle name="Comma 49 3 5 2 3" xfId="5783" xr:uid="{00000000-0005-0000-0000-00003F370000}"/>
    <cellStyle name="Comma 49 3 5 2 3 2" xfId="29745" xr:uid="{00000000-0005-0000-0000-000040370000}"/>
    <cellStyle name="Comma 49 3 5 2 3 3" xfId="29746" xr:uid="{00000000-0005-0000-0000-000041370000}"/>
    <cellStyle name="Comma 49 3 5 2 4" xfId="5784" xr:uid="{00000000-0005-0000-0000-000042370000}"/>
    <cellStyle name="Comma 49 3 5 2 4 2" xfId="29747" xr:uid="{00000000-0005-0000-0000-000043370000}"/>
    <cellStyle name="Comma 49 3 5 2 4 3" xfId="29748" xr:uid="{00000000-0005-0000-0000-000044370000}"/>
    <cellStyle name="Comma 49 3 5 2 5" xfId="5785" xr:uid="{00000000-0005-0000-0000-000045370000}"/>
    <cellStyle name="Comma 49 3 5 2 5 2" xfId="29749" xr:uid="{00000000-0005-0000-0000-000046370000}"/>
    <cellStyle name="Comma 49 3 5 2 5 3" xfId="29750" xr:uid="{00000000-0005-0000-0000-000047370000}"/>
    <cellStyle name="Comma 49 3 5 2 6" xfId="29751" xr:uid="{00000000-0005-0000-0000-000048370000}"/>
    <cellStyle name="Comma 49 3 5 2 7" xfId="29752" xr:uid="{00000000-0005-0000-0000-000049370000}"/>
    <cellStyle name="Comma 49 3 5 3" xfId="5786" xr:uid="{00000000-0005-0000-0000-00004A370000}"/>
    <cellStyle name="Comma 49 3 5 3 2" xfId="5787" xr:uid="{00000000-0005-0000-0000-00004B370000}"/>
    <cellStyle name="Comma 49 3 5 3 2 2" xfId="29753" xr:uid="{00000000-0005-0000-0000-00004C370000}"/>
    <cellStyle name="Comma 49 3 5 3 2 3" xfId="29754" xr:uid="{00000000-0005-0000-0000-00004D370000}"/>
    <cellStyle name="Comma 49 3 5 3 3" xfId="5788" xr:uid="{00000000-0005-0000-0000-00004E370000}"/>
    <cellStyle name="Comma 49 3 5 3 3 2" xfId="29755" xr:uid="{00000000-0005-0000-0000-00004F370000}"/>
    <cellStyle name="Comma 49 3 5 3 3 3" xfId="29756" xr:uid="{00000000-0005-0000-0000-000050370000}"/>
    <cellStyle name="Comma 49 3 5 3 4" xfId="5789" xr:uid="{00000000-0005-0000-0000-000051370000}"/>
    <cellStyle name="Comma 49 3 5 3 4 2" xfId="29757" xr:uid="{00000000-0005-0000-0000-000052370000}"/>
    <cellStyle name="Comma 49 3 5 3 4 3" xfId="29758" xr:uid="{00000000-0005-0000-0000-000053370000}"/>
    <cellStyle name="Comma 49 3 5 3 5" xfId="29759" xr:uid="{00000000-0005-0000-0000-000054370000}"/>
    <cellStyle name="Comma 49 3 5 3 6" xfId="29760" xr:uid="{00000000-0005-0000-0000-000055370000}"/>
    <cellStyle name="Comma 49 3 5 4" xfId="5790" xr:uid="{00000000-0005-0000-0000-000056370000}"/>
    <cellStyle name="Comma 49 3 5 4 2" xfId="29761" xr:uid="{00000000-0005-0000-0000-000057370000}"/>
    <cellStyle name="Comma 49 3 5 4 3" xfId="29762" xr:uid="{00000000-0005-0000-0000-000058370000}"/>
    <cellStyle name="Comma 49 3 5 5" xfId="5791" xr:uid="{00000000-0005-0000-0000-000059370000}"/>
    <cellStyle name="Comma 49 3 5 5 2" xfId="29763" xr:uid="{00000000-0005-0000-0000-00005A370000}"/>
    <cellStyle name="Comma 49 3 5 5 3" xfId="29764" xr:uid="{00000000-0005-0000-0000-00005B370000}"/>
    <cellStyle name="Comma 49 3 5 6" xfId="5792" xr:uid="{00000000-0005-0000-0000-00005C370000}"/>
    <cellStyle name="Comma 49 3 5 6 2" xfId="29765" xr:uid="{00000000-0005-0000-0000-00005D370000}"/>
    <cellStyle name="Comma 49 3 5 6 3" xfId="29766" xr:uid="{00000000-0005-0000-0000-00005E370000}"/>
    <cellStyle name="Comma 49 3 5 7" xfId="29767" xr:uid="{00000000-0005-0000-0000-00005F370000}"/>
    <cellStyle name="Comma 49 3 5 8" xfId="29768" xr:uid="{00000000-0005-0000-0000-000060370000}"/>
    <cellStyle name="Comma 49 3 6" xfId="5793" xr:uid="{00000000-0005-0000-0000-000061370000}"/>
    <cellStyle name="Comma 49 3 6 2" xfId="5794" xr:uid="{00000000-0005-0000-0000-000062370000}"/>
    <cellStyle name="Comma 49 3 6 2 2" xfId="5795" xr:uid="{00000000-0005-0000-0000-000063370000}"/>
    <cellStyle name="Comma 49 3 6 2 2 2" xfId="29769" xr:uid="{00000000-0005-0000-0000-000064370000}"/>
    <cellStyle name="Comma 49 3 6 2 2 3" xfId="29770" xr:uid="{00000000-0005-0000-0000-000065370000}"/>
    <cellStyle name="Comma 49 3 6 2 3" xfId="5796" xr:uid="{00000000-0005-0000-0000-000066370000}"/>
    <cellStyle name="Comma 49 3 6 2 3 2" xfId="29771" xr:uid="{00000000-0005-0000-0000-000067370000}"/>
    <cellStyle name="Comma 49 3 6 2 3 3" xfId="29772" xr:uid="{00000000-0005-0000-0000-000068370000}"/>
    <cellStyle name="Comma 49 3 6 2 4" xfId="5797" xr:uid="{00000000-0005-0000-0000-000069370000}"/>
    <cellStyle name="Comma 49 3 6 2 4 2" xfId="29773" xr:uid="{00000000-0005-0000-0000-00006A370000}"/>
    <cellStyle name="Comma 49 3 6 2 4 3" xfId="29774" xr:uid="{00000000-0005-0000-0000-00006B370000}"/>
    <cellStyle name="Comma 49 3 6 2 5" xfId="29775" xr:uid="{00000000-0005-0000-0000-00006C370000}"/>
    <cellStyle name="Comma 49 3 6 2 6" xfId="29776" xr:uid="{00000000-0005-0000-0000-00006D370000}"/>
    <cellStyle name="Comma 49 3 6 3" xfId="5798" xr:uid="{00000000-0005-0000-0000-00006E370000}"/>
    <cellStyle name="Comma 49 3 6 3 2" xfId="29777" xr:uid="{00000000-0005-0000-0000-00006F370000}"/>
    <cellStyle name="Comma 49 3 6 3 3" xfId="29778" xr:uid="{00000000-0005-0000-0000-000070370000}"/>
    <cellStyle name="Comma 49 3 6 4" xfId="5799" xr:uid="{00000000-0005-0000-0000-000071370000}"/>
    <cellStyle name="Comma 49 3 6 4 2" xfId="29779" xr:uid="{00000000-0005-0000-0000-000072370000}"/>
    <cellStyle name="Comma 49 3 6 4 3" xfId="29780" xr:uid="{00000000-0005-0000-0000-000073370000}"/>
    <cellStyle name="Comma 49 3 6 5" xfId="5800" xr:uid="{00000000-0005-0000-0000-000074370000}"/>
    <cellStyle name="Comma 49 3 6 5 2" xfId="29781" xr:uid="{00000000-0005-0000-0000-000075370000}"/>
    <cellStyle name="Comma 49 3 6 5 3" xfId="29782" xr:uid="{00000000-0005-0000-0000-000076370000}"/>
    <cellStyle name="Comma 49 3 6 6" xfId="29783" xr:uid="{00000000-0005-0000-0000-000077370000}"/>
    <cellStyle name="Comma 49 3 6 7" xfId="29784" xr:uid="{00000000-0005-0000-0000-000078370000}"/>
    <cellStyle name="Comma 49 3 7" xfId="5801" xr:uid="{00000000-0005-0000-0000-000079370000}"/>
    <cellStyle name="Comma 49 3 7 2" xfId="5802" xr:uid="{00000000-0005-0000-0000-00007A370000}"/>
    <cellStyle name="Comma 49 3 7 2 2" xfId="29785" xr:uid="{00000000-0005-0000-0000-00007B370000}"/>
    <cellStyle name="Comma 49 3 7 2 3" xfId="29786" xr:uid="{00000000-0005-0000-0000-00007C370000}"/>
    <cellStyle name="Comma 49 3 7 3" xfId="5803" xr:uid="{00000000-0005-0000-0000-00007D370000}"/>
    <cellStyle name="Comma 49 3 7 3 2" xfId="29787" xr:uid="{00000000-0005-0000-0000-00007E370000}"/>
    <cellStyle name="Comma 49 3 7 3 3" xfId="29788" xr:uid="{00000000-0005-0000-0000-00007F370000}"/>
    <cellStyle name="Comma 49 3 7 4" xfId="5804" xr:uid="{00000000-0005-0000-0000-000080370000}"/>
    <cellStyle name="Comma 49 3 7 4 2" xfId="29789" xr:uid="{00000000-0005-0000-0000-000081370000}"/>
    <cellStyle name="Comma 49 3 7 4 3" xfId="29790" xr:uid="{00000000-0005-0000-0000-000082370000}"/>
    <cellStyle name="Comma 49 3 7 5" xfId="29791" xr:uid="{00000000-0005-0000-0000-000083370000}"/>
    <cellStyle name="Comma 49 3 7 6" xfId="29792" xr:uid="{00000000-0005-0000-0000-000084370000}"/>
    <cellStyle name="Comma 49 3 8" xfId="5805" xr:uid="{00000000-0005-0000-0000-000085370000}"/>
    <cellStyle name="Comma 49 3 8 2" xfId="29793" xr:uid="{00000000-0005-0000-0000-000086370000}"/>
    <cellStyle name="Comma 49 3 8 3" xfId="29794" xr:uid="{00000000-0005-0000-0000-000087370000}"/>
    <cellStyle name="Comma 49 3 9" xfId="5806" xr:uid="{00000000-0005-0000-0000-000088370000}"/>
    <cellStyle name="Comma 49 3 9 2" xfId="29795" xr:uid="{00000000-0005-0000-0000-000089370000}"/>
    <cellStyle name="Comma 49 3 9 3" xfId="29796" xr:uid="{00000000-0005-0000-0000-00008A370000}"/>
    <cellStyle name="Comma 49 4" xfId="5807" xr:uid="{00000000-0005-0000-0000-00008B370000}"/>
    <cellStyle name="Comma 49 4 10" xfId="29797" xr:uid="{00000000-0005-0000-0000-00008C370000}"/>
    <cellStyle name="Comma 49 4 2" xfId="5808" xr:uid="{00000000-0005-0000-0000-00008D370000}"/>
    <cellStyle name="Comma 49 4 2 2" xfId="5809" xr:uid="{00000000-0005-0000-0000-00008E370000}"/>
    <cellStyle name="Comma 49 4 2 2 2" xfId="5810" xr:uid="{00000000-0005-0000-0000-00008F370000}"/>
    <cellStyle name="Comma 49 4 2 2 2 2" xfId="5811" xr:uid="{00000000-0005-0000-0000-000090370000}"/>
    <cellStyle name="Comma 49 4 2 2 2 2 2" xfId="29798" xr:uid="{00000000-0005-0000-0000-000091370000}"/>
    <cellStyle name="Comma 49 4 2 2 2 2 3" xfId="29799" xr:uid="{00000000-0005-0000-0000-000092370000}"/>
    <cellStyle name="Comma 49 4 2 2 2 3" xfId="5812" xr:uid="{00000000-0005-0000-0000-000093370000}"/>
    <cellStyle name="Comma 49 4 2 2 2 3 2" xfId="29800" xr:uid="{00000000-0005-0000-0000-000094370000}"/>
    <cellStyle name="Comma 49 4 2 2 2 3 3" xfId="29801" xr:uid="{00000000-0005-0000-0000-000095370000}"/>
    <cellStyle name="Comma 49 4 2 2 2 4" xfId="5813" xr:uid="{00000000-0005-0000-0000-000096370000}"/>
    <cellStyle name="Comma 49 4 2 2 2 4 2" xfId="29802" xr:uid="{00000000-0005-0000-0000-000097370000}"/>
    <cellStyle name="Comma 49 4 2 2 2 4 3" xfId="29803" xr:uid="{00000000-0005-0000-0000-000098370000}"/>
    <cellStyle name="Comma 49 4 2 2 2 5" xfId="29804" xr:uid="{00000000-0005-0000-0000-000099370000}"/>
    <cellStyle name="Comma 49 4 2 2 2 6" xfId="29805" xr:uid="{00000000-0005-0000-0000-00009A370000}"/>
    <cellStyle name="Comma 49 4 2 2 3" xfId="5814" xr:uid="{00000000-0005-0000-0000-00009B370000}"/>
    <cellStyle name="Comma 49 4 2 2 3 2" xfId="29806" xr:uid="{00000000-0005-0000-0000-00009C370000}"/>
    <cellStyle name="Comma 49 4 2 2 3 3" xfId="29807" xr:uid="{00000000-0005-0000-0000-00009D370000}"/>
    <cellStyle name="Comma 49 4 2 2 4" xfId="5815" xr:uid="{00000000-0005-0000-0000-00009E370000}"/>
    <cellStyle name="Comma 49 4 2 2 4 2" xfId="29808" xr:uid="{00000000-0005-0000-0000-00009F370000}"/>
    <cellStyle name="Comma 49 4 2 2 4 3" xfId="29809" xr:uid="{00000000-0005-0000-0000-0000A0370000}"/>
    <cellStyle name="Comma 49 4 2 2 5" xfId="5816" xr:uid="{00000000-0005-0000-0000-0000A1370000}"/>
    <cellStyle name="Comma 49 4 2 2 5 2" xfId="29810" xr:uid="{00000000-0005-0000-0000-0000A2370000}"/>
    <cellStyle name="Comma 49 4 2 2 5 3" xfId="29811" xr:uid="{00000000-0005-0000-0000-0000A3370000}"/>
    <cellStyle name="Comma 49 4 2 2 6" xfId="29812" xr:uid="{00000000-0005-0000-0000-0000A4370000}"/>
    <cellStyle name="Comma 49 4 2 2 7" xfId="29813" xr:uid="{00000000-0005-0000-0000-0000A5370000}"/>
    <cellStyle name="Comma 49 4 2 3" xfId="5817" xr:uid="{00000000-0005-0000-0000-0000A6370000}"/>
    <cellStyle name="Comma 49 4 2 3 2" xfId="5818" xr:uid="{00000000-0005-0000-0000-0000A7370000}"/>
    <cellStyle name="Comma 49 4 2 3 2 2" xfId="29814" xr:uid="{00000000-0005-0000-0000-0000A8370000}"/>
    <cellStyle name="Comma 49 4 2 3 2 3" xfId="29815" xr:uid="{00000000-0005-0000-0000-0000A9370000}"/>
    <cellStyle name="Comma 49 4 2 3 3" xfId="5819" xr:uid="{00000000-0005-0000-0000-0000AA370000}"/>
    <cellStyle name="Comma 49 4 2 3 3 2" xfId="29816" xr:uid="{00000000-0005-0000-0000-0000AB370000}"/>
    <cellStyle name="Comma 49 4 2 3 3 3" xfId="29817" xr:uid="{00000000-0005-0000-0000-0000AC370000}"/>
    <cellStyle name="Comma 49 4 2 3 4" xfId="5820" xr:uid="{00000000-0005-0000-0000-0000AD370000}"/>
    <cellStyle name="Comma 49 4 2 3 4 2" xfId="29818" xr:uid="{00000000-0005-0000-0000-0000AE370000}"/>
    <cellStyle name="Comma 49 4 2 3 4 3" xfId="29819" xr:uid="{00000000-0005-0000-0000-0000AF370000}"/>
    <cellStyle name="Comma 49 4 2 3 5" xfId="29820" xr:uid="{00000000-0005-0000-0000-0000B0370000}"/>
    <cellStyle name="Comma 49 4 2 3 6" xfId="29821" xr:uid="{00000000-0005-0000-0000-0000B1370000}"/>
    <cellStyle name="Comma 49 4 2 4" xfId="5821" xr:uid="{00000000-0005-0000-0000-0000B2370000}"/>
    <cellStyle name="Comma 49 4 2 4 2" xfId="29822" xr:uid="{00000000-0005-0000-0000-0000B3370000}"/>
    <cellStyle name="Comma 49 4 2 4 3" xfId="29823" xr:uid="{00000000-0005-0000-0000-0000B4370000}"/>
    <cellStyle name="Comma 49 4 2 5" xfId="5822" xr:uid="{00000000-0005-0000-0000-0000B5370000}"/>
    <cellStyle name="Comma 49 4 2 5 2" xfId="29824" xr:uid="{00000000-0005-0000-0000-0000B6370000}"/>
    <cellStyle name="Comma 49 4 2 5 3" xfId="29825" xr:uid="{00000000-0005-0000-0000-0000B7370000}"/>
    <cellStyle name="Comma 49 4 2 6" xfId="5823" xr:uid="{00000000-0005-0000-0000-0000B8370000}"/>
    <cellStyle name="Comma 49 4 2 6 2" xfId="29826" xr:uid="{00000000-0005-0000-0000-0000B9370000}"/>
    <cellStyle name="Comma 49 4 2 6 3" xfId="29827" xr:uid="{00000000-0005-0000-0000-0000BA370000}"/>
    <cellStyle name="Comma 49 4 2 7" xfId="29828" xr:uid="{00000000-0005-0000-0000-0000BB370000}"/>
    <cellStyle name="Comma 49 4 2 8" xfId="29829" xr:uid="{00000000-0005-0000-0000-0000BC370000}"/>
    <cellStyle name="Comma 49 4 3" xfId="5824" xr:uid="{00000000-0005-0000-0000-0000BD370000}"/>
    <cellStyle name="Comma 49 4 3 2" xfId="5825" xr:uid="{00000000-0005-0000-0000-0000BE370000}"/>
    <cellStyle name="Comma 49 4 3 2 2" xfId="5826" xr:uid="{00000000-0005-0000-0000-0000BF370000}"/>
    <cellStyle name="Comma 49 4 3 2 2 2" xfId="5827" xr:uid="{00000000-0005-0000-0000-0000C0370000}"/>
    <cellStyle name="Comma 49 4 3 2 2 2 2" xfId="29830" xr:uid="{00000000-0005-0000-0000-0000C1370000}"/>
    <cellStyle name="Comma 49 4 3 2 2 2 3" xfId="29831" xr:uid="{00000000-0005-0000-0000-0000C2370000}"/>
    <cellStyle name="Comma 49 4 3 2 2 3" xfId="5828" xr:uid="{00000000-0005-0000-0000-0000C3370000}"/>
    <cellStyle name="Comma 49 4 3 2 2 3 2" xfId="29832" xr:uid="{00000000-0005-0000-0000-0000C4370000}"/>
    <cellStyle name="Comma 49 4 3 2 2 3 3" xfId="29833" xr:uid="{00000000-0005-0000-0000-0000C5370000}"/>
    <cellStyle name="Comma 49 4 3 2 2 4" xfId="5829" xr:uid="{00000000-0005-0000-0000-0000C6370000}"/>
    <cellStyle name="Comma 49 4 3 2 2 4 2" xfId="29834" xr:uid="{00000000-0005-0000-0000-0000C7370000}"/>
    <cellStyle name="Comma 49 4 3 2 2 4 3" xfId="29835" xr:uid="{00000000-0005-0000-0000-0000C8370000}"/>
    <cellStyle name="Comma 49 4 3 2 2 5" xfId="29836" xr:uid="{00000000-0005-0000-0000-0000C9370000}"/>
    <cellStyle name="Comma 49 4 3 2 2 6" xfId="29837" xr:uid="{00000000-0005-0000-0000-0000CA370000}"/>
    <cellStyle name="Comma 49 4 3 2 3" xfId="5830" xr:uid="{00000000-0005-0000-0000-0000CB370000}"/>
    <cellStyle name="Comma 49 4 3 2 3 2" xfId="29838" xr:uid="{00000000-0005-0000-0000-0000CC370000}"/>
    <cellStyle name="Comma 49 4 3 2 3 3" xfId="29839" xr:uid="{00000000-0005-0000-0000-0000CD370000}"/>
    <cellStyle name="Comma 49 4 3 2 4" xfId="5831" xr:uid="{00000000-0005-0000-0000-0000CE370000}"/>
    <cellStyle name="Comma 49 4 3 2 4 2" xfId="29840" xr:uid="{00000000-0005-0000-0000-0000CF370000}"/>
    <cellStyle name="Comma 49 4 3 2 4 3" xfId="29841" xr:uid="{00000000-0005-0000-0000-0000D0370000}"/>
    <cellStyle name="Comma 49 4 3 2 5" xfId="5832" xr:uid="{00000000-0005-0000-0000-0000D1370000}"/>
    <cellStyle name="Comma 49 4 3 2 5 2" xfId="29842" xr:uid="{00000000-0005-0000-0000-0000D2370000}"/>
    <cellStyle name="Comma 49 4 3 2 5 3" xfId="29843" xr:uid="{00000000-0005-0000-0000-0000D3370000}"/>
    <cellStyle name="Comma 49 4 3 2 6" xfId="29844" xr:uid="{00000000-0005-0000-0000-0000D4370000}"/>
    <cellStyle name="Comma 49 4 3 2 7" xfId="29845" xr:uid="{00000000-0005-0000-0000-0000D5370000}"/>
    <cellStyle name="Comma 49 4 3 3" xfId="5833" xr:uid="{00000000-0005-0000-0000-0000D6370000}"/>
    <cellStyle name="Comma 49 4 3 3 2" xfId="5834" xr:uid="{00000000-0005-0000-0000-0000D7370000}"/>
    <cellStyle name="Comma 49 4 3 3 2 2" xfId="29846" xr:uid="{00000000-0005-0000-0000-0000D8370000}"/>
    <cellStyle name="Comma 49 4 3 3 2 3" xfId="29847" xr:uid="{00000000-0005-0000-0000-0000D9370000}"/>
    <cellStyle name="Comma 49 4 3 3 3" xfId="5835" xr:uid="{00000000-0005-0000-0000-0000DA370000}"/>
    <cellStyle name="Comma 49 4 3 3 3 2" xfId="29848" xr:uid="{00000000-0005-0000-0000-0000DB370000}"/>
    <cellStyle name="Comma 49 4 3 3 3 3" xfId="29849" xr:uid="{00000000-0005-0000-0000-0000DC370000}"/>
    <cellStyle name="Comma 49 4 3 3 4" xfId="5836" xr:uid="{00000000-0005-0000-0000-0000DD370000}"/>
    <cellStyle name="Comma 49 4 3 3 4 2" xfId="29850" xr:uid="{00000000-0005-0000-0000-0000DE370000}"/>
    <cellStyle name="Comma 49 4 3 3 4 3" xfId="29851" xr:uid="{00000000-0005-0000-0000-0000DF370000}"/>
    <cellStyle name="Comma 49 4 3 3 5" xfId="29852" xr:uid="{00000000-0005-0000-0000-0000E0370000}"/>
    <cellStyle name="Comma 49 4 3 3 6" xfId="29853" xr:uid="{00000000-0005-0000-0000-0000E1370000}"/>
    <cellStyle name="Comma 49 4 3 4" xfId="5837" xr:uid="{00000000-0005-0000-0000-0000E2370000}"/>
    <cellStyle name="Comma 49 4 3 4 2" xfId="29854" xr:uid="{00000000-0005-0000-0000-0000E3370000}"/>
    <cellStyle name="Comma 49 4 3 4 3" xfId="29855" xr:uid="{00000000-0005-0000-0000-0000E4370000}"/>
    <cellStyle name="Comma 49 4 3 5" xfId="5838" xr:uid="{00000000-0005-0000-0000-0000E5370000}"/>
    <cellStyle name="Comma 49 4 3 5 2" xfId="29856" xr:uid="{00000000-0005-0000-0000-0000E6370000}"/>
    <cellStyle name="Comma 49 4 3 5 3" xfId="29857" xr:uid="{00000000-0005-0000-0000-0000E7370000}"/>
    <cellStyle name="Comma 49 4 3 6" xfId="5839" xr:uid="{00000000-0005-0000-0000-0000E8370000}"/>
    <cellStyle name="Comma 49 4 3 6 2" xfId="29858" xr:uid="{00000000-0005-0000-0000-0000E9370000}"/>
    <cellStyle name="Comma 49 4 3 6 3" xfId="29859" xr:uid="{00000000-0005-0000-0000-0000EA370000}"/>
    <cellStyle name="Comma 49 4 3 7" xfId="29860" xr:uid="{00000000-0005-0000-0000-0000EB370000}"/>
    <cellStyle name="Comma 49 4 3 8" xfId="29861" xr:uid="{00000000-0005-0000-0000-0000EC370000}"/>
    <cellStyle name="Comma 49 4 4" xfId="5840" xr:uid="{00000000-0005-0000-0000-0000ED370000}"/>
    <cellStyle name="Comma 49 4 4 2" xfId="5841" xr:uid="{00000000-0005-0000-0000-0000EE370000}"/>
    <cellStyle name="Comma 49 4 4 2 2" xfId="5842" xr:uid="{00000000-0005-0000-0000-0000EF370000}"/>
    <cellStyle name="Comma 49 4 4 2 2 2" xfId="29862" xr:uid="{00000000-0005-0000-0000-0000F0370000}"/>
    <cellStyle name="Comma 49 4 4 2 2 3" xfId="29863" xr:uid="{00000000-0005-0000-0000-0000F1370000}"/>
    <cellStyle name="Comma 49 4 4 2 3" xfId="5843" xr:uid="{00000000-0005-0000-0000-0000F2370000}"/>
    <cellStyle name="Comma 49 4 4 2 3 2" xfId="29864" xr:uid="{00000000-0005-0000-0000-0000F3370000}"/>
    <cellStyle name="Comma 49 4 4 2 3 3" xfId="29865" xr:uid="{00000000-0005-0000-0000-0000F4370000}"/>
    <cellStyle name="Comma 49 4 4 2 4" xfId="5844" xr:uid="{00000000-0005-0000-0000-0000F5370000}"/>
    <cellStyle name="Comma 49 4 4 2 4 2" xfId="29866" xr:uid="{00000000-0005-0000-0000-0000F6370000}"/>
    <cellStyle name="Comma 49 4 4 2 4 3" xfId="29867" xr:uid="{00000000-0005-0000-0000-0000F7370000}"/>
    <cellStyle name="Comma 49 4 4 2 5" xfId="29868" xr:uid="{00000000-0005-0000-0000-0000F8370000}"/>
    <cellStyle name="Comma 49 4 4 2 6" xfId="29869" xr:uid="{00000000-0005-0000-0000-0000F9370000}"/>
    <cellStyle name="Comma 49 4 4 3" xfId="5845" xr:uid="{00000000-0005-0000-0000-0000FA370000}"/>
    <cellStyle name="Comma 49 4 4 3 2" xfId="29870" xr:uid="{00000000-0005-0000-0000-0000FB370000}"/>
    <cellStyle name="Comma 49 4 4 3 3" xfId="29871" xr:uid="{00000000-0005-0000-0000-0000FC370000}"/>
    <cellStyle name="Comma 49 4 4 4" xfId="5846" xr:uid="{00000000-0005-0000-0000-0000FD370000}"/>
    <cellStyle name="Comma 49 4 4 4 2" xfId="29872" xr:uid="{00000000-0005-0000-0000-0000FE370000}"/>
    <cellStyle name="Comma 49 4 4 4 3" xfId="29873" xr:uid="{00000000-0005-0000-0000-0000FF370000}"/>
    <cellStyle name="Comma 49 4 4 5" xfId="5847" xr:uid="{00000000-0005-0000-0000-000000380000}"/>
    <cellStyle name="Comma 49 4 4 5 2" xfId="29874" xr:uid="{00000000-0005-0000-0000-000001380000}"/>
    <cellStyle name="Comma 49 4 4 5 3" xfId="29875" xr:uid="{00000000-0005-0000-0000-000002380000}"/>
    <cellStyle name="Comma 49 4 4 6" xfId="29876" xr:uid="{00000000-0005-0000-0000-000003380000}"/>
    <cellStyle name="Comma 49 4 4 7" xfId="29877" xr:uid="{00000000-0005-0000-0000-000004380000}"/>
    <cellStyle name="Comma 49 4 5" xfId="5848" xr:uid="{00000000-0005-0000-0000-000005380000}"/>
    <cellStyle name="Comma 49 4 5 2" xfId="5849" xr:uid="{00000000-0005-0000-0000-000006380000}"/>
    <cellStyle name="Comma 49 4 5 2 2" xfId="29878" xr:uid="{00000000-0005-0000-0000-000007380000}"/>
    <cellStyle name="Comma 49 4 5 2 3" xfId="29879" xr:uid="{00000000-0005-0000-0000-000008380000}"/>
    <cellStyle name="Comma 49 4 5 3" xfId="5850" xr:uid="{00000000-0005-0000-0000-000009380000}"/>
    <cellStyle name="Comma 49 4 5 3 2" xfId="29880" xr:uid="{00000000-0005-0000-0000-00000A380000}"/>
    <cellStyle name="Comma 49 4 5 3 3" xfId="29881" xr:uid="{00000000-0005-0000-0000-00000B380000}"/>
    <cellStyle name="Comma 49 4 5 4" xfId="5851" xr:uid="{00000000-0005-0000-0000-00000C380000}"/>
    <cellStyle name="Comma 49 4 5 4 2" xfId="29882" xr:uid="{00000000-0005-0000-0000-00000D380000}"/>
    <cellStyle name="Comma 49 4 5 4 3" xfId="29883" xr:uid="{00000000-0005-0000-0000-00000E380000}"/>
    <cellStyle name="Comma 49 4 5 5" xfId="29884" xr:uid="{00000000-0005-0000-0000-00000F380000}"/>
    <cellStyle name="Comma 49 4 5 6" xfId="29885" xr:uid="{00000000-0005-0000-0000-000010380000}"/>
    <cellStyle name="Comma 49 4 6" xfId="5852" xr:uid="{00000000-0005-0000-0000-000011380000}"/>
    <cellStyle name="Comma 49 4 6 2" xfId="29886" xr:uid="{00000000-0005-0000-0000-000012380000}"/>
    <cellStyle name="Comma 49 4 6 3" xfId="29887" xr:uid="{00000000-0005-0000-0000-000013380000}"/>
    <cellStyle name="Comma 49 4 7" xfId="5853" xr:uid="{00000000-0005-0000-0000-000014380000}"/>
    <cellStyle name="Comma 49 4 7 2" xfId="29888" xr:uid="{00000000-0005-0000-0000-000015380000}"/>
    <cellStyle name="Comma 49 4 7 3" xfId="29889" xr:uid="{00000000-0005-0000-0000-000016380000}"/>
    <cellStyle name="Comma 49 4 8" xfId="5854" xr:uid="{00000000-0005-0000-0000-000017380000}"/>
    <cellStyle name="Comma 49 4 8 2" xfId="29890" xr:uid="{00000000-0005-0000-0000-000018380000}"/>
    <cellStyle name="Comma 49 4 8 3" xfId="29891" xr:uid="{00000000-0005-0000-0000-000019380000}"/>
    <cellStyle name="Comma 49 4 9" xfId="29892" xr:uid="{00000000-0005-0000-0000-00001A380000}"/>
    <cellStyle name="Comma 49 5" xfId="5855" xr:uid="{00000000-0005-0000-0000-00001B380000}"/>
    <cellStyle name="Comma 49 5 10" xfId="29893" xr:uid="{00000000-0005-0000-0000-00001C380000}"/>
    <cellStyle name="Comma 49 5 2" xfId="5856" xr:uid="{00000000-0005-0000-0000-00001D380000}"/>
    <cellStyle name="Comma 49 5 2 2" xfId="5857" xr:uid="{00000000-0005-0000-0000-00001E380000}"/>
    <cellStyle name="Comma 49 5 2 2 2" xfId="5858" xr:uid="{00000000-0005-0000-0000-00001F380000}"/>
    <cellStyle name="Comma 49 5 2 2 2 2" xfId="5859" xr:uid="{00000000-0005-0000-0000-000020380000}"/>
    <cellStyle name="Comma 49 5 2 2 2 2 2" xfId="29894" xr:uid="{00000000-0005-0000-0000-000021380000}"/>
    <cellStyle name="Comma 49 5 2 2 2 2 3" xfId="29895" xr:uid="{00000000-0005-0000-0000-000022380000}"/>
    <cellStyle name="Comma 49 5 2 2 2 3" xfId="5860" xr:uid="{00000000-0005-0000-0000-000023380000}"/>
    <cellStyle name="Comma 49 5 2 2 2 3 2" xfId="29896" xr:uid="{00000000-0005-0000-0000-000024380000}"/>
    <cellStyle name="Comma 49 5 2 2 2 3 3" xfId="29897" xr:uid="{00000000-0005-0000-0000-000025380000}"/>
    <cellStyle name="Comma 49 5 2 2 2 4" xfId="5861" xr:uid="{00000000-0005-0000-0000-000026380000}"/>
    <cellStyle name="Comma 49 5 2 2 2 4 2" xfId="29898" xr:uid="{00000000-0005-0000-0000-000027380000}"/>
    <cellStyle name="Comma 49 5 2 2 2 4 3" xfId="29899" xr:uid="{00000000-0005-0000-0000-000028380000}"/>
    <cellStyle name="Comma 49 5 2 2 2 5" xfId="29900" xr:uid="{00000000-0005-0000-0000-000029380000}"/>
    <cellStyle name="Comma 49 5 2 2 2 6" xfId="29901" xr:uid="{00000000-0005-0000-0000-00002A380000}"/>
    <cellStyle name="Comma 49 5 2 2 3" xfId="5862" xr:uid="{00000000-0005-0000-0000-00002B380000}"/>
    <cellStyle name="Comma 49 5 2 2 3 2" xfId="29902" xr:uid="{00000000-0005-0000-0000-00002C380000}"/>
    <cellStyle name="Comma 49 5 2 2 3 3" xfId="29903" xr:uid="{00000000-0005-0000-0000-00002D380000}"/>
    <cellStyle name="Comma 49 5 2 2 4" xfId="5863" xr:uid="{00000000-0005-0000-0000-00002E380000}"/>
    <cellStyle name="Comma 49 5 2 2 4 2" xfId="29904" xr:uid="{00000000-0005-0000-0000-00002F380000}"/>
    <cellStyle name="Comma 49 5 2 2 4 3" xfId="29905" xr:uid="{00000000-0005-0000-0000-000030380000}"/>
    <cellStyle name="Comma 49 5 2 2 5" xfId="5864" xr:uid="{00000000-0005-0000-0000-000031380000}"/>
    <cellStyle name="Comma 49 5 2 2 5 2" xfId="29906" xr:uid="{00000000-0005-0000-0000-000032380000}"/>
    <cellStyle name="Comma 49 5 2 2 5 3" xfId="29907" xr:uid="{00000000-0005-0000-0000-000033380000}"/>
    <cellStyle name="Comma 49 5 2 2 6" xfId="29908" xr:uid="{00000000-0005-0000-0000-000034380000}"/>
    <cellStyle name="Comma 49 5 2 2 7" xfId="29909" xr:uid="{00000000-0005-0000-0000-000035380000}"/>
    <cellStyle name="Comma 49 5 2 3" xfId="5865" xr:uid="{00000000-0005-0000-0000-000036380000}"/>
    <cellStyle name="Comma 49 5 2 3 2" xfId="5866" xr:uid="{00000000-0005-0000-0000-000037380000}"/>
    <cellStyle name="Comma 49 5 2 3 2 2" xfId="29910" xr:uid="{00000000-0005-0000-0000-000038380000}"/>
    <cellStyle name="Comma 49 5 2 3 2 3" xfId="29911" xr:uid="{00000000-0005-0000-0000-000039380000}"/>
    <cellStyle name="Comma 49 5 2 3 3" xfId="5867" xr:uid="{00000000-0005-0000-0000-00003A380000}"/>
    <cellStyle name="Comma 49 5 2 3 3 2" xfId="29912" xr:uid="{00000000-0005-0000-0000-00003B380000}"/>
    <cellStyle name="Comma 49 5 2 3 3 3" xfId="29913" xr:uid="{00000000-0005-0000-0000-00003C380000}"/>
    <cellStyle name="Comma 49 5 2 3 4" xfId="5868" xr:uid="{00000000-0005-0000-0000-00003D380000}"/>
    <cellStyle name="Comma 49 5 2 3 4 2" xfId="29914" xr:uid="{00000000-0005-0000-0000-00003E380000}"/>
    <cellStyle name="Comma 49 5 2 3 4 3" xfId="29915" xr:uid="{00000000-0005-0000-0000-00003F380000}"/>
    <cellStyle name="Comma 49 5 2 3 5" xfId="29916" xr:uid="{00000000-0005-0000-0000-000040380000}"/>
    <cellStyle name="Comma 49 5 2 3 6" xfId="29917" xr:uid="{00000000-0005-0000-0000-000041380000}"/>
    <cellStyle name="Comma 49 5 2 4" xfId="5869" xr:uid="{00000000-0005-0000-0000-000042380000}"/>
    <cellStyle name="Comma 49 5 2 4 2" xfId="29918" xr:uid="{00000000-0005-0000-0000-000043380000}"/>
    <cellStyle name="Comma 49 5 2 4 3" xfId="29919" xr:uid="{00000000-0005-0000-0000-000044380000}"/>
    <cellStyle name="Comma 49 5 2 5" xfId="5870" xr:uid="{00000000-0005-0000-0000-000045380000}"/>
    <cellStyle name="Comma 49 5 2 5 2" xfId="29920" xr:uid="{00000000-0005-0000-0000-000046380000}"/>
    <cellStyle name="Comma 49 5 2 5 3" xfId="29921" xr:uid="{00000000-0005-0000-0000-000047380000}"/>
    <cellStyle name="Comma 49 5 2 6" xfId="5871" xr:uid="{00000000-0005-0000-0000-000048380000}"/>
    <cellStyle name="Comma 49 5 2 6 2" xfId="29922" xr:uid="{00000000-0005-0000-0000-000049380000}"/>
    <cellStyle name="Comma 49 5 2 6 3" xfId="29923" xr:uid="{00000000-0005-0000-0000-00004A380000}"/>
    <cellStyle name="Comma 49 5 2 7" xfId="29924" xr:uid="{00000000-0005-0000-0000-00004B380000}"/>
    <cellStyle name="Comma 49 5 2 8" xfId="29925" xr:uid="{00000000-0005-0000-0000-00004C380000}"/>
    <cellStyle name="Comma 49 5 3" xfId="5872" xr:uid="{00000000-0005-0000-0000-00004D380000}"/>
    <cellStyle name="Comma 49 5 3 2" xfId="5873" xr:uid="{00000000-0005-0000-0000-00004E380000}"/>
    <cellStyle name="Comma 49 5 3 2 2" xfId="5874" xr:uid="{00000000-0005-0000-0000-00004F380000}"/>
    <cellStyle name="Comma 49 5 3 2 2 2" xfId="5875" xr:uid="{00000000-0005-0000-0000-000050380000}"/>
    <cellStyle name="Comma 49 5 3 2 2 2 2" xfId="29926" xr:uid="{00000000-0005-0000-0000-000051380000}"/>
    <cellStyle name="Comma 49 5 3 2 2 2 3" xfId="29927" xr:uid="{00000000-0005-0000-0000-000052380000}"/>
    <cellStyle name="Comma 49 5 3 2 2 3" xfId="5876" xr:uid="{00000000-0005-0000-0000-000053380000}"/>
    <cellStyle name="Comma 49 5 3 2 2 3 2" xfId="29928" xr:uid="{00000000-0005-0000-0000-000054380000}"/>
    <cellStyle name="Comma 49 5 3 2 2 3 3" xfId="29929" xr:uid="{00000000-0005-0000-0000-000055380000}"/>
    <cellStyle name="Comma 49 5 3 2 2 4" xfId="5877" xr:uid="{00000000-0005-0000-0000-000056380000}"/>
    <cellStyle name="Comma 49 5 3 2 2 4 2" xfId="29930" xr:uid="{00000000-0005-0000-0000-000057380000}"/>
    <cellStyle name="Comma 49 5 3 2 2 4 3" xfId="29931" xr:uid="{00000000-0005-0000-0000-000058380000}"/>
    <cellStyle name="Comma 49 5 3 2 2 5" xfId="29932" xr:uid="{00000000-0005-0000-0000-000059380000}"/>
    <cellStyle name="Comma 49 5 3 2 2 6" xfId="29933" xr:uid="{00000000-0005-0000-0000-00005A380000}"/>
    <cellStyle name="Comma 49 5 3 2 3" xfId="5878" xr:uid="{00000000-0005-0000-0000-00005B380000}"/>
    <cellStyle name="Comma 49 5 3 2 3 2" xfId="29934" xr:uid="{00000000-0005-0000-0000-00005C380000}"/>
    <cellStyle name="Comma 49 5 3 2 3 3" xfId="29935" xr:uid="{00000000-0005-0000-0000-00005D380000}"/>
    <cellStyle name="Comma 49 5 3 2 4" xfId="5879" xr:uid="{00000000-0005-0000-0000-00005E380000}"/>
    <cellStyle name="Comma 49 5 3 2 4 2" xfId="29936" xr:uid="{00000000-0005-0000-0000-00005F380000}"/>
    <cellStyle name="Comma 49 5 3 2 4 3" xfId="29937" xr:uid="{00000000-0005-0000-0000-000060380000}"/>
    <cellStyle name="Comma 49 5 3 2 5" xfId="5880" xr:uid="{00000000-0005-0000-0000-000061380000}"/>
    <cellStyle name="Comma 49 5 3 2 5 2" xfId="29938" xr:uid="{00000000-0005-0000-0000-000062380000}"/>
    <cellStyle name="Comma 49 5 3 2 5 3" xfId="29939" xr:uid="{00000000-0005-0000-0000-000063380000}"/>
    <cellStyle name="Comma 49 5 3 2 6" xfId="29940" xr:uid="{00000000-0005-0000-0000-000064380000}"/>
    <cellStyle name="Comma 49 5 3 2 7" xfId="29941" xr:uid="{00000000-0005-0000-0000-000065380000}"/>
    <cellStyle name="Comma 49 5 3 3" xfId="5881" xr:uid="{00000000-0005-0000-0000-000066380000}"/>
    <cellStyle name="Comma 49 5 3 3 2" xfId="5882" xr:uid="{00000000-0005-0000-0000-000067380000}"/>
    <cellStyle name="Comma 49 5 3 3 2 2" xfId="29942" xr:uid="{00000000-0005-0000-0000-000068380000}"/>
    <cellStyle name="Comma 49 5 3 3 2 3" xfId="29943" xr:uid="{00000000-0005-0000-0000-000069380000}"/>
    <cellStyle name="Comma 49 5 3 3 3" xfId="5883" xr:uid="{00000000-0005-0000-0000-00006A380000}"/>
    <cellStyle name="Comma 49 5 3 3 3 2" xfId="29944" xr:uid="{00000000-0005-0000-0000-00006B380000}"/>
    <cellStyle name="Comma 49 5 3 3 3 3" xfId="29945" xr:uid="{00000000-0005-0000-0000-00006C380000}"/>
    <cellStyle name="Comma 49 5 3 3 4" xfId="5884" xr:uid="{00000000-0005-0000-0000-00006D380000}"/>
    <cellStyle name="Comma 49 5 3 3 4 2" xfId="29946" xr:uid="{00000000-0005-0000-0000-00006E380000}"/>
    <cellStyle name="Comma 49 5 3 3 4 3" xfId="29947" xr:uid="{00000000-0005-0000-0000-00006F380000}"/>
    <cellStyle name="Comma 49 5 3 3 5" xfId="29948" xr:uid="{00000000-0005-0000-0000-000070380000}"/>
    <cellStyle name="Comma 49 5 3 3 6" xfId="29949" xr:uid="{00000000-0005-0000-0000-000071380000}"/>
    <cellStyle name="Comma 49 5 3 4" xfId="5885" xr:uid="{00000000-0005-0000-0000-000072380000}"/>
    <cellStyle name="Comma 49 5 3 4 2" xfId="29950" xr:uid="{00000000-0005-0000-0000-000073380000}"/>
    <cellStyle name="Comma 49 5 3 4 3" xfId="29951" xr:uid="{00000000-0005-0000-0000-000074380000}"/>
    <cellStyle name="Comma 49 5 3 5" xfId="5886" xr:uid="{00000000-0005-0000-0000-000075380000}"/>
    <cellStyle name="Comma 49 5 3 5 2" xfId="29952" xr:uid="{00000000-0005-0000-0000-000076380000}"/>
    <cellStyle name="Comma 49 5 3 5 3" xfId="29953" xr:uid="{00000000-0005-0000-0000-000077380000}"/>
    <cellStyle name="Comma 49 5 3 6" xfId="5887" xr:uid="{00000000-0005-0000-0000-000078380000}"/>
    <cellStyle name="Comma 49 5 3 6 2" xfId="29954" xr:uid="{00000000-0005-0000-0000-000079380000}"/>
    <cellStyle name="Comma 49 5 3 6 3" xfId="29955" xr:uid="{00000000-0005-0000-0000-00007A380000}"/>
    <cellStyle name="Comma 49 5 3 7" xfId="29956" xr:uid="{00000000-0005-0000-0000-00007B380000}"/>
    <cellStyle name="Comma 49 5 3 8" xfId="29957" xr:uid="{00000000-0005-0000-0000-00007C380000}"/>
    <cellStyle name="Comma 49 5 4" xfId="5888" xr:uid="{00000000-0005-0000-0000-00007D380000}"/>
    <cellStyle name="Comma 49 5 4 2" xfId="5889" xr:uid="{00000000-0005-0000-0000-00007E380000}"/>
    <cellStyle name="Comma 49 5 4 2 2" xfId="5890" xr:uid="{00000000-0005-0000-0000-00007F380000}"/>
    <cellStyle name="Comma 49 5 4 2 2 2" xfId="29958" xr:uid="{00000000-0005-0000-0000-000080380000}"/>
    <cellStyle name="Comma 49 5 4 2 2 3" xfId="29959" xr:uid="{00000000-0005-0000-0000-000081380000}"/>
    <cellStyle name="Comma 49 5 4 2 3" xfId="5891" xr:uid="{00000000-0005-0000-0000-000082380000}"/>
    <cellStyle name="Comma 49 5 4 2 3 2" xfId="29960" xr:uid="{00000000-0005-0000-0000-000083380000}"/>
    <cellStyle name="Comma 49 5 4 2 3 3" xfId="29961" xr:uid="{00000000-0005-0000-0000-000084380000}"/>
    <cellStyle name="Comma 49 5 4 2 4" xfId="5892" xr:uid="{00000000-0005-0000-0000-000085380000}"/>
    <cellStyle name="Comma 49 5 4 2 4 2" xfId="29962" xr:uid="{00000000-0005-0000-0000-000086380000}"/>
    <cellStyle name="Comma 49 5 4 2 4 3" xfId="29963" xr:uid="{00000000-0005-0000-0000-000087380000}"/>
    <cellStyle name="Comma 49 5 4 2 5" xfId="29964" xr:uid="{00000000-0005-0000-0000-000088380000}"/>
    <cellStyle name="Comma 49 5 4 2 6" xfId="29965" xr:uid="{00000000-0005-0000-0000-000089380000}"/>
    <cellStyle name="Comma 49 5 4 3" xfId="5893" xr:uid="{00000000-0005-0000-0000-00008A380000}"/>
    <cellStyle name="Comma 49 5 4 3 2" xfId="29966" xr:uid="{00000000-0005-0000-0000-00008B380000}"/>
    <cellStyle name="Comma 49 5 4 3 3" xfId="29967" xr:uid="{00000000-0005-0000-0000-00008C380000}"/>
    <cellStyle name="Comma 49 5 4 4" xfId="5894" xr:uid="{00000000-0005-0000-0000-00008D380000}"/>
    <cellStyle name="Comma 49 5 4 4 2" xfId="29968" xr:uid="{00000000-0005-0000-0000-00008E380000}"/>
    <cellStyle name="Comma 49 5 4 4 3" xfId="29969" xr:uid="{00000000-0005-0000-0000-00008F380000}"/>
    <cellStyle name="Comma 49 5 4 5" xfId="5895" xr:uid="{00000000-0005-0000-0000-000090380000}"/>
    <cellStyle name="Comma 49 5 4 5 2" xfId="29970" xr:uid="{00000000-0005-0000-0000-000091380000}"/>
    <cellStyle name="Comma 49 5 4 5 3" xfId="29971" xr:uid="{00000000-0005-0000-0000-000092380000}"/>
    <cellStyle name="Comma 49 5 4 6" xfId="29972" xr:uid="{00000000-0005-0000-0000-000093380000}"/>
    <cellStyle name="Comma 49 5 4 7" xfId="29973" xr:uid="{00000000-0005-0000-0000-000094380000}"/>
    <cellStyle name="Comma 49 5 5" xfId="5896" xr:uid="{00000000-0005-0000-0000-000095380000}"/>
    <cellStyle name="Comma 49 5 5 2" xfId="5897" xr:uid="{00000000-0005-0000-0000-000096380000}"/>
    <cellStyle name="Comma 49 5 5 2 2" xfId="29974" xr:uid="{00000000-0005-0000-0000-000097380000}"/>
    <cellStyle name="Comma 49 5 5 2 3" xfId="29975" xr:uid="{00000000-0005-0000-0000-000098380000}"/>
    <cellStyle name="Comma 49 5 5 3" xfId="5898" xr:uid="{00000000-0005-0000-0000-000099380000}"/>
    <cellStyle name="Comma 49 5 5 3 2" xfId="29976" xr:uid="{00000000-0005-0000-0000-00009A380000}"/>
    <cellStyle name="Comma 49 5 5 3 3" xfId="29977" xr:uid="{00000000-0005-0000-0000-00009B380000}"/>
    <cellStyle name="Comma 49 5 5 4" xfId="5899" xr:uid="{00000000-0005-0000-0000-00009C380000}"/>
    <cellStyle name="Comma 49 5 5 4 2" xfId="29978" xr:uid="{00000000-0005-0000-0000-00009D380000}"/>
    <cellStyle name="Comma 49 5 5 4 3" xfId="29979" xr:uid="{00000000-0005-0000-0000-00009E380000}"/>
    <cellStyle name="Comma 49 5 5 5" xfId="29980" xr:uid="{00000000-0005-0000-0000-00009F380000}"/>
    <cellStyle name="Comma 49 5 5 6" xfId="29981" xr:uid="{00000000-0005-0000-0000-0000A0380000}"/>
    <cellStyle name="Comma 49 5 6" xfId="5900" xr:uid="{00000000-0005-0000-0000-0000A1380000}"/>
    <cellStyle name="Comma 49 5 6 2" xfId="29982" xr:uid="{00000000-0005-0000-0000-0000A2380000}"/>
    <cellStyle name="Comma 49 5 6 3" xfId="29983" xr:uid="{00000000-0005-0000-0000-0000A3380000}"/>
    <cellStyle name="Comma 49 5 7" xfId="5901" xr:uid="{00000000-0005-0000-0000-0000A4380000}"/>
    <cellStyle name="Comma 49 5 7 2" xfId="29984" xr:uid="{00000000-0005-0000-0000-0000A5380000}"/>
    <cellStyle name="Comma 49 5 7 3" xfId="29985" xr:uid="{00000000-0005-0000-0000-0000A6380000}"/>
    <cellStyle name="Comma 49 5 8" xfId="5902" xr:uid="{00000000-0005-0000-0000-0000A7380000}"/>
    <cellStyle name="Comma 49 5 8 2" xfId="29986" xr:uid="{00000000-0005-0000-0000-0000A8380000}"/>
    <cellStyle name="Comma 49 5 8 3" xfId="29987" xr:uid="{00000000-0005-0000-0000-0000A9380000}"/>
    <cellStyle name="Comma 49 5 9" xfId="29988" xr:uid="{00000000-0005-0000-0000-0000AA380000}"/>
    <cellStyle name="Comma 49 6" xfId="5903" xr:uid="{00000000-0005-0000-0000-0000AB380000}"/>
    <cellStyle name="Comma 49 6 2" xfId="5904" xr:uid="{00000000-0005-0000-0000-0000AC380000}"/>
    <cellStyle name="Comma 49 6 2 2" xfId="5905" xr:uid="{00000000-0005-0000-0000-0000AD380000}"/>
    <cellStyle name="Comma 49 6 2 2 2" xfId="5906" xr:uid="{00000000-0005-0000-0000-0000AE380000}"/>
    <cellStyle name="Comma 49 6 2 2 2 2" xfId="29989" xr:uid="{00000000-0005-0000-0000-0000AF380000}"/>
    <cellStyle name="Comma 49 6 2 2 2 3" xfId="29990" xr:uid="{00000000-0005-0000-0000-0000B0380000}"/>
    <cellStyle name="Comma 49 6 2 2 3" xfId="5907" xr:uid="{00000000-0005-0000-0000-0000B1380000}"/>
    <cellStyle name="Comma 49 6 2 2 3 2" xfId="29991" xr:uid="{00000000-0005-0000-0000-0000B2380000}"/>
    <cellStyle name="Comma 49 6 2 2 3 3" xfId="29992" xr:uid="{00000000-0005-0000-0000-0000B3380000}"/>
    <cellStyle name="Comma 49 6 2 2 4" xfId="5908" xr:uid="{00000000-0005-0000-0000-0000B4380000}"/>
    <cellStyle name="Comma 49 6 2 2 4 2" xfId="29993" xr:uid="{00000000-0005-0000-0000-0000B5380000}"/>
    <cellStyle name="Comma 49 6 2 2 4 3" xfId="29994" xr:uid="{00000000-0005-0000-0000-0000B6380000}"/>
    <cellStyle name="Comma 49 6 2 2 5" xfId="29995" xr:uid="{00000000-0005-0000-0000-0000B7380000}"/>
    <cellStyle name="Comma 49 6 2 2 6" xfId="29996" xr:uid="{00000000-0005-0000-0000-0000B8380000}"/>
    <cellStyle name="Comma 49 6 2 3" xfId="5909" xr:uid="{00000000-0005-0000-0000-0000B9380000}"/>
    <cellStyle name="Comma 49 6 2 3 2" xfId="29997" xr:uid="{00000000-0005-0000-0000-0000BA380000}"/>
    <cellStyle name="Comma 49 6 2 3 3" xfId="29998" xr:uid="{00000000-0005-0000-0000-0000BB380000}"/>
    <cellStyle name="Comma 49 6 2 4" xfId="5910" xr:uid="{00000000-0005-0000-0000-0000BC380000}"/>
    <cellStyle name="Comma 49 6 2 4 2" xfId="29999" xr:uid="{00000000-0005-0000-0000-0000BD380000}"/>
    <cellStyle name="Comma 49 6 2 4 3" xfId="30000" xr:uid="{00000000-0005-0000-0000-0000BE380000}"/>
    <cellStyle name="Comma 49 6 2 5" xfId="5911" xr:uid="{00000000-0005-0000-0000-0000BF380000}"/>
    <cellStyle name="Comma 49 6 2 5 2" xfId="30001" xr:uid="{00000000-0005-0000-0000-0000C0380000}"/>
    <cellStyle name="Comma 49 6 2 5 3" xfId="30002" xr:uid="{00000000-0005-0000-0000-0000C1380000}"/>
    <cellStyle name="Comma 49 6 2 6" xfId="30003" xr:uid="{00000000-0005-0000-0000-0000C2380000}"/>
    <cellStyle name="Comma 49 6 2 7" xfId="30004" xr:uid="{00000000-0005-0000-0000-0000C3380000}"/>
    <cellStyle name="Comma 49 6 3" xfId="5912" xr:uid="{00000000-0005-0000-0000-0000C4380000}"/>
    <cellStyle name="Comma 49 6 3 2" xfId="5913" xr:uid="{00000000-0005-0000-0000-0000C5380000}"/>
    <cellStyle name="Comma 49 6 3 2 2" xfId="30005" xr:uid="{00000000-0005-0000-0000-0000C6380000}"/>
    <cellStyle name="Comma 49 6 3 2 3" xfId="30006" xr:uid="{00000000-0005-0000-0000-0000C7380000}"/>
    <cellStyle name="Comma 49 6 3 3" xfId="5914" xr:uid="{00000000-0005-0000-0000-0000C8380000}"/>
    <cellStyle name="Comma 49 6 3 3 2" xfId="30007" xr:uid="{00000000-0005-0000-0000-0000C9380000}"/>
    <cellStyle name="Comma 49 6 3 3 3" xfId="30008" xr:uid="{00000000-0005-0000-0000-0000CA380000}"/>
    <cellStyle name="Comma 49 6 3 4" xfId="5915" xr:uid="{00000000-0005-0000-0000-0000CB380000}"/>
    <cellStyle name="Comma 49 6 3 4 2" xfId="30009" xr:uid="{00000000-0005-0000-0000-0000CC380000}"/>
    <cellStyle name="Comma 49 6 3 4 3" xfId="30010" xr:uid="{00000000-0005-0000-0000-0000CD380000}"/>
    <cellStyle name="Comma 49 6 3 5" xfId="30011" xr:uid="{00000000-0005-0000-0000-0000CE380000}"/>
    <cellStyle name="Comma 49 6 3 6" xfId="30012" xr:uid="{00000000-0005-0000-0000-0000CF380000}"/>
    <cellStyle name="Comma 49 6 4" xfId="5916" xr:uid="{00000000-0005-0000-0000-0000D0380000}"/>
    <cellStyle name="Comma 49 6 4 2" xfId="30013" xr:uid="{00000000-0005-0000-0000-0000D1380000}"/>
    <cellStyle name="Comma 49 6 4 3" xfId="30014" xr:uid="{00000000-0005-0000-0000-0000D2380000}"/>
    <cellStyle name="Comma 49 6 5" xfId="5917" xr:uid="{00000000-0005-0000-0000-0000D3380000}"/>
    <cellStyle name="Comma 49 6 5 2" xfId="30015" xr:uid="{00000000-0005-0000-0000-0000D4380000}"/>
    <cellStyle name="Comma 49 6 5 3" xfId="30016" xr:uid="{00000000-0005-0000-0000-0000D5380000}"/>
    <cellStyle name="Comma 49 6 6" xfId="5918" xr:uid="{00000000-0005-0000-0000-0000D6380000}"/>
    <cellStyle name="Comma 49 6 6 2" xfId="30017" xr:uid="{00000000-0005-0000-0000-0000D7380000}"/>
    <cellStyle name="Comma 49 6 6 3" xfId="30018" xr:uid="{00000000-0005-0000-0000-0000D8380000}"/>
    <cellStyle name="Comma 49 6 7" xfId="30019" xr:uid="{00000000-0005-0000-0000-0000D9380000}"/>
    <cellStyle name="Comma 49 6 8" xfId="30020" xr:uid="{00000000-0005-0000-0000-0000DA380000}"/>
    <cellStyle name="Comma 49 7" xfId="5919" xr:uid="{00000000-0005-0000-0000-0000DB380000}"/>
    <cellStyle name="Comma 49 7 2" xfId="5920" xr:uid="{00000000-0005-0000-0000-0000DC380000}"/>
    <cellStyle name="Comma 49 7 2 2" xfId="5921" xr:uid="{00000000-0005-0000-0000-0000DD380000}"/>
    <cellStyle name="Comma 49 7 2 2 2" xfId="5922" xr:uid="{00000000-0005-0000-0000-0000DE380000}"/>
    <cellStyle name="Comma 49 7 2 2 2 2" xfId="30021" xr:uid="{00000000-0005-0000-0000-0000DF380000}"/>
    <cellStyle name="Comma 49 7 2 2 2 3" xfId="30022" xr:uid="{00000000-0005-0000-0000-0000E0380000}"/>
    <cellStyle name="Comma 49 7 2 2 3" xfId="5923" xr:uid="{00000000-0005-0000-0000-0000E1380000}"/>
    <cellStyle name="Comma 49 7 2 2 3 2" xfId="30023" xr:uid="{00000000-0005-0000-0000-0000E2380000}"/>
    <cellStyle name="Comma 49 7 2 2 3 3" xfId="30024" xr:uid="{00000000-0005-0000-0000-0000E3380000}"/>
    <cellStyle name="Comma 49 7 2 2 4" xfId="5924" xr:uid="{00000000-0005-0000-0000-0000E4380000}"/>
    <cellStyle name="Comma 49 7 2 2 4 2" xfId="30025" xr:uid="{00000000-0005-0000-0000-0000E5380000}"/>
    <cellStyle name="Comma 49 7 2 2 4 3" xfId="30026" xr:uid="{00000000-0005-0000-0000-0000E6380000}"/>
    <cellStyle name="Comma 49 7 2 2 5" xfId="30027" xr:uid="{00000000-0005-0000-0000-0000E7380000}"/>
    <cellStyle name="Comma 49 7 2 2 6" xfId="30028" xr:uid="{00000000-0005-0000-0000-0000E8380000}"/>
    <cellStyle name="Comma 49 7 2 3" xfId="5925" xr:uid="{00000000-0005-0000-0000-0000E9380000}"/>
    <cellStyle name="Comma 49 7 2 3 2" xfId="30029" xr:uid="{00000000-0005-0000-0000-0000EA380000}"/>
    <cellStyle name="Comma 49 7 2 3 3" xfId="30030" xr:uid="{00000000-0005-0000-0000-0000EB380000}"/>
    <cellStyle name="Comma 49 7 2 4" xfId="5926" xr:uid="{00000000-0005-0000-0000-0000EC380000}"/>
    <cellStyle name="Comma 49 7 2 4 2" xfId="30031" xr:uid="{00000000-0005-0000-0000-0000ED380000}"/>
    <cellStyle name="Comma 49 7 2 4 3" xfId="30032" xr:uid="{00000000-0005-0000-0000-0000EE380000}"/>
    <cellStyle name="Comma 49 7 2 5" xfId="5927" xr:uid="{00000000-0005-0000-0000-0000EF380000}"/>
    <cellStyle name="Comma 49 7 2 5 2" xfId="30033" xr:uid="{00000000-0005-0000-0000-0000F0380000}"/>
    <cellStyle name="Comma 49 7 2 5 3" xfId="30034" xr:uid="{00000000-0005-0000-0000-0000F1380000}"/>
    <cellStyle name="Comma 49 7 2 6" xfId="30035" xr:uid="{00000000-0005-0000-0000-0000F2380000}"/>
    <cellStyle name="Comma 49 7 2 7" xfId="30036" xr:uid="{00000000-0005-0000-0000-0000F3380000}"/>
    <cellStyle name="Comma 49 7 3" xfId="5928" xr:uid="{00000000-0005-0000-0000-0000F4380000}"/>
    <cellStyle name="Comma 49 7 3 2" xfId="5929" xr:uid="{00000000-0005-0000-0000-0000F5380000}"/>
    <cellStyle name="Comma 49 7 3 2 2" xfId="30037" xr:uid="{00000000-0005-0000-0000-0000F6380000}"/>
    <cellStyle name="Comma 49 7 3 2 3" xfId="30038" xr:uid="{00000000-0005-0000-0000-0000F7380000}"/>
    <cellStyle name="Comma 49 7 3 3" xfId="5930" xr:uid="{00000000-0005-0000-0000-0000F8380000}"/>
    <cellStyle name="Comma 49 7 3 3 2" xfId="30039" xr:uid="{00000000-0005-0000-0000-0000F9380000}"/>
    <cellStyle name="Comma 49 7 3 3 3" xfId="30040" xr:uid="{00000000-0005-0000-0000-0000FA380000}"/>
    <cellStyle name="Comma 49 7 3 4" xfId="5931" xr:uid="{00000000-0005-0000-0000-0000FB380000}"/>
    <cellStyle name="Comma 49 7 3 4 2" xfId="30041" xr:uid="{00000000-0005-0000-0000-0000FC380000}"/>
    <cellStyle name="Comma 49 7 3 4 3" xfId="30042" xr:uid="{00000000-0005-0000-0000-0000FD380000}"/>
    <cellStyle name="Comma 49 7 3 5" xfId="30043" xr:uid="{00000000-0005-0000-0000-0000FE380000}"/>
    <cellStyle name="Comma 49 7 3 6" xfId="30044" xr:uid="{00000000-0005-0000-0000-0000FF380000}"/>
    <cellStyle name="Comma 49 7 4" xfId="5932" xr:uid="{00000000-0005-0000-0000-000000390000}"/>
    <cellStyle name="Comma 49 7 4 2" xfId="30045" xr:uid="{00000000-0005-0000-0000-000001390000}"/>
    <cellStyle name="Comma 49 7 4 3" xfId="30046" xr:uid="{00000000-0005-0000-0000-000002390000}"/>
    <cellStyle name="Comma 49 7 5" xfId="5933" xr:uid="{00000000-0005-0000-0000-000003390000}"/>
    <cellStyle name="Comma 49 7 5 2" xfId="30047" xr:uid="{00000000-0005-0000-0000-000004390000}"/>
    <cellStyle name="Comma 49 7 5 3" xfId="30048" xr:uid="{00000000-0005-0000-0000-000005390000}"/>
    <cellStyle name="Comma 49 7 6" xfId="5934" xr:uid="{00000000-0005-0000-0000-000006390000}"/>
    <cellStyle name="Comma 49 7 6 2" xfId="30049" xr:uid="{00000000-0005-0000-0000-000007390000}"/>
    <cellStyle name="Comma 49 7 6 3" xfId="30050" xr:uid="{00000000-0005-0000-0000-000008390000}"/>
    <cellStyle name="Comma 49 7 7" xfId="30051" xr:uid="{00000000-0005-0000-0000-000009390000}"/>
    <cellStyle name="Comma 49 7 8" xfId="30052" xr:uid="{00000000-0005-0000-0000-00000A390000}"/>
    <cellStyle name="Comma 49 8" xfId="5935" xr:uid="{00000000-0005-0000-0000-00000B390000}"/>
    <cellStyle name="Comma 49 8 2" xfId="5936" xr:uid="{00000000-0005-0000-0000-00000C390000}"/>
    <cellStyle name="Comma 49 8 2 2" xfId="5937" xr:uid="{00000000-0005-0000-0000-00000D390000}"/>
    <cellStyle name="Comma 49 8 2 2 2" xfId="30053" xr:uid="{00000000-0005-0000-0000-00000E390000}"/>
    <cellStyle name="Comma 49 8 2 2 3" xfId="30054" xr:uid="{00000000-0005-0000-0000-00000F390000}"/>
    <cellStyle name="Comma 49 8 2 3" xfId="5938" xr:uid="{00000000-0005-0000-0000-000010390000}"/>
    <cellStyle name="Comma 49 8 2 3 2" xfId="30055" xr:uid="{00000000-0005-0000-0000-000011390000}"/>
    <cellStyle name="Comma 49 8 2 3 3" xfId="30056" xr:uid="{00000000-0005-0000-0000-000012390000}"/>
    <cellStyle name="Comma 49 8 2 4" xfId="5939" xr:uid="{00000000-0005-0000-0000-000013390000}"/>
    <cellStyle name="Comma 49 8 2 4 2" xfId="30057" xr:uid="{00000000-0005-0000-0000-000014390000}"/>
    <cellStyle name="Comma 49 8 2 4 3" xfId="30058" xr:uid="{00000000-0005-0000-0000-000015390000}"/>
    <cellStyle name="Comma 49 8 2 5" xfId="30059" xr:uid="{00000000-0005-0000-0000-000016390000}"/>
    <cellStyle name="Comma 49 8 2 6" xfId="30060" xr:uid="{00000000-0005-0000-0000-000017390000}"/>
    <cellStyle name="Comma 49 8 3" xfId="5940" xr:uid="{00000000-0005-0000-0000-000018390000}"/>
    <cellStyle name="Comma 49 8 3 2" xfId="30061" xr:uid="{00000000-0005-0000-0000-000019390000}"/>
    <cellStyle name="Comma 49 8 3 3" xfId="30062" xr:uid="{00000000-0005-0000-0000-00001A390000}"/>
    <cellStyle name="Comma 49 8 4" xfId="5941" xr:uid="{00000000-0005-0000-0000-00001B390000}"/>
    <cellStyle name="Comma 49 8 4 2" xfId="30063" xr:uid="{00000000-0005-0000-0000-00001C390000}"/>
    <cellStyle name="Comma 49 8 4 3" xfId="30064" xr:uid="{00000000-0005-0000-0000-00001D390000}"/>
    <cellStyle name="Comma 49 8 5" xfId="5942" xr:uid="{00000000-0005-0000-0000-00001E390000}"/>
    <cellStyle name="Comma 49 8 5 2" xfId="30065" xr:uid="{00000000-0005-0000-0000-00001F390000}"/>
    <cellStyle name="Comma 49 8 5 3" xfId="30066" xr:uid="{00000000-0005-0000-0000-000020390000}"/>
    <cellStyle name="Comma 49 8 6" xfId="30067" xr:uid="{00000000-0005-0000-0000-000021390000}"/>
    <cellStyle name="Comma 49 8 7" xfId="30068" xr:uid="{00000000-0005-0000-0000-000022390000}"/>
    <cellStyle name="Comma 49 9" xfId="5943" xr:uid="{00000000-0005-0000-0000-000023390000}"/>
    <cellStyle name="Comma 49 9 2" xfId="5944" xr:uid="{00000000-0005-0000-0000-000024390000}"/>
    <cellStyle name="Comma 49 9 2 2" xfId="30069" xr:uid="{00000000-0005-0000-0000-000025390000}"/>
    <cellStyle name="Comma 49 9 2 3" xfId="30070" xr:uid="{00000000-0005-0000-0000-000026390000}"/>
    <cellStyle name="Comma 49 9 3" xfId="5945" xr:uid="{00000000-0005-0000-0000-000027390000}"/>
    <cellStyle name="Comma 49 9 3 2" xfId="30071" xr:uid="{00000000-0005-0000-0000-000028390000}"/>
    <cellStyle name="Comma 49 9 3 3" xfId="30072" xr:uid="{00000000-0005-0000-0000-000029390000}"/>
    <cellStyle name="Comma 49 9 4" xfId="5946" xr:uid="{00000000-0005-0000-0000-00002A390000}"/>
    <cellStyle name="Comma 49 9 4 2" xfId="30073" xr:uid="{00000000-0005-0000-0000-00002B390000}"/>
    <cellStyle name="Comma 49 9 4 3" xfId="30074" xr:uid="{00000000-0005-0000-0000-00002C390000}"/>
    <cellStyle name="Comma 49 9 5" xfId="30075" xr:uid="{00000000-0005-0000-0000-00002D390000}"/>
    <cellStyle name="Comma 49 9 6" xfId="30076" xr:uid="{00000000-0005-0000-0000-00002E390000}"/>
    <cellStyle name="Comma 5" xfId="5947" xr:uid="{00000000-0005-0000-0000-00002F390000}"/>
    <cellStyle name="Comma 5 2" xfId="5948" xr:uid="{00000000-0005-0000-0000-000030390000}"/>
    <cellStyle name="Comma 5 2 2" xfId="5949" xr:uid="{00000000-0005-0000-0000-000031390000}"/>
    <cellStyle name="Comma 5 2 2 2" xfId="5950" xr:uid="{00000000-0005-0000-0000-000032390000}"/>
    <cellStyle name="Comma 5 2 3" xfId="5951" xr:uid="{00000000-0005-0000-0000-000033390000}"/>
    <cellStyle name="Comma 5 2 3 2" xfId="5952" xr:uid="{00000000-0005-0000-0000-000034390000}"/>
    <cellStyle name="Comma 5 3" xfId="5953" xr:uid="{00000000-0005-0000-0000-000035390000}"/>
    <cellStyle name="Comma 5 3 2" xfId="5954" xr:uid="{00000000-0005-0000-0000-000036390000}"/>
    <cellStyle name="Comma 5 4" xfId="5955" xr:uid="{00000000-0005-0000-0000-000037390000}"/>
    <cellStyle name="Comma 5 5" xfId="21416" xr:uid="{00000000-0005-0000-0000-000038390000}"/>
    <cellStyle name="Comma 50" xfId="5956" xr:uid="{00000000-0005-0000-0000-000039390000}"/>
    <cellStyle name="Comma 50 2" xfId="5957" xr:uid="{00000000-0005-0000-0000-00003A390000}"/>
    <cellStyle name="Comma 51" xfId="5958" xr:uid="{00000000-0005-0000-0000-00003B390000}"/>
    <cellStyle name="Comma 51 2" xfId="5959" xr:uid="{00000000-0005-0000-0000-00003C390000}"/>
    <cellStyle name="Comma 51 2 2" xfId="5960" xr:uid="{00000000-0005-0000-0000-00003D390000}"/>
    <cellStyle name="Comma 52" xfId="5961" xr:uid="{00000000-0005-0000-0000-00003E390000}"/>
    <cellStyle name="Comma 52 2" xfId="5962" xr:uid="{00000000-0005-0000-0000-00003F390000}"/>
    <cellStyle name="Comma 53" xfId="5963" xr:uid="{00000000-0005-0000-0000-000040390000}"/>
    <cellStyle name="Comma 53 10" xfId="5964" xr:uid="{00000000-0005-0000-0000-000041390000}"/>
    <cellStyle name="Comma 53 10 2" xfId="30077" xr:uid="{00000000-0005-0000-0000-000042390000}"/>
    <cellStyle name="Comma 53 10 3" xfId="30078" xr:uid="{00000000-0005-0000-0000-000043390000}"/>
    <cellStyle name="Comma 53 11" xfId="5965" xr:uid="{00000000-0005-0000-0000-000044390000}"/>
    <cellStyle name="Comma 53 11 2" xfId="30079" xr:uid="{00000000-0005-0000-0000-000045390000}"/>
    <cellStyle name="Comma 53 11 3" xfId="30080" xr:uid="{00000000-0005-0000-0000-000046390000}"/>
    <cellStyle name="Comma 53 12" xfId="5966" xr:uid="{00000000-0005-0000-0000-000047390000}"/>
    <cellStyle name="Comma 53 12 2" xfId="30081" xr:uid="{00000000-0005-0000-0000-000048390000}"/>
    <cellStyle name="Comma 53 12 3" xfId="30082" xr:uid="{00000000-0005-0000-0000-000049390000}"/>
    <cellStyle name="Comma 53 13" xfId="30083" xr:uid="{00000000-0005-0000-0000-00004A390000}"/>
    <cellStyle name="Comma 53 14" xfId="30084" xr:uid="{00000000-0005-0000-0000-00004B390000}"/>
    <cellStyle name="Comma 53 2" xfId="5967" xr:uid="{00000000-0005-0000-0000-00004C390000}"/>
    <cellStyle name="Comma 53 2 10" xfId="5968" xr:uid="{00000000-0005-0000-0000-00004D390000}"/>
    <cellStyle name="Comma 53 2 10 2" xfId="30085" xr:uid="{00000000-0005-0000-0000-00004E390000}"/>
    <cellStyle name="Comma 53 2 10 3" xfId="30086" xr:uid="{00000000-0005-0000-0000-00004F390000}"/>
    <cellStyle name="Comma 53 2 11" xfId="30087" xr:uid="{00000000-0005-0000-0000-000050390000}"/>
    <cellStyle name="Comma 53 2 12" xfId="30088" xr:uid="{00000000-0005-0000-0000-000051390000}"/>
    <cellStyle name="Comma 53 2 2" xfId="5969" xr:uid="{00000000-0005-0000-0000-000052390000}"/>
    <cellStyle name="Comma 53 2 2 10" xfId="30089" xr:uid="{00000000-0005-0000-0000-000053390000}"/>
    <cellStyle name="Comma 53 2 2 2" xfId="5970" xr:uid="{00000000-0005-0000-0000-000054390000}"/>
    <cellStyle name="Comma 53 2 2 2 2" xfId="5971" xr:uid="{00000000-0005-0000-0000-000055390000}"/>
    <cellStyle name="Comma 53 2 2 2 2 2" xfId="5972" xr:uid="{00000000-0005-0000-0000-000056390000}"/>
    <cellStyle name="Comma 53 2 2 2 2 2 2" xfId="5973" xr:uid="{00000000-0005-0000-0000-000057390000}"/>
    <cellStyle name="Comma 53 2 2 2 2 2 2 2" xfId="30090" xr:uid="{00000000-0005-0000-0000-000058390000}"/>
    <cellStyle name="Comma 53 2 2 2 2 2 2 3" xfId="30091" xr:uid="{00000000-0005-0000-0000-000059390000}"/>
    <cellStyle name="Comma 53 2 2 2 2 2 3" xfId="5974" xr:uid="{00000000-0005-0000-0000-00005A390000}"/>
    <cellStyle name="Comma 53 2 2 2 2 2 3 2" xfId="30092" xr:uid="{00000000-0005-0000-0000-00005B390000}"/>
    <cellStyle name="Comma 53 2 2 2 2 2 3 3" xfId="30093" xr:uid="{00000000-0005-0000-0000-00005C390000}"/>
    <cellStyle name="Comma 53 2 2 2 2 2 4" xfId="5975" xr:uid="{00000000-0005-0000-0000-00005D390000}"/>
    <cellStyle name="Comma 53 2 2 2 2 2 4 2" xfId="30094" xr:uid="{00000000-0005-0000-0000-00005E390000}"/>
    <cellStyle name="Comma 53 2 2 2 2 2 4 3" xfId="30095" xr:uid="{00000000-0005-0000-0000-00005F390000}"/>
    <cellStyle name="Comma 53 2 2 2 2 2 5" xfId="30096" xr:uid="{00000000-0005-0000-0000-000060390000}"/>
    <cellStyle name="Comma 53 2 2 2 2 2 6" xfId="30097" xr:uid="{00000000-0005-0000-0000-000061390000}"/>
    <cellStyle name="Comma 53 2 2 2 2 3" xfId="5976" xr:uid="{00000000-0005-0000-0000-000062390000}"/>
    <cellStyle name="Comma 53 2 2 2 2 3 2" xfId="30098" xr:uid="{00000000-0005-0000-0000-000063390000}"/>
    <cellStyle name="Comma 53 2 2 2 2 3 3" xfId="30099" xr:uid="{00000000-0005-0000-0000-000064390000}"/>
    <cellStyle name="Comma 53 2 2 2 2 4" xfId="5977" xr:uid="{00000000-0005-0000-0000-000065390000}"/>
    <cellStyle name="Comma 53 2 2 2 2 4 2" xfId="30100" xr:uid="{00000000-0005-0000-0000-000066390000}"/>
    <cellStyle name="Comma 53 2 2 2 2 4 3" xfId="30101" xr:uid="{00000000-0005-0000-0000-000067390000}"/>
    <cellStyle name="Comma 53 2 2 2 2 5" xfId="5978" xr:uid="{00000000-0005-0000-0000-000068390000}"/>
    <cellStyle name="Comma 53 2 2 2 2 5 2" xfId="30102" xr:uid="{00000000-0005-0000-0000-000069390000}"/>
    <cellStyle name="Comma 53 2 2 2 2 5 3" xfId="30103" xr:uid="{00000000-0005-0000-0000-00006A390000}"/>
    <cellStyle name="Comma 53 2 2 2 2 6" xfId="30104" xr:uid="{00000000-0005-0000-0000-00006B390000}"/>
    <cellStyle name="Comma 53 2 2 2 2 7" xfId="30105" xr:uid="{00000000-0005-0000-0000-00006C390000}"/>
    <cellStyle name="Comma 53 2 2 2 3" xfId="5979" xr:uid="{00000000-0005-0000-0000-00006D390000}"/>
    <cellStyle name="Comma 53 2 2 2 3 2" xfId="5980" xr:uid="{00000000-0005-0000-0000-00006E390000}"/>
    <cellStyle name="Comma 53 2 2 2 3 2 2" xfId="30106" xr:uid="{00000000-0005-0000-0000-00006F390000}"/>
    <cellStyle name="Comma 53 2 2 2 3 2 3" xfId="30107" xr:uid="{00000000-0005-0000-0000-000070390000}"/>
    <cellStyle name="Comma 53 2 2 2 3 3" xfId="5981" xr:uid="{00000000-0005-0000-0000-000071390000}"/>
    <cellStyle name="Comma 53 2 2 2 3 3 2" xfId="30108" xr:uid="{00000000-0005-0000-0000-000072390000}"/>
    <cellStyle name="Comma 53 2 2 2 3 3 3" xfId="30109" xr:uid="{00000000-0005-0000-0000-000073390000}"/>
    <cellStyle name="Comma 53 2 2 2 3 4" xfId="5982" xr:uid="{00000000-0005-0000-0000-000074390000}"/>
    <cellStyle name="Comma 53 2 2 2 3 4 2" xfId="30110" xr:uid="{00000000-0005-0000-0000-000075390000}"/>
    <cellStyle name="Comma 53 2 2 2 3 4 3" xfId="30111" xr:uid="{00000000-0005-0000-0000-000076390000}"/>
    <cellStyle name="Comma 53 2 2 2 3 5" xfId="30112" xr:uid="{00000000-0005-0000-0000-000077390000}"/>
    <cellStyle name="Comma 53 2 2 2 3 6" xfId="30113" xr:uid="{00000000-0005-0000-0000-000078390000}"/>
    <cellStyle name="Comma 53 2 2 2 4" xfId="5983" xr:uid="{00000000-0005-0000-0000-000079390000}"/>
    <cellStyle name="Comma 53 2 2 2 4 2" xfId="30114" xr:uid="{00000000-0005-0000-0000-00007A390000}"/>
    <cellStyle name="Comma 53 2 2 2 4 3" xfId="30115" xr:uid="{00000000-0005-0000-0000-00007B390000}"/>
    <cellStyle name="Comma 53 2 2 2 5" xfId="5984" xr:uid="{00000000-0005-0000-0000-00007C390000}"/>
    <cellStyle name="Comma 53 2 2 2 5 2" xfId="30116" xr:uid="{00000000-0005-0000-0000-00007D390000}"/>
    <cellStyle name="Comma 53 2 2 2 5 3" xfId="30117" xr:uid="{00000000-0005-0000-0000-00007E390000}"/>
    <cellStyle name="Comma 53 2 2 2 6" xfId="5985" xr:uid="{00000000-0005-0000-0000-00007F390000}"/>
    <cellStyle name="Comma 53 2 2 2 6 2" xfId="30118" xr:uid="{00000000-0005-0000-0000-000080390000}"/>
    <cellStyle name="Comma 53 2 2 2 6 3" xfId="30119" xr:uid="{00000000-0005-0000-0000-000081390000}"/>
    <cellStyle name="Comma 53 2 2 2 7" xfId="30120" xr:uid="{00000000-0005-0000-0000-000082390000}"/>
    <cellStyle name="Comma 53 2 2 2 8" xfId="30121" xr:uid="{00000000-0005-0000-0000-000083390000}"/>
    <cellStyle name="Comma 53 2 2 3" xfId="5986" xr:uid="{00000000-0005-0000-0000-000084390000}"/>
    <cellStyle name="Comma 53 2 2 3 2" xfId="5987" xr:uid="{00000000-0005-0000-0000-000085390000}"/>
    <cellStyle name="Comma 53 2 2 3 2 2" xfId="5988" xr:uid="{00000000-0005-0000-0000-000086390000}"/>
    <cellStyle name="Comma 53 2 2 3 2 2 2" xfId="5989" xr:uid="{00000000-0005-0000-0000-000087390000}"/>
    <cellStyle name="Comma 53 2 2 3 2 2 2 2" xfId="30122" xr:uid="{00000000-0005-0000-0000-000088390000}"/>
    <cellStyle name="Comma 53 2 2 3 2 2 2 3" xfId="30123" xr:uid="{00000000-0005-0000-0000-000089390000}"/>
    <cellStyle name="Comma 53 2 2 3 2 2 3" xfId="5990" xr:uid="{00000000-0005-0000-0000-00008A390000}"/>
    <cellStyle name="Comma 53 2 2 3 2 2 3 2" xfId="30124" xr:uid="{00000000-0005-0000-0000-00008B390000}"/>
    <cellStyle name="Comma 53 2 2 3 2 2 3 3" xfId="30125" xr:uid="{00000000-0005-0000-0000-00008C390000}"/>
    <cellStyle name="Comma 53 2 2 3 2 2 4" xfId="5991" xr:uid="{00000000-0005-0000-0000-00008D390000}"/>
    <cellStyle name="Comma 53 2 2 3 2 2 4 2" xfId="30126" xr:uid="{00000000-0005-0000-0000-00008E390000}"/>
    <cellStyle name="Comma 53 2 2 3 2 2 4 3" xfId="30127" xr:uid="{00000000-0005-0000-0000-00008F390000}"/>
    <cellStyle name="Comma 53 2 2 3 2 2 5" xfId="30128" xr:uid="{00000000-0005-0000-0000-000090390000}"/>
    <cellStyle name="Comma 53 2 2 3 2 2 6" xfId="30129" xr:uid="{00000000-0005-0000-0000-000091390000}"/>
    <cellStyle name="Comma 53 2 2 3 2 3" xfId="5992" xr:uid="{00000000-0005-0000-0000-000092390000}"/>
    <cellStyle name="Comma 53 2 2 3 2 3 2" xfId="30130" xr:uid="{00000000-0005-0000-0000-000093390000}"/>
    <cellStyle name="Comma 53 2 2 3 2 3 3" xfId="30131" xr:uid="{00000000-0005-0000-0000-000094390000}"/>
    <cellStyle name="Comma 53 2 2 3 2 4" xfId="5993" xr:uid="{00000000-0005-0000-0000-000095390000}"/>
    <cellStyle name="Comma 53 2 2 3 2 4 2" xfId="30132" xr:uid="{00000000-0005-0000-0000-000096390000}"/>
    <cellStyle name="Comma 53 2 2 3 2 4 3" xfId="30133" xr:uid="{00000000-0005-0000-0000-000097390000}"/>
    <cellStyle name="Comma 53 2 2 3 2 5" xfId="5994" xr:uid="{00000000-0005-0000-0000-000098390000}"/>
    <cellStyle name="Comma 53 2 2 3 2 5 2" xfId="30134" xr:uid="{00000000-0005-0000-0000-000099390000}"/>
    <cellStyle name="Comma 53 2 2 3 2 5 3" xfId="30135" xr:uid="{00000000-0005-0000-0000-00009A390000}"/>
    <cellStyle name="Comma 53 2 2 3 2 6" xfId="30136" xr:uid="{00000000-0005-0000-0000-00009B390000}"/>
    <cellStyle name="Comma 53 2 2 3 2 7" xfId="30137" xr:uid="{00000000-0005-0000-0000-00009C390000}"/>
    <cellStyle name="Comma 53 2 2 3 3" xfId="5995" xr:uid="{00000000-0005-0000-0000-00009D390000}"/>
    <cellStyle name="Comma 53 2 2 3 3 2" xfId="5996" xr:uid="{00000000-0005-0000-0000-00009E390000}"/>
    <cellStyle name="Comma 53 2 2 3 3 2 2" xfId="30138" xr:uid="{00000000-0005-0000-0000-00009F390000}"/>
    <cellStyle name="Comma 53 2 2 3 3 2 3" xfId="30139" xr:uid="{00000000-0005-0000-0000-0000A0390000}"/>
    <cellStyle name="Comma 53 2 2 3 3 3" xfId="5997" xr:uid="{00000000-0005-0000-0000-0000A1390000}"/>
    <cellStyle name="Comma 53 2 2 3 3 3 2" xfId="30140" xr:uid="{00000000-0005-0000-0000-0000A2390000}"/>
    <cellStyle name="Comma 53 2 2 3 3 3 3" xfId="30141" xr:uid="{00000000-0005-0000-0000-0000A3390000}"/>
    <cellStyle name="Comma 53 2 2 3 3 4" xfId="5998" xr:uid="{00000000-0005-0000-0000-0000A4390000}"/>
    <cellStyle name="Comma 53 2 2 3 3 4 2" xfId="30142" xr:uid="{00000000-0005-0000-0000-0000A5390000}"/>
    <cellStyle name="Comma 53 2 2 3 3 4 3" xfId="30143" xr:uid="{00000000-0005-0000-0000-0000A6390000}"/>
    <cellStyle name="Comma 53 2 2 3 3 5" xfId="30144" xr:uid="{00000000-0005-0000-0000-0000A7390000}"/>
    <cellStyle name="Comma 53 2 2 3 3 6" xfId="30145" xr:uid="{00000000-0005-0000-0000-0000A8390000}"/>
    <cellStyle name="Comma 53 2 2 3 4" xfId="5999" xr:uid="{00000000-0005-0000-0000-0000A9390000}"/>
    <cellStyle name="Comma 53 2 2 3 4 2" xfId="30146" xr:uid="{00000000-0005-0000-0000-0000AA390000}"/>
    <cellStyle name="Comma 53 2 2 3 4 3" xfId="30147" xr:uid="{00000000-0005-0000-0000-0000AB390000}"/>
    <cellStyle name="Comma 53 2 2 3 5" xfId="6000" xr:uid="{00000000-0005-0000-0000-0000AC390000}"/>
    <cellStyle name="Comma 53 2 2 3 5 2" xfId="30148" xr:uid="{00000000-0005-0000-0000-0000AD390000}"/>
    <cellStyle name="Comma 53 2 2 3 5 3" xfId="30149" xr:uid="{00000000-0005-0000-0000-0000AE390000}"/>
    <cellStyle name="Comma 53 2 2 3 6" xfId="6001" xr:uid="{00000000-0005-0000-0000-0000AF390000}"/>
    <cellStyle name="Comma 53 2 2 3 6 2" xfId="30150" xr:uid="{00000000-0005-0000-0000-0000B0390000}"/>
    <cellStyle name="Comma 53 2 2 3 6 3" xfId="30151" xr:uid="{00000000-0005-0000-0000-0000B1390000}"/>
    <cellStyle name="Comma 53 2 2 3 7" xfId="30152" xr:uid="{00000000-0005-0000-0000-0000B2390000}"/>
    <cellStyle name="Comma 53 2 2 3 8" xfId="30153" xr:uid="{00000000-0005-0000-0000-0000B3390000}"/>
    <cellStyle name="Comma 53 2 2 4" xfId="6002" xr:uid="{00000000-0005-0000-0000-0000B4390000}"/>
    <cellStyle name="Comma 53 2 2 4 2" xfId="6003" xr:uid="{00000000-0005-0000-0000-0000B5390000}"/>
    <cellStyle name="Comma 53 2 2 4 2 2" xfId="6004" xr:uid="{00000000-0005-0000-0000-0000B6390000}"/>
    <cellStyle name="Comma 53 2 2 4 2 2 2" xfId="30154" xr:uid="{00000000-0005-0000-0000-0000B7390000}"/>
    <cellStyle name="Comma 53 2 2 4 2 2 3" xfId="30155" xr:uid="{00000000-0005-0000-0000-0000B8390000}"/>
    <cellStyle name="Comma 53 2 2 4 2 3" xfId="6005" xr:uid="{00000000-0005-0000-0000-0000B9390000}"/>
    <cellStyle name="Comma 53 2 2 4 2 3 2" xfId="30156" xr:uid="{00000000-0005-0000-0000-0000BA390000}"/>
    <cellStyle name="Comma 53 2 2 4 2 3 3" xfId="30157" xr:uid="{00000000-0005-0000-0000-0000BB390000}"/>
    <cellStyle name="Comma 53 2 2 4 2 4" xfId="6006" xr:uid="{00000000-0005-0000-0000-0000BC390000}"/>
    <cellStyle name="Comma 53 2 2 4 2 4 2" xfId="30158" xr:uid="{00000000-0005-0000-0000-0000BD390000}"/>
    <cellStyle name="Comma 53 2 2 4 2 4 3" xfId="30159" xr:uid="{00000000-0005-0000-0000-0000BE390000}"/>
    <cellStyle name="Comma 53 2 2 4 2 5" xfId="30160" xr:uid="{00000000-0005-0000-0000-0000BF390000}"/>
    <cellStyle name="Comma 53 2 2 4 2 6" xfId="30161" xr:uid="{00000000-0005-0000-0000-0000C0390000}"/>
    <cellStyle name="Comma 53 2 2 4 3" xfId="6007" xr:uid="{00000000-0005-0000-0000-0000C1390000}"/>
    <cellStyle name="Comma 53 2 2 4 3 2" xfId="30162" xr:uid="{00000000-0005-0000-0000-0000C2390000}"/>
    <cellStyle name="Comma 53 2 2 4 3 3" xfId="30163" xr:uid="{00000000-0005-0000-0000-0000C3390000}"/>
    <cellStyle name="Comma 53 2 2 4 4" xfId="6008" xr:uid="{00000000-0005-0000-0000-0000C4390000}"/>
    <cellStyle name="Comma 53 2 2 4 4 2" xfId="30164" xr:uid="{00000000-0005-0000-0000-0000C5390000}"/>
    <cellStyle name="Comma 53 2 2 4 4 3" xfId="30165" xr:uid="{00000000-0005-0000-0000-0000C6390000}"/>
    <cellStyle name="Comma 53 2 2 4 5" xfId="6009" xr:uid="{00000000-0005-0000-0000-0000C7390000}"/>
    <cellStyle name="Comma 53 2 2 4 5 2" xfId="30166" xr:uid="{00000000-0005-0000-0000-0000C8390000}"/>
    <cellStyle name="Comma 53 2 2 4 5 3" xfId="30167" xr:uid="{00000000-0005-0000-0000-0000C9390000}"/>
    <cellStyle name="Comma 53 2 2 4 6" xfId="30168" xr:uid="{00000000-0005-0000-0000-0000CA390000}"/>
    <cellStyle name="Comma 53 2 2 4 7" xfId="30169" xr:uid="{00000000-0005-0000-0000-0000CB390000}"/>
    <cellStyle name="Comma 53 2 2 5" xfId="6010" xr:uid="{00000000-0005-0000-0000-0000CC390000}"/>
    <cellStyle name="Comma 53 2 2 5 2" xfId="6011" xr:uid="{00000000-0005-0000-0000-0000CD390000}"/>
    <cellStyle name="Comma 53 2 2 5 2 2" xfId="30170" xr:uid="{00000000-0005-0000-0000-0000CE390000}"/>
    <cellStyle name="Comma 53 2 2 5 2 3" xfId="30171" xr:uid="{00000000-0005-0000-0000-0000CF390000}"/>
    <cellStyle name="Comma 53 2 2 5 3" xfId="6012" xr:uid="{00000000-0005-0000-0000-0000D0390000}"/>
    <cellStyle name="Comma 53 2 2 5 3 2" xfId="30172" xr:uid="{00000000-0005-0000-0000-0000D1390000}"/>
    <cellStyle name="Comma 53 2 2 5 3 3" xfId="30173" xr:uid="{00000000-0005-0000-0000-0000D2390000}"/>
    <cellStyle name="Comma 53 2 2 5 4" xfId="6013" xr:uid="{00000000-0005-0000-0000-0000D3390000}"/>
    <cellStyle name="Comma 53 2 2 5 4 2" xfId="30174" xr:uid="{00000000-0005-0000-0000-0000D4390000}"/>
    <cellStyle name="Comma 53 2 2 5 4 3" xfId="30175" xr:uid="{00000000-0005-0000-0000-0000D5390000}"/>
    <cellStyle name="Comma 53 2 2 5 5" xfId="30176" xr:uid="{00000000-0005-0000-0000-0000D6390000}"/>
    <cellStyle name="Comma 53 2 2 5 6" xfId="30177" xr:uid="{00000000-0005-0000-0000-0000D7390000}"/>
    <cellStyle name="Comma 53 2 2 6" xfId="6014" xr:uid="{00000000-0005-0000-0000-0000D8390000}"/>
    <cellStyle name="Comma 53 2 2 6 2" xfId="30178" xr:uid="{00000000-0005-0000-0000-0000D9390000}"/>
    <cellStyle name="Comma 53 2 2 6 3" xfId="30179" xr:uid="{00000000-0005-0000-0000-0000DA390000}"/>
    <cellStyle name="Comma 53 2 2 7" xfId="6015" xr:uid="{00000000-0005-0000-0000-0000DB390000}"/>
    <cellStyle name="Comma 53 2 2 7 2" xfId="30180" xr:uid="{00000000-0005-0000-0000-0000DC390000}"/>
    <cellStyle name="Comma 53 2 2 7 3" xfId="30181" xr:uid="{00000000-0005-0000-0000-0000DD390000}"/>
    <cellStyle name="Comma 53 2 2 8" xfId="6016" xr:uid="{00000000-0005-0000-0000-0000DE390000}"/>
    <cellStyle name="Comma 53 2 2 8 2" xfId="30182" xr:uid="{00000000-0005-0000-0000-0000DF390000}"/>
    <cellStyle name="Comma 53 2 2 8 3" xfId="30183" xr:uid="{00000000-0005-0000-0000-0000E0390000}"/>
    <cellStyle name="Comma 53 2 2 9" xfId="30184" xr:uid="{00000000-0005-0000-0000-0000E1390000}"/>
    <cellStyle name="Comma 53 2 3" xfId="6017" xr:uid="{00000000-0005-0000-0000-0000E2390000}"/>
    <cellStyle name="Comma 53 2 3 10" xfId="30185" xr:uid="{00000000-0005-0000-0000-0000E3390000}"/>
    <cellStyle name="Comma 53 2 3 2" xfId="6018" xr:uid="{00000000-0005-0000-0000-0000E4390000}"/>
    <cellStyle name="Comma 53 2 3 2 2" xfId="6019" xr:uid="{00000000-0005-0000-0000-0000E5390000}"/>
    <cellStyle name="Comma 53 2 3 2 2 2" xfId="6020" xr:uid="{00000000-0005-0000-0000-0000E6390000}"/>
    <cellStyle name="Comma 53 2 3 2 2 2 2" xfId="6021" xr:uid="{00000000-0005-0000-0000-0000E7390000}"/>
    <cellStyle name="Comma 53 2 3 2 2 2 2 2" xfId="30186" xr:uid="{00000000-0005-0000-0000-0000E8390000}"/>
    <cellStyle name="Comma 53 2 3 2 2 2 2 3" xfId="30187" xr:uid="{00000000-0005-0000-0000-0000E9390000}"/>
    <cellStyle name="Comma 53 2 3 2 2 2 3" xfId="6022" xr:uid="{00000000-0005-0000-0000-0000EA390000}"/>
    <cellStyle name="Comma 53 2 3 2 2 2 3 2" xfId="30188" xr:uid="{00000000-0005-0000-0000-0000EB390000}"/>
    <cellStyle name="Comma 53 2 3 2 2 2 3 3" xfId="30189" xr:uid="{00000000-0005-0000-0000-0000EC390000}"/>
    <cellStyle name="Comma 53 2 3 2 2 2 4" xfId="6023" xr:uid="{00000000-0005-0000-0000-0000ED390000}"/>
    <cellStyle name="Comma 53 2 3 2 2 2 4 2" xfId="30190" xr:uid="{00000000-0005-0000-0000-0000EE390000}"/>
    <cellStyle name="Comma 53 2 3 2 2 2 4 3" xfId="30191" xr:uid="{00000000-0005-0000-0000-0000EF390000}"/>
    <cellStyle name="Comma 53 2 3 2 2 2 5" xfId="30192" xr:uid="{00000000-0005-0000-0000-0000F0390000}"/>
    <cellStyle name="Comma 53 2 3 2 2 2 6" xfId="30193" xr:uid="{00000000-0005-0000-0000-0000F1390000}"/>
    <cellStyle name="Comma 53 2 3 2 2 3" xfId="6024" xr:uid="{00000000-0005-0000-0000-0000F2390000}"/>
    <cellStyle name="Comma 53 2 3 2 2 3 2" xfId="30194" xr:uid="{00000000-0005-0000-0000-0000F3390000}"/>
    <cellStyle name="Comma 53 2 3 2 2 3 3" xfId="30195" xr:uid="{00000000-0005-0000-0000-0000F4390000}"/>
    <cellStyle name="Comma 53 2 3 2 2 4" xfId="6025" xr:uid="{00000000-0005-0000-0000-0000F5390000}"/>
    <cellStyle name="Comma 53 2 3 2 2 4 2" xfId="30196" xr:uid="{00000000-0005-0000-0000-0000F6390000}"/>
    <cellStyle name="Comma 53 2 3 2 2 4 3" xfId="30197" xr:uid="{00000000-0005-0000-0000-0000F7390000}"/>
    <cellStyle name="Comma 53 2 3 2 2 5" xfId="6026" xr:uid="{00000000-0005-0000-0000-0000F8390000}"/>
    <cellStyle name="Comma 53 2 3 2 2 5 2" xfId="30198" xr:uid="{00000000-0005-0000-0000-0000F9390000}"/>
    <cellStyle name="Comma 53 2 3 2 2 5 3" xfId="30199" xr:uid="{00000000-0005-0000-0000-0000FA390000}"/>
    <cellStyle name="Comma 53 2 3 2 2 6" xfId="30200" xr:uid="{00000000-0005-0000-0000-0000FB390000}"/>
    <cellStyle name="Comma 53 2 3 2 2 7" xfId="30201" xr:uid="{00000000-0005-0000-0000-0000FC390000}"/>
    <cellStyle name="Comma 53 2 3 2 3" xfId="6027" xr:uid="{00000000-0005-0000-0000-0000FD390000}"/>
    <cellStyle name="Comma 53 2 3 2 3 2" xfId="6028" xr:uid="{00000000-0005-0000-0000-0000FE390000}"/>
    <cellStyle name="Comma 53 2 3 2 3 2 2" xfId="30202" xr:uid="{00000000-0005-0000-0000-0000FF390000}"/>
    <cellStyle name="Comma 53 2 3 2 3 2 3" xfId="30203" xr:uid="{00000000-0005-0000-0000-0000003A0000}"/>
    <cellStyle name="Comma 53 2 3 2 3 3" xfId="6029" xr:uid="{00000000-0005-0000-0000-0000013A0000}"/>
    <cellStyle name="Comma 53 2 3 2 3 3 2" xfId="30204" xr:uid="{00000000-0005-0000-0000-0000023A0000}"/>
    <cellStyle name="Comma 53 2 3 2 3 3 3" xfId="30205" xr:uid="{00000000-0005-0000-0000-0000033A0000}"/>
    <cellStyle name="Comma 53 2 3 2 3 4" xfId="6030" xr:uid="{00000000-0005-0000-0000-0000043A0000}"/>
    <cellStyle name="Comma 53 2 3 2 3 4 2" xfId="30206" xr:uid="{00000000-0005-0000-0000-0000053A0000}"/>
    <cellStyle name="Comma 53 2 3 2 3 4 3" xfId="30207" xr:uid="{00000000-0005-0000-0000-0000063A0000}"/>
    <cellStyle name="Comma 53 2 3 2 3 5" xfId="30208" xr:uid="{00000000-0005-0000-0000-0000073A0000}"/>
    <cellStyle name="Comma 53 2 3 2 3 6" xfId="30209" xr:uid="{00000000-0005-0000-0000-0000083A0000}"/>
    <cellStyle name="Comma 53 2 3 2 4" xfId="6031" xr:uid="{00000000-0005-0000-0000-0000093A0000}"/>
    <cellStyle name="Comma 53 2 3 2 4 2" xfId="30210" xr:uid="{00000000-0005-0000-0000-00000A3A0000}"/>
    <cellStyle name="Comma 53 2 3 2 4 3" xfId="30211" xr:uid="{00000000-0005-0000-0000-00000B3A0000}"/>
    <cellStyle name="Comma 53 2 3 2 5" xfId="6032" xr:uid="{00000000-0005-0000-0000-00000C3A0000}"/>
    <cellStyle name="Comma 53 2 3 2 5 2" xfId="30212" xr:uid="{00000000-0005-0000-0000-00000D3A0000}"/>
    <cellStyle name="Comma 53 2 3 2 5 3" xfId="30213" xr:uid="{00000000-0005-0000-0000-00000E3A0000}"/>
    <cellStyle name="Comma 53 2 3 2 6" xfId="6033" xr:uid="{00000000-0005-0000-0000-00000F3A0000}"/>
    <cellStyle name="Comma 53 2 3 2 6 2" xfId="30214" xr:uid="{00000000-0005-0000-0000-0000103A0000}"/>
    <cellStyle name="Comma 53 2 3 2 6 3" xfId="30215" xr:uid="{00000000-0005-0000-0000-0000113A0000}"/>
    <cellStyle name="Comma 53 2 3 2 7" xfId="30216" xr:uid="{00000000-0005-0000-0000-0000123A0000}"/>
    <cellStyle name="Comma 53 2 3 2 8" xfId="30217" xr:uid="{00000000-0005-0000-0000-0000133A0000}"/>
    <cellStyle name="Comma 53 2 3 3" xfId="6034" xr:uid="{00000000-0005-0000-0000-0000143A0000}"/>
    <cellStyle name="Comma 53 2 3 3 2" xfId="6035" xr:uid="{00000000-0005-0000-0000-0000153A0000}"/>
    <cellStyle name="Comma 53 2 3 3 2 2" xfId="6036" xr:uid="{00000000-0005-0000-0000-0000163A0000}"/>
    <cellStyle name="Comma 53 2 3 3 2 2 2" xfId="6037" xr:uid="{00000000-0005-0000-0000-0000173A0000}"/>
    <cellStyle name="Comma 53 2 3 3 2 2 2 2" xfId="30218" xr:uid="{00000000-0005-0000-0000-0000183A0000}"/>
    <cellStyle name="Comma 53 2 3 3 2 2 2 3" xfId="30219" xr:uid="{00000000-0005-0000-0000-0000193A0000}"/>
    <cellStyle name="Comma 53 2 3 3 2 2 3" xfId="6038" xr:uid="{00000000-0005-0000-0000-00001A3A0000}"/>
    <cellStyle name="Comma 53 2 3 3 2 2 3 2" xfId="30220" xr:uid="{00000000-0005-0000-0000-00001B3A0000}"/>
    <cellStyle name="Comma 53 2 3 3 2 2 3 3" xfId="30221" xr:uid="{00000000-0005-0000-0000-00001C3A0000}"/>
    <cellStyle name="Comma 53 2 3 3 2 2 4" xfId="6039" xr:uid="{00000000-0005-0000-0000-00001D3A0000}"/>
    <cellStyle name="Comma 53 2 3 3 2 2 4 2" xfId="30222" xr:uid="{00000000-0005-0000-0000-00001E3A0000}"/>
    <cellStyle name="Comma 53 2 3 3 2 2 4 3" xfId="30223" xr:uid="{00000000-0005-0000-0000-00001F3A0000}"/>
    <cellStyle name="Comma 53 2 3 3 2 2 5" xfId="30224" xr:uid="{00000000-0005-0000-0000-0000203A0000}"/>
    <cellStyle name="Comma 53 2 3 3 2 2 6" xfId="30225" xr:uid="{00000000-0005-0000-0000-0000213A0000}"/>
    <cellStyle name="Comma 53 2 3 3 2 3" xfId="6040" xr:uid="{00000000-0005-0000-0000-0000223A0000}"/>
    <cellStyle name="Comma 53 2 3 3 2 3 2" xfId="30226" xr:uid="{00000000-0005-0000-0000-0000233A0000}"/>
    <cellStyle name="Comma 53 2 3 3 2 3 3" xfId="30227" xr:uid="{00000000-0005-0000-0000-0000243A0000}"/>
    <cellStyle name="Comma 53 2 3 3 2 4" xfId="6041" xr:uid="{00000000-0005-0000-0000-0000253A0000}"/>
    <cellStyle name="Comma 53 2 3 3 2 4 2" xfId="30228" xr:uid="{00000000-0005-0000-0000-0000263A0000}"/>
    <cellStyle name="Comma 53 2 3 3 2 4 3" xfId="30229" xr:uid="{00000000-0005-0000-0000-0000273A0000}"/>
    <cellStyle name="Comma 53 2 3 3 2 5" xfId="6042" xr:uid="{00000000-0005-0000-0000-0000283A0000}"/>
    <cellStyle name="Comma 53 2 3 3 2 5 2" xfId="30230" xr:uid="{00000000-0005-0000-0000-0000293A0000}"/>
    <cellStyle name="Comma 53 2 3 3 2 5 3" xfId="30231" xr:uid="{00000000-0005-0000-0000-00002A3A0000}"/>
    <cellStyle name="Comma 53 2 3 3 2 6" xfId="30232" xr:uid="{00000000-0005-0000-0000-00002B3A0000}"/>
    <cellStyle name="Comma 53 2 3 3 2 7" xfId="30233" xr:uid="{00000000-0005-0000-0000-00002C3A0000}"/>
    <cellStyle name="Comma 53 2 3 3 3" xfId="6043" xr:uid="{00000000-0005-0000-0000-00002D3A0000}"/>
    <cellStyle name="Comma 53 2 3 3 3 2" xfId="6044" xr:uid="{00000000-0005-0000-0000-00002E3A0000}"/>
    <cellStyle name="Comma 53 2 3 3 3 2 2" xfId="30234" xr:uid="{00000000-0005-0000-0000-00002F3A0000}"/>
    <cellStyle name="Comma 53 2 3 3 3 2 3" xfId="30235" xr:uid="{00000000-0005-0000-0000-0000303A0000}"/>
    <cellStyle name="Comma 53 2 3 3 3 3" xfId="6045" xr:uid="{00000000-0005-0000-0000-0000313A0000}"/>
    <cellStyle name="Comma 53 2 3 3 3 3 2" xfId="30236" xr:uid="{00000000-0005-0000-0000-0000323A0000}"/>
    <cellStyle name="Comma 53 2 3 3 3 3 3" xfId="30237" xr:uid="{00000000-0005-0000-0000-0000333A0000}"/>
    <cellStyle name="Comma 53 2 3 3 3 4" xfId="6046" xr:uid="{00000000-0005-0000-0000-0000343A0000}"/>
    <cellStyle name="Comma 53 2 3 3 3 4 2" xfId="30238" xr:uid="{00000000-0005-0000-0000-0000353A0000}"/>
    <cellStyle name="Comma 53 2 3 3 3 4 3" xfId="30239" xr:uid="{00000000-0005-0000-0000-0000363A0000}"/>
    <cellStyle name="Comma 53 2 3 3 3 5" xfId="30240" xr:uid="{00000000-0005-0000-0000-0000373A0000}"/>
    <cellStyle name="Comma 53 2 3 3 3 6" xfId="30241" xr:uid="{00000000-0005-0000-0000-0000383A0000}"/>
    <cellStyle name="Comma 53 2 3 3 4" xfId="6047" xr:uid="{00000000-0005-0000-0000-0000393A0000}"/>
    <cellStyle name="Comma 53 2 3 3 4 2" xfId="30242" xr:uid="{00000000-0005-0000-0000-00003A3A0000}"/>
    <cellStyle name="Comma 53 2 3 3 4 3" xfId="30243" xr:uid="{00000000-0005-0000-0000-00003B3A0000}"/>
    <cellStyle name="Comma 53 2 3 3 5" xfId="6048" xr:uid="{00000000-0005-0000-0000-00003C3A0000}"/>
    <cellStyle name="Comma 53 2 3 3 5 2" xfId="30244" xr:uid="{00000000-0005-0000-0000-00003D3A0000}"/>
    <cellStyle name="Comma 53 2 3 3 5 3" xfId="30245" xr:uid="{00000000-0005-0000-0000-00003E3A0000}"/>
    <cellStyle name="Comma 53 2 3 3 6" xfId="6049" xr:uid="{00000000-0005-0000-0000-00003F3A0000}"/>
    <cellStyle name="Comma 53 2 3 3 6 2" xfId="30246" xr:uid="{00000000-0005-0000-0000-0000403A0000}"/>
    <cellStyle name="Comma 53 2 3 3 6 3" xfId="30247" xr:uid="{00000000-0005-0000-0000-0000413A0000}"/>
    <cellStyle name="Comma 53 2 3 3 7" xfId="30248" xr:uid="{00000000-0005-0000-0000-0000423A0000}"/>
    <cellStyle name="Comma 53 2 3 3 8" xfId="30249" xr:uid="{00000000-0005-0000-0000-0000433A0000}"/>
    <cellStyle name="Comma 53 2 3 4" xfId="6050" xr:uid="{00000000-0005-0000-0000-0000443A0000}"/>
    <cellStyle name="Comma 53 2 3 4 2" xfId="6051" xr:uid="{00000000-0005-0000-0000-0000453A0000}"/>
    <cellStyle name="Comma 53 2 3 4 2 2" xfId="6052" xr:uid="{00000000-0005-0000-0000-0000463A0000}"/>
    <cellStyle name="Comma 53 2 3 4 2 2 2" xfId="30250" xr:uid="{00000000-0005-0000-0000-0000473A0000}"/>
    <cellStyle name="Comma 53 2 3 4 2 2 3" xfId="30251" xr:uid="{00000000-0005-0000-0000-0000483A0000}"/>
    <cellStyle name="Comma 53 2 3 4 2 3" xfId="6053" xr:uid="{00000000-0005-0000-0000-0000493A0000}"/>
    <cellStyle name="Comma 53 2 3 4 2 3 2" xfId="30252" xr:uid="{00000000-0005-0000-0000-00004A3A0000}"/>
    <cellStyle name="Comma 53 2 3 4 2 3 3" xfId="30253" xr:uid="{00000000-0005-0000-0000-00004B3A0000}"/>
    <cellStyle name="Comma 53 2 3 4 2 4" xfId="6054" xr:uid="{00000000-0005-0000-0000-00004C3A0000}"/>
    <cellStyle name="Comma 53 2 3 4 2 4 2" xfId="30254" xr:uid="{00000000-0005-0000-0000-00004D3A0000}"/>
    <cellStyle name="Comma 53 2 3 4 2 4 3" xfId="30255" xr:uid="{00000000-0005-0000-0000-00004E3A0000}"/>
    <cellStyle name="Comma 53 2 3 4 2 5" xfId="30256" xr:uid="{00000000-0005-0000-0000-00004F3A0000}"/>
    <cellStyle name="Comma 53 2 3 4 2 6" xfId="30257" xr:uid="{00000000-0005-0000-0000-0000503A0000}"/>
    <cellStyle name="Comma 53 2 3 4 3" xfId="6055" xr:uid="{00000000-0005-0000-0000-0000513A0000}"/>
    <cellStyle name="Comma 53 2 3 4 3 2" xfId="30258" xr:uid="{00000000-0005-0000-0000-0000523A0000}"/>
    <cellStyle name="Comma 53 2 3 4 3 3" xfId="30259" xr:uid="{00000000-0005-0000-0000-0000533A0000}"/>
    <cellStyle name="Comma 53 2 3 4 4" xfId="6056" xr:uid="{00000000-0005-0000-0000-0000543A0000}"/>
    <cellStyle name="Comma 53 2 3 4 4 2" xfId="30260" xr:uid="{00000000-0005-0000-0000-0000553A0000}"/>
    <cellStyle name="Comma 53 2 3 4 4 3" xfId="30261" xr:uid="{00000000-0005-0000-0000-0000563A0000}"/>
    <cellStyle name="Comma 53 2 3 4 5" xfId="6057" xr:uid="{00000000-0005-0000-0000-0000573A0000}"/>
    <cellStyle name="Comma 53 2 3 4 5 2" xfId="30262" xr:uid="{00000000-0005-0000-0000-0000583A0000}"/>
    <cellStyle name="Comma 53 2 3 4 5 3" xfId="30263" xr:uid="{00000000-0005-0000-0000-0000593A0000}"/>
    <cellStyle name="Comma 53 2 3 4 6" xfId="30264" xr:uid="{00000000-0005-0000-0000-00005A3A0000}"/>
    <cellStyle name="Comma 53 2 3 4 7" xfId="30265" xr:uid="{00000000-0005-0000-0000-00005B3A0000}"/>
    <cellStyle name="Comma 53 2 3 5" xfId="6058" xr:uid="{00000000-0005-0000-0000-00005C3A0000}"/>
    <cellStyle name="Comma 53 2 3 5 2" xfId="6059" xr:uid="{00000000-0005-0000-0000-00005D3A0000}"/>
    <cellStyle name="Comma 53 2 3 5 2 2" xfId="30266" xr:uid="{00000000-0005-0000-0000-00005E3A0000}"/>
    <cellStyle name="Comma 53 2 3 5 2 3" xfId="30267" xr:uid="{00000000-0005-0000-0000-00005F3A0000}"/>
    <cellStyle name="Comma 53 2 3 5 3" xfId="6060" xr:uid="{00000000-0005-0000-0000-0000603A0000}"/>
    <cellStyle name="Comma 53 2 3 5 3 2" xfId="30268" xr:uid="{00000000-0005-0000-0000-0000613A0000}"/>
    <cellStyle name="Comma 53 2 3 5 3 3" xfId="30269" xr:uid="{00000000-0005-0000-0000-0000623A0000}"/>
    <cellStyle name="Comma 53 2 3 5 4" xfId="6061" xr:uid="{00000000-0005-0000-0000-0000633A0000}"/>
    <cellStyle name="Comma 53 2 3 5 4 2" xfId="30270" xr:uid="{00000000-0005-0000-0000-0000643A0000}"/>
    <cellStyle name="Comma 53 2 3 5 4 3" xfId="30271" xr:uid="{00000000-0005-0000-0000-0000653A0000}"/>
    <cellStyle name="Comma 53 2 3 5 5" xfId="30272" xr:uid="{00000000-0005-0000-0000-0000663A0000}"/>
    <cellStyle name="Comma 53 2 3 5 6" xfId="30273" xr:uid="{00000000-0005-0000-0000-0000673A0000}"/>
    <cellStyle name="Comma 53 2 3 6" xfId="6062" xr:uid="{00000000-0005-0000-0000-0000683A0000}"/>
    <cellStyle name="Comma 53 2 3 6 2" xfId="30274" xr:uid="{00000000-0005-0000-0000-0000693A0000}"/>
    <cellStyle name="Comma 53 2 3 6 3" xfId="30275" xr:uid="{00000000-0005-0000-0000-00006A3A0000}"/>
    <cellStyle name="Comma 53 2 3 7" xfId="6063" xr:uid="{00000000-0005-0000-0000-00006B3A0000}"/>
    <cellStyle name="Comma 53 2 3 7 2" xfId="30276" xr:uid="{00000000-0005-0000-0000-00006C3A0000}"/>
    <cellStyle name="Comma 53 2 3 7 3" xfId="30277" xr:uid="{00000000-0005-0000-0000-00006D3A0000}"/>
    <cellStyle name="Comma 53 2 3 8" xfId="6064" xr:uid="{00000000-0005-0000-0000-00006E3A0000}"/>
    <cellStyle name="Comma 53 2 3 8 2" xfId="30278" xr:uid="{00000000-0005-0000-0000-00006F3A0000}"/>
    <cellStyle name="Comma 53 2 3 8 3" xfId="30279" xr:uid="{00000000-0005-0000-0000-0000703A0000}"/>
    <cellStyle name="Comma 53 2 3 9" xfId="30280" xr:uid="{00000000-0005-0000-0000-0000713A0000}"/>
    <cellStyle name="Comma 53 2 4" xfId="6065" xr:uid="{00000000-0005-0000-0000-0000723A0000}"/>
    <cellStyle name="Comma 53 2 4 2" xfId="6066" xr:uid="{00000000-0005-0000-0000-0000733A0000}"/>
    <cellStyle name="Comma 53 2 4 2 2" xfId="6067" xr:uid="{00000000-0005-0000-0000-0000743A0000}"/>
    <cellStyle name="Comma 53 2 4 2 2 2" xfId="6068" xr:uid="{00000000-0005-0000-0000-0000753A0000}"/>
    <cellStyle name="Comma 53 2 4 2 2 2 2" xfId="30281" xr:uid="{00000000-0005-0000-0000-0000763A0000}"/>
    <cellStyle name="Comma 53 2 4 2 2 2 3" xfId="30282" xr:uid="{00000000-0005-0000-0000-0000773A0000}"/>
    <cellStyle name="Comma 53 2 4 2 2 3" xfId="6069" xr:uid="{00000000-0005-0000-0000-0000783A0000}"/>
    <cellStyle name="Comma 53 2 4 2 2 3 2" xfId="30283" xr:uid="{00000000-0005-0000-0000-0000793A0000}"/>
    <cellStyle name="Comma 53 2 4 2 2 3 3" xfId="30284" xr:uid="{00000000-0005-0000-0000-00007A3A0000}"/>
    <cellStyle name="Comma 53 2 4 2 2 4" xfId="6070" xr:uid="{00000000-0005-0000-0000-00007B3A0000}"/>
    <cellStyle name="Comma 53 2 4 2 2 4 2" xfId="30285" xr:uid="{00000000-0005-0000-0000-00007C3A0000}"/>
    <cellStyle name="Comma 53 2 4 2 2 4 3" xfId="30286" xr:uid="{00000000-0005-0000-0000-00007D3A0000}"/>
    <cellStyle name="Comma 53 2 4 2 2 5" xfId="30287" xr:uid="{00000000-0005-0000-0000-00007E3A0000}"/>
    <cellStyle name="Comma 53 2 4 2 2 6" xfId="30288" xr:uid="{00000000-0005-0000-0000-00007F3A0000}"/>
    <cellStyle name="Comma 53 2 4 2 3" xfId="6071" xr:uid="{00000000-0005-0000-0000-0000803A0000}"/>
    <cellStyle name="Comma 53 2 4 2 3 2" xfId="30289" xr:uid="{00000000-0005-0000-0000-0000813A0000}"/>
    <cellStyle name="Comma 53 2 4 2 3 3" xfId="30290" xr:uid="{00000000-0005-0000-0000-0000823A0000}"/>
    <cellStyle name="Comma 53 2 4 2 4" xfId="6072" xr:uid="{00000000-0005-0000-0000-0000833A0000}"/>
    <cellStyle name="Comma 53 2 4 2 4 2" xfId="30291" xr:uid="{00000000-0005-0000-0000-0000843A0000}"/>
    <cellStyle name="Comma 53 2 4 2 4 3" xfId="30292" xr:uid="{00000000-0005-0000-0000-0000853A0000}"/>
    <cellStyle name="Comma 53 2 4 2 5" xfId="6073" xr:uid="{00000000-0005-0000-0000-0000863A0000}"/>
    <cellStyle name="Comma 53 2 4 2 5 2" xfId="30293" xr:uid="{00000000-0005-0000-0000-0000873A0000}"/>
    <cellStyle name="Comma 53 2 4 2 5 3" xfId="30294" xr:uid="{00000000-0005-0000-0000-0000883A0000}"/>
    <cellStyle name="Comma 53 2 4 2 6" xfId="30295" xr:uid="{00000000-0005-0000-0000-0000893A0000}"/>
    <cellStyle name="Comma 53 2 4 2 7" xfId="30296" xr:uid="{00000000-0005-0000-0000-00008A3A0000}"/>
    <cellStyle name="Comma 53 2 4 3" xfId="6074" xr:uid="{00000000-0005-0000-0000-00008B3A0000}"/>
    <cellStyle name="Comma 53 2 4 3 2" xfId="6075" xr:uid="{00000000-0005-0000-0000-00008C3A0000}"/>
    <cellStyle name="Comma 53 2 4 3 2 2" xfId="30297" xr:uid="{00000000-0005-0000-0000-00008D3A0000}"/>
    <cellStyle name="Comma 53 2 4 3 2 3" xfId="30298" xr:uid="{00000000-0005-0000-0000-00008E3A0000}"/>
    <cellStyle name="Comma 53 2 4 3 3" xfId="6076" xr:uid="{00000000-0005-0000-0000-00008F3A0000}"/>
    <cellStyle name="Comma 53 2 4 3 3 2" xfId="30299" xr:uid="{00000000-0005-0000-0000-0000903A0000}"/>
    <cellStyle name="Comma 53 2 4 3 3 3" xfId="30300" xr:uid="{00000000-0005-0000-0000-0000913A0000}"/>
    <cellStyle name="Comma 53 2 4 3 4" xfId="6077" xr:uid="{00000000-0005-0000-0000-0000923A0000}"/>
    <cellStyle name="Comma 53 2 4 3 4 2" xfId="30301" xr:uid="{00000000-0005-0000-0000-0000933A0000}"/>
    <cellStyle name="Comma 53 2 4 3 4 3" xfId="30302" xr:uid="{00000000-0005-0000-0000-0000943A0000}"/>
    <cellStyle name="Comma 53 2 4 3 5" xfId="30303" xr:uid="{00000000-0005-0000-0000-0000953A0000}"/>
    <cellStyle name="Comma 53 2 4 3 6" xfId="30304" xr:uid="{00000000-0005-0000-0000-0000963A0000}"/>
    <cellStyle name="Comma 53 2 4 4" xfId="6078" xr:uid="{00000000-0005-0000-0000-0000973A0000}"/>
    <cellStyle name="Comma 53 2 4 4 2" xfId="30305" xr:uid="{00000000-0005-0000-0000-0000983A0000}"/>
    <cellStyle name="Comma 53 2 4 4 3" xfId="30306" xr:uid="{00000000-0005-0000-0000-0000993A0000}"/>
    <cellStyle name="Comma 53 2 4 5" xfId="6079" xr:uid="{00000000-0005-0000-0000-00009A3A0000}"/>
    <cellStyle name="Comma 53 2 4 5 2" xfId="30307" xr:uid="{00000000-0005-0000-0000-00009B3A0000}"/>
    <cellStyle name="Comma 53 2 4 5 3" xfId="30308" xr:uid="{00000000-0005-0000-0000-00009C3A0000}"/>
    <cellStyle name="Comma 53 2 4 6" xfId="6080" xr:uid="{00000000-0005-0000-0000-00009D3A0000}"/>
    <cellStyle name="Comma 53 2 4 6 2" xfId="30309" xr:uid="{00000000-0005-0000-0000-00009E3A0000}"/>
    <cellStyle name="Comma 53 2 4 6 3" xfId="30310" xr:uid="{00000000-0005-0000-0000-00009F3A0000}"/>
    <cellStyle name="Comma 53 2 4 7" xfId="30311" xr:uid="{00000000-0005-0000-0000-0000A03A0000}"/>
    <cellStyle name="Comma 53 2 4 8" xfId="30312" xr:uid="{00000000-0005-0000-0000-0000A13A0000}"/>
    <cellStyle name="Comma 53 2 5" xfId="6081" xr:uid="{00000000-0005-0000-0000-0000A23A0000}"/>
    <cellStyle name="Comma 53 2 5 2" xfId="6082" xr:uid="{00000000-0005-0000-0000-0000A33A0000}"/>
    <cellStyle name="Comma 53 2 5 2 2" xfId="6083" xr:uid="{00000000-0005-0000-0000-0000A43A0000}"/>
    <cellStyle name="Comma 53 2 5 2 2 2" xfId="6084" xr:uid="{00000000-0005-0000-0000-0000A53A0000}"/>
    <cellStyle name="Comma 53 2 5 2 2 2 2" xfId="30313" xr:uid="{00000000-0005-0000-0000-0000A63A0000}"/>
    <cellStyle name="Comma 53 2 5 2 2 2 3" xfId="30314" xr:uid="{00000000-0005-0000-0000-0000A73A0000}"/>
    <cellStyle name="Comma 53 2 5 2 2 3" xfId="6085" xr:uid="{00000000-0005-0000-0000-0000A83A0000}"/>
    <cellStyle name="Comma 53 2 5 2 2 3 2" xfId="30315" xr:uid="{00000000-0005-0000-0000-0000A93A0000}"/>
    <cellStyle name="Comma 53 2 5 2 2 3 3" xfId="30316" xr:uid="{00000000-0005-0000-0000-0000AA3A0000}"/>
    <cellStyle name="Comma 53 2 5 2 2 4" xfId="6086" xr:uid="{00000000-0005-0000-0000-0000AB3A0000}"/>
    <cellStyle name="Comma 53 2 5 2 2 4 2" xfId="30317" xr:uid="{00000000-0005-0000-0000-0000AC3A0000}"/>
    <cellStyle name="Comma 53 2 5 2 2 4 3" xfId="30318" xr:uid="{00000000-0005-0000-0000-0000AD3A0000}"/>
    <cellStyle name="Comma 53 2 5 2 2 5" xfId="30319" xr:uid="{00000000-0005-0000-0000-0000AE3A0000}"/>
    <cellStyle name="Comma 53 2 5 2 2 6" xfId="30320" xr:uid="{00000000-0005-0000-0000-0000AF3A0000}"/>
    <cellStyle name="Comma 53 2 5 2 3" xfId="6087" xr:uid="{00000000-0005-0000-0000-0000B03A0000}"/>
    <cellStyle name="Comma 53 2 5 2 3 2" xfId="30321" xr:uid="{00000000-0005-0000-0000-0000B13A0000}"/>
    <cellStyle name="Comma 53 2 5 2 3 3" xfId="30322" xr:uid="{00000000-0005-0000-0000-0000B23A0000}"/>
    <cellStyle name="Comma 53 2 5 2 4" xfId="6088" xr:uid="{00000000-0005-0000-0000-0000B33A0000}"/>
    <cellStyle name="Comma 53 2 5 2 4 2" xfId="30323" xr:uid="{00000000-0005-0000-0000-0000B43A0000}"/>
    <cellStyle name="Comma 53 2 5 2 4 3" xfId="30324" xr:uid="{00000000-0005-0000-0000-0000B53A0000}"/>
    <cellStyle name="Comma 53 2 5 2 5" xfId="6089" xr:uid="{00000000-0005-0000-0000-0000B63A0000}"/>
    <cellStyle name="Comma 53 2 5 2 5 2" xfId="30325" xr:uid="{00000000-0005-0000-0000-0000B73A0000}"/>
    <cellStyle name="Comma 53 2 5 2 5 3" xfId="30326" xr:uid="{00000000-0005-0000-0000-0000B83A0000}"/>
    <cellStyle name="Comma 53 2 5 2 6" xfId="30327" xr:uid="{00000000-0005-0000-0000-0000B93A0000}"/>
    <cellStyle name="Comma 53 2 5 2 7" xfId="30328" xr:uid="{00000000-0005-0000-0000-0000BA3A0000}"/>
    <cellStyle name="Comma 53 2 5 3" xfId="6090" xr:uid="{00000000-0005-0000-0000-0000BB3A0000}"/>
    <cellStyle name="Comma 53 2 5 3 2" xfId="6091" xr:uid="{00000000-0005-0000-0000-0000BC3A0000}"/>
    <cellStyle name="Comma 53 2 5 3 2 2" xfId="30329" xr:uid="{00000000-0005-0000-0000-0000BD3A0000}"/>
    <cellStyle name="Comma 53 2 5 3 2 3" xfId="30330" xr:uid="{00000000-0005-0000-0000-0000BE3A0000}"/>
    <cellStyle name="Comma 53 2 5 3 3" xfId="6092" xr:uid="{00000000-0005-0000-0000-0000BF3A0000}"/>
    <cellStyle name="Comma 53 2 5 3 3 2" xfId="30331" xr:uid="{00000000-0005-0000-0000-0000C03A0000}"/>
    <cellStyle name="Comma 53 2 5 3 3 3" xfId="30332" xr:uid="{00000000-0005-0000-0000-0000C13A0000}"/>
    <cellStyle name="Comma 53 2 5 3 4" xfId="6093" xr:uid="{00000000-0005-0000-0000-0000C23A0000}"/>
    <cellStyle name="Comma 53 2 5 3 4 2" xfId="30333" xr:uid="{00000000-0005-0000-0000-0000C33A0000}"/>
    <cellStyle name="Comma 53 2 5 3 4 3" xfId="30334" xr:uid="{00000000-0005-0000-0000-0000C43A0000}"/>
    <cellStyle name="Comma 53 2 5 3 5" xfId="30335" xr:uid="{00000000-0005-0000-0000-0000C53A0000}"/>
    <cellStyle name="Comma 53 2 5 3 6" xfId="30336" xr:uid="{00000000-0005-0000-0000-0000C63A0000}"/>
    <cellStyle name="Comma 53 2 5 4" xfId="6094" xr:uid="{00000000-0005-0000-0000-0000C73A0000}"/>
    <cellStyle name="Comma 53 2 5 4 2" xfId="30337" xr:uid="{00000000-0005-0000-0000-0000C83A0000}"/>
    <cellStyle name="Comma 53 2 5 4 3" xfId="30338" xr:uid="{00000000-0005-0000-0000-0000C93A0000}"/>
    <cellStyle name="Comma 53 2 5 5" xfId="6095" xr:uid="{00000000-0005-0000-0000-0000CA3A0000}"/>
    <cellStyle name="Comma 53 2 5 5 2" xfId="30339" xr:uid="{00000000-0005-0000-0000-0000CB3A0000}"/>
    <cellStyle name="Comma 53 2 5 5 3" xfId="30340" xr:uid="{00000000-0005-0000-0000-0000CC3A0000}"/>
    <cellStyle name="Comma 53 2 5 6" xfId="6096" xr:uid="{00000000-0005-0000-0000-0000CD3A0000}"/>
    <cellStyle name="Comma 53 2 5 6 2" xfId="30341" xr:uid="{00000000-0005-0000-0000-0000CE3A0000}"/>
    <cellStyle name="Comma 53 2 5 6 3" xfId="30342" xr:uid="{00000000-0005-0000-0000-0000CF3A0000}"/>
    <cellStyle name="Comma 53 2 5 7" xfId="30343" xr:uid="{00000000-0005-0000-0000-0000D03A0000}"/>
    <cellStyle name="Comma 53 2 5 8" xfId="30344" xr:uid="{00000000-0005-0000-0000-0000D13A0000}"/>
    <cellStyle name="Comma 53 2 6" xfId="6097" xr:uid="{00000000-0005-0000-0000-0000D23A0000}"/>
    <cellStyle name="Comma 53 2 6 2" xfId="6098" xr:uid="{00000000-0005-0000-0000-0000D33A0000}"/>
    <cellStyle name="Comma 53 2 6 2 2" xfId="6099" xr:uid="{00000000-0005-0000-0000-0000D43A0000}"/>
    <cellStyle name="Comma 53 2 6 2 2 2" xfId="30345" xr:uid="{00000000-0005-0000-0000-0000D53A0000}"/>
    <cellStyle name="Comma 53 2 6 2 2 3" xfId="30346" xr:uid="{00000000-0005-0000-0000-0000D63A0000}"/>
    <cellStyle name="Comma 53 2 6 2 3" xfId="6100" xr:uid="{00000000-0005-0000-0000-0000D73A0000}"/>
    <cellStyle name="Comma 53 2 6 2 3 2" xfId="30347" xr:uid="{00000000-0005-0000-0000-0000D83A0000}"/>
    <cellStyle name="Comma 53 2 6 2 3 3" xfId="30348" xr:uid="{00000000-0005-0000-0000-0000D93A0000}"/>
    <cellStyle name="Comma 53 2 6 2 4" xfId="6101" xr:uid="{00000000-0005-0000-0000-0000DA3A0000}"/>
    <cellStyle name="Comma 53 2 6 2 4 2" xfId="30349" xr:uid="{00000000-0005-0000-0000-0000DB3A0000}"/>
    <cellStyle name="Comma 53 2 6 2 4 3" xfId="30350" xr:uid="{00000000-0005-0000-0000-0000DC3A0000}"/>
    <cellStyle name="Comma 53 2 6 2 5" xfId="30351" xr:uid="{00000000-0005-0000-0000-0000DD3A0000}"/>
    <cellStyle name="Comma 53 2 6 2 6" xfId="30352" xr:uid="{00000000-0005-0000-0000-0000DE3A0000}"/>
    <cellStyle name="Comma 53 2 6 3" xfId="6102" xr:uid="{00000000-0005-0000-0000-0000DF3A0000}"/>
    <cellStyle name="Comma 53 2 6 3 2" xfId="30353" xr:uid="{00000000-0005-0000-0000-0000E03A0000}"/>
    <cellStyle name="Comma 53 2 6 3 3" xfId="30354" xr:uid="{00000000-0005-0000-0000-0000E13A0000}"/>
    <cellStyle name="Comma 53 2 6 4" xfId="6103" xr:uid="{00000000-0005-0000-0000-0000E23A0000}"/>
    <cellStyle name="Comma 53 2 6 4 2" xfId="30355" xr:uid="{00000000-0005-0000-0000-0000E33A0000}"/>
    <cellStyle name="Comma 53 2 6 4 3" xfId="30356" xr:uid="{00000000-0005-0000-0000-0000E43A0000}"/>
    <cellStyle name="Comma 53 2 6 5" xfId="6104" xr:uid="{00000000-0005-0000-0000-0000E53A0000}"/>
    <cellStyle name="Comma 53 2 6 5 2" xfId="30357" xr:uid="{00000000-0005-0000-0000-0000E63A0000}"/>
    <cellStyle name="Comma 53 2 6 5 3" xfId="30358" xr:uid="{00000000-0005-0000-0000-0000E73A0000}"/>
    <cellStyle name="Comma 53 2 6 6" xfId="30359" xr:uid="{00000000-0005-0000-0000-0000E83A0000}"/>
    <cellStyle name="Comma 53 2 6 7" xfId="30360" xr:uid="{00000000-0005-0000-0000-0000E93A0000}"/>
    <cellStyle name="Comma 53 2 7" xfId="6105" xr:uid="{00000000-0005-0000-0000-0000EA3A0000}"/>
    <cellStyle name="Comma 53 2 7 2" xfId="6106" xr:uid="{00000000-0005-0000-0000-0000EB3A0000}"/>
    <cellStyle name="Comma 53 2 7 2 2" xfId="30361" xr:uid="{00000000-0005-0000-0000-0000EC3A0000}"/>
    <cellStyle name="Comma 53 2 7 2 3" xfId="30362" xr:uid="{00000000-0005-0000-0000-0000ED3A0000}"/>
    <cellStyle name="Comma 53 2 7 3" xfId="6107" xr:uid="{00000000-0005-0000-0000-0000EE3A0000}"/>
    <cellStyle name="Comma 53 2 7 3 2" xfId="30363" xr:uid="{00000000-0005-0000-0000-0000EF3A0000}"/>
    <cellStyle name="Comma 53 2 7 3 3" xfId="30364" xr:uid="{00000000-0005-0000-0000-0000F03A0000}"/>
    <cellStyle name="Comma 53 2 7 4" xfId="6108" xr:uid="{00000000-0005-0000-0000-0000F13A0000}"/>
    <cellStyle name="Comma 53 2 7 4 2" xfId="30365" xr:uid="{00000000-0005-0000-0000-0000F23A0000}"/>
    <cellStyle name="Comma 53 2 7 4 3" xfId="30366" xr:uid="{00000000-0005-0000-0000-0000F33A0000}"/>
    <cellStyle name="Comma 53 2 7 5" xfId="30367" xr:uid="{00000000-0005-0000-0000-0000F43A0000}"/>
    <cellStyle name="Comma 53 2 7 6" xfId="30368" xr:uid="{00000000-0005-0000-0000-0000F53A0000}"/>
    <cellStyle name="Comma 53 2 8" xfId="6109" xr:uid="{00000000-0005-0000-0000-0000F63A0000}"/>
    <cellStyle name="Comma 53 2 8 2" xfId="30369" xr:uid="{00000000-0005-0000-0000-0000F73A0000}"/>
    <cellStyle name="Comma 53 2 8 3" xfId="30370" xr:uid="{00000000-0005-0000-0000-0000F83A0000}"/>
    <cellStyle name="Comma 53 2 9" xfId="6110" xr:uid="{00000000-0005-0000-0000-0000F93A0000}"/>
    <cellStyle name="Comma 53 2 9 2" xfId="30371" xr:uid="{00000000-0005-0000-0000-0000FA3A0000}"/>
    <cellStyle name="Comma 53 2 9 3" xfId="30372" xr:uid="{00000000-0005-0000-0000-0000FB3A0000}"/>
    <cellStyle name="Comma 53 3" xfId="6111" xr:uid="{00000000-0005-0000-0000-0000FC3A0000}"/>
    <cellStyle name="Comma 53 3 10" xfId="6112" xr:uid="{00000000-0005-0000-0000-0000FD3A0000}"/>
    <cellStyle name="Comma 53 3 10 2" xfId="30373" xr:uid="{00000000-0005-0000-0000-0000FE3A0000}"/>
    <cellStyle name="Comma 53 3 10 3" xfId="30374" xr:uid="{00000000-0005-0000-0000-0000FF3A0000}"/>
    <cellStyle name="Comma 53 3 11" xfId="30375" xr:uid="{00000000-0005-0000-0000-0000003B0000}"/>
    <cellStyle name="Comma 53 3 12" xfId="30376" xr:uid="{00000000-0005-0000-0000-0000013B0000}"/>
    <cellStyle name="Comma 53 3 2" xfId="6113" xr:uid="{00000000-0005-0000-0000-0000023B0000}"/>
    <cellStyle name="Comma 53 3 2 10" xfId="30377" xr:uid="{00000000-0005-0000-0000-0000033B0000}"/>
    <cellStyle name="Comma 53 3 2 2" xfId="6114" xr:uid="{00000000-0005-0000-0000-0000043B0000}"/>
    <cellStyle name="Comma 53 3 2 2 2" xfId="6115" xr:uid="{00000000-0005-0000-0000-0000053B0000}"/>
    <cellStyle name="Comma 53 3 2 2 2 2" xfId="6116" xr:uid="{00000000-0005-0000-0000-0000063B0000}"/>
    <cellStyle name="Comma 53 3 2 2 2 2 2" xfId="6117" xr:uid="{00000000-0005-0000-0000-0000073B0000}"/>
    <cellStyle name="Comma 53 3 2 2 2 2 2 2" xfId="30378" xr:uid="{00000000-0005-0000-0000-0000083B0000}"/>
    <cellStyle name="Comma 53 3 2 2 2 2 2 3" xfId="30379" xr:uid="{00000000-0005-0000-0000-0000093B0000}"/>
    <cellStyle name="Comma 53 3 2 2 2 2 3" xfId="6118" xr:uid="{00000000-0005-0000-0000-00000A3B0000}"/>
    <cellStyle name="Comma 53 3 2 2 2 2 3 2" xfId="30380" xr:uid="{00000000-0005-0000-0000-00000B3B0000}"/>
    <cellStyle name="Comma 53 3 2 2 2 2 3 3" xfId="30381" xr:uid="{00000000-0005-0000-0000-00000C3B0000}"/>
    <cellStyle name="Comma 53 3 2 2 2 2 4" xfId="6119" xr:uid="{00000000-0005-0000-0000-00000D3B0000}"/>
    <cellStyle name="Comma 53 3 2 2 2 2 4 2" xfId="30382" xr:uid="{00000000-0005-0000-0000-00000E3B0000}"/>
    <cellStyle name="Comma 53 3 2 2 2 2 4 3" xfId="30383" xr:uid="{00000000-0005-0000-0000-00000F3B0000}"/>
    <cellStyle name="Comma 53 3 2 2 2 2 5" xfId="30384" xr:uid="{00000000-0005-0000-0000-0000103B0000}"/>
    <cellStyle name="Comma 53 3 2 2 2 2 6" xfId="30385" xr:uid="{00000000-0005-0000-0000-0000113B0000}"/>
    <cellStyle name="Comma 53 3 2 2 2 3" xfId="6120" xr:uid="{00000000-0005-0000-0000-0000123B0000}"/>
    <cellStyle name="Comma 53 3 2 2 2 3 2" xfId="30386" xr:uid="{00000000-0005-0000-0000-0000133B0000}"/>
    <cellStyle name="Comma 53 3 2 2 2 3 3" xfId="30387" xr:uid="{00000000-0005-0000-0000-0000143B0000}"/>
    <cellStyle name="Comma 53 3 2 2 2 4" xfId="6121" xr:uid="{00000000-0005-0000-0000-0000153B0000}"/>
    <cellStyle name="Comma 53 3 2 2 2 4 2" xfId="30388" xr:uid="{00000000-0005-0000-0000-0000163B0000}"/>
    <cellStyle name="Comma 53 3 2 2 2 4 3" xfId="30389" xr:uid="{00000000-0005-0000-0000-0000173B0000}"/>
    <cellStyle name="Comma 53 3 2 2 2 5" xfId="6122" xr:uid="{00000000-0005-0000-0000-0000183B0000}"/>
    <cellStyle name="Comma 53 3 2 2 2 5 2" xfId="30390" xr:uid="{00000000-0005-0000-0000-0000193B0000}"/>
    <cellStyle name="Comma 53 3 2 2 2 5 3" xfId="30391" xr:uid="{00000000-0005-0000-0000-00001A3B0000}"/>
    <cellStyle name="Comma 53 3 2 2 2 6" xfId="30392" xr:uid="{00000000-0005-0000-0000-00001B3B0000}"/>
    <cellStyle name="Comma 53 3 2 2 2 7" xfId="30393" xr:uid="{00000000-0005-0000-0000-00001C3B0000}"/>
    <cellStyle name="Comma 53 3 2 2 3" xfId="6123" xr:uid="{00000000-0005-0000-0000-00001D3B0000}"/>
    <cellStyle name="Comma 53 3 2 2 3 2" xfId="6124" xr:uid="{00000000-0005-0000-0000-00001E3B0000}"/>
    <cellStyle name="Comma 53 3 2 2 3 2 2" xfId="30394" xr:uid="{00000000-0005-0000-0000-00001F3B0000}"/>
    <cellStyle name="Comma 53 3 2 2 3 2 3" xfId="30395" xr:uid="{00000000-0005-0000-0000-0000203B0000}"/>
    <cellStyle name="Comma 53 3 2 2 3 3" xfId="6125" xr:uid="{00000000-0005-0000-0000-0000213B0000}"/>
    <cellStyle name="Comma 53 3 2 2 3 3 2" xfId="30396" xr:uid="{00000000-0005-0000-0000-0000223B0000}"/>
    <cellStyle name="Comma 53 3 2 2 3 3 3" xfId="30397" xr:uid="{00000000-0005-0000-0000-0000233B0000}"/>
    <cellStyle name="Comma 53 3 2 2 3 4" xfId="6126" xr:uid="{00000000-0005-0000-0000-0000243B0000}"/>
    <cellStyle name="Comma 53 3 2 2 3 4 2" xfId="30398" xr:uid="{00000000-0005-0000-0000-0000253B0000}"/>
    <cellStyle name="Comma 53 3 2 2 3 4 3" xfId="30399" xr:uid="{00000000-0005-0000-0000-0000263B0000}"/>
    <cellStyle name="Comma 53 3 2 2 3 5" xfId="30400" xr:uid="{00000000-0005-0000-0000-0000273B0000}"/>
    <cellStyle name="Comma 53 3 2 2 3 6" xfId="30401" xr:uid="{00000000-0005-0000-0000-0000283B0000}"/>
    <cellStyle name="Comma 53 3 2 2 4" xfId="6127" xr:uid="{00000000-0005-0000-0000-0000293B0000}"/>
    <cellStyle name="Comma 53 3 2 2 4 2" xfId="30402" xr:uid="{00000000-0005-0000-0000-00002A3B0000}"/>
    <cellStyle name="Comma 53 3 2 2 4 3" xfId="30403" xr:uid="{00000000-0005-0000-0000-00002B3B0000}"/>
    <cellStyle name="Comma 53 3 2 2 5" xfId="6128" xr:uid="{00000000-0005-0000-0000-00002C3B0000}"/>
    <cellStyle name="Comma 53 3 2 2 5 2" xfId="30404" xr:uid="{00000000-0005-0000-0000-00002D3B0000}"/>
    <cellStyle name="Comma 53 3 2 2 5 3" xfId="30405" xr:uid="{00000000-0005-0000-0000-00002E3B0000}"/>
    <cellStyle name="Comma 53 3 2 2 6" xfId="6129" xr:uid="{00000000-0005-0000-0000-00002F3B0000}"/>
    <cellStyle name="Comma 53 3 2 2 6 2" xfId="30406" xr:uid="{00000000-0005-0000-0000-0000303B0000}"/>
    <cellStyle name="Comma 53 3 2 2 6 3" xfId="30407" xr:uid="{00000000-0005-0000-0000-0000313B0000}"/>
    <cellStyle name="Comma 53 3 2 2 7" xfId="30408" xr:uid="{00000000-0005-0000-0000-0000323B0000}"/>
    <cellStyle name="Comma 53 3 2 2 8" xfId="30409" xr:uid="{00000000-0005-0000-0000-0000333B0000}"/>
    <cellStyle name="Comma 53 3 2 3" xfId="6130" xr:uid="{00000000-0005-0000-0000-0000343B0000}"/>
    <cellStyle name="Comma 53 3 2 3 2" xfId="6131" xr:uid="{00000000-0005-0000-0000-0000353B0000}"/>
    <cellStyle name="Comma 53 3 2 3 2 2" xfId="6132" xr:uid="{00000000-0005-0000-0000-0000363B0000}"/>
    <cellStyle name="Comma 53 3 2 3 2 2 2" xfId="6133" xr:uid="{00000000-0005-0000-0000-0000373B0000}"/>
    <cellStyle name="Comma 53 3 2 3 2 2 2 2" xfId="30410" xr:uid="{00000000-0005-0000-0000-0000383B0000}"/>
    <cellStyle name="Comma 53 3 2 3 2 2 2 3" xfId="30411" xr:uid="{00000000-0005-0000-0000-0000393B0000}"/>
    <cellStyle name="Comma 53 3 2 3 2 2 3" xfId="6134" xr:uid="{00000000-0005-0000-0000-00003A3B0000}"/>
    <cellStyle name="Comma 53 3 2 3 2 2 3 2" xfId="30412" xr:uid="{00000000-0005-0000-0000-00003B3B0000}"/>
    <cellStyle name="Comma 53 3 2 3 2 2 3 3" xfId="30413" xr:uid="{00000000-0005-0000-0000-00003C3B0000}"/>
    <cellStyle name="Comma 53 3 2 3 2 2 4" xfId="6135" xr:uid="{00000000-0005-0000-0000-00003D3B0000}"/>
    <cellStyle name="Comma 53 3 2 3 2 2 4 2" xfId="30414" xr:uid="{00000000-0005-0000-0000-00003E3B0000}"/>
    <cellStyle name="Comma 53 3 2 3 2 2 4 3" xfId="30415" xr:uid="{00000000-0005-0000-0000-00003F3B0000}"/>
    <cellStyle name="Comma 53 3 2 3 2 2 5" xfId="30416" xr:uid="{00000000-0005-0000-0000-0000403B0000}"/>
    <cellStyle name="Comma 53 3 2 3 2 2 6" xfId="30417" xr:uid="{00000000-0005-0000-0000-0000413B0000}"/>
    <cellStyle name="Comma 53 3 2 3 2 3" xfId="6136" xr:uid="{00000000-0005-0000-0000-0000423B0000}"/>
    <cellStyle name="Comma 53 3 2 3 2 3 2" xfId="30418" xr:uid="{00000000-0005-0000-0000-0000433B0000}"/>
    <cellStyle name="Comma 53 3 2 3 2 3 3" xfId="30419" xr:uid="{00000000-0005-0000-0000-0000443B0000}"/>
    <cellStyle name="Comma 53 3 2 3 2 4" xfId="6137" xr:uid="{00000000-0005-0000-0000-0000453B0000}"/>
    <cellStyle name="Comma 53 3 2 3 2 4 2" xfId="30420" xr:uid="{00000000-0005-0000-0000-0000463B0000}"/>
    <cellStyle name="Comma 53 3 2 3 2 4 3" xfId="30421" xr:uid="{00000000-0005-0000-0000-0000473B0000}"/>
    <cellStyle name="Comma 53 3 2 3 2 5" xfId="6138" xr:uid="{00000000-0005-0000-0000-0000483B0000}"/>
    <cellStyle name="Comma 53 3 2 3 2 5 2" xfId="30422" xr:uid="{00000000-0005-0000-0000-0000493B0000}"/>
    <cellStyle name="Comma 53 3 2 3 2 5 3" xfId="30423" xr:uid="{00000000-0005-0000-0000-00004A3B0000}"/>
    <cellStyle name="Comma 53 3 2 3 2 6" xfId="30424" xr:uid="{00000000-0005-0000-0000-00004B3B0000}"/>
    <cellStyle name="Comma 53 3 2 3 2 7" xfId="30425" xr:uid="{00000000-0005-0000-0000-00004C3B0000}"/>
    <cellStyle name="Comma 53 3 2 3 3" xfId="6139" xr:uid="{00000000-0005-0000-0000-00004D3B0000}"/>
    <cellStyle name="Comma 53 3 2 3 3 2" xfId="6140" xr:uid="{00000000-0005-0000-0000-00004E3B0000}"/>
    <cellStyle name="Comma 53 3 2 3 3 2 2" xfId="30426" xr:uid="{00000000-0005-0000-0000-00004F3B0000}"/>
    <cellStyle name="Comma 53 3 2 3 3 2 3" xfId="30427" xr:uid="{00000000-0005-0000-0000-0000503B0000}"/>
    <cellStyle name="Comma 53 3 2 3 3 3" xfId="6141" xr:uid="{00000000-0005-0000-0000-0000513B0000}"/>
    <cellStyle name="Comma 53 3 2 3 3 3 2" xfId="30428" xr:uid="{00000000-0005-0000-0000-0000523B0000}"/>
    <cellStyle name="Comma 53 3 2 3 3 3 3" xfId="30429" xr:uid="{00000000-0005-0000-0000-0000533B0000}"/>
    <cellStyle name="Comma 53 3 2 3 3 4" xfId="6142" xr:uid="{00000000-0005-0000-0000-0000543B0000}"/>
    <cellStyle name="Comma 53 3 2 3 3 4 2" xfId="30430" xr:uid="{00000000-0005-0000-0000-0000553B0000}"/>
    <cellStyle name="Comma 53 3 2 3 3 4 3" xfId="30431" xr:uid="{00000000-0005-0000-0000-0000563B0000}"/>
    <cellStyle name="Comma 53 3 2 3 3 5" xfId="30432" xr:uid="{00000000-0005-0000-0000-0000573B0000}"/>
    <cellStyle name="Comma 53 3 2 3 3 6" xfId="30433" xr:uid="{00000000-0005-0000-0000-0000583B0000}"/>
    <cellStyle name="Comma 53 3 2 3 4" xfId="6143" xr:uid="{00000000-0005-0000-0000-0000593B0000}"/>
    <cellStyle name="Comma 53 3 2 3 4 2" xfId="30434" xr:uid="{00000000-0005-0000-0000-00005A3B0000}"/>
    <cellStyle name="Comma 53 3 2 3 4 3" xfId="30435" xr:uid="{00000000-0005-0000-0000-00005B3B0000}"/>
    <cellStyle name="Comma 53 3 2 3 5" xfId="6144" xr:uid="{00000000-0005-0000-0000-00005C3B0000}"/>
    <cellStyle name="Comma 53 3 2 3 5 2" xfId="30436" xr:uid="{00000000-0005-0000-0000-00005D3B0000}"/>
    <cellStyle name="Comma 53 3 2 3 5 3" xfId="30437" xr:uid="{00000000-0005-0000-0000-00005E3B0000}"/>
    <cellStyle name="Comma 53 3 2 3 6" xfId="6145" xr:uid="{00000000-0005-0000-0000-00005F3B0000}"/>
    <cellStyle name="Comma 53 3 2 3 6 2" xfId="30438" xr:uid="{00000000-0005-0000-0000-0000603B0000}"/>
    <cellStyle name="Comma 53 3 2 3 6 3" xfId="30439" xr:uid="{00000000-0005-0000-0000-0000613B0000}"/>
    <cellStyle name="Comma 53 3 2 3 7" xfId="30440" xr:uid="{00000000-0005-0000-0000-0000623B0000}"/>
    <cellStyle name="Comma 53 3 2 3 8" xfId="30441" xr:uid="{00000000-0005-0000-0000-0000633B0000}"/>
    <cellStyle name="Comma 53 3 2 4" xfId="6146" xr:uid="{00000000-0005-0000-0000-0000643B0000}"/>
    <cellStyle name="Comma 53 3 2 4 2" xfId="6147" xr:uid="{00000000-0005-0000-0000-0000653B0000}"/>
    <cellStyle name="Comma 53 3 2 4 2 2" xfId="6148" xr:uid="{00000000-0005-0000-0000-0000663B0000}"/>
    <cellStyle name="Comma 53 3 2 4 2 2 2" xfId="30442" xr:uid="{00000000-0005-0000-0000-0000673B0000}"/>
    <cellStyle name="Comma 53 3 2 4 2 2 3" xfId="30443" xr:uid="{00000000-0005-0000-0000-0000683B0000}"/>
    <cellStyle name="Comma 53 3 2 4 2 3" xfId="6149" xr:uid="{00000000-0005-0000-0000-0000693B0000}"/>
    <cellStyle name="Comma 53 3 2 4 2 3 2" xfId="30444" xr:uid="{00000000-0005-0000-0000-00006A3B0000}"/>
    <cellStyle name="Comma 53 3 2 4 2 3 3" xfId="30445" xr:uid="{00000000-0005-0000-0000-00006B3B0000}"/>
    <cellStyle name="Comma 53 3 2 4 2 4" xfId="6150" xr:uid="{00000000-0005-0000-0000-00006C3B0000}"/>
    <cellStyle name="Comma 53 3 2 4 2 4 2" xfId="30446" xr:uid="{00000000-0005-0000-0000-00006D3B0000}"/>
    <cellStyle name="Comma 53 3 2 4 2 4 3" xfId="30447" xr:uid="{00000000-0005-0000-0000-00006E3B0000}"/>
    <cellStyle name="Comma 53 3 2 4 2 5" xfId="30448" xr:uid="{00000000-0005-0000-0000-00006F3B0000}"/>
    <cellStyle name="Comma 53 3 2 4 2 6" xfId="30449" xr:uid="{00000000-0005-0000-0000-0000703B0000}"/>
    <cellStyle name="Comma 53 3 2 4 3" xfId="6151" xr:uid="{00000000-0005-0000-0000-0000713B0000}"/>
    <cellStyle name="Comma 53 3 2 4 3 2" xfId="30450" xr:uid="{00000000-0005-0000-0000-0000723B0000}"/>
    <cellStyle name="Comma 53 3 2 4 3 3" xfId="30451" xr:uid="{00000000-0005-0000-0000-0000733B0000}"/>
    <cellStyle name="Comma 53 3 2 4 4" xfId="6152" xr:uid="{00000000-0005-0000-0000-0000743B0000}"/>
    <cellStyle name="Comma 53 3 2 4 4 2" xfId="30452" xr:uid="{00000000-0005-0000-0000-0000753B0000}"/>
    <cellStyle name="Comma 53 3 2 4 4 3" xfId="30453" xr:uid="{00000000-0005-0000-0000-0000763B0000}"/>
    <cellStyle name="Comma 53 3 2 4 5" xfId="6153" xr:uid="{00000000-0005-0000-0000-0000773B0000}"/>
    <cellStyle name="Comma 53 3 2 4 5 2" xfId="30454" xr:uid="{00000000-0005-0000-0000-0000783B0000}"/>
    <cellStyle name="Comma 53 3 2 4 5 3" xfId="30455" xr:uid="{00000000-0005-0000-0000-0000793B0000}"/>
    <cellStyle name="Comma 53 3 2 4 6" xfId="30456" xr:uid="{00000000-0005-0000-0000-00007A3B0000}"/>
    <cellStyle name="Comma 53 3 2 4 7" xfId="30457" xr:uid="{00000000-0005-0000-0000-00007B3B0000}"/>
    <cellStyle name="Comma 53 3 2 5" xfId="6154" xr:uid="{00000000-0005-0000-0000-00007C3B0000}"/>
    <cellStyle name="Comma 53 3 2 5 2" xfId="6155" xr:uid="{00000000-0005-0000-0000-00007D3B0000}"/>
    <cellStyle name="Comma 53 3 2 5 2 2" xfId="30458" xr:uid="{00000000-0005-0000-0000-00007E3B0000}"/>
    <cellStyle name="Comma 53 3 2 5 2 3" xfId="30459" xr:uid="{00000000-0005-0000-0000-00007F3B0000}"/>
    <cellStyle name="Comma 53 3 2 5 3" xfId="6156" xr:uid="{00000000-0005-0000-0000-0000803B0000}"/>
    <cellStyle name="Comma 53 3 2 5 3 2" xfId="30460" xr:uid="{00000000-0005-0000-0000-0000813B0000}"/>
    <cellStyle name="Comma 53 3 2 5 3 3" xfId="30461" xr:uid="{00000000-0005-0000-0000-0000823B0000}"/>
    <cellStyle name="Comma 53 3 2 5 4" xfId="6157" xr:uid="{00000000-0005-0000-0000-0000833B0000}"/>
    <cellStyle name="Comma 53 3 2 5 4 2" xfId="30462" xr:uid="{00000000-0005-0000-0000-0000843B0000}"/>
    <cellStyle name="Comma 53 3 2 5 4 3" xfId="30463" xr:uid="{00000000-0005-0000-0000-0000853B0000}"/>
    <cellStyle name="Comma 53 3 2 5 5" xfId="30464" xr:uid="{00000000-0005-0000-0000-0000863B0000}"/>
    <cellStyle name="Comma 53 3 2 5 6" xfId="30465" xr:uid="{00000000-0005-0000-0000-0000873B0000}"/>
    <cellStyle name="Comma 53 3 2 6" xfId="6158" xr:uid="{00000000-0005-0000-0000-0000883B0000}"/>
    <cellStyle name="Comma 53 3 2 6 2" xfId="30466" xr:uid="{00000000-0005-0000-0000-0000893B0000}"/>
    <cellStyle name="Comma 53 3 2 6 3" xfId="30467" xr:uid="{00000000-0005-0000-0000-00008A3B0000}"/>
    <cellStyle name="Comma 53 3 2 7" xfId="6159" xr:uid="{00000000-0005-0000-0000-00008B3B0000}"/>
    <cellStyle name="Comma 53 3 2 7 2" xfId="30468" xr:uid="{00000000-0005-0000-0000-00008C3B0000}"/>
    <cellStyle name="Comma 53 3 2 7 3" xfId="30469" xr:uid="{00000000-0005-0000-0000-00008D3B0000}"/>
    <cellStyle name="Comma 53 3 2 8" xfId="6160" xr:uid="{00000000-0005-0000-0000-00008E3B0000}"/>
    <cellStyle name="Comma 53 3 2 8 2" xfId="30470" xr:uid="{00000000-0005-0000-0000-00008F3B0000}"/>
    <cellStyle name="Comma 53 3 2 8 3" xfId="30471" xr:uid="{00000000-0005-0000-0000-0000903B0000}"/>
    <cellStyle name="Comma 53 3 2 9" xfId="30472" xr:uid="{00000000-0005-0000-0000-0000913B0000}"/>
    <cellStyle name="Comma 53 3 3" xfId="6161" xr:uid="{00000000-0005-0000-0000-0000923B0000}"/>
    <cellStyle name="Comma 53 3 3 10" xfId="30473" xr:uid="{00000000-0005-0000-0000-0000933B0000}"/>
    <cellStyle name="Comma 53 3 3 2" xfId="6162" xr:uid="{00000000-0005-0000-0000-0000943B0000}"/>
    <cellStyle name="Comma 53 3 3 2 2" xfId="6163" xr:uid="{00000000-0005-0000-0000-0000953B0000}"/>
    <cellStyle name="Comma 53 3 3 2 2 2" xfId="6164" xr:uid="{00000000-0005-0000-0000-0000963B0000}"/>
    <cellStyle name="Comma 53 3 3 2 2 2 2" xfId="6165" xr:uid="{00000000-0005-0000-0000-0000973B0000}"/>
    <cellStyle name="Comma 53 3 3 2 2 2 2 2" xfId="30474" xr:uid="{00000000-0005-0000-0000-0000983B0000}"/>
    <cellStyle name="Comma 53 3 3 2 2 2 2 3" xfId="30475" xr:uid="{00000000-0005-0000-0000-0000993B0000}"/>
    <cellStyle name="Comma 53 3 3 2 2 2 3" xfId="6166" xr:uid="{00000000-0005-0000-0000-00009A3B0000}"/>
    <cellStyle name="Comma 53 3 3 2 2 2 3 2" xfId="30476" xr:uid="{00000000-0005-0000-0000-00009B3B0000}"/>
    <cellStyle name="Comma 53 3 3 2 2 2 3 3" xfId="30477" xr:uid="{00000000-0005-0000-0000-00009C3B0000}"/>
    <cellStyle name="Comma 53 3 3 2 2 2 4" xfId="6167" xr:uid="{00000000-0005-0000-0000-00009D3B0000}"/>
    <cellStyle name="Comma 53 3 3 2 2 2 4 2" xfId="30478" xr:uid="{00000000-0005-0000-0000-00009E3B0000}"/>
    <cellStyle name="Comma 53 3 3 2 2 2 4 3" xfId="30479" xr:uid="{00000000-0005-0000-0000-00009F3B0000}"/>
    <cellStyle name="Comma 53 3 3 2 2 2 5" xfId="30480" xr:uid="{00000000-0005-0000-0000-0000A03B0000}"/>
    <cellStyle name="Comma 53 3 3 2 2 2 6" xfId="30481" xr:uid="{00000000-0005-0000-0000-0000A13B0000}"/>
    <cellStyle name="Comma 53 3 3 2 2 3" xfId="6168" xr:uid="{00000000-0005-0000-0000-0000A23B0000}"/>
    <cellStyle name="Comma 53 3 3 2 2 3 2" xfId="30482" xr:uid="{00000000-0005-0000-0000-0000A33B0000}"/>
    <cellStyle name="Comma 53 3 3 2 2 3 3" xfId="30483" xr:uid="{00000000-0005-0000-0000-0000A43B0000}"/>
    <cellStyle name="Comma 53 3 3 2 2 4" xfId="6169" xr:uid="{00000000-0005-0000-0000-0000A53B0000}"/>
    <cellStyle name="Comma 53 3 3 2 2 4 2" xfId="30484" xr:uid="{00000000-0005-0000-0000-0000A63B0000}"/>
    <cellStyle name="Comma 53 3 3 2 2 4 3" xfId="30485" xr:uid="{00000000-0005-0000-0000-0000A73B0000}"/>
    <cellStyle name="Comma 53 3 3 2 2 5" xfId="6170" xr:uid="{00000000-0005-0000-0000-0000A83B0000}"/>
    <cellStyle name="Comma 53 3 3 2 2 5 2" xfId="30486" xr:uid="{00000000-0005-0000-0000-0000A93B0000}"/>
    <cellStyle name="Comma 53 3 3 2 2 5 3" xfId="30487" xr:uid="{00000000-0005-0000-0000-0000AA3B0000}"/>
    <cellStyle name="Comma 53 3 3 2 2 6" xfId="30488" xr:uid="{00000000-0005-0000-0000-0000AB3B0000}"/>
    <cellStyle name="Comma 53 3 3 2 2 7" xfId="30489" xr:uid="{00000000-0005-0000-0000-0000AC3B0000}"/>
    <cellStyle name="Comma 53 3 3 2 3" xfId="6171" xr:uid="{00000000-0005-0000-0000-0000AD3B0000}"/>
    <cellStyle name="Comma 53 3 3 2 3 2" xfId="6172" xr:uid="{00000000-0005-0000-0000-0000AE3B0000}"/>
    <cellStyle name="Comma 53 3 3 2 3 2 2" xfId="30490" xr:uid="{00000000-0005-0000-0000-0000AF3B0000}"/>
    <cellStyle name="Comma 53 3 3 2 3 2 3" xfId="30491" xr:uid="{00000000-0005-0000-0000-0000B03B0000}"/>
    <cellStyle name="Comma 53 3 3 2 3 3" xfId="6173" xr:uid="{00000000-0005-0000-0000-0000B13B0000}"/>
    <cellStyle name="Comma 53 3 3 2 3 3 2" xfId="30492" xr:uid="{00000000-0005-0000-0000-0000B23B0000}"/>
    <cellStyle name="Comma 53 3 3 2 3 3 3" xfId="30493" xr:uid="{00000000-0005-0000-0000-0000B33B0000}"/>
    <cellStyle name="Comma 53 3 3 2 3 4" xfId="6174" xr:uid="{00000000-0005-0000-0000-0000B43B0000}"/>
    <cellStyle name="Comma 53 3 3 2 3 4 2" xfId="30494" xr:uid="{00000000-0005-0000-0000-0000B53B0000}"/>
    <cellStyle name="Comma 53 3 3 2 3 4 3" xfId="30495" xr:uid="{00000000-0005-0000-0000-0000B63B0000}"/>
    <cellStyle name="Comma 53 3 3 2 3 5" xfId="30496" xr:uid="{00000000-0005-0000-0000-0000B73B0000}"/>
    <cellStyle name="Comma 53 3 3 2 3 6" xfId="30497" xr:uid="{00000000-0005-0000-0000-0000B83B0000}"/>
    <cellStyle name="Comma 53 3 3 2 4" xfId="6175" xr:uid="{00000000-0005-0000-0000-0000B93B0000}"/>
    <cellStyle name="Comma 53 3 3 2 4 2" xfId="30498" xr:uid="{00000000-0005-0000-0000-0000BA3B0000}"/>
    <cellStyle name="Comma 53 3 3 2 4 3" xfId="30499" xr:uid="{00000000-0005-0000-0000-0000BB3B0000}"/>
    <cellStyle name="Comma 53 3 3 2 5" xfId="6176" xr:uid="{00000000-0005-0000-0000-0000BC3B0000}"/>
    <cellStyle name="Comma 53 3 3 2 5 2" xfId="30500" xr:uid="{00000000-0005-0000-0000-0000BD3B0000}"/>
    <cellStyle name="Comma 53 3 3 2 5 3" xfId="30501" xr:uid="{00000000-0005-0000-0000-0000BE3B0000}"/>
    <cellStyle name="Comma 53 3 3 2 6" xfId="6177" xr:uid="{00000000-0005-0000-0000-0000BF3B0000}"/>
    <cellStyle name="Comma 53 3 3 2 6 2" xfId="30502" xr:uid="{00000000-0005-0000-0000-0000C03B0000}"/>
    <cellStyle name="Comma 53 3 3 2 6 3" xfId="30503" xr:uid="{00000000-0005-0000-0000-0000C13B0000}"/>
    <cellStyle name="Comma 53 3 3 2 7" xfId="30504" xr:uid="{00000000-0005-0000-0000-0000C23B0000}"/>
    <cellStyle name="Comma 53 3 3 2 8" xfId="30505" xr:uid="{00000000-0005-0000-0000-0000C33B0000}"/>
    <cellStyle name="Comma 53 3 3 3" xfId="6178" xr:uid="{00000000-0005-0000-0000-0000C43B0000}"/>
    <cellStyle name="Comma 53 3 3 3 2" xfId="6179" xr:uid="{00000000-0005-0000-0000-0000C53B0000}"/>
    <cellStyle name="Comma 53 3 3 3 2 2" xfId="6180" xr:uid="{00000000-0005-0000-0000-0000C63B0000}"/>
    <cellStyle name="Comma 53 3 3 3 2 2 2" xfId="6181" xr:uid="{00000000-0005-0000-0000-0000C73B0000}"/>
    <cellStyle name="Comma 53 3 3 3 2 2 2 2" xfId="30506" xr:uid="{00000000-0005-0000-0000-0000C83B0000}"/>
    <cellStyle name="Comma 53 3 3 3 2 2 2 3" xfId="30507" xr:uid="{00000000-0005-0000-0000-0000C93B0000}"/>
    <cellStyle name="Comma 53 3 3 3 2 2 3" xfId="6182" xr:uid="{00000000-0005-0000-0000-0000CA3B0000}"/>
    <cellStyle name="Comma 53 3 3 3 2 2 3 2" xfId="30508" xr:uid="{00000000-0005-0000-0000-0000CB3B0000}"/>
    <cellStyle name="Comma 53 3 3 3 2 2 3 3" xfId="30509" xr:uid="{00000000-0005-0000-0000-0000CC3B0000}"/>
    <cellStyle name="Comma 53 3 3 3 2 2 4" xfId="6183" xr:uid="{00000000-0005-0000-0000-0000CD3B0000}"/>
    <cellStyle name="Comma 53 3 3 3 2 2 4 2" xfId="30510" xr:uid="{00000000-0005-0000-0000-0000CE3B0000}"/>
    <cellStyle name="Comma 53 3 3 3 2 2 4 3" xfId="30511" xr:uid="{00000000-0005-0000-0000-0000CF3B0000}"/>
    <cellStyle name="Comma 53 3 3 3 2 2 5" xfId="30512" xr:uid="{00000000-0005-0000-0000-0000D03B0000}"/>
    <cellStyle name="Comma 53 3 3 3 2 2 6" xfId="30513" xr:uid="{00000000-0005-0000-0000-0000D13B0000}"/>
    <cellStyle name="Comma 53 3 3 3 2 3" xfId="6184" xr:uid="{00000000-0005-0000-0000-0000D23B0000}"/>
    <cellStyle name="Comma 53 3 3 3 2 3 2" xfId="30514" xr:uid="{00000000-0005-0000-0000-0000D33B0000}"/>
    <cellStyle name="Comma 53 3 3 3 2 3 3" xfId="30515" xr:uid="{00000000-0005-0000-0000-0000D43B0000}"/>
    <cellStyle name="Comma 53 3 3 3 2 4" xfId="6185" xr:uid="{00000000-0005-0000-0000-0000D53B0000}"/>
    <cellStyle name="Comma 53 3 3 3 2 4 2" xfId="30516" xr:uid="{00000000-0005-0000-0000-0000D63B0000}"/>
    <cellStyle name="Comma 53 3 3 3 2 4 3" xfId="30517" xr:uid="{00000000-0005-0000-0000-0000D73B0000}"/>
    <cellStyle name="Comma 53 3 3 3 2 5" xfId="6186" xr:uid="{00000000-0005-0000-0000-0000D83B0000}"/>
    <cellStyle name="Comma 53 3 3 3 2 5 2" xfId="30518" xr:uid="{00000000-0005-0000-0000-0000D93B0000}"/>
    <cellStyle name="Comma 53 3 3 3 2 5 3" xfId="30519" xr:uid="{00000000-0005-0000-0000-0000DA3B0000}"/>
    <cellStyle name="Comma 53 3 3 3 2 6" xfId="30520" xr:uid="{00000000-0005-0000-0000-0000DB3B0000}"/>
    <cellStyle name="Comma 53 3 3 3 2 7" xfId="30521" xr:uid="{00000000-0005-0000-0000-0000DC3B0000}"/>
    <cellStyle name="Comma 53 3 3 3 3" xfId="6187" xr:uid="{00000000-0005-0000-0000-0000DD3B0000}"/>
    <cellStyle name="Comma 53 3 3 3 3 2" xfId="6188" xr:uid="{00000000-0005-0000-0000-0000DE3B0000}"/>
    <cellStyle name="Comma 53 3 3 3 3 2 2" xfId="30522" xr:uid="{00000000-0005-0000-0000-0000DF3B0000}"/>
    <cellStyle name="Comma 53 3 3 3 3 2 3" xfId="30523" xr:uid="{00000000-0005-0000-0000-0000E03B0000}"/>
    <cellStyle name="Comma 53 3 3 3 3 3" xfId="6189" xr:uid="{00000000-0005-0000-0000-0000E13B0000}"/>
    <cellStyle name="Comma 53 3 3 3 3 3 2" xfId="30524" xr:uid="{00000000-0005-0000-0000-0000E23B0000}"/>
    <cellStyle name="Comma 53 3 3 3 3 3 3" xfId="30525" xr:uid="{00000000-0005-0000-0000-0000E33B0000}"/>
    <cellStyle name="Comma 53 3 3 3 3 4" xfId="6190" xr:uid="{00000000-0005-0000-0000-0000E43B0000}"/>
    <cellStyle name="Comma 53 3 3 3 3 4 2" xfId="30526" xr:uid="{00000000-0005-0000-0000-0000E53B0000}"/>
    <cellStyle name="Comma 53 3 3 3 3 4 3" xfId="30527" xr:uid="{00000000-0005-0000-0000-0000E63B0000}"/>
    <cellStyle name="Comma 53 3 3 3 3 5" xfId="30528" xr:uid="{00000000-0005-0000-0000-0000E73B0000}"/>
    <cellStyle name="Comma 53 3 3 3 3 6" xfId="30529" xr:uid="{00000000-0005-0000-0000-0000E83B0000}"/>
    <cellStyle name="Comma 53 3 3 3 4" xfId="6191" xr:uid="{00000000-0005-0000-0000-0000E93B0000}"/>
    <cellStyle name="Comma 53 3 3 3 4 2" xfId="30530" xr:uid="{00000000-0005-0000-0000-0000EA3B0000}"/>
    <cellStyle name="Comma 53 3 3 3 4 3" xfId="30531" xr:uid="{00000000-0005-0000-0000-0000EB3B0000}"/>
    <cellStyle name="Comma 53 3 3 3 5" xfId="6192" xr:uid="{00000000-0005-0000-0000-0000EC3B0000}"/>
    <cellStyle name="Comma 53 3 3 3 5 2" xfId="30532" xr:uid="{00000000-0005-0000-0000-0000ED3B0000}"/>
    <cellStyle name="Comma 53 3 3 3 5 3" xfId="30533" xr:uid="{00000000-0005-0000-0000-0000EE3B0000}"/>
    <cellStyle name="Comma 53 3 3 3 6" xfId="6193" xr:uid="{00000000-0005-0000-0000-0000EF3B0000}"/>
    <cellStyle name="Comma 53 3 3 3 6 2" xfId="30534" xr:uid="{00000000-0005-0000-0000-0000F03B0000}"/>
    <cellStyle name="Comma 53 3 3 3 6 3" xfId="30535" xr:uid="{00000000-0005-0000-0000-0000F13B0000}"/>
    <cellStyle name="Comma 53 3 3 3 7" xfId="30536" xr:uid="{00000000-0005-0000-0000-0000F23B0000}"/>
    <cellStyle name="Comma 53 3 3 3 8" xfId="30537" xr:uid="{00000000-0005-0000-0000-0000F33B0000}"/>
    <cellStyle name="Comma 53 3 3 4" xfId="6194" xr:uid="{00000000-0005-0000-0000-0000F43B0000}"/>
    <cellStyle name="Comma 53 3 3 4 2" xfId="6195" xr:uid="{00000000-0005-0000-0000-0000F53B0000}"/>
    <cellStyle name="Comma 53 3 3 4 2 2" xfId="6196" xr:uid="{00000000-0005-0000-0000-0000F63B0000}"/>
    <cellStyle name="Comma 53 3 3 4 2 2 2" xfId="30538" xr:uid="{00000000-0005-0000-0000-0000F73B0000}"/>
    <cellStyle name="Comma 53 3 3 4 2 2 3" xfId="30539" xr:uid="{00000000-0005-0000-0000-0000F83B0000}"/>
    <cellStyle name="Comma 53 3 3 4 2 3" xfId="6197" xr:uid="{00000000-0005-0000-0000-0000F93B0000}"/>
    <cellStyle name="Comma 53 3 3 4 2 3 2" xfId="30540" xr:uid="{00000000-0005-0000-0000-0000FA3B0000}"/>
    <cellStyle name="Comma 53 3 3 4 2 3 3" xfId="30541" xr:uid="{00000000-0005-0000-0000-0000FB3B0000}"/>
    <cellStyle name="Comma 53 3 3 4 2 4" xfId="6198" xr:uid="{00000000-0005-0000-0000-0000FC3B0000}"/>
    <cellStyle name="Comma 53 3 3 4 2 4 2" xfId="30542" xr:uid="{00000000-0005-0000-0000-0000FD3B0000}"/>
    <cellStyle name="Comma 53 3 3 4 2 4 3" xfId="30543" xr:uid="{00000000-0005-0000-0000-0000FE3B0000}"/>
    <cellStyle name="Comma 53 3 3 4 2 5" xfId="30544" xr:uid="{00000000-0005-0000-0000-0000FF3B0000}"/>
    <cellStyle name="Comma 53 3 3 4 2 6" xfId="30545" xr:uid="{00000000-0005-0000-0000-0000003C0000}"/>
    <cellStyle name="Comma 53 3 3 4 3" xfId="6199" xr:uid="{00000000-0005-0000-0000-0000013C0000}"/>
    <cellStyle name="Comma 53 3 3 4 3 2" xfId="30546" xr:uid="{00000000-0005-0000-0000-0000023C0000}"/>
    <cellStyle name="Comma 53 3 3 4 3 3" xfId="30547" xr:uid="{00000000-0005-0000-0000-0000033C0000}"/>
    <cellStyle name="Comma 53 3 3 4 4" xfId="6200" xr:uid="{00000000-0005-0000-0000-0000043C0000}"/>
    <cellStyle name="Comma 53 3 3 4 4 2" xfId="30548" xr:uid="{00000000-0005-0000-0000-0000053C0000}"/>
    <cellStyle name="Comma 53 3 3 4 4 3" xfId="30549" xr:uid="{00000000-0005-0000-0000-0000063C0000}"/>
    <cellStyle name="Comma 53 3 3 4 5" xfId="6201" xr:uid="{00000000-0005-0000-0000-0000073C0000}"/>
    <cellStyle name="Comma 53 3 3 4 5 2" xfId="30550" xr:uid="{00000000-0005-0000-0000-0000083C0000}"/>
    <cellStyle name="Comma 53 3 3 4 5 3" xfId="30551" xr:uid="{00000000-0005-0000-0000-0000093C0000}"/>
    <cellStyle name="Comma 53 3 3 4 6" xfId="30552" xr:uid="{00000000-0005-0000-0000-00000A3C0000}"/>
    <cellStyle name="Comma 53 3 3 4 7" xfId="30553" xr:uid="{00000000-0005-0000-0000-00000B3C0000}"/>
    <cellStyle name="Comma 53 3 3 5" xfId="6202" xr:uid="{00000000-0005-0000-0000-00000C3C0000}"/>
    <cellStyle name="Comma 53 3 3 5 2" xfId="6203" xr:uid="{00000000-0005-0000-0000-00000D3C0000}"/>
    <cellStyle name="Comma 53 3 3 5 2 2" xfId="30554" xr:uid="{00000000-0005-0000-0000-00000E3C0000}"/>
    <cellStyle name="Comma 53 3 3 5 2 3" xfId="30555" xr:uid="{00000000-0005-0000-0000-00000F3C0000}"/>
    <cellStyle name="Comma 53 3 3 5 3" xfId="6204" xr:uid="{00000000-0005-0000-0000-0000103C0000}"/>
    <cellStyle name="Comma 53 3 3 5 3 2" xfId="30556" xr:uid="{00000000-0005-0000-0000-0000113C0000}"/>
    <cellStyle name="Comma 53 3 3 5 3 3" xfId="30557" xr:uid="{00000000-0005-0000-0000-0000123C0000}"/>
    <cellStyle name="Comma 53 3 3 5 4" xfId="6205" xr:uid="{00000000-0005-0000-0000-0000133C0000}"/>
    <cellStyle name="Comma 53 3 3 5 4 2" xfId="30558" xr:uid="{00000000-0005-0000-0000-0000143C0000}"/>
    <cellStyle name="Comma 53 3 3 5 4 3" xfId="30559" xr:uid="{00000000-0005-0000-0000-0000153C0000}"/>
    <cellStyle name="Comma 53 3 3 5 5" xfId="30560" xr:uid="{00000000-0005-0000-0000-0000163C0000}"/>
    <cellStyle name="Comma 53 3 3 5 6" xfId="30561" xr:uid="{00000000-0005-0000-0000-0000173C0000}"/>
    <cellStyle name="Comma 53 3 3 6" xfId="6206" xr:uid="{00000000-0005-0000-0000-0000183C0000}"/>
    <cellStyle name="Comma 53 3 3 6 2" xfId="30562" xr:uid="{00000000-0005-0000-0000-0000193C0000}"/>
    <cellStyle name="Comma 53 3 3 6 3" xfId="30563" xr:uid="{00000000-0005-0000-0000-00001A3C0000}"/>
    <cellStyle name="Comma 53 3 3 7" xfId="6207" xr:uid="{00000000-0005-0000-0000-00001B3C0000}"/>
    <cellStyle name="Comma 53 3 3 7 2" xfId="30564" xr:uid="{00000000-0005-0000-0000-00001C3C0000}"/>
    <cellStyle name="Comma 53 3 3 7 3" xfId="30565" xr:uid="{00000000-0005-0000-0000-00001D3C0000}"/>
    <cellStyle name="Comma 53 3 3 8" xfId="6208" xr:uid="{00000000-0005-0000-0000-00001E3C0000}"/>
    <cellStyle name="Comma 53 3 3 8 2" xfId="30566" xr:uid="{00000000-0005-0000-0000-00001F3C0000}"/>
    <cellStyle name="Comma 53 3 3 8 3" xfId="30567" xr:uid="{00000000-0005-0000-0000-0000203C0000}"/>
    <cellStyle name="Comma 53 3 3 9" xfId="30568" xr:uid="{00000000-0005-0000-0000-0000213C0000}"/>
    <cellStyle name="Comma 53 3 4" xfId="6209" xr:uid="{00000000-0005-0000-0000-0000223C0000}"/>
    <cellStyle name="Comma 53 3 4 2" xfId="6210" xr:uid="{00000000-0005-0000-0000-0000233C0000}"/>
    <cellStyle name="Comma 53 3 4 2 2" xfId="6211" xr:uid="{00000000-0005-0000-0000-0000243C0000}"/>
    <cellStyle name="Comma 53 3 4 2 2 2" xfId="6212" xr:uid="{00000000-0005-0000-0000-0000253C0000}"/>
    <cellStyle name="Comma 53 3 4 2 2 2 2" xfId="30569" xr:uid="{00000000-0005-0000-0000-0000263C0000}"/>
    <cellStyle name="Comma 53 3 4 2 2 2 3" xfId="30570" xr:uid="{00000000-0005-0000-0000-0000273C0000}"/>
    <cellStyle name="Comma 53 3 4 2 2 3" xfId="6213" xr:uid="{00000000-0005-0000-0000-0000283C0000}"/>
    <cellStyle name="Comma 53 3 4 2 2 3 2" xfId="30571" xr:uid="{00000000-0005-0000-0000-0000293C0000}"/>
    <cellStyle name="Comma 53 3 4 2 2 3 3" xfId="30572" xr:uid="{00000000-0005-0000-0000-00002A3C0000}"/>
    <cellStyle name="Comma 53 3 4 2 2 4" xfId="6214" xr:uid="{00000000-0005-0000-0000-00002B3C0000}"/>
    <cellStyle name="Comma 53 3 4 2 2 4 2" xfId="30573" xr:uid="{00000000-0005-0000-0000-00002C3C0000}"/>
    <cellStyle name="Comma 53 3 4 2 2 4 3" xfId="30574" xr:uid="{00000000-0005-0000-0000-00002D3C0000}"/>
    <cellStyle name="Comma 53 3 4 2 2 5" xfId="30575" xr:uid="{00000000-0005-0000-0000-00002E3C0000}"/>
    <cellStyle name="Comma 53 3 4 2 2 6" xfId="30576" xr:uid="{00000000-0005-0000-0000-00002F3C0000}"/>
    <cellStyle name="Comma 53 3 4 2 3" xfId="6215" xr:uid="{00000000-0005-0000-0000-0000303C0000}"/>
    <cellStyle name="Comma 53 3 4 2 3 2" xfId="30577" xr:uid="{00000000-0005-0000-0000-0000313C0000}"/>
    <cellStyle name="Comma 53 3 4 2 3 3" xfId="30578" xr:uid="{00000000-0005-0000-0000-0000323C0000}"/>
    <cellStyle name="Comma 53 3 4 2 4" xfId="6216" xr:uid="{00000000-0005-0000-0000-0000333C0000}"/>
    <cellStyle name="Comma 53 3 4 2 4 2" xfId="30579" xr:uid="{00000000-0005-0000-0000-0000343C0000}"/>
    <cellStyle name="Comma 53 3 4 2 4 3" xfId="30580" xr:uid="{00000000-0005-0000-0000-0000353C0000}"/>
    <cellStyle name="Comma 53 3 4 2 5" xfId="6217" xr:uid="{00000000-0005-0000-0000-0000363C0000}"/>
    <cellStyle name="Comma 53 3 4 2 5 2" xfId="30581" xr:uid="{00000000-0005-0000-0000-0000373C0000}"/>
    <cellStyle name="Comma 53 3 4 2 5 3" xfId="30582" xr:uid="{00000000-0005-0000-0000-0000383C0000}"/>
    <cellStyle name="Comma 53 3 4 2 6" xfId="30583" xr:uid="{00000000-0005-0000-0000-0000393C0000}"/>
    <cellStyle name="Comma 53 3 4 2 7" xfId="30584" xr:uid="{00000000-0005-0000-0000-00003A3C0000}"/>
    <cellStyle name="Comma 53 3 4 3" xfId="6218" xr:uid="{00000000-0005-0000-0000-00003B3C0000}"/>
    <cellStyle name="Comma 53 3 4 3 2" xfId="6219" xr:uid="{00000000-0005-0000-0000-00003C3C0000}"/>
    <cellStyle name="Comma 53 3 4 3 2 2" xfId="30585" xr:uid="{00000000-0005-0000-0000-00003D3C0000}"/>
    <cellStyle name="Comma 53 3 4 3 2 3" xfId="30586" xr:uid="{00000000-0005-0000-0000-00003E3C0000}"/>
    <cellStyle name="Comma 53 3 4 3 3" xfId="6220" xr:uid="{00000000-0005-0000-0000-00003F3C0000}"/>
    <cellStyle name="Comma 53 3 4 3 3 2" xfId="30587" xr:uid="{00000000-0005-0000-0000-0000403C0000}"/>
    <cellStyle name="Comma 53 3 4 3 3 3" xfId="30588" xr:uid="{00000000-0005-0000-0000-0000413C0000}"/>
    <cellStyle name="Comma 53 3 4 3 4" xfId="6221" xr:uid="{00000000-0005-0000-0000-0000423C0000}"/>
    <cellStyle name="Comma 53 3 4 3 4 2" xfId="30589" xr:uid="{00000000-0005-0000-0000-0000433C0000}"/>
    <cellStyle name="Comma 53 3 4 3 4 3" xfId="30590" xr:uid="{00000000-0005-0000-0000-0000443C0000}"/>
    <cellStyle name="Comma 53 3 4 3 5" xfId="30591" xr:uid="{00000000-0005-0000-0000-0000453C0000}"/>
    <cellStyle name="Comma 53 3 4 3 6" xfId="30592" xr:uid="{00000000-0005-0000-0000-0000463C0000}"/>
    <cellStyle name="Comma 53 3 4 4" xfId="6222" xr:uid="{00000000-0005-0000-0000-0000473C0000}"/>
    <cellStyle name="Comma 53 3 4 4 2" xfId="30593" xr:uid="{00000000-0005-0000-0000-0000483C0000}"/>
    <cellStyle name="Comma 53 3 4 4 3" xfId="30594" xr:uid="{00000000-0005-0000-0000-0000493C0000}"/>
    <cellStyle name="Comma 53 3 4 5" xfId="6223" xr:uid="{00000000-0005-0000-0000-00004A3C0000}"/>
    <cellStyle name="Comma 53 3 4 5 2" xfId="30595" xr:uid="{00000000-0005-0000-0000-00004B3C0000}"/>
    <cellStyle name="Comma 53 3 4 5 3" xfId="30596" xr:uid="{00000000-0005-0000-0000-00004C3C0000}"/>
    <cellStyle name="Comma 53 3 4 6" xfId="6224" xr:uid="{00000000-0005-0000-0000-00004D3C0000}"/>
    <cellStyle name="Comma 53 3 4 6 2" xfId="30597" xr:uid="{00000000-0005-0000-0000-00004E3C0000}"/>
    <cellStyle name="Comma 53 3 4 6 3" xfId="30598" xr:uid="{00000000-0005-0000-0000-00004F3C0000}"/>
    <cellStyle name="Comma 53 3 4 7" xfId="30599" xr:uid="{00000000-0005-0000-0000-0000503C0000}"/>
    <cellStyle name="Comma 53 3 4 8" xfId="30600" xr:uid="{00000000-0005-0000-0000-0000513C0000}"/>
    <cellStyle name="Comma 53 3 5" xfId="6225" xr:uid="{00000000-0005-0000-0000-0000523C0000}"/>
    <cellStyle name="Comma 53 3 5 2" xfId="6226" xr:uid="{00000000-0005-0000-0000-0000533C0000}"/>
    <cellStyle name="Comma 53 3 5 2 2" xfId="6227" xr:uid="{00000000-0005-0000-0000-0000543C0000}"/>
    <cellStyle name="Comma 53 3 5 2 2 2" xfId="6228" xr:uid="{00000000-0005-0000-0000-0000553C0000}"/>
    <cellStyle name="Comma 53 3 5 2 2 2 2" xfId="30601" xr:uid="{00000000-0005-0000-0000-0000563C0000}"/>
    <cellStyle name="Comma 53 3 5 2 2 2 3" xfId="30602" xr:uid="{00000000-0005-0000-0000-0000573C0000}"/>
    <cellStyle name="Comma 53 3 5 2 2 3" xfId="6229" xr:uid="{00000000-0005-0000-0000-0000583C0000}"/>
    <cellStyle name="Comma 53 3 5 2 2 3 2" xfId="30603" xr:uid="{00000000-0005-0000-0000-0000593C0000}"/>
    <cellStyle name="Comma 53 3 5 2 2 3 3" xfId="30604" xr:uid="{00000000-0005-0000-0000-00005A3C0000}"/>
    <cellStyle name="Comma 53 3 5 2 2 4" xfId="6230" xr:uid="{00000000-0005-0000-0000-00005B3C0000}"/>
    <cellStyle name="Comma 53 3 5 2 2 4 2" xfId="30605" xr:uid="{00000000-0005-0000-0000-00005C3C0000}"/>
    <cellStyle name="Comma 53 3 5 2 2 4 3" xfId="30606" xr:uid="{00000000-0005-0000-0000-00005D3C0000}"/>
    <cellStyle name="Comma 53 3 5 2 2 5" xfId="30607" xr:uid="{00000000-0005-0000-0000-00005E3C0000}"/>
    <cellStyle name="Comma 53 3 5 2 2 6" xfId="30608" xr:uid="{00000000-0005-0000-0000-00005F3C0000}"/>
    <cellStyle name="Comma 53 3 5 2 3" xfId="6231" xr:uid="{00000000-0005-0000-0000-0000603C0000}"/>
    <cellStyle name="Comma 53 3 5 2 3 2" xfId="30609" xr:uid="{00000000-0005-0000-0000-0000613C0000}"/>
    <cellStyle name="Comma 53 3 5 2 3 3" xfId="30610" xr:uid="{00000000-0005-0000-0000-0000623C0000}"/>
    <cellStyle name="Comma 53 3 5 2 4" xfId="6232" xr:uid="{00000000-0005-0000-0000-0000633C0000}"/>
    <cellStyle name="Comma 53 3 5 2 4 2" xfId="30611" xr:uid="{00000000-0005-0000-0000-0000643C0000}"/>
    <cellStyle name="Comma 53 3 5 2 4 3" xfId="30612" xr:uid="{00000000-0005-0000-0000-0000653C0000}"/>
    <cellStyle name="Comma 53 3 5 2 5" xfId="6233" xr:uid="{00000000-0005-0000-0000-0000663C0000}"/>
    <cellStyle name="Comma 53 3 5 2 5 2" xfId="30613" xr:uid="{00000000-0005-0000-0000-0000673C0000}"/>
    <cellStyle name="Comma 53 3 5 2 5 3" xfId="30614" xr:uid="{00000000-0005-0000-0000-0000683C0000}"/>
    <cellStyle name="Comma 53 3 5 2 6" xfId="30615" xr:uid="{00000000-0005-0000-0000-0000693C0000}"/>
    <cellStyle name="Comma 53 3 5 2 7" xfId="30616" xr:uid="{00000000-0005-0000-0000-00006A3C0000}"/>
    <cellStyle name="Comma 53 3 5 3" xfId="6234" xr:uid="{00000000-0005-0000-0000-00006B3C0000}"/>
    <cellStyle name="Comma 53 3 5 3 2" xfId="6235" xr:uid="{00000000-0005-0000-0000-00006C3C0000}"/>
    <cellStyle name="Comma 53 3 5 3 2 2" xfId="30617" xr:uid="{00000000-0005-0000-0000-00006D3C0000}"/>
    <cellStyle name="Comma 53 3 5 3 2 3" xfId="30618" xr:uid="{00000000-0005-0000-0000-00006E3C0000}"/>
    <cellStyle name="Comma 53 3 5 3 3" xfId="6236" xr:uid="{00000000-0005-0000-0000-00006F3C0000}"/>
    <cellStyle name="Comma 53 3 5 3 3 2" xfId="30619" xr:uid="{00000000-0005-0000-0000-0000703C0000}"/>
    <cellStyle name="Comma 53 3 5 3 3 3" xfId="30620" xr:uid="{00000000-0005-0000-0000-0000713C0000}"/>
    <cellStyle name="Comma 53 3 5 3 4" xfId="6237" xr:uid="{00000000-0005-0000-0000-0000723C0000}"/>
    <cellStyle name="Comma 53 3 5 3 4 2" xfId="30621" xr:uid="{00000000-0005-0000-0000-0000733C0000}"/>
    <cellStyle name="Comma 53 3 5 3 4 3" xfId="30622" xr:uid="{00000000-0005-0000-0000-0000743C0000}"/>
    <cellStyle name="Comma 53 3 5 3 5" xfId="30623" xr:uid="{00000000-0005-0000-0000-0000753C0000}"/>
    <cellStyle name="Comma 53 3 5 3 6" xfId="30624" xr:uid="{00000000-0005-0000-0000-0000763C0000}"/>
    <cellStyle name="Comma 53 3 5 4" xfId="6238" xr:uid="{00000000-0005-0000-0000-0000773C0000}"/>
    <cellStyle name="Comma 53 3 5 4 2" xfId="30625" xr:uid="{00000000-0005-0000-0000-0000783C0000}"/>
    <cellStyle name="Comma 53 3 5 4 3" xfId="30626" xr:uid="{00000000-0005-0000-0000-0000793C0000}"/>
    <cellStyle name="Comma 53 3 5 5" xfId="6239" xr:uid="{00000000-0005-0000-0000-00007A3C0000}"/>
    <cellStyle name="Comma 53 3 5 5 2" xfId="30627" xr:uid="{00000000-0005-0000-0000-00007B3C0000}"/>
    <cellStyle name="Comma 53 3 5 5 3" xfId="30628" xr:uid="{00000000-0005-0000-0000-00007C3C0000}"/>
    <cellStyle name="Comma 53 3 5 6" xfId="6240" xr:uid="{00000000-0005-0000-0000-00007D3C0000}"/>
    <cellStyle name="Comma 53 3 5 6 2" xfId="30629" xr:uid="{00000000-0005-0000-0000-00007E3C0000}"/>
    <cellStyle name="Comma 53 3 5 6 3" xfId="30630" xr:uid="{00000000-0005-0000-0000-00007F3C0000}"/>
    <cellStyle name="Comma 53 3 5 7" xfId="30631" xr:uid="{00000000-0005-0000-0000-0000803C0000}"/>
    <cellStyle name="Comma 53 3 5 8" xfId="30632" xr:uid="{00000000-0005-0000-0000-0000813C0000}"/>
    <cellStyle name="Comma 53 3 6" xfId="6241" xr:uid="{00000000-0005-0000-0000-0000823C0000}"/>
    <cellStyle name="Comma 53 3 6 2" xfId="6242" xr:uid="{00000000-0005-0000-0000-0000833C0000}"/>
    <cellStyle name="Comma 53 3 6 2 2" xfId="6243" xr:uid="{00000000-0005-0000-0000-0000843C0000}"/>
    <cellStyle name="Comma 53 3 6 2 2 2" xfId="30633" xr:uid="{00000000-0005-0000-0000-0000853C0000}"/>
    <cellStyle name="Comma 53 3 6 2 2 3" xfId="30634" xr:uid="{00000000-0005-0000-0000-0000863C0000}"/>
    <cellStyle name="Comma 53 3 6 2 3" xfId="6244" xr:uid="{00000000-0005-0000-0000-0000873C0000}"/>
    <cellStyle name="Comma 53 3 6 2 3 2" xfId="30635" xr:uid="{00000000-0005-0000-0000-0000883C0000}"/>
    <cellStyle name="Comma 53 3 6 2 3 3" xfId="30636" xr:uid="{00000000-0005-0000-0000-0000893C0000}"/>
    <cellStyle name="Comma 53 3 6 2 4" xfId="6245" xr:uid="{00000000-0005-0000-0000-00008A3C0000}"/>
    <cellStyle name="Comma 53 3 6 2 4 2" xfId="30637" xr:uid="{00000000-0005-0000-0000-00008B3C0000}"/>
    <cellStyle name="Comma 53 3 6 2 4 3" xfId="30638" xr:uid="{00000000-0005-0000-0000-00008C3C0000}"/>
    <cellStyle name="Comma 53 3 6 2 5" xfId="30639" xr:uid="{00000000-0005-0000-0000-00008D3C0000}"/>
    <cellStyle name="Comma 53 3 6 2 6" xfId="30640" xr:uid="{00000000-0005-0000-0000-00008E3C0000}"/>
    <cellStyle name="Comma 53 3 6 3" xfId="6246" xr:uid="{00000000-0005-0000-0000-00008F3C0000}"/>
    <cellStyle name="Comma 53 3 6 3 2" xfId="30641" xr:uid="{00000000-0005-0000-0000-0000903C0000}"/>
    <cellStyle name="Comma 53 3 6 3 3" xfId="30642" xr:uid="{00000000-0005-0000-0000-0000913C0000}"/>
    <cellStyle name="Comma 53 3 6 4" xfId="6247" xr:uid="{00000000-0005-0000-0000-0000923C0000}"/>
    <cellStyle name="Comma 53 3 6 4 2" xfId="30643" xr:uid="{00000000-0005-0000-0000-0000933C0000}"/>
    <cellStyle name="Comma 53 3 6 4 3" xfId="30644" xr:uid="{00000000-0005-0000-0000-0000943C0000}"/>
    <cellStyle name="Comma 53 3 6 5" xfId="6248" xr:uid="{00000000-0005-0000-0000-0000953C0000}"/>
    <cellStyle name="Comma 53 3 6 5 2" xfId="30645" xr:uid="{00000000-0005-0000-0000-0000963C0000}"/>
    <cellStyle name="Comma 53 3 6 5 3" xfId="30646" xr:uid="{00000000-0005-0000-0000-0000973C0000}"/>
    <cellStyle name="Comma 53 3 6 6" xfId="30647" xr:uid="{00000000-0005-0000-0000-0000983C0000}"/>
    <cellStyle name="Comma 53 3 6 7" xfId="30648" xr:uid="{00000000-0005-0000-0000-0000993C0000}"/>
    <cellStyle name="Comma 53 3 7" xfId="6249" xr:uid="{00000000-0005-0000-0000-00009A3C0000}"/>
    <cellStyle name="Comma 53 3 7 2" xfId="6250" xr:uid="{00000000-0005-0000-0000-00009B3C0000}"/>
    <cellStyle name="Comma 53 3 7 2 2" xfId="30649" xr:uid="{00000000-0005-0000-0000-00009C3C0000}"/>
    <cellStyle name="Comma 53 3 7 2 3" xfId="30650" xr:uid="{00000000-0005-0000-0000-00009D3C0000}"/>
    <cellStyle name="Comma 53 3 7 3" xfId="6251" xr:uid="{00000000-0005-0000-0000-00009E3C0000}"/>
    <cellStyle name="Comma 53 3 7 3 2" xfId="30651" xr:uid="{00000000-0005-0000-0000-00009F3C0000}"/>
    <cellStyle name="Comma 53 3 7 3 3" xfId="30652" xr:uid="{00000000-0005-0000-0000-0000A03C0000}"/>
    <cellStyle name="Comma 53 3 7 4" xfId="6252" xr:uid="{00000000-0005-0000-0000-0000A13C0000}"/>
    <cellStyle name="Comma 53 3 7 4 2" xfId="30653" xr:uid="{00000000-0005-0000-0000-0000A23C0000}"/>
    <cellStyle name="Comma 53 3 7 4 3" xfId="30654" xr:uid="{00000000-0005-0000-0000-0000A33C0000}"/>
    <cellStyle name="Comma 53 3 7 5" xfId="30655" xr:uid="{00000000-0005-0000-0000-0000A43C0000}"/>
    <cellStyle name="Comma 53 3 7 6" xfId="30656" xr:uid="{00000000-0005-0000-0000-0000A53C0000}"/>
    <cellStyle name="Comma 53 3 8" xfId="6253" xr:uid="{00000000-0005-0000-0000-0000A63C0000}"/>
    <cellStyle name="Comma 53 3 8 2" xfId="30657" xr:uid="{00000000-0005-0000-0000-0000A73C0000}"/>
    <cellStyle name="Comma 53 3 8 3" xfId="30658" xr:uid="{00000000-0005-0000-0000-0000A83C0000}"/>
    <cellStyle name="Comma 53 3 9" xfId="6254" xr:uid="{00000000-0005-0000-0000-0000A93C0000}"/>
    <cellStyle name="Comma 53 3 9 2" xfId="30659" xr:uid="{00000000-0005-0000-0000-0000AA3C0000}"/>
    <cellStyle name="Comma 53 3 9 3" xfId="30660" xr:uid="{00000000-0005-0000-0000-0000AB3C0000}"/>
    <cellStyle name="Comma 53 4" xfId="6255" xr:uid="{00000000-0005-0000-0000-0000AC3C0000}"/>
    <cellStyle name="Comma 53 4 10" xfId="30661" xr:uid="{00000000-0005-0000-0000-0000AD3C0000}"/>
    <cellStyle name="Comma 53 4 2" xfId="6256" xr:uid="{00000000-0005-0000-0000-0000AE3C0000}"/>
    <cellStyle name="Comma 53 4 2 2" xfId="6257" xr:uid="{00000000-0005-0000-0000-0000AF3C0000}"/>
    <cellStyle name="Comma 53 4 2 2 2" xfId="6258" xr:uid="{00000000-0005-0000-0000-0000B03C0000}"/>
    <cellStyle name="Comma 53 4 2 2 2 2" xfId="6259" xr:uid="{00000000-0005-0000-0000-0000B13C0000}"/>
    <cellStyle name="Comma 53 4 2 2 2 2 2" xfId="30662" xr:uid="{00000000-0005-0000-0000-0000B23C0000}"/>
    <cellStyle name="Comma 53 4 2 2 2 2 3" xfId="30663" xr:uid="{00000000-0005-0000-0000-0000B33C0000}"/>
    <cellStyle name="Comma 53 4 2 2 2 3" xfId="6260" xr:uid="{00000000-0005-0000-0000-0000B43C0000}"/>
    <cellStyle name="Comma 53 4 2 2 2 3 2" xfId="30664" xr:uid="{00000000-0005-0000-0000-0000B53C0000}"/>
    <cellStyle name="Comma 53 4 2 2 2 3 3" xfId="30665" xr:uid="{00000000-0005-0000-0000-0000B63C0000}"/>
    <cellStyle name="Comma 53 4 2 2 2 4" xfId="6261" xr:uid="{00000000-0005-0000-0000-0000B73C0000}"/>
    <cellStyle name="Comma 53 4 2 2 2 4 2" xfId="30666" xr:uid="{00000000-0005-0000-0000-0000B83C0000}"/>
    <cellStyle name="Comma 53 4 2 2 2 4 3" xfId="30667" xr:uid="{00000000-0005-0000-0000-0000B93C0000}"/>
    <cellStyle name="Comma 53 4 2 2 2 5" xfId="30668" xr:uid="{00000000-0005-0000-0000-0000BA3C0000}"/>
    <cellStyle name="Comma 53 4 2 2 2 6" xfId="30669" xr:uid="{00000000-0005-0000-0000-0000BB3C0000}"/>
    <cellStyle name="Comma 53 4 2 2 3" xfId="6262" xr:uid="{00000000-0005-0000-0000-0000BC3C0000}"/>
    <cellStyle name="Comma 53 4 2 2 3 2" xfId="30670" xr:uid="{00000000-0005-0000-0000-0000BD3C0000}"/>
    <cellStyle name="Comma 53 4 2 2 3 3" xfId="30671" xr:uid="{00000000-0005-0000-0000-0000BE3C0000}"/>
    <cellStyle name="Comma 53 4 2 2 4" xfId="6263" xr:uid="{00000000-0005-0000-0000-0000BF3C0000}"/>
    <cellStyle name="Comma 53 4 2 2 4 2" xfId="30672" xr:uid="{00000000-0005-0000-0000-0000C03C0000}"/>
    <cellStyle name="Comma 53 4 2 2 4 3" xfId="30673" xr:uid="{00000000-0005-0000-0000-0000C13C0000}"/>
    <cellStyle name="Comma 53 4 2 2 5" xfId="6264" xr:uid="{00000000-0005-0000-0000-0000C23C0000}"/>
    <cellStyle name="Comma 53 4 2 2 5 2" xfId="30674" xr:uid="{00000000-0005-0000-0000-0000C33C0000}"/>
    <cellStyle name="Comma 53 4 2 2 5 3" xfId="30675" xr:uid="{00000000-0005-0000-0000-0000C43C0000}"/>
    <cellStyle name="Comma 53 4 2 2 6" xfId="30676" xr:uid="{00000000-0005-0000-0000-0000C53C0000}"/>
    <cellStyle name="Comma 53 4 2 2 7" xfId="30677" xr:uid="{00000000-0005-0000-0000-0000C63C0000}"/>
    <cellStyle name="Comma 53 4 2 3" xfId="6265" xr:uid="{00000000-0005-0000-0000-0000C73C0000}"/>
    <cellStyle name="Comma 53 4 2 3 2" xfId="6266" xr:uid="{00000000-0005-0000-0000-0000C83C0000}"/>
    <cellStyle name="Comma 53 4 2 3 2 2" xfId="30678" xr:uid="{00000000-0005-0000-0000-0000C93C0000}"/>
    <cellStyle name="Comma 53 4 2 3 2 3" xfId="30679" xr:uid="{00000000-0005-0000-0000-0000CA3C0000}"/>
    <cellStyle name="Comma 53 4 2 3 3" xfId="6267" xr:uid="{00000000-0005-0000-0000-0000CB3C0000}"/>
    <cellStyle name="Comma 53 4 2 3 3 2" xfId="30680" xr:uid="{00000000-0005-0000-0000-0000CC3C0000}"/>
    <cellStyle name="Comma 53 4 2 3 3 3" xfId="30681" xr:uid="{00000000-0005-0000-0000-0000CD3C0000}"/>
    <cellStyle name="Comma 53 4 2 3 4" xfId="6268" xr:uid="{00000000-0005-0000-0000-0000CE3C0000}"/>
    <cellStyle name="Comma 53 4 2 3 4 2" xfId="30682" xr:uid="{00000000-0005-0000-0000-0000CF3C0000}"/>
    <cellStyle name="Comma 53 4 2 3 4 3" xfId="30683" xr:uid="{00000000-0005-0000-0000-0000D03C0000}"/>
    <cellStyle name="Comma 53 4 2 3 5" xfId="30684" xr:uid="{00000000-0005-0000-0000-0000D13C0000}"/>
    <cellStyle name="Comma 53 4 2 3 6" xfId="30685" xr:uid="{00000000-0005-0000-0000-0000D23C0000}"/>
    <cellStyle name="Comma 53 4 2 4" xfId="6269" xr:uid="{00000000-0005-0000-0000-0000D33C0000}"/>
    <cellStyle name="Comma 53 4 2 4 2" xfId="30686" xr:uid="{00000000-0005-0000-0000-0000D43C0000}"/>
    <cellStyle name="Comma 53 4 2 4 3" xfId="30687" xr:uid="{00000000-0005-0000-0000-0000D53C0000}"/>
    <cellStyle name="Comma 53 4 2 5" xfId="6270" xr:uid="{00000000-0005-0000-0000-0000D63C0000}"/>
    <cellStyle name="Comma 53 4 2 5 2" xfId="30688" xr:uid="{00000000-0005-0000-0000-0000D73C0000}"/>
    <cellStyle name="Comma 53 4 2 5 3" xfId="30689" xr:uid="{00000000-0005-0000-0000-0000D83C0000}"/>
    <cellStyle name="Comma 53 4 2 6" xfId="6271" xr:uid="{00000000-0005-0000-0000-0000D93C0000}"/>
    <cellStyle name="Comma 53 4 2 6 2" xfId="30690" xr:uid="{00000000-0005-0000-0000-0000DA3C0000}"/>
    <cellStyle name="Comma 53 4 2 6 3" xfId="30691" xr:uid="{00000000-0005-0000-0000-0000DB3C0000}"/>
    <cellStyle name="Comma 53 4 2 7" xfId="30692" xr:uid="{00000000-0005-0000-0000-0000DC3C0000}"/>
    <cellStyle name="Comma 53 4 2 8" xfId="30693" xr:uid="{00000000-0005-0000-0000-0000DD3C0000}"/>
    <cellStyle name="Comma 53 4 3" xfId="6272" xr:uid="{00000000-0005-0000-0000-0000DE3C0000}"/>
    <cellStyle name="Comma 53 4 3 2" xfId="6273" xr:uid="{00000000-0005-0000-0000-0000DF3C0000}"/>
    <cellStyle name="Comma 53 4 3 2 2" xfId="6274" xr:uid="{00000000-0005-0000-0000-0000E03C0000}"/>
    <cellStyle name="Comma 53 4 3 2 2 2" xfId="6275" xr:uid="{00000000-0005-0000-0000-0000E13C0000}"/>
    <cellStyle name="Comma 53 4 3 2 2 2 2" xfId="30694" xr:uid="{00000000-0005-0000-0000-0000E23C0000}"/>
    <cellStyle name="Comma 53 4 3 2 2 2 3" xfId="30695" xr:uid="{00000000-0005-0000-0000-0000E33C0000}"/>
    <cellStyle name="Comma 53 4 3 2 2 3" xfId="6276" xr:uid="{00000000-0005-0000-0000-0000E43C0000}"/>
    <cellStyle name="Comma 53 4 3 2 2 3 2" xfId="30696" xr:uid="{00000000-0005-0000-0000-0000E53C0000}"/>
    <cellStyle name="Comma 53 4 3 2 2 3 3" xfId="30697" xr:uid="{00000000-0005-0000-0000-0000E63C0000}"/>
    <cellStyle name="Comma 53 4 3 2 2 4" xfId="6277" xr:uid="{00000000-0005-0000-0000-0000E73C0000}"/>
    <cellStyle name="Comma 53 4 3 2 2 4 2" xfId="30698" xr:uid="{00000000-0005-0000-0000-0000E83C0000}"/>
    <cellStyle name="Comma 53 4 3 2 2 4 3" xfId="30699" xr:uid="{00000000-0005-0000-0000-0000E93C0000}"/>
    <cellStyle name="Comma 53 4 3 2 2 5" xfId="30700" xr:uid="{00000000-0005-0000-0000-0000EA3C0000}"/>
    <cellStyle name="Comma 53 4 3 2 2 6" xfId="30701" xr:uid="{00000000-0005-0000-0000-0000EB3C0000}"/>
    <cellStyle name="Comma 53 4 3 2 3" xfId="6278" xr:uid="{00000000-0005-0000-0000-0000EC3C0000}"/>
    <cellStyle name="Comma 53 4 3 2 3 2" xfId="30702" xr:uid="{00000000-0005-0000-0000-0000ED3C0000}"/>
    <cellStyle name="Comma 53 4 3 2 3 3" xfId="30703" xr:uid="{00000000-0005-0000-0000-0000EE3C0000}"/>
    <cellStyle name="Comma 53 4 3 2 4" xfId="6279" xr:uid="{00000000-0005-0000-0000-0000EF3C0000}"/>
    <cellStyle name="Comma 53 4 3 2 4 2" xfId="30704" xr:uid="{00000000-0005-0000-0000-0000F03C0000}"/>
    <cellStyle name="Comma 53 4 3 2 4 3" xfId="30705" xr:uid="{00000000-0005-0000-0000-0000F13C0000}"/>
    <cellStyle name="Comma 53 4 3 2 5" xfId="6280" xr:uid="{00000000-0005-0000-0000-0000F23C0000}"/>
    <cellStyle name="Comma 53 4 3 2 5 2" xfId="30706" xr:uid="{00000000-0005-0000-0000-0000F33C0000}"/>
    <cellStyle name="Comma 53 4 3 2 5 3" xfId="30707" xr:uid="{00000000-0005-0000-0000-0000F43C0000}"/>
    <cellStyle name="Comma 53 4 3 2 6" xfId="30708" xr:uid="{00000000-0005-0000-0000-0000F53C0000}"/>
    <cellStyle name="Comma 53 4 3 2 7" xfId="30709" xr:uid="{00000000-0005-0000-0000-0000F63C0000}"/>
    <cellStyle name="Comma 53 4 3 3" xfId="6281" xr:uid="{00000000-0005-0000-0000-0000F73C0000}"/>
    <cellStyle name="Comma 53 4 3 3 2" xfId="6282" xr:uid="{00000000-0005-0000-0000-0000F83C0000}"/>
    <cellStyle name="Comma 53 4 3 3 2 2" xfId="30710" xr:uid="{00000000-0005-0000-0000-0000F93C0000}"/>
    <cellStyle name="Comma 53 4 3 3 2 3" xfId="30711" xr:uid="{00000000-0005-0000-0000-0000FA3C0000}"/>
    <cellStyle name="Comma 53 4 3 3 3" xfId="6283" xr:uid="{00000000-0005-0000-0000-0000FB3C0000}"/>
    <cellStyle name="Comma 53 4 3 3 3 2" xfId="30712" xr:uid="{00000000-0005-0000-0000-0000FC3C0000}"/>
    <cellStyle name="Comma 53 4 3 3 3 3" xfId="30713" xr:uid="{00000000-0005-0000-0000-0000FD3C0000}"/>
    <cellStyle name="Comma 53 4 3 3 4" xfId="6284" xr:uid="{00000000-0005-0000-0000-0000FE3C0000}"/>
    <cellStyle name="Comma 53 4 3 3 4 2" xfId="30714" xr:uid="{00000000-0005-0000-0000-0000FF3C0000}"/>
    <cellStyle name="Comma 53 4 3 3 4 3" xfId="30715" xr:uid="{00000000-0005-0000-0000-0000003D0000}"/>
    <cellStyle name="Comma 53 4 3 3 5" xfId="30716" xr:uid="{00000000-0005-0000-0000-0000013D0000}"/>
    <cellStyle name="Comma 53 4 3 3 6" xfId="30717" xr:uid="{00000000-0005-0000-0000-0000023D0000}"/>
    <cellStyle name="Comma 53 4 3 4" xfId="6285" xr:uid="{00000000-0005-0000-0000-0000033D0000}"/>
    <cellStyle name="Comma 53 4 3 4 2" xfId="30718" xr:uid="{00000000-0005-0000-0000-0000043D0000}"/>
    <cellStyle name="Comma 53 4 3 4 3" xfId="30719" xr:uid="{00000000-0005-0000-0000-0000053D0000}"/>
    <cellStyle name="Comma 53 4 3 5" xfId="6286" xr:uid="{00000000-0005-0000-0000-0000063D0000}"/>
    <cellStyle name="Comma 53 4 3 5 2" xfId="30720" xr:uid="{00000000-0005-0000-0000-0000073D0000}"/>
    <cellStyle name="Comma 53 4 3 5 3" xfId="30721" xr:uid="{00000000-0005-0000-0000-0000083D0000}"/>
    <cellStyle name="Comma 53 4 3 6" xfId="6287" xr:uid="{00000000-0005-0000-0000-0000093D0000}"/>
    <cellStyle name="Comma 53 4 3 6 2" xfId="30722" xr:uid="{00000000-0005-0000-0000-00000A3D0000}"/>
    <cellStyle name="Comma 53 4 3 6 3" xfId="30723" xr:uid="{00000000-0005-0000-0000-00000B3D0000}"/>
    <cellStyle name="Comma 53 4 3 7" xfId="30724" xr:uid="{00000000-0005-0000-0000-00000C3D0000}"/>
    <cellStyle name="Comma 53 4 3 8" xfId="30725" xr:uid="{00000000-0005-0000-0000-00000D3D0000}"/>
    <cellStyle name="Comma 53 4 4" xfId="6288" xr:uid="{00000000-0005-0000-0000-00000E3D0000}"/>
    <cellStyle name="Comma 53 4 4 2" xfId="6289" xr:uid="{00000000-0005-0000-0000-00000F3D0000}"/>
    <cellStyle name="Comma 53 4 4 2 2" xfId="6290" xr:uid="{00000000-0005-0000-0000-0000103D0000}"/>
    <cellStyle name="Comma 53 4 4 2 2 2" xfId="30726" xr:uid="{00000000-0005-0000-0000-0000113D0000}"/>
    <cellStyle name="Comma 53 4 4 2 2 3" xfId="30727" xr:uid="{00000000-0005-0000-0000-0000123D0000}"/>
    <cellStyle name="Comma 53 4 4 2 3" xfId="6291" xr:uid="{00000000-0005-0000-0000-0000133D0000}"/>
    <cellStyle name="Comma 53 4 4 2 3 2" xfId="30728" xr:uid="{00000000-0005-0000-0000-0000143D0000}"/>
    <cellStyle name="Comma 53 4 4 2 3 3" xfId="30729" xr:uid="{00000000-0005-0000-0000-0000153D0000}"/>
    <cellStyle name="Comma 53 4 4 2 4" xfId="6292" xr:uid="{00000000-0005-0000-0000-0000163D0000}"/>
    <cellStyle name="Comma 53 4 4 2 4 2" xfId="30730" xr:uid="{00000000-0005-0000-0000-0000173D0000}"/>
    <cellStyle name="Comma 53 4 4 2 4 3" xfId="30731" xr:uid="{00000000-0005-0000-0000-0000183D0000}"/>
    <cellStyle name="Comma 53 4 4 2 5" xfId="30732" xr:uid="{00000000-0005-0000-0000-0000193D0000}"/>
    <cellStyle name="Comma 53 4 4 2 6" xfId="30733" xr:uid="{00000000-0005-0000-0000-00001A3D0000}"/>
    <cellStyle name="Comma 53 4 4 3" xfId="6293" xr:uid="{00000000-0005-0000-0000-00001B3D0000}"/>
    <cellStyle name="Comma 53 4 4 3 2" xfId="30734" xr:uid="{00000000-0005-0000-0000-00001C3D0000}"/>
    <cellStyle name="Comma 53 4 4 3 3" xfId="30735" xr:uid="{00000000-0005-0000-0000-00001D3D0000}"/>
    <cellStyle name="Comma 53 4 4 4" xfId="6294" xr:uid="{00000000-0005-0000-0000-00001E3D0000}"/>
    <cellStyle name="Comma 53 4 4 4 2" xfId="30736" xr:uid="{00000000-0005-0000-0000-00001F3D0000}"/>
    <cellStyle name="Comma 53 4 4 4 3" xfId="30737" xr:uid="{00000000-0005-0000-0000-0000203D0000}"/>
    <cellStyle name="Comma 53 4 4 5" xfId="6295" xr:uid="{00000000-0005-0000-0000-0000213D0000}"/>
    <cellStyle name="Comma 53 4 4 5 2" xfId="30738" xr:uid="{00000000-0005-0000-0000-0000223D0000}"/>
    <cellStyle name="Comma 53 4 4 5 3" xfId="30739" xr:uid="{00000000-0005-0000-0000-0000233D0000}"/>
    <cellStyle name="Comma 53 4 4 6" xfId="30740" xr:uid="{00000000-0005-0000-0000-0000243D0000}"/>
    <cellStyle name="Comma 53 4 4 7" xfId="30741" xr:uid="{00000000-0005-0000-0000-0000253D0000}"/>
    <cellStyle name="Comma 53 4 5" xfId="6296" xr:uid="{00000000-0005-0000-0000-0000263D0000}"/>
    <cellStyle name="Comma 53 4 5 2" xfId="6297" xr:uid="{00000000-0005-0000-0000-0000273D0000}"/>
    <cellStyle name="Comma 53 4 5 2 2" xfId="30742" xr:uid="{00000000-0005-0000-0000-0000283D0000}"/>
    <cellStyle name="Comma 53 4 5 2 3" xfId="30743" xr:uid="{00000000-0005-0000-0000-0000293D0000}"/>
    <cellStyle name="Comma 53 4 5 3" xfId="6298" xr:uid="{00000000-0005-0000-0000-00002A3D0000}"/>
    <cellStyle name="Comma 53 4 5 3 2" xfId="30744" xr:uid="{00000000-0005-0000-0000-00002B3D0000}"/>
    <cellStyle name="Comma 53 4 5 3 3" xfId="30745" xr:uid="{00000000-0005-0000-0000-00002C3D0000}"/>
    <cellStyle name="Comma 53 4 5 4" xfId="6299" xr:uid="{00000000-0005-0000-0000-00002D3D0000}"/>
    <cellStyle name="Comma 53 4 5 4 2" xfId="30746" xr:uid="{00000000-0005-0000-0000-00002E3D0000}"/>
    <cellStyle name="Comma 53 4 5 4 3" xfId="30747" xr:uid="{00000000-0005-0000-0000-00002F3D0000}"/>
    <cellStyle name="Comma 53 4 5 5" xfId="30748" xr:uid="{00000000-0005-0000-0000-0000303D0000}"/>
    <cellStyle name="Comma 53 4 5 6" xfId="30749" xr:uid="{00000000-0005-0000-0000-0000313D0000}"/>
    <cellStyle name="Comma 53 4 6" xfId="6300" xr:uid="{00000000-0005-0000-0000-0000323D0000}"/>
    <cellStyle name="Comma 53 4 6 2" xfId="30750" xr:uid="{00000000-0005-0000-0000-0000333D0000}"/>
    <cellStyle name="Comma 53 4 6 3" xfId="30751" xr:uid="{00000000-0005-0000-0000-0000343D0000}"/>
    <cellStyle name="Comma 53 4 7" xfId="6301" xr:uid="{00000000-0005-0000-0000-0000353D0000}"/>
    <cellStyle name="Comma 53 4 7 2" xfId="30752" xr:uid="{00000000-0005-0000-0000-0000363D0000}"/>
    <cellStyle name="Comma 53 4 7 3" xfId="30753" xr:uid="{00000000-0005-0000-0000-0000373D0000}"/>
    <cellStyle name="Comma 53 4 8" xfId="6302" xr:uid="{00000000-0005-0000-0000-0000383D0000}"/>
    <cellStyle name="Comma 53 4 8 2" xfId="30754" xr:uid="{00000000-0005-0000-0000-0000393D0000}"/>
    <cellStyle name="Comma 53 4 8 3" xfId="30755" xr:uid="{00000000-0005-0000-0000-00003A3D0000}"/>
    <cellStyle name="Comma 53 4 9" xfId="30756" xr:uid="{00000000-0005-0000-0000-00003B3D0000}"/>
    <cellStyle name="Comma 53 5" xfId="6303" xr:uid="{00000000-0005-0000-0000-00003C3D0000}"/>
    <cellStyle name="Comma 53 5 10" xfId="30757" xr:uid="{00000000-0005-0000-0000-00003D3D0000}"/>
    <cellStyle name="Comma 53 5 2" xfId="6304" xr:uid="{00000000-0005-0000-0000-00003E3D0000}"/>
    <cellStyle name="Comma 53 5 2 2" xfId="6305" xr:uid="{00000000-0005-0000-0000-00003F3D0000}"/>
    <cellStyle name="Comma 53 5 2 2 2" xfId="6306" xr:uid="{00000000-0005-0000-0000-0000403D0000}"/>
    <cellStyle name="Comma 53 5 2 2 2 2" xfId="6307" xr:uid="{00000000-0005-0000-0000-0000413D0000}"/>
    <cellStyle name="Comma 53 5 2 2 2 2 2" xfId="30758" xr:uid="{00000000-0005-0000-0000-0000423D0000}"/>
    <cellStyle name="Comma 53 5 2 2 2 2 3" xfId="30759" xr:uid="{00000000-0005-0000-0000-0000433D0000}"/>
    <cellStyle name="Comma 53 5 2 2 2 3" xfId="6308" xr:uid="{00000000-0005-0000-0000-0000443D0000}"/>
    <cellStyle name="Comma 53 5 2 2 2 3 2" xfId="30760" xr:uid="{00000000-0005-0000-0000-0000453D0000}"/>
    <cellStyle name="Comma 53 5 2 2 2 3 3" xfId="30761" xr:uid="{00000000-0005-0000-0000-0000463D0000}"/>
    <cellStyle name="Comma 53 5 2 2 2 4" xfId="6309" xr:uid="{00000000-0005-0000-0000-0000473D0000}"/>
    <cellStyle name="Comma 53 5 2 2 2 4 2" xfId="30762" xr:uid="{00000000-0005-0000-0000-0000483D0000}"/>
    <cellStyle name="Comma 53 5 2 2 2 4 3" xfId="30763" xr:uid="{00000000-0005-0000-0000-0000493D0000}"/>
    <cellStyle name="Comma 53 5 2 2 2 5" xfId="30764" xr:uid="{00000000-0005-0000-0000-00004A3D0000}"/>
    <cellStyle name="Comma 53 5 2 2 2 6" xfId="30765" xr:uid="{00000000-0005-0000-0000-00004B3D0000}"/>
    <cellStyle name="Comma 53 5 2 2 3" xfId="6310" xr:uid="{00000000-0005-0000-0000-00004C3D0000}"/>
    <cellStyle name="Comma 53 5 2 2 3 2" xfId="30766" xr:uid="{00000000-0005-0000-0000-00004D3D0000}"/>
    <cellStyle name="Comma 53 5 2 2 3 3" xfId="30767" xr:uid="{00000000-0005-0000-0000-00004E3D0000}"/>
    <cellStyle name="Comma 53 5 2 2 4" xfId="6311" xr:uid="{00000000-0005-0000-0000-00004F3D0000}"/>
    <cellStyle name="Comma 53 5 2 2 4 2" xfId="30768" xr:uid="{00000000-0005-0000-0000-0000503D0000}"/>
    <cellStyle name="Comma 53 5 2 2 4 3" xfId="30769" xr:uid="{00000000-0005-0000-0000-0000513D0000}"/>
    <cellStyle name="Comma 53 5 2 2 5" xfId="6312" xr:uid="{00000000-0005-0000-0000-0000523D0000}"/>
    <cellStyle name="Comma 53 5 2 2 5 2" xfId="30770" xr:uid="{00000000-0005-0000-0000-0000533D0000}"/>
    <cellStyle name="Comma 53 5 2 2 5 3" xfId="30771" xr:uid="{00000000-0005-0000-0000-0000543D0000}"/>
    <cellStyle name="Comma 53 5 2 2 6" xfId="30772" xr:uid="{00000000-0005-0000-0000-0000553D0000}"/>
    <cellStyle name="Comma 53 5 2 2 7" xfId="30773" xr:uid="{00000000-0005-0000-0000-0000563D0000}"/>
    <cellStyle name="Comma 53 5 2 3" xfId="6313" xr:uid="{00000000-0005-0000-0000-0000573D0000}"/>
    <cellStyle name="Comma 53 5 2 3 2" xfId="6314" xr:uid="{00000000-0005-0000-0000-0000583D0000}"/>
    <cellStyle name="Comma 53 5 2 3 2 2" xfId="30774" xr:uid="{00000000-0005-0000-0000-0000593D0000}"/>
    <cellStyle name="Comma 53 5 2 3 2 3" xfId="30775" xr:uid="{00000000-0005-0000-0000-00005A3D0000}"/>
    <cellStyle name="Comma 53 5 2 3 3" xfId="6315" xr:uid="{00000000-0005-0000-0000-00005B3D0000}"/>
    <cellStyle name="Comma 53 5 2 3 3 2" xfId="30776" xr:uid="{00000000-0005-0000-0000-00005C3D0000}"/>
    <cellStyle name="Comma 53 5 2 3 3 3" xfId="30777" xr:uid="{00000000-0005-0000-0000-00005D3D0000}"/>
    <cellStyle name="Comma 53 5 2 3 4" xfId="6316" xr:uid="{00000000-0005-0000-0000-00005E3D0000}"/>
    <cellStyle name="Comma 53 5 2 3 4 2" xfId="30778" xr:uid="{00000000-0005-0000-0000-00005F3D0000}"/>
    <cellStyle name="Comma 53 5 2 3 4 3" xfId="30779" xr:uid="{00000000-0005-0000-0000-0000603D0000}"/>
    <cellStyle name="Comma 53 5 2 3 5" xfId="30780" xr:uid="{00000000-0005-0000-0000-0000613D0000}"/>
    <cellStyle name="Comma 53 5 2 3 6" xfId="30781" xr:uid="{00000000-0005-0000-0000-0000623D0000}"/>
    <cellStyle name="Comma 53 5 2 4" xfId="6317" xr:uid="{00000000-0005-0000-0000-0000633D0000}"/>
    <cellStyle name="Comma 53 5 2 4 2" xfId="30782" xr:uid="{00000000-0005-0000-0000-0000643D0000}"/>
    <cellStyle name="Comma 53 5 2 4 3" xfId="30783" xr:uid="{00000000-0005-0000-0000-0000653D0000}"/>
    <cellStyle name="Comma 53 5 2 5" xfId="6318" xr:uid="{00000000-0005-0000-0000-0000663D0000}"/>
    <cellStyle name="Comma 53 5 2 5 2" xfId="30784" xr:uid="{00000000-0005-0000-0000-0000673D0000}"/>
    <cellStyle name="Comma 53 5 2 5 3" xfId="30785" xr:uid="{00000000-0005-0000-0000-0000683D0000}"/>
    <cellStyle name="Comma 53 5 2 6" xfId="6319" xr:uid="{00000000-0005-0000-0000-0000693D0000}"/>
    <cellStyle name="Comma 53 5 2 6 2" xfId="30786" xr:uid="{00000000-0005-0000-0000-00006A3D0000}"/>
    <cellStyle name="Comma 53 5 2 6 3" xfId="30787" xr:uid="{00000000-0005-0000-0000-00006B3D0000}"/>
    <cellStyle name="Comma 53 5 2 7" xfId="30788" xr:uid="{00000000-0005-0000-0000-00006C3D0000}"/>
    <cellStyle name="Comma 53 5 2 8" xfId="30789" xr:uid="{00000000-0005-0000-0000-00006D3D0000}"/>
    <cellStyle name="Comma 53 5 3" xfId="6320" xr:uid="{00000000-0005-0000-0000-00006E3D0000}"/>
    <cellStyle name="Comma 53 5 3 2" xfId="6321" xr:uid="{00000000-0005-0000-0000-00006F3D0000}"/>
    <cellStyle name="Comma 53 5 3 2 2" xfId="6322" xr:uid="{00000000-0005-0000-0000-0000703D0000}"/>
    <cellStyle name="Comma 53 5 3 2 2 2" xfId="6323" xr:uid="{00000000-0005-0000-0000-0000713D0000}"/>
    <cellStyle name="Comma 53 5 3 2 2 2 2" xfId="30790" xr:uid="{00000000-0005-0000-0000-0000723D0000}"/>
    <cellStyle name="Comma 53 5 3 2 2 2 3" xfId="30791" xr:uid="{00000000-0005-0000-0000-0000733D0000}"/>
    <cellStyle name="Comma 53 5 3 2 2 3" xfId="6324" xr:uid="{00000000-0005-0000-0000-0000743D0000}"/>
    <cellStyle name="Comma 53 5 3 2 2 3 2" xfId="30792" xr:uid="{00000000-0005-0000-0000-0000753D0000}"/>
    <cellStyle name="Comma 53 5 3 2 2 3 3" xfId="30793" xr:uid="{00000000-0005-0000-0000-0000763D0000}"/>
    <cellStyle name="Comma 53 5 3 2 2 4" xfId="6325" xr:uid="{00000000-0005-0000-0000-0000773D0000}"/>
    <cellStyle name="Comma 53 5 3 2 2 4 2" xfId="30794" xr:uid="{00000000-0005-0000-0000-0000783D0000}"/>
    <cellStyle name="Comma 53 5 3 2 2 4 3" xfId="30795" xr:uid="{00000000-0005-0000-0000-0000793D0000}"/>
    <cellStyle name="Comma 53 5 3 2 2 5" xfId="30796" xr:uid="{00000000-0005-0000-0000-00007A3D0000}"/>
    <cellStyle name="Comma 53 5 3 2 2 6" xfId="30797" xr:uid="{00000000-0005-0000-0000-00007B3D0000}"/>
    <cellStyle name="Comma 53 5 3 2 3" xfId="6326" xr:uid="{00000000-0005-0000-0000-00007C3D0000}"/>
    <cellStyle name="Comma 53 5 3 2 3 2" xfId="30798" xr:uid="{00000000-0005-0000-0000-00007D3D0000}"/>
    <cellStyle name="Comma 53 5 3 2 3 3" xfId="30799" xr:uid="{00000000-0005-0000-0000-00007E3D0000}"/>
    <cellStyle name="Comma 53 5 3 2 4" xfId="6327" xr:uid="{00000000-0005-0000-0000-00007F3D0000}"/>
    <cellStyle name="Comma 53 5 3 2 4 2" xfId="30800" xr:uid="{00000000-0005-0000-0000-0000803D0000}"/>
    <cellStyle name="Comma 53 5 3 2 4 3" xfId="30801" xr:uid="{00000000-0005-0000-0000-0000813D0000}"/>
    <cellStyle name="Comma 53 5 3 2 5" xfId="6328" xr:uid="{00000000-0005-0000-0000-0000823D0000}"/>
    <cellStyle name="Comma 53 5 3 2 5 2" xfId="30802" xr:uid="{00000000-0005-0000-0000-0000833D0000}"/>
    <cellStyle name="Comma 53 5 3 2 5 3" xfId="30803" xr:uid="{00000000-0005-0000-0000-0000843D0000}"/>
    <cellStyle name="Comma 53 5 3 2 6" xfId="30804" xr:uid="{00000000-0005-0000-0000-0000853D0000}"/>
    <cellStyle name="Comma 53 5 3 2 7" xfId="30805" xr:uid="{00000000-0005-0000-0000-0000863D0000}"/>
    <cellStyle name="Comma 53 5 3 3" xfId="6329" xr:uid="{00000000-0005-0000-0000-0000873D0000}"/>
    <cellStyle name="Comma 53 5 3 3 2" xfId="6330" xr:uid="{00000000-0005-0000-0000-0000883D0000}"/>
    <cellStyle name="Comma 53 5 3 3 2 2" xfId="30806" xr:uid="{00000000-0005-0000-0000-0000893D0000}"/>
    <cellStyle name="Comma 53 5 3 3 2 3" xfId="30807" xr:uid="{00000000-0005-0000-0000-00008A3D0000}"/>
    <cellStyle name="Comma 53 5 3 3 3" xfId="6331" xr:uid="{00000000-0005-0000-0000-00008B3D0000}"/>
    <cellStyle name="Comma 53 5 3 3 3 2" xfId="30808" xr:uid="{00000000-0005-0000-0000-00008C3D0000}"/>
    <cellStyle name="Comma 53 5 3 3 3 3" xfId="30809" xr:uid="{00000000-0005-0000-0000-00008D3D0000}"/>
    <cellStyle name="Comma 53 5 3 3 4" xfId="6332" xr:uid="{00000000-0005-0000-0000-00008E3D0000}"/>
    <cellStyle name="Comma 53 5 3 3 4 2" xfId="30810" xr:uid="{00000000-0005-0000-0000-00008F3D0000}"/>
    <cellStyle name="Comma 53 5 3 3 4 3" xfId="30811" xr:uid="{00000000-0005-0000-0000-0000903D0000}"/>
    <cellStyle name="Comma 53 5 3 3 5" xfId="30812" xr:uid="{00000000-0005-0000-0000-0000913D0000}"/>
    <cellStyle name="Comma 53 5 3 3 6" xfId="30813" xr:uid="{00000000-0005-0000-0000-0000923D0000}"/>
    <cellStyle name="Comma 53 5 3 4" xfId="6333" xr:uid="{00000000-0005-0000-0000-0000933D0000}"/>
    <cellStyle name="Comma 53 5 3 4 2" xfId="30814" xr:uid="{00000000-0005-0000-0000-0000943D0000}"/>
    <cellStyle name="Comma 53 5 3 4 3" xfId="30815" xr:uid="{00000000-0005-0000-0000-0000953D0000}"/>
    <cellStyle name="Comma 53 5 3 5" xfId="6334" xr:uid="{00000000-0005-0000-0000-0000963D0000}"/>
    <cellStyle name="Comma 53 5 3 5 2" xfId="30816" xr:uid="{00000000-0005-0000-0000-0000973D0000}"/>
    <cellStyle name="Comma 53 5 3 5 3" xfId="30817" xr:uid="{00000000-0005-0000-0000-0000983D0000}"/>
    <cellStyle name="Comma 53 5 3 6" xfId="6335" xr:uid="{00000000-0005-0000-0000-0000993D0000}"/>
    <cellStyle name="Comma 53 5 3 6 2" xfId="30818" xr:uid="{00000000-0005-0000-0000-00009A3D0000}"/>
    <cellStyle name="Comma 53 5 3 6 3" xfId="30819" xr:uid="{00000000-0005-0000-0000-00009B3D0000}"/>
    <cellStyle name="Comma 53 5 3 7" xfId="30820" xr:uid="{00000000-0005-0000-0000-00009C3D0000}"/>
    <cellStyle name="Comma 53 5 3 8" xfId="30821" xr:uid="{00000000-0005-0000-0000-00009D3D0000}"/>
    <cellStyle name="Comma 53 5 4" xfId="6336" xr:uid="{00000000-0005-0000-0000-00009E3D0000}"/>
    <cellStyle name="Comma 53 5 4 2" xfId="6337" xr:uid="{00000000-0005-0000-0000-00009F3D0000}"/>
    <cellStyle name="Comma 53 5 4 2 2" xfId="6338" xr:uid="{00000000-0005-0000-0000-0000A03D0000}"/>
    <cellStyle name="Comma 53 5 4 2 2 2" xfId="30822" xr:uid="{00000000-0005-0000-0000-0000A13D0000}"/>
    <cellStyle name="Comma 53 5 4 2 2 3" xfId="30823" xr:uid="{00000000-0005-0000-0000-0000A23D0000}"/>
    <cellStyle name="Comma 53 5 4 2 3" xfId="6339" xr:uid="{00000000-0005-0000-0000-0000A33D0000}"/>
    <cellStyle name="Comma 53 5 4 2 3 2" xfId="30824" xr:uid="{00000000-0005-0000-0000-0000A43D0000}"/>
    <cellStyle name="Comma 53 5 4 2 3 3" xfId="30825" xr:uid="{00000000-0005-0000-0000-0000A53D0000}"/>
    <cellStyle name="Comma 53 5 4 2 4" xfId="6340" xr:uid="{00000000-0005-0000-0000-0000A63D0000}"/>
    <cellStyle name="Comma 53 5 4 2 4 2" xfId="30826" xr:uid="{00000000-0005-0000-0000-0000A73D0000}"/>
    <cellStyle name="Comma 53 5 4 2 4 3" xfId="30827" xr:uid="{00000000-0005-0000-0000-0000A83D0000}"/>
    <cellStyle name="Comma 53 5 4 2 5" xfId="30828" xr:uid="{00000000-0005-0000-0000-0000A93D0000}"/>
    <cellStyle name="Comma 53 5 4 2 6" xfId="30829" xr:uid="{00000000-0005-0000-0000-0000AA3D0000}"/>
    <cellStyle name="Comma 53 5 4 3" xfId="6341" xr:uid="{00000000-0005-0000-0000-0000AB3D0000}"/>
    <cellStyle name="Comma 53 5 4 3 2" xfId="30830" xr:uid="{00000000-0005-0000-0000-0000AC3D0000}"/>
    <cellStyle name="Comma 53 5 4 3 3" xfId="30831" xr:uid="{00000000-0005-0000-0000-0000AD3D0000}"/>
    <cellStyle name="Comma 53 5 4 4" xfId="6342" xr:uid="{00000000-0005-0000-0000-0000AE3D0000}"/>
    <cellStyle name="Comma 53 5 4 4 2" xfId="30832" xr:uid="{00000000-0005-0000-0000-0000AF3D0000}"/>
    <cellStyle name="Comma 53 5 4 4 3" xfId="30833" xr:uid="{00000000-0005-0000-0000-0000B03D0000}"/>
    <cellStyle name="Comma 53 5 4 5" xfId="6343" xr:uid="{00000000-0005-0000-0000-0000B13D0000}"/>
    <cellStyle name="Comma 53 5 4 5 2" xfId="30834" xr:uid="{00000000-0005-0000-0000-0000B23D0000}"/>
    <cellStyle name="Comma 53 5 4 5 3" xfId="30835" xr:uid="{00000000-0005-0000-0000-0000B33D0000}"/>
    <cellStyle name="Comma 53 5 4 6" xfId="30836" xr:uid="{00000000-0005-0000-0000-0000B43D0000}"/>
    <cellStyle name="Comma 53 5 4 7" xfId="30837" xr:uid="{00000000-0005-0000-0000-0000B53D0000}"/>
    <cellStyle name="Comma 53 5 5" xfId="6344" xr:uid="{00000000-0005-0000-0000-0000B63D0000}"/>
    <cellStyle name="Comma 53 5 5 2" xfId="6345" xr:uid="{00000000-0005-0000-0000-0000B73D0000}"/>
    <cellStyle name="Comma 53 5 5 2 2" xfId="30838" xr:uid="{00000000-0005-0000-0000-0000B83D0000}"/>
    <cellStyle name="Comma 53 5 5 2 3" xfId="30839" xr:uid="{00000000-0005-0000-0000-0000B93D0000}"/>
    <cellStyle name="Comma 53 5 5 3" xfId="6346" xr:uid="{00000000-0005-0000-0000-0000BA3D0000}"/>
    <cellStyle name="Comma 53 5 5 3 2" xfId="30840" xr:uid="{00000000-0005-0000-0000-0000BB3D0000}"/>
    <cellStyle name="Comma 53 5 5 3 3" xfId="30841" xr:uid="{00000000-0005-0000-0000-0000BC3D0000}"/>
    <cellStyle name="Comma 53 5 5 4" xfId="6347" xr:uid="{00000000-0005-0000-0000-0000BD3D0000}"/>
    <cellStyle name="Comma 53 5 5 4 2" xfId="30842" xr:uid="{00000000-0005-0000-0000-0000BE3D0000}"/>
    <cellStyle name="Comma 53 5 5 4 3" xfId="30843" xr:uid="{00000000-0005-0000-0000-0000BF3D0000}"/>
    <cellStyle name="Comma 53 5 5 5" xfId="30844" xr:uid="{00000000-0005-0000-0000-0000C03D0000}"/>
    <cellStyle name="Comma 53 5 5 6" xfId="30845" xr:uid="{00000000-0005-0000-0000-0000C13D0000}"/>
    <cellStyle name="Comma 53 5 6" xfId="6348" xr:uid="{00000000-0005-0000-0000-0000C23D0000}"/>
    <cellStyle name="Comma 53 5 6 2" xfId="30846" xr:uid="{00000000-0005-0000-0000-0000C33D0000}"/>
    <cellStyle name="Comma 53 5 6 3" xfId="30847" xr:uid="{00000000-0005-0000-0000-0000C43D0000}"/>
    <cellStyle name="Comma 53 5 7" xfId="6349" xr:uid="{00000000-0005-0000-0000-0000C53D0000}"/>
    <cellStyle name="Comma 53 5 7 2" xfId="30848" xr:uid="{00000000-0005-0000-0000-0000C63D0000}"/>
    <cellStyle name="Comma 53 5 7 3" xfId="30849" xr:uid="{00000000-0005-0000-0000-0000C73D0000}"/>
    <cellStyle name="Comma 53 5 8" xfId="6350" xr:uid="{00000000-0005-0000-0000-0000C83D0000}"/>
    <cellStyle name="Comma 53 5 8 2" xfId="30850" xr:uid="{00000000-0005-0000-0000-0000C93D0000}"/>
    <cellStyle name="Comma 53 5 8 3" xfId="30851" xr:uid="{00000000-0005-0000-0000-0000CA3D0000}"/>
    <cellStyle name="Comma 53 5 9" xfId="30852" xr:uid="{00000000-0005-0000-0000-0000CB3D0000}"/>
    <cellStyle name="Comma 53 6" xfId="6351" xr:uid="{00000000-0005-0000-0000-0000CC3D0000}"/>
    <cellStyle name="Comma 53 6 2" xfId="6352" xr:uid="{00000000-0005-0000-0000-0000CD3D0000}"/>
    <cellStyle name="Comma 53 6 2 2" xfId="6353" xr:uid="{00000000-0005-0000-0000-0000CE3D0000}"/>
    <cellStyle name="Comma 53 6 2 2 2" xfId="6354" xr:uid="{00000000-0005-0000-0000-0000CF3D0000}"/>
    <cellStyle name="Comma 53 6 2 2 2 2" xfId="30853" xr:uid="{00000000-0005-0000-0000-0000D03D0000}"/>
    <cellStyle name="Comma 53 6 2 2 2 3" xfId="30854" xr:uid="{00000000-0005-0000-0000-0000D13D0000}"/>
    <cellStyle name="Comma 53 6 2 2 3" xfId="6355" xr:uid="{00000000-0005-0000-0000-0000D23D0000}"/>
    <cellStyle name="Comma 53 6 2 2 3 2" xfId="30855" xr:uid="{00000000-0005-0000-0000-0000D33D0000}"/>
    <cellStyle name="Comma 53 6 2 2 3 3" xfId="30856" xr:uid="{00000000-0005-0000-0000-0000D43D0000}"/>
    <cellStyle name="Comma 53 6 2 2 4" xfId="6356" xr:uid="{00000000-0005-0000-0000-0000D53D0000}"/>
    <cellStyle name="Comma 53 6 2 2 4 2" xfId="30857" xr:uid="{00000000-0005-0000-0000-0000D63D0000}"/>
    <cellStyle name="Comma 53 6 2 2 4 3" xfId="30858" xr:uid="{00000000-0005-0000-0000-0000D73D0000}"/>
    <cellStyle name="Comma 53 6 2 2 5" xfId="30859" xr:uid="{00000000-0005-0000-0000-0000D83D0000}"/>
    <cellStyle name="Comma 53 6 2 2 6" xfId="30860" xr:uid="{00000000-0005-0000-0000-0000D93D0000}"/>
    <cellStyle name="Comma 53 6 2 3" xfId="6357" xr:uid="{00000000-0005-0000-0000-0000DA3D0000}"/>
    <cellStyle name="Comma 53 6 2 3 2" xfId="30861" xr:uid="{00000000-0005-0000-0000-0000DB3D0000}"/>
    <cellStyle name="Comma 53 6 2 3 3" xfId="30862" xr:uid="{00000000-0005-0000-0000-0000DC3D0000}"/>
    <cellStyle name="Comma 53 6 2 4" xfId="6358" xr:uid="{00000000-0005-0000-0000-0000DD3D0000}"/>
    <cellStyle name="Comma 53 6 2 4 2" xfId="30863" xr:uid="{00000000-0005-0000-0000-0000DE3D0000}"/>
    <cellStyle name="Comma 53 6 2 4 3" xfId="30864" xr:uid="{00000000-0005-0000-0000-0000DF3D0000}"/>
    <cellStyle name="Comma 53 6 2 5" xfId="6359" xr:uid="{00000000-0005-0000-0000-0000E03D0000}"/>
    <cellStyle name="Comma 53 6 2 5 2" xfId="30865" xr:uid="{00000000-0005-0000-0000-0000E13D0000}"/>
    <cellStyle name="Comma 53 6 2 5 3" xfId="30866" xr:uid="{00000000-0005-0000-0000-0000E23D0000}"/>
    <cellStyle name="Comma 53 6 2 6" xfId="30867" xr:uid="{00000000-0005-0000-0000-0000E33D0000}"/>
    <cellStyle name="Comma 53 6 2 7" xfId="30868" xr:uid="{00000000-0005-0000-0000-0000E43D0000}"/>
    <cellStyle name="Comma 53 6 3" xfId="6360" xr:uid="{00000000-0005-0000-0000-0000E53D0000}"/>
    <cellStyle name="Comma 53 6 3 2" xfId="6361" xr:uid="{00000000-0005-0000-0000-0000E63D0000}"/>
    <cellStyle name="Comma 53 6 3 2 2" xfId="30869" xr:uid="{00000000-0005-0000-0000-0000E73D0000}"/>
    <cellStyle name="Comma 53 6 3 2 3" xfId="30870" xr:uid="{00000000-0005-0000-0000-0000E83D0000}"/>
    <cellStyle name="Comma 53 6 3 3" xfId="6362" xr:uid="{00000000-0005-0000-0000-0000E93D0000}"/>
    <cellStyle name="Comma 53 6 3 3 2" xfId="30871" xr:uid="{00000000-0005-0000-0000-0000EA3D0000}"/>
    <cellStyle name="Comma 53 6 3 3 3" xfId="30872" xr:uid="{00000000-0005-0000-0000-0000EB3D0000}"/>
    <cellStyle name="Comma 53 6 3 4" xfId="6363" xr:uid="{00000000-0005-0000-0000-0000EC3D0000}"/>
    <cellStyle name="Comma 53 6 3 4 2" xfId="30873" xr:uid="{00000000-0005-0000-0000-0000ED3D0000}"/>
    <cellStyle name="Comma 53 6 3 4 3" xfId="30874" xr:uid="{00000000-0005-0000-0000-0000EE3D0000}"/>
    <cellStyle name="Comma 53 6 3 5" xfId="30875" xr:uid="{00000000-0005-0000-0000-0000EF3D0000}"/>
    <cellStyle name="Comma 53 6 3 6" xfId="30876" xr:uid="{00000000-0005-0000-0000-0000F03D0000}"/>
    <cellStyle name="Comma 53 6 4" xfId="6364" xr:uid="{00000000-0005-0000-0000-0000F13D0000}"/>
    <cellStyle name="Comma 53 6 4 2" xfId="30877" xr:uid="{00000000-0005-0000-0000-0000F23D0000}"/>
    <cellStyle name="Comma 53 6 4 3" xfId="30878" xr:uid="{00000000-0005-0000-0000-0000F33D0000}"/>
    <cellStyle name="Comma 53 6 5" xfId="6365" xr:uid="{00000000-0005-0000-0000-0000F43D0000}"/>
    <cellStyle name="Comma 53 6 5 2" xfId="30879" xr:uid="{00000000-0005-0000-0000-0000F53D0000}"/>
    <cellStyle name="Comma 53 6 5 3" xfId="30880" xr:uid="{00000000-0005-0000-0000-0000F63D0000}"/>
    <cellStyle name="Comma 53 6 6" xfId="6366" xr:uid="{00000000-0005-0000-0000-0000F73D0000}"/>
    <cellStyle name="Comma 53 6 6 2" xfId="30881" xr:uid="{00000000-0005-0000-0000-0000F83D0000}"/>
    <cellStyle name="Comma 53 6 6 3" xfId="30882" xr:uid="{00000000-0005-0000-0000-0000F93D0000}"/>
    <cellStyle name="Comma 53 6 7" xfId="30883" xr:uid="{00000000-0005-0000-0000-0000FA3D0000}"/>
    <cellStyle name="Comma 53 6 8" xfId="30884" xr:uid="{00000000-0005-0000-0000-0000FB3D0000}"/>
    <cellStyle name="Comma 53 7" xfId="6367" xr:uid="{00000000-0005-0000-0000-0000FC3D0000}"/>
    <cellStyle name="Comma 53 7 2" xfId="6368" xr:uid="{00000000-0005-0000-0000-0000FD3D0000}"/>
    <cellStyle name="Comma 53 7 2 2" xfId="6369" xr:uid="{00000000-0005-0000-0000-0000FE3D0000}"/>
    <cellStyle name="Comma 53 7 2 2 2" xfId="6370" xr:uid="{00000000-0005-0000-0000-0000FF3D0000}"/>
    <cellStyle name="Comma 53 7 2 2 2 2" xfId="30885" xr:uid="{00000000-0005-0000-0000-0000003E0000}"/>
    <cellStyle name="Comma 53 7 2 2 2 3" xfId="30886" xr:uid="{00000000-0005-0000-0000-0000013E0000}"/>
    <cellStyle name="Comma 53 7 2 2 3" xfId="6371" xr:uid="{00000000-0005-0000-0000-0000023E0000}"/>
    <cellStyle name="Comma 53 7 2 2 3 2" xfId="30887" xr:uid="{00000000-0005-0000-0000-0000033E0000}"/>
    <cellStyle name="Comma 53 7 2 2 3 3" xfId="30888" xr:uid="{00000000-0005-0000-0000-0000043E0000}"/>
    <cellStyle name="Comma 53 7 2 2 4" xfId="6372" xr:uid="{00000000-0005-0000-0000-0000053E0000}"/>
    <cellStyle name="Comma 53 7 2 2 4 2" xfId="30889" xr:uid="{00000000-0005-0000-0000-0000063E0000}"/>
    <cellStyle name="Comma 53 7 2 2 4 3" xfId="30890" xr:uid="{00000000-0005-0000-0000-0000073E0000}"/>
    <cellStyle name="Comma 53 7 2 2 5" xfId="30891" xr:uid="{00000000-0005-0000-0000-0000083E0000}"/>
    <cellStyle name="Comma 53 7 2 2 6" xfId="30892" xr:uid="{00000000-0005-0000-0000-0000093E0000}"/>
    <cellStyle name="Comma 53 7 2 3" xfId="6373" xr:uid="{00000000-0005-0000-0000-00000A3E0000}"/>
    <cellStyle name="Comma 53 7 2 3 2" xfId="30893" xr:uid="{00000000-0005-0000-0000-00000B3E0000}"/>
    <cellStyle name="Comma 53 7 2 3 3" xfId="30894" xr:uid="{00000000-0005-0000-0000-00000C3E0000}"/>
    <cellStyle name="Comma 53 7 2 4" xfId="6374" xr:uid="{00000000-0005-0000-0000-00000D3E0000}"/>
    <cellStyle name="Comma 53 7 2 4 2" xfId="30895" xr:uid="{00000000-0005-0000-0000-00000E3E0000}"/>
    <cellStyle name="Comma 53 7 2 4 3" xfId="30896" xr:uid="{00000000-0005-0000-0000-00000F3E0000}"/>
    <cellStyle name="Comma 53 7 2 5" xfId="6375" xr:uid="{00000000-0005-0000-0000-0000103E0000}"/>
    <cellStyle name="Comma 53 7 2 5 2" xfId="30897" xr:uid="{00000000-0005-0000-0000-0000113E0000}"/>
    <cellStyle name="Comma 53 7 2 5 3" xfId="30898" xr:uid="{00000000-0005-0000-0000-0000123E0000}"/>
    <cellStyle name="Comma 53 7 2 6" xfId="30899" xr:uid="{00000000-0005-0000-0000-0000133E0000}"/>
    <cellStyle name="Comma 53 7 2 7" xfId="30900" xr:uid="{00000000-0005-0000-0000-0000143E0000}"/>
    <cellStyle name="Comma 53 7 3" xfId="6376" xr:uid="{00000000-0005-0000-0000-0000153E0000}"/>
    <cellStyle name="Comma 53 7 3 2" xfId="6377" xr:uid="{00000000-0005-0000-0000-0000163E0000}"/>
    <cellStyle name="Comma 53 7 3 2 2" xfId="30901" xr:uid="{00000000-0005-0000-0000-0000173E0000}"/>
    <cellStyle name="Comma 53 7 3 2 3" xfId="30902" xr:uid="{00000000-0005-0000-0000-0000183E0000}"/>
    <cellStyle name="Comma 53 7 3 3" xfId="6378" xr:uid="{00000000-0005-0000-0000-0000193E0000}"/>
    <cellStyle name="Comma 53 7 3 3 2" xfId="30903" xr:uid="{00000000-0005-0000-0000-00001A3E0000}"/>
    <cellStyle name="Comma 53 7 3 3 3" xfId="30904" xr:uid="{00000000-0005-0000-0000-00001B3E0000}"/>
    <cellStyle name="Comma 53 7 3 4" xfId="6379" xr:uid="{00000000-0005-0000-0000-00001C3E0000}"/>
    <cellStyle name="Comma 53 7 3 4 2" xfId="30905" xr:uid="{00000000-0005-0000-0000-00001D3E0000}"/>
    <cellStyle name="Comma 53 7 3 4 3" xfId="30906" xr:uid="{00000000-0005-0000-0000-00001E3E0000}"/>
    <cellStyle name="Comma 53 7 3 5" xfId="30907" xr:uid="{00000000-0005-0000-0000-00001F3E0000}"/>
    <cellStyle name="Comma 53 7 3 6" xfId="30908" xr:uid="{00000000-0005-0000-0000-0000203E0000}"/>
    <cellStyle name="Comma 53 7 4" xfId="6380" xr:uid="{00000000-0005-0000-0000-0000213E0000}"/>
    <cellStyle name="Comma 53 7 4 2" xfId="30909" xr:uid="{00000000-0005-0000-0000-0000223E0000}"/>
    <cellStyle name="Comma 53 7 4 3" xfId="30910" xr:uid="{00000000-0005-0000-0000-0000233E0000}"/>
    <cellStyle name="Comma 53 7 5" xfId="6381" xr:uid="{00000000-0005-0000-0000-0000243E0000}"/>
    <cellStyle name="Comma 53 7 5 2" xfId="30911" xr:uid="{00000000-0005-0000-0000-0000253E0000}"/>
    <cellStyle name="Comma 53 7 5 3" xfId="30912" xr:uid="{00000000-0005-0000-0000-0000263E0000}"/>
    <cellStyle name="Comma 53 7 6" xfId="6382" xr:uid="{00000000-0005-0000-0000-0000273E0000}"/>
    <cellStyle name="Comma 53 7 6 2" xfId="30913" xr:uid="{00000000-0005-0000-0000-0000283E0000}"/>
    <cellStyle name="Comma 53 7 6 3" xfId="30914" xr:uid="{00000000-0005-0000-0000-0000293E0000}"/>
    <cellStyle name="Comma 53 7 7" xfId="30915" xr:uid="{00000000-0005-0000-0000-00002A3E0000}"/>
    <cellStyle name="Comma 53 7 8" xfId="30916" xr:uid="{00000000-0005-0000-0000-00002B3E0000}"/>
    <cellStyle name="Comma 53 8" xfId="6383" xr:uid="{00000000-0005-0000-0000-00002C3E0000}"/>
    <cellStyle name="Comma 53 8 2" xfId="6384" xr:uid="{00000000-0005-0000-0000-00002D3E0000}"/>
    <cellStyle name="Comma 53 8 2 2" xfId="6385" xr:uid="{00000000-0005-0000-0000-00002E3E0000}"/>
    <cellStyle name="Comma 53 8 2 2 2" xfId="30917" xr:uid="{00000000-0005-0000-0000-00002F3E0000}"/>
    <cellStyle name="Comma 53 8 2 2 3" xfId="30918" xr:uid="{00000000-0005-0000-0000-0000303E0000}"/>
    <cellStyle name="Comma 53 8 2 3" xfId="6386" xr:uid="{00000000-0005-0000-0000-0000313E0000}"/>
    <cellStyle name="Comma 53 8 2 3 2" xfId="30919" xr:uid="{00000000-0005-0000-0000-0000323E0000}"/>
    <cellStyle name="Comma 53 8 2 3 3" xfId="30920" xr:uid="{00000000-0005-0000-0000-0000333E0000}"/>
    <cellStyle name="Comma 53 8 2 4" xfId="6387" xr:uid="{00000000-0005-0000-0000-0000343E0000}"/>
    <cellStyle name="Comma 53 8 2 4 2" xfId="30921" xr:uid="{00000000-0005-0000-0000-0000353E0000}"/>
    <cellStyle name="Comma 53 8 2 4 3" xfId="30922" xr:uid="{00000000-0005-0000-0000-0000363E0000}"/>
    <cellStyle name="Comma 53 8 2 5" xfId="30923" xr:uid="{00000000-0005-0000-0000-0000373E0000}"/>
    <cellStyle name="Comma 53 8 2 6" xfId="30924" xr:uid="{00000000-0005-0000-0000-0000383E0000}"/>
    <cellStyle name="Comma 53 8 3" xfId="6388" xr:uid="{00000000-0005-0000-0000-0000393E0000}"/>
    <cellStyle name="Comma 53 8 3 2" xfId="30925" xr:uid="{00000000-0005-0000-0000-00003A3E0000}"/>
    <cellStyle name="Comma 53 8 3 3" xfId="30926" xr:uid="{00000000-0005-0000-0000-00003B3E0000}"/>
    <cellStyle name="Comma 53 8 4" xfId="6389" xr:uid="{00000000-0005-0000-0000-00003C3E0000}"/>
    <cellStyle name="Comma 53 8 4 2" xfId="30927" xr:uid="{00000000-0005-0000-0000-00003D3E0000}"/>
    <cellStyle name="Comma 53 8 4 3" xfId="30928" xr:uid="{00000000-0005-0000-0000-00003E3E0000}"/>
    <cellStyle name="Comma 53 8 5" xfId="6390" xr:uid="{00000000-0005-0000-0000-00003F3E0000}"/>
    <cellStyle name="Comma 53 8 5 2" xfId="30929" xr:uid="{00000000-0005-0000-0000-0000403E0000}"/>
    <cellStyle name="Comma 53 8 5 3" xfId="30930" xr:uid="{00000000-0005-0000-0000-0000413E0000}"/>
    <cellStyle name="Comma 53 8 6" xfId="30931" xr:uid="{00000000-0005-0000-0000-0000423E0000}"/>
    <cellStyle name="Comma 53 8 7" xfId="30932" xr:uid="{00000000-0005-0000-0000-0000433E0000}"/>
    <cellStyle name="Comma 53 9" xfId="6391" xr:uid="{00000000-0005-0000-0000-0000443E0000}"/>
    <cellStyle name="Comma 53 9 2" xfId="6392" xr:uid="{00000000-0005-0000-0000-0000453E0000}"/>
    <cellStyle name="Comma 53 9 2 2" xfId="30933" xr:uid="{00000000-0005-0000-0000-0000463E0000}"/>
    <cellStyle name="Comma 53 9 2 3" xfId="30934" xr:uid="{00000000-0005-0000-0000-0000473E0000}"/>
    <cellStyle name="Comma 53 9 3" xfId="6393" xr:uid="{00000000-0005-0000-0000-0000483E0000}"/>
    <cellStyle name="Comma 53 9 3 2" xfId="30935" xr:uid="{00000000-0005-0000-0000-0000493E0000}"/>
    <cellStyle name="Comma 53 9 3 3" xfId="30936" xr:uid="{00000000-0005-0000-0000-00004A3E0000}"/>
    <cellStyle name="Comma 53 9 4" xfId="6394" xr:uid="{00000000-0005-0000-0000-00004B3E0000}"/>
    <cellStyle name="Comma 53 9 4 2" xfId="30937" xr:uid="{00000000-0005-0000-0000-00004C3E0000}"/>
    <cellStyle name="Comma 53 9 4 3" xfId="30938" xr:uid="{00000000-0005-0000-0000-00004D3E0000}"/>
    <cellStyle name="Comma 53 9 5" xfId="30939" xr:uid="{00000000-0005-0000-0000-00004E3E0000}"/>
    <cellStyle name="Comma 53 9 6" xfId="30940" xr:uid="{00000000-0005-0000-0000-00004F3E0000}"/>
    <cellStyle name="Comma 54" xfId="6395" xr:uid="{00000000-0005-0000-0000-0000503E0000}"/>
    <cellStyle name="Comma 54 10" xfId="6396" xr:uid="{00000000-0005-0000-0000-0000513E0000}"/>
    <cellStyle name="Comma 54 10 2" xfId="30941" xr:uid="{00000000-0005-0000-0000-0000523E0000}"/>
    <cellStyle name="Comma 54 10 3" xfId="30942" xr:uid="{00000000-0005-0000-0000-0000533E0000}"/>
    <cellStyle name="Comma 54 11" xfId="6397" xr:uid="{00000000-0005-0000-0000-0000543E0000}"/>
    <cellStyle name="Comma 54 11 2" xfId="30943" xr:uid="{00000000-0005-0000-0000-0000553E0000}"/>
    <cellStyle name="Comma 54 11 3" xfId="30944" xr:uid="{00000000-0005-0000-0000-0000563E0000}"/>
    <cellStyle name="Comma 54 12" xfId="6398" xr:uid="{00000000-0005-0000-0000-0000573E0000}"/>
    <cellStyle name="Comma 54 12 2" xfId="30945" xr:uid="{00000000-0005-0000-0000-0000583E0000}"/>
    <cellStyle name="Comma 54 12 3" xfId="30946" xr:uid="{00000000-0005-0000-0000-0000593E0000}"/>
    <cellStyle name="Comma 54 13" xfId="30947" xr:uid="{00000000-0005-0000-0000-00005A3E0000}"/>
    <cellStyle name="Comma 54 14" xfId="30948" xr:uid="{00000000-0005-0000-0000-00005B3E0000}"/>
    <cellStyle name="Comma 54 2" xfId="6399" xr:uid="{00000000-0005-0000-0000-00005C3E0000}"/>
    <cellStyle name="Comma 54 2 10" xfId="6400" xr:uid="{00000000-0005-0000-0000-00005D3E0000}"/>
    <cellStyle name="Comma 54 2 10 2" xfId="30949" xr:uid="{00000000-0005-0000-0000-00005E3E0000}"/>
    <cellStyle name="Comma 54 2 10 3" xfId="30950" xr:uid="{00000000-0005-0000-0000-00005F3E0000}"/>
    <cellStyle name="Comma 54 2 11" xfId="30951" xr:uid="{00000000-0005-0000-0000-0000603E0000}"/>
    <cellStyle name="Comma 54 2 12" xfId="30952" xr:uid="{00000000-0005-0000-0000-0000613E0000}"/>
    <cellStyle name="Comma 54 2 2" xfId="6401" xr:uid="{00000000-0005-0000-0000-0000623E0000}"/>
    <cellStyle name="Comma 54 2 2 10" xfId="30953" xr:uid="{00000000-0005-0000-0000-0000633E0000}"/>
    <cellStyle name="Comma 54 2 2 2" xfId="6402" xr:uid="{00000000-0005-0000-0000-0000643E0000}"/>
    <cellStyle name="Comma 54 2 2 2 2" xfId="6403" xr:uid="{00000000-0005-0000-0000-0000653E0000}"/>
    <cellStyle name="Comma 54 2 2 2 2 2" xfId="6404" xr:uid="{00000000-0005-0000-0000-0000663E0000}"/>
    <cellStyle name="Comma 54 2 2 2 2 2 2" xfId="6405" xr:uid="{00000000-0005-0000-0000-0000673E0000}"/>
    <cellStyle name="Comma 54 2 2 2 2 2 2 2" xfId="30954" xr:uid="{00000000-0005-0000-0000-0000683E0000}"/>
    <cellStyle name="Comma 54 2 2 2 2 2 2 3" xfId="30955" xr:uid="{00000000-0005-0000-0000-0000693E0000}"/>
    <cellStyle name="Comma 54 2 2 2 2 2 3" xfId="6406" xr:uid="{00000000-0005-0000-0000-00006A3E0000}"/>
    <cellStyle name="Comma 54 2 2 2 2 2 3 2" xfId="30956" xr:uid="{00000000-0005-0000-0000-00006B3E0000}"/>
    <cellStyle name="Comma 54 2 2 2 2 2 3 3" xfId="30957" xr:uid="{00000000-0005-0000-0000-00006C3E0000}"/>
    <cellStyle name="Comma 54 2 2 2 2 2 4" xfId="6407" xr:uid="{00000000-0005-0000-0000-00006D3E0000}"/>
    <cellStyle name="Comma 54 2 2 2 2 2 4 2" xfId="30958" xr:uid="{00000000-0005-0000-0000-00006E3E0000}"/>
    <cellStyle name="Comma 54 2 2 2 2 2 4 3" xfId="30959" xr:uid="{00000000-0005-0000-0000-00006F3E0000}"/>
    <cellStyle name="Comma 54 2 2 2 2 2 5" xfId="30960" xr:uid="{00000000-0005-0000-0000-0000703E0000}"/>
    <cellStyle name="Comma 54 2 2 2 2 2 6" xfId="30961" xr:uid="{00000000-0005-0000-0000-0000713E0000}"/>
    <cellStyle name="Comma 54 2 2 2 2 3" xfId="6408" xr:uid="{00000000-0005-0000-0000-0000723E0000}"/>
    <cellStyle name="Comma 54 2 2 2 2 3 2" xfId="30962" xr:uid="{00000000-0005-0000-0000-0000733E0000}"/>
    <cellStyle name="Comma 54 2 2 2 2 3 3" xfId="30963" xr:uid="{00000000-0005-0000-0000-0000743E0000}"/>
    <cellStyle name="Comma 54 2 2 2 2 4" xfId="6409" xr:uid="{00000000-0005-0000-0000-0000753E0000}"/>
    <cellStyle name="Comma 54 2 2 2 2 4 2" xfId="30964" xr:uid="{00000000-0005-0000-0000-0000763E0000}"/>
    <cellStyle name="Comma 54 2 2 2 2 4 3" xfId="30965" xr:uid="{00000000-0005-0000-0000-0000773E0000}"/>
    <cellStyle name="Comma 54 2 2 2 2 5" xfId="6410" xr:uid="{00000000-0005-0000-0000-0000783E0000}"/>
    <cellStyle name="Comma 54 2 2 2 2 5 2" xfId="30966" xr:uid="{00000000-0005-0000-0000-0000793E0000}"/>
    <cellStyle name="Comma 54 2 2 2 2 5 3" xfId="30967" xr:uid="{00000000-0005-0000-0000-00007A3E0000}"/>
    <cellStyle name="Comma 54 2 2 2 2 6" xfId="30968" xr:uid="{00000000-0005-0000-0000-00007B3E0000}"/>
    <cellStyle name="Comma 54 2 2 2 2 7" xfId="30969" xr:uid="{00000000-0005-0000-0000-00007C3E0000}"/>
    <cellStyle name="Comma 54 2 2 2 3" xfId="6411" xr:uid="{00000000-0005-0000-0000-00007D3E0000}"/>
    <cellStyle name="Comma 54 2 2 2 3 2" xfId="6412" xr:uid="{00000000-0005-0000-0000-00007E3E0000}"/>
    <cellStyle name="Comma 54 2 2 2 3 2 2" xfId="30970" xr:uid="{00000000-0005-0000-0000-00007F3E0000}"/>
    <cellStyle name="Comma 54 2 2 2 3 2 3" xfId="30971" xr:uid="{00000000-0005-0000-0000-0000803E0000}"/>
    <cellStyle name="Comma 54 2 2 2 3 3" xfId="6413" xr:uid="{00000000-0005-0000-0000-0000813E0000}"/>
    <cellStyle name="Comma 54 2 2 2 3 3 2" xfId="30972" xr:uid="{00000000-0005-0000-0000-0000823E0000}"/>
    <cellStyle name="Comma 54 2 2 2 3 3 3" xfId="30973" xr:uid="{00000000-0005-0000-0000-0000833E0000}"/>
    <cellStyle name="Comma 54 2 2 2 3 4" xfId="6414" xr:uid="{00000000-0005-0000-0000-0000843E0000}"/>
    <cellStyle name="Comma 54 2 2 2 3 4 2" xfId="30974" xr:uid="{00000000-0005-0000-0000-0000853E0000}"/>
    <cellStyle name="Comma 54 2 2 2 3 4 3" xfId="30975" xr:uid="{00000000-0005-0000-0000-0000863E0000}"/>
    <cellStyle name="Comma 54 2 2 2 3 5" xfId="30976" xr:uid="{00000000-0005-0000-0000-0000873E0000}"/>
    <cellStyle name="Comma 54 2 2 2 3 6" xfId="30977" xr:uid="{00000000-0005-0000-0000-0000883E0000}"/>
    <cellStyle name="Comma 54 2 2 2 4" xfId="6415" xr:uid="{00000000-0005-0000-0000-0000893E0000}"/>
    <cellStyle name="Comma 54 2 2 2 4 2" xfId="30978" xr:uid="{00000000-0005-0000-0000-00008A3E0000}"/>
    <cellStyle name="Comma 54 2 2 2 4 3" xfId="30979" xr:uid="{00000000-0005-0000-0000-00008B3E0000}"/>
    <cellStyle name="Comma 54 2 2 2 5" xfId="6416" xr:uid="{00000000-0005-0000-0000-00008C3E0000}"/>
    <cellStyle name="Comma 54 2 2 2 5 2" xfId="30980" xr:uid="{00000000-0005-0000-0000-00008D3E0000}"/>
    <cellStyle name="Comma 54 2 2 2 5 3" xfId="30981" xr:uid="{00000000-0005-0000-0000-00008E3E0000}"/>
    <cellStyle name="Comma 54 2 2 2 6" xfId="6417" xr:uid="{00000000-0005-0000-0000-00008F3E0000}"/>
    <cellStyle name="Comma 54 2 2 2 6 2" xfId="30982" xr:uid="{00000000-0005-0000-0000-0000903E0000}"/>
    <cellStyle name="Comma 54 2 2 2 6 3" xfId="30983" xr:uid="{00000000-0005-0000-0000-0000913E0000}"/>
    <cellStyle name="Comma 54 2 2 2 7" xfId="30984" xr:uid="{00000000-0005-0000-0000-0000923E0000}"/>
    <cellStyle name="Comma 54 2 2 2 8" xfId="30985" xr:uid="{00000000-0005-0000-0000-0000933E0000}"/>
    <cellStyle name="Comma 54 2 2 3" xfId="6418" xr:uid="{00000000-0005-0000-0000-0000943E0000}"/>
    <cellStyle name="Comma 54 2 2 3 2" xfId="6419" xr:uid="{00000000-0005-0000-0000-0000953E0000}"/>
    <cellStyle name="Comma 54 2 2 3 2 2" xfId="6420" xr:uid="{00000000-0005-0000-0000-0000963E0000}"/>
    <cellStyle name="Comma 54 2 2 3 2 2 2" xfId="6421" xr:uid="{00000000-0005-0000-0000-0000973E0000}"/>
    <cellStyle name="Comma 54 2 2 3 2 2 2 2" xfId="30986" xr:uid="{00000000-0005-0000-0000-0000983E0000}"/>
    <cellStyle name="Comma 54 2 2 3 2 2 2 3" xfId="30987" xr:uid="{00000000-0005-0000-0000-0000993E0000}"/>
    <cellStyle name="Comma 54 2 2 3 2 2 3" xfId="6422" xr:uid="{00000000-0005-0000-0000-00009A3E0000}"/>
    <cellStyle name="Comma 54 2 2 3 2 2 3 2" xfId="30988" xr:uid="{00000000-0005-0000-0000-00009B3E0000}"/>
    <cellStyle name="Comma 54 2 2 3 2 2 3 3" xfId="30989" xr:uid="{00000000-0005-0000-0000-00009C3E0000}"/>
    <cellStyle name="Comma 54 2 2 3 2 2 4" xfId="6423" xr:uid="{00000000-0005-0000-0000-00009D3E0000}"/>
    <cellStyle name="Comma 54 2 2 3 2 2 4 2" xfId="30990" xr:uid="{00000000-0005-0000-0000-00009E3E0000}"/>
    <cellStyle name="Comma 54 2 2 3 2 2 4 3" xfId="30991" xr:uid="{00000000-0005-0000-0000-00009F3E0000}"/>
    <cellStyle name="Comma 54 2 2 3 2 2 5" xfId="30992" xr:uid="{00000000-0005-0000-0000-0000A03E0000}"/>
    <cellStyle name="Comma 54 2 2 3 2 2 6" xfId="30993" xr:uid="{00000000-0005-0000-0000-0000A13E0000}"/>
    <cellStyle name="Comma 54 2 2 3 2 3" xfId="6424" xr:uid="{00000000-0005-0000-0000-0000A23E0000}"/>
    <cellStyle name="Comma 54 2 2 3 2 3 2" xfId="30994" xr:uid="{00000000-0005-0000-0000-0000A33E0000}"/>
    <cellStyle name="Comma 54 2 2 3 2 3 3" xfId="30995" xr:uid="{00000000-0005-0000-0000-0000A43E0000}"/>
    <cellStyle name="Comma 54 2 2 3 2 4" xfId="6425" xr:uid="{00000000-0005-0000-0000-0000A53E0000}"/>
    <cellStyle name="Comma 54 2 2 3 2 4 2" xfId="30996" xr:uid="{00000000-0005-0000-0000-0000A63E0000}"/>
    <cellStyle name="Comma 54 2 2 3 2 4 3" xfId="30997" xr:uid="{00000000-0005-0000-0000-0000A73E0000}"/>
    <cellStyle name="Comma 54 2 2 3 2 5" xfId="6426" xr:uid="{00000000-0005-0000-0000-0000A83E0000}"/>
    <cellStyle name="Comma 54 2 2 3 2 5 2" xfId="30998" xr:uid="{00000000-0005-0000-0000-0000A93E0000}"/>
    <cellStyle name="Comma 54 2 2 3 2 5 3" xfId="30999" xr:uid="{00000000-0005-0000-0000-0000AA3E0000}"/>
    <cellStyle name="Comma 54 2 2 3 2 6" xfId="31000" xr:uid="{00000000-0005-0000-0000-0000AB3E0000}"/>
    <cellStyle name="Comma 54 2 2 3 2 7" xfId="31001" xr:uid="{00000000-0005-0000-0000-0000AC3E0000}"/>
    <cellStyle name="Comma 54 2 2 3 3" xfId="6427" xr:uid="{00000000-0005-0000-0000-0000AD3E0000}"/>
    <cellStyle name="Comma 54 2 2 3 3 2" xfId="6428" xr:uid="{00000000-0005-0000-0000-0000AE3E0000}"/>
    <cellStyle name="Comma 54 2 2 3 3 2 2" xfId="31002" xr:uid="{00000000-0005-0000-0000-0000AF3E0000}"/>
    <cellStyle name="Comma 54 2 2 3 3 2 3" xfId="31003" xr:uid="{00000000-0005-0000-0000-0000B03E0000}"/>
    <cellStyle name="Comma 54 2 2 3 3 3" xfId="6429" xr:uid="{00000000-0005-0000-0000-0000B13E0000}"/>
    <cellStyle name="Comma 54 2 2 3 3 3 2" xfId="31004" xr:uid="{00000000-0005-0000-0000-0000B23E0000}"/>
    <cellStyle name="Comma 54 2 2 3 3 3 3" xfId="31005" xr:uid="{00000000-0005-0000-0000-0000B33E0000}"/>
    <cellStyle name="Comma 54 2 2 3 3 4" xfId="6430" xr:uid="{00000000-0005-0000-0000-0000B43E0000}"/>
    <cellStyle name="Comma 54 2 2 3 3 4 2" xfId="31006" xr:uid="{00000000-0005-0000-0000-0000B53E0000}"/>
    <cellStyle name="Comma 54 2 2 3 3 4 3" xfId="31007" xr:uid="{00000000-0005-0000-0000-0000B63E0000}"/>
    <cellStyle name="Comma 54 2 2 3 3 5" xfId="31008" xr:uid="{00000000-0005-0000-0000-0000B73E0000}"/>
    <cellStyle name="Comma 54 2 2 3 3 6" xfId="31009" xr:uid="{00000000-0005-0000-0000-0000B83E0000}"/>
    <cellStyle name="Comma 54 2 2 3 4" xfId="6431" xr:uid="{00000000-0005-0000-0000-0000B93E0000}"/>
    <cellStyle name="Comma 54 2 2 3 4 2" xfId="31010" xr:uid="{00000000-0005-0000-0000-0000BA3E0000}"/>
    <cellStyle name="Comma 54 2 2 3 4 3" xfId="31011" xr:uid="{00000000-0005-0000-0000-0000BB3E0000}"/>
    <cellStyle name="Comma 54 2 2 3 5" xfId="6432" xr:uid="{00000000-0005-0000-0000-0000BC3E0000}"/>
    <cellStyle name="Comma 54 2 2 3 5 2" xfId="31012" xr:uid="{00000000-0005-0000-0000-0000BD3E0000}"/>
    <cellStyle name="Comma 54 2 2 3 5 3" xfId="31013" xr:uid="{00000000-0005-0000-0000-0000BE3E0000}"/>
    <cellStyle name="Comma 54 2 2 3 6" xfId="6433" xr:uid="{00000000-0005-0000-0000-0000BF3E0000}"/>
    <cellStyle name="Comma 54 2 2 3 6 2" xfId="31014" xr:uid="{00000000-0005-0000-0000-0000C03E0000}"/>
    <cellStyle name="Comma 54 2 2 3 6 3" xfId="31015" xr:uid="{00000000-0005-0000-0000-0000C13E0000}"/>
    <cellStyle name="Comma 54 2 2 3 7" xfId="31016" xr:uid="{00000000-0005-0000-0000-0000C23E0000}"/>
    <cellStyle name="Comma 54 2 2 3 8" xfId="31017" xr:uid="{00000000-0005-0000-0000-0000C33E0000}"/>
    <cellStyle name="Comma 54 2 2 4" xfId="6434" xr:uid="{00000000-0005-0000-0000-0000C43E0000}"/>
    <cellStyle name="Comma 54 2 2 4 2" xfId="6435" xr:uid="{00000000-0005-0000-0000-0000C53E0000}"/>
    <cellStyle name="Comma 54 2 2 4 2 2" xfId="6436" xr:uid="{00000000-0005-0000-0000-0000C63E0000}"/>
    <cellStyle name="Comma 54 2 2 4 2 2 2" xfId="31018" xr:uid="{00000000-0005-0000-0000-0000C73E0000}"/>
    <cellStyle name="Comma 54 2 2 4 2 2 3" xfId="31019" xr:uid="{00000000-0005-0000-0000-0000C83E0000}"/>
    <cellStyle name="Comma 54 2 2 4 2 3" xfId="6437" xr:uid="{00000000-0005-0000-0000-0000C93E0000}"/>
    <cellStyle name="Comma 54 2 2 4 2 3 2" xfId="31020" xr:uid="{00000000-0005-0000-0000-0000CA3E0000}"/>
    <cellStyle name="Comma 54 2 2 4 2 3 3" xfId="31021" xr:uid="{00000000-0005-0000-0000-0000CB3E0000}"/>
    <cellStyle name="Comma 54 2 2 4 2 4" xfId="6438" xr:uid="{00000000-0005-0000-0000-0000CC3E0000}"/>
    <cellStyle name="Comma 54 2 2 4 2 4 2" xfId="31022" xr:uid="{00000000-0005-0000-0000-0000CD3E0000}"/>
    <cellStyle name="Comma 54 2 2 4 2 4 3" xfId="31023" xr:uid="{00000000-0005-0000-0000-0000CE3E0000}"/>
    <cellStyle name="Comma 54 2 2 4 2 5" xfId="31024" xr:uid="{00000000-0005-0000-0000-0000CF3E0000}"/>
    <cellStyle name="Comma 54 2 2 4 2 6" xfId="31025" xr:uid="{00000000-0005-0000-0000-0000D03E0000}"/>
    <cellStyle name="Comma 54 2 2 4 3" xfId="6439" xr:uid="{00000000-0005-0000-0000-0000D13E0000}"/>
    <cellStyle name="Comma 54 2 2 4 3 2" xfId="31026" xr:uid="{00000000-0005-0000-0000-0000D23E0000}"/>
    <cellStyle name="Comma 54 2 2 4 3 3" xfId="31027" xr:uid="{00000000-0005-0000-0000-0000D33E0000}"/>
    <cellStyle name="Comma 54 2 2 4 4" xfId="6440" xr:uid="{00000000-0005-0000-0000-0000D43E0000}"/>
    <cellStyle name="Comma 54 2 2 4 4 2" xfId="31028" xr:uid="{00000000-0005-0000-0000-0000D53E0000}"/>
    <cellStyle name="Comma 54 2 2 4 4 3" xfId="31029" xr:uid="{00000000-0005-0000-0000-0000D63E0000}"/>
    <cellStyle name="Comma 54 2 2 4 5" xfId="6441" xr:uid="{00000000-0005-0000-0000-0000D73E0000}"/>
    <cellStyle name="Comma 54 2 2 4 5 2" xfId="31030" xr:uid="{00000000-0005-0000-0000-0000D83E0000}"/>
    <cellStyle name="Comma 54 2 2 4 5 3" xfId="31031" xr:uid="{00000000-0005-0000-0000-0000D93E0000}"/>
    <cellStyle name="Comma 54 2 2 4 6" xfId="31032" xr:uid="{00000000-0005-0000-0000-0000DA3E0000}"/>
    <cellStyle name="Comma 54 2 2 4 7" xfId="31033" xr:uid="{00000000-0005-0000-0000-0000DB3E0000}"/>
    <cellStyle name="Comma 54 2 2 5" xfId="6442" xr:uid="{00000000-0005-0000-0000-0000DC3E0000}"/>
    <cellStyle name="Comma 54 2 2 5 2" xfId="6443" xr:uid="{00000000-0005-0000-0000-0000DD3E0000}"/>
    <cellStyle name="Comma 54 2 2 5 2 2" xfId="31034" xr:uid="{00000000-0005-0000-0000-0000DE3E0000}"/>
    <cellStyle name="Comma 54 2 2 5 2 3" xfId="31035" xr:uid="{00000000-0005-0000-0000-0000DF3E0000}"/>
    <cellStyle name="Comma 54 2 2 5 3" xfId="6444" xr:uid="{00000000-0005-0000-0000-0000E03E0000}"/>
    <cellStyle name="Comma 54 2 2 5 3 2" xfId="31036" xr:uid="{00000000-0005-0000-0000-0000E13E0000}"/>
    <cellStyle name="Comma 54 2 2 5 3 3" xfId="31037" xr:uid="{00000000-0005-0000-0000-0000E23E0000}"/>
    <cellStyle name="Comma 54 2 2 5 4" xfId="6445" xr:uid="{00000000-0005-0000-0000-0000E33E0000}"/>
    <cellStyle name="Comma 54 2 2 5 4 2" xfId="31038" xr:uid="{00000000-0005-0000-0000-0000E43E0000}"/>
    <cellStyle name="Comma 54 2 2 5 4 3" xfId="31039" xr:uid="{00000000-0005-0000-0000-0000E53E0000}"/>
    <cellStyle name="Comma 54 2 2 5 5" xfId="31040" xr:uid="{00000000-0005-0000-0000-0000E63E0000}"/>
    <cellStyle name="Comma 54 2 2 5 6" xfId="31041" xr:uid="{00000000-0005-0000-0000-0000E73E0000}"/>
    <cellStyle name="Comma 54 2 2 6" xfId="6446" xr:uid="{00000000-0005-0000-0000-0000E83E0000}"/>
    <cellStyle name="Comma 54 2 2 6 2" xfId="31042" xr:uid="{00000000-0005-0000-0000-0000E93E0000}"/>
    <cellStyle name="Comma 54 2 2 6 3" xfId="31043" xr:uid="{00000000-0005-0000-0000-0000EA3E0000}"/>
    <cellStyle name="Comma 54 2 2 7" xfId="6447" xr:uid="{00000000-0005-0000-0000-0000EB3E0000}"/>
    <cellStyle name="Comma 54 2 2 7 2" xfId="31044" xr:uid="{00000000-0005-0000-0000-0000EC3E0000}"/>
    <cellStyle name="Comma 54 2 2 7 3" xfId="31045" xr:uid="{00000000-0005-0000-0000-0000ED3E0000}"/>
    <cellStyle name="Comma 54 2 2 8" xfId="6448" xr:uid="{00000000-0005-0000-0000-0000EE3E0000}"/>
    <cellStyle name="Comma 54 2 2 8 2" xfId="31046" xr:uid="{00000000-0005-0000-0000-0000EF3E0000}"/>
    <cellStyle name="Comma 54 2 2 8 3" xfId="31047" xr:uid="{00000000-0005-0000-0000-0000F03E0000}"/>
    <cellStyle name="Comma 54 2 2 9" xfId="31048" xr:uid="{00000000-0005-0000-0000-0000F13E0000}"/>
    <cellStyle name="Comma 54 2 3" xfId="6449" xr:uid="{00000000-0005-0000-0000-0000F23E0000}"/>
    <cellStyle name="Comma 54 2 3 10" xfId="31049" xr:uid="{00000000-0005-0000-0000-0000F33E0000}"/>
    <cellStyle name="Comma 54 2 3 2" xfId="6450" xr:uid="{00000000-0005-0000-0000-0000F43E0000}"/>
    <cellStyle name="Comma 54 2 3 2 2" xfId="6451" xr:uid="{00000000-0005-0000-0000-0000F53E0000}"/>
    <cellStyle name="Comma 54 2 3 2 2 2" xfId="6452" xr:uid="{00000000-0005-0000-0000-0000F63E0000}"/>
    <cellStyle name="Comma 54 2 3 2 2 2 2" xfId="6453" xr:uid="{00000000-0005-0000-0000-0000F73E0000}"/>
    <cellStyle name="Comma 54 2 3 2 2 2 2 2" xfId="31050" xr:uid="{00000000-0005-0000-0000-0000F83E0000}"/>
    <cellStyle name="Comma 54 2 3 2 2 2 2 3" xfId="31051" xr:uid="{00000000-0005-0000-0000-0000F93E0000}"/>
    <cellStyle name="Comma 54 2 3 2 2 2 3" xfId="6454" xr:uid="{00000000-0005-0000-0000-0000FA3E0000}"/>
    <cellStyle name="Comma 54 2 3 2 2 2 3 2" xfId="31052" xr:uid="{00000000-0005-0000-0000-0000FB3E0000}"/>
    <cellStyle name="Comma 54 2 3 2 2 2 3 3" xfId="31053" xr:uid="{00000000-0005-0000-0000-0000FC3E0000}"/>
    <cellStyle name="Comma 54 2 3 2 2 2 4" xfId="6455" xr:uid="{00000000-0005-0000-0000-0000FD3E0000}"/>
    <cellStyle name="Comma 54 2 3 2 2 2 4 2" xfId="31054" xr:uid="{00000000-0005-0000-0000-0000FE3E0000}"/>
    <cellStyle name="Comma 54 2 3 2 2 2 4 3" xfId="31055" xr:uid="{00000000-0005-0000-0000-0000FF3E0000}"/>
    <cellStyle name="Comma 54 2 3 2 2 2 5" xfId="31056" xr:uid="{00000000-0005-0000-0000-0000003F0000}"/>
    <cellStyle name="Comma 54 2 3 2 2 2 6" xfId="31057" xr:uid="{00000000-0005-0000-0000-0000013F0000}"/>
    <cellStyle name="Comma 54 2 3 2 2 3" xfId="6456" xr:uid="{00000000-0005-0000-0000-0000023F0000}"/>
    <cellStyle name="Comma 54 2 3 2 2 3 2" xfId="31058" xr:uid="{00000000-0005-0000-0000-0000033F0000}"/>
    <cellStyle name="Comma 54 2 3 2 2 3 3" xfId="31059" xr:uid="{00000000-0005-0000-0000-0000043F0000}"/>
    <cellStyle name="Comma 54 2 3 2 2 4" xfId="6457" xr:uid="{00000000-0005-0000-0000-0000053F0000}"/>
    <cellStyle name="Comma 54 2 3 2 2 4 2" xfId="31060" xr:uid="{00000000-0005-0000-0000-0000063F0000}"/>
    <cellStyle name="Comma 54 2 3 2 2 4 3" xfId="31061" xr:uid="{00000000-0005-0000-0000-0000073F0000}"/>
    <cellStyle name="Comma 54 2 3 2 2 5" xfId="6458" xr:uid="{00000000-0005-0000-0000-0000083F0000}"/>
    <cellStyle name="Comma 54 2 3 2 2 5 2" xfId="31062" xr:uid="{00000000-0005-0000-0000-0000093F0000}"/>
    <cellStyle name="Comma 54 2 3 2 2 5 3" xfId="31063" xr:uid="{00000000-0005-0000-0000-00000A3F0000}"/>
    <cellStyle name="Comma 54 2 3 2 2 6" xfId="31064" xr:uid="{00000000-0005-0000-0000-00000B3F0000}"/>
    <cellStyle name="Comma 54 2 3 2 2 7" xfId="31065" xr:uid="{00000000-0005-0000-0000-00000C3F0000}"/>
    <cellStyle name="Comma 54 2 3 2 3" xfId="6459" xr:uid="{00000000-0005-0000-0000-00000D3F0000}"/>
    <cellStyle name="Comma 54 2 3 2 3 2" xfId="6460" xr:uid="{00000000-0005-0000-0000-00000E3F0000}"/>
    <cellStyle name="Comma 54 2 3 2 3 2 2" xfId="31066" xr:uid="{00000000-0005-0000-0000-00000F3F0000}"/>
    <cellStyle name="Comma 54 2 3 2 3 2 3" xfId="31067" xr:uid="{00000000-0005-0000-0000-0000103F0000}"/>
    <cellStyle name="Comma 54 2 3 2 3 3" xfId="6461" xr:uid="{00000000-0005-0000-0000-0000113F0000}"/>
    <cellStyle name="Comma 54 2 3 2 3 3 2" xfId="31068" xr:uid="{00000000-0005-0000-0000-0000123F0000}"/>
    <cellStyle name="Comma 54 2 3 2 3 3 3" xfId="31069" xr:uid="{00000000-0005-0000-0000-0000133F0000}"/>
    <cellStyle name="Comma 54 2 3 2 3 4" xfId="6462" xr:uid="{00000000-0005-0000-0000-0000143F0000}"/>
    <cellStyle name="Comma 54 2 3 2 3 4 2" xfId="31070" xr:uid="{00000000-0005-0000-0000-0000153F0000}"/>
    <cellStyle name="Comma 54 2 3 2 3 4 3" xfId="31071" xr:uid="{00000000-0005-0000-0000-0000163F0000}"/>
    <cellStyle name="Comma 54 2 3 2 3 5" xfId="31072" xr:uid="{00000000-0005-0000-0000-0000173F0000}"/>
    <cellStyle name="Comma 54 2 3 2 3 6" xfId="31073" xr:uid="{00000000-0005-0000-0000-0000183F0000}"/>
    <cellStyle name="Comma 54 2 3 2 4" xfId="6463" xr:uid="{00000000-0005-0000-0000-0000193F0000}"/>
    <cellStyle name="Comma 54 2 3 2 4 2" xfId="31074" xr:uid="{00000000-0005-0000-0000-00001A3F0000}"/>
    <cellStyle name="Comma 54 2 3 2 4 3" xfId="31075" xr:uid="{00000000-0005-0000-0000-00001B3F0000}"/>
    <cellStyle name="Comma 54 2 3 2 5" xfId="6464" xr:uid="{00000000-0005-0000-0000-00001C3F0000}"/>
    <cellStyle name="Comma 54 2 3 2 5 2" xfId="31076" xr:uid="{00000000-0005-0000-0000-00001D3F0000}"/>
    <cellStyle name="Comma 54 2 3 2 5 3" xfId="31077" xr:uid="{00000000-0005-0000-0000-00001E3F0000}"/>
    <cellStyle name="Comma 54 2 3 2 6" xfId="6465" xr:uid="{00000000-0005-0000-0000-00001F3F0000}"/>
    <cellStyle name="Comma 54 2 3 2 6 2" xfId="31078" xr:uid="{00000000-0005-0000-0000-0000203F0000}"/>
    <cellStyle name="Comma 54 2 3 2 6 3" xfId="31079" xr:uid="{00000000-0005-0000-0000-0000213F0000}"/>
    <cellStyle name="Comma 54 2 3 2 7" xfId="31080" xr:uid="{00000000-0005-0000-0000-0000223F0000}"/>
    <cellStyle name="Comma 54 2 3 2 8" xfId="31081" xr:uid="{00000000-0005-0000-0000-0000233F0000}"/>
    <cellStyle name="Comma 54 2 3 3" xfId="6466" xr:uid="{00000000-0005-0000-0000-0000243F0000}"/>
    <cellStyle name="Comma 54 2 3 3 2" xfId="6467" xr:uid="{00000000-0005-0000-0000-0000253F0000}"/>
    <cellStyle name="Comma 54 2 3 3 2 2" xfId="6468" xr:uid="{00000000-0005-0000-0000-0000263F0000}"/>
    <cellStyle name="Comma 54 2 3 3 2 2 2" xfId="6469" xr:uid="{00000000-0005-0000-0000-0000273F0000}"/>
    <cellStyle name="Comma 54 2 3 3 2 2 2 2" xfId="31082" xr:uid="{00000000-0005-0000-0000-0000283F0000}"/>
    <cellStyle name="Comma 54 2 3 3 2 2 2 3" xfId="31083" xr:uid="{00000000-0005-0000-0000-0000293F0000}"/>
    <cellStyle name="Comma 54 2 3 3 2 2 3" xfId="6470" xr:uid="{00000000-0005-0000-0000-00002A3F0000}"/>
    <cellStyle name="Comma 54 2 3 3 2 2 3 2" xfId="31084" xr:uid="{00000000-0005-0000-0000-00002B3F0000}"/>
    <cellStyle name="Comma 54 2 3 3 2 2 3 3" xfId="31085" xr:uid="{00000000-0005-0000-0000-00002C3F0000}"/>
    <cellStyle name="Comma 54 2 3 3 2 2 4" xfId="6471" xr:uid="{00000000-0005-0000-0000-00002D3F0000}"/>
    <cellStyle name="Comma 54 2 3 3 2 2 4 2" xfId="31086" xr:uid="{00000000-0005-0000-0000-00002E3F0000}"/>
    <cellStyle name="Comma 54 2 3 3 2 2 4 3" xfId="31087" xr:uid="{00000000-0005-0000-0000-00002F3F0000}"/>
    <cellStyle name="Comma 54 2 3 3 2 2 5" xfId="31088" xr:uid="{00000000-0005-0000-0000-0000303F0000}"/>
    <cellStyle name="Comma 54 2 3 3 2 2 6" xfId="31089" xr:uid="{00000000-0005-0000-0000-0000313F0000}"/>
    <cellStyle name="Comma 54 2 3 3 2 3" xfId="6472" xr:uid="{00000000-0005-0000-0000-0000323F0000}"/>
    <cellStyle name="Comma 54 2 3 3 2 3 2" xfId="31090" xr:uid="{00000000-0005-0000-0000-0000333F0000}"/>
    <cellStyle name="Comma 54 2 3 3 2 3 3" xfId="31091" xr:uid="{00000000-0005-0000-0000-0000343F0000}"/>
    <cellStyle name="Comma 54 2 3 3 2 4" xfId="6473" xr:uid="{00000000-0005-0000-0000-0000353F0000}"/>
    <cellStyle name="Comma 54 2 3 3 2 4 2" xfId="31092" xr:uid="{00000000-0005-0000-0000-0000363F0000}"/>
    <cellStyle name="Comma 54 2 3 3 2 4 3" xfId="31093" xr:uid="{00000000-0005-0000-0000-0000373F0000}"/>
    <cellStyle name="Comma 54 2 3 3 2 5" xfId="6474" xr:uid="{00000000-0005-0000-0000-0000383F0000}"/>
    <cellStyle name="Comma 54 2 3 3 2 5 2" xfId="31094" xr:uid="{00000000-0005-0000-0000-0000393F0000}"/>
    <cellStyle name="Comma 54 2 3 3 2 5 3" xfId="31095" xr:uid="{00000000-0005-0000-0000-00003A3F0000}"/>
    <cellStyle name="Comma 54 2 3 3 2 6" xfId="31096" xr:uid="{00000000-0005-0000-0000-00003B3F0000}"/>
    <cellStyle name="Comma 54 2 3 3 2 7" xfId="31097" xr:uid="{00000000-0005-0000-0000-00003C3F0000}"/>
    <cellStyle name="Comma 54 2 3 3 3" xfId="6475" xr:uid="{00000000-0005-0000-0000-00003D3F0000}"/>
    <cellStyle name="Comma 54 2 3 3 3 2" xfId="6476" xr:uid="{00000000-0005-0000-0000-00003E3F0000}"/>
    <cellStyle name="Comma 54 2 3 3 3 2 2" xfId="31098" xr:uid="{00000000-0005-0000-0000-00003F3F0000}"/>
    <cellStyle name="Comma 54 2 3 3 3 2 3" xfId="31099" xr:uid="{00000000-0005-0000-0000-0000403F0000}"/>
    <cellStyle name="Comma 54 2 3 3 3 3" xfId="6477" xr:uid="{00000000-0005-0000-0000-0000413F0000}"/>
    <cellStyle name="Comma 54 2 3 3 3 3 2" xfId="31100" xr:uid="{00000000-0005-0000-0000-0000423F0000}"/>
    <cellStyle name="Comma 54 2 3 3 3 3 3" xfId="31101" xr:uid="{00000000-0005-0000-0000-0000433F0000}"/>
    <cellStyle name="Comma 54 2 3 3 3 4" xfId="6478" xr:uid="{00000000-0005-0000-0000-0000443F0000}"/>
    <cellStyle name="Comma 54 2 3 3 3 4 2" xfId="31102" xr:uid="{00000000-0005-0000-0000-0000453F0000}"/>
    <cellStyle name="Comma 54 2 3 3 3 4 3" xfId="31103" xr:uid="{00000000-0005-0000-0000-0000463F0000}"/>
    <cellStyle name="Comma 54 2 3 3 3 5" xfId="31104" xr:uid="{00000000-0005-0000-0000-0000473F0000}"/>
    <cellStyle name="Comma 54 2 3 3 3 6" xfId="31105" xr:uid="{00000000-0005-0000-0000-0000483F0000}"/>
    <cellStyle name="Comma 54 2 3 3 4" xfId="6479" xr:uid="{00000000-0005-0000-0000-0000493F0000}"/>
    <cellStyle name="Comma 54 2 3 3 4 2" xfId="31106" xr:uid="{00000000-0005-0000-0000-00004A3F0000}"/>
    <cellStyle name="Comma 54 2 3 3 4 3" xfId="31107" xr:uid="{00000000-0005-0000-0000-00004B3F0000}"/>
    <cellStyle name="Comma 54 2 3 3 5" xfId="6480" xr:uid="{00000000-0005-0000-0000-00004C3F0000}"/>
    <cellStyle name="Comma 54 2 3 3 5 2" xfId="31108" xr:uid="{00000000-0005-0000-0000-00004D3F0000}"/>
    <cellStyle name="Comma 54 2 3 3 5 3" xfId="31109" xr:uid="{00000000-0005-0000-0000-00004E3F0000}"/>
    <cellStyle name="Comma 54 2 3 3 6" xfId="6481" xr:uid="{00000000-0005-0000-0000-00004F3F0000}"/>
    <cellStyle name="Comma 54 2 3 3 6 2" xfId="31110" xr:uid="{00000000-0005-0000-0000-0000503F0000}"/>
    <cellStyle name="Comma 54 2 3 3 6 3" xfId="31111" xr:uid="{00000000-0005-0000-0000-0000513F0000}"/>
    <cellStyle name="Comma 54 2 3 3 7" xfId="31112" xr:uid="{00000000-0005-0000-0000-0000523F0000}"/>
    <cellStyle name="Comma 54 2 3 3 8" xfId="31113" xr:uid="{00000000-0005-0000-0000-0000533F0000}"/>
    <cellStyle name="Comma 54 2 3 4" xfId="6482" xr:uid="{00000000-0005-0000-0000-0000543F0000}"/>
    <cellStyle name="Comma 54 2 3 4 2" xfId="6483" xr:uid="{00000000-0005-0000-0000-0000553F0000}"/>
    <cellStyle name="Comma 54 2 3 4 2 2" xfId="6484" xr:uid="{00000000-0005-0000-0000-0000563F0000}"/>
    <cellStyle name="Comma 54 2 3 4 2 2 2" xfId="31114" xr:uid="{00000000-0005-0000-0000-0000573F0000}"/>
    <cellStyle name="Comma 54 2 3 4 2 2 3" xfId="31115" xr:uid="{00000000-0005-0000-0000-0000583F0000}"/>
    <cellStyle name="Comma 54 2 3 4 2 3" xfId="6485" xr:uid="{00000000-0005-0000-0000-0000593F0000}"/>
    <cellStyle name="Comma 54 2 3 4 2 3 2" xfId="31116" xr:uid="{00000000-0005-0000-0000-00005A3F0000}"/>
    <cellStyle name="Comma 54 2 3 4 2 3 3" xfId="31117" xr:uid="{00000000-0005-0000-0000-00005B3F0000}"/>
    <cellStyle name="Comma 54 2 3 4 2 4" xfId="6486" xr:uid="{00000000-0005-0000-0000-00005C3F0000}"/>
    <cellStyle name="Comma 54 2 3 4 2 4 2" xfId="31118" xr:uid="{00000000-0005-0000-0000-00005D3F0000}"/>
    <cellStyle name="Comma 54 2 3 4 2 4 3" xfId="31119" xr:uid="{00000000-0005-0000-0000-00005E3F0000}"/>
    <cellStyle name="Comma 54 2 3 4 2 5" xfId="31120" xr:uid="{00000000-0005-0000-0000-00005F3F0000}"/>
    <cellStyle name="Comma 54 2 3 4 2 6" xfId="31121" xr:uid="{00000000-0005-0000-0000-0000603F0000}"/>
    <cellStyle name="Comma 54 2 3 4 3" xfId="6487" xr:uid="{00000000-0005-0000-0000-0000613F0000}"/>
    <cellStyle name="Comma 54 2 3 4 3 2" xfId="31122" xr:uid="{00000000-0005-0000-0000-0000623F0000}"/>
    <cellStyle name="Comma 54 2 3 4 3 3" xfId="31123" xr:uid="{00000000-0005-0000-0000-0000633F0000}"/>
    <cellStyle name="Comma 54 2 3 4 4" xfId="6488" xr:uid="{00000000-0005-0000-0000-0000643F0000}"/>
    <cellStyle name="Comma 54 2 3 4 4 2" xfId="31124" xr:uid="{00000000-0005-0000-0000-0000653F0000}"/>
    <cellStyle name="Comma 54 2 3 4 4 3" xfId="31125" xr:uid="{00000000-0005-0000-0000-0000663F0000}"/>
    <cellStyle name="Comma 54 2 3 4 5" xfId="6489" xr:uid="{00000000-0005-0000-0000-0000673F0000}"/>
    <cellStyle name="Comma 54 2 3 4 5 2" xfId="31126" xr:uid="{00000000-0005-0000-0000-0000683F0000}"/>
    <cellStyle name="Comma 54 2 3 4 5 3" xfId="31127" xr:uid="{00000000-0005-0000-0000-0000693F0000}"/>
    <cellStyle name="Comma 54 2 3 4 6" xfId="31128" xr:uid="{00000000-0005-0000-0000-00006A3F0000}"/>
    <cellStyle name="Comma 54 2 3 4 7" xfId="31129" xr:uid="{00000000-0005-0000-0000-00006B3F0000}"/>
    <cellStyle name="Comma 54 2 3 5" xfId="6490" xr:uid="{00000000-0005-0000-0000-00006C3F0000}"/>
    <cellStyle name="Comma 54 2 3 5 2" xfId="6491" xr:uid="{00000000-0005-0000-0000-00006D3F0000}"/>
    <cellStyle name="Comma 54 2 3 5 2 2" xfId="31130" xr:uid="{00000000-0005-0000-0000-00006E3F0000}"/>
    <cellStyle name="Comma 54 2 3 5 2 3" xfId="31131" xr:uid="{00000000-0005-0000-0000-00006F3F0000}"/>
    <cellStyle name="Comma 54 2 3 5 3" xfId="6492" xr:uid="{00000000-0005-0000-0000-0000703F0000}"/>
    <cellStyle name="Comma 54 2 3 5 3 2" xfId="31132" xr:uid="{00000000-0005-0000-0000-0000713F0000}"/>
    <cellStyle name="Comma 54 2 3 5 3 3" xfId="31133" xr:uid="{00000000-0005-0000-0000-0000723F0000}"/>
    <cellStyle name="Comma 54 2 3 5 4" xfId="6493" xr:uid="{00000000-0005-0000-0000-0000733F0000}"/>
    <cellStyle name="Comma 54 2 3 5 4 2" xfId="31134" xr:uid="{00000000-0005-0000-0000-0000743F0000}"/>
    <cellStyle name="Comma 54 2 3 5 4 3" xfId="31135" xr:uid="{00000000-0005-0000-0000-0000753F0000}"/>
    <cellStyle name="Comma 54 2 3 5 5" xfId="31136" xr:uid="{00000000-0005-0000-0000-0000763F0000}"/>
    <cellStyle name="Comma 54 2 3 5 6" xfId="31137" xr:uid="{00000000-0005-0000-0000-0000773F0000}"/>
    <cellStyle name="Comma 54 2 3 6" xfId="6494" xr:uid="{00000000-0005-0000-0000-0000783F0000}"/>
    <cellStyle name="Comma 54 2 3 6 2" xfId="31138" xr:uid="{00000000-0005-0000-0000-0000793F0000}"/>
    <cellStyle name="Comma 54 2 3 6 3" xfId="31139" xr:uid="{00000000-0005-0000-0000-00007A3F0000}"/>
    <cellStyle name="Comma 54 2 3 7" xfId="6495" xr:uid="{00000000-0005-0000-0000-00007B3F0000}"/>
    <cellStyle name="Comma 54 2 3 7 2" xfId="31140" xr:uid="{00000000-0005-0000-0000-00007C3F0000}"/>
    <cellStyle name="Comma 54 2 3 7 3" xfId="31141" xr:uid="{00000000-0005-0000-0000-00007D3F0000}"/>
    <cellStyle name="Comma 54 2 3 8" xfId="6496" xr:uid="{00000000-0005-0000-0000-00007E3F0000}"/>
    <cellStyle name="Comma 54 2 3 8 2" xfId="31142" xr:uid="{00000000-0005-0000-0000-00007F3F0000}"/>
    <cellStyle name="Comma 54 2 3 8 3" xfId="31143" xr:uid="{00000000-0005-0000-0000-0000803F0000}"/>
    <cellStyle name="Comma 54 2 3 9" xfId="31144" xr:uid="{00000000-0005-0000-0000-0000813F0000}"/>
    <cellStyle name="Comma 54 2 4" xfId="6497" xr:uid="{00000000-0005-0000-0000-0000823F0000}"/>
    <cellStyle name="Comma 54 2 4 2" xfId="6498" xr:uid="{00000000-0005-0000-0000-0000833F0000}"/>
    <cellStyle name="Comma 54 2 4 2 2" xfId="6499" xr:uid="{00000000-0005-0000-0000-0000843F0000}"/>
    <cellStyle name="Comma 54 2 4 2 2 2" xfId="6500" xr:uid="{00000000-0005-0000-0000-0000853F0000}"/>
    <cellStyle name="Comma 54 2 4 2 2 2 2" xfId="31145" xr:uid="{00000000-0005-0000-0000-0000863F0000}"/>
    <cellStyle name="Comma 54 2 4 2 2 2 3" xfId="31146" xr:uid="{00000000-0005-0000-0000-0000873F0000}"/>
    <cellStyle name="Comma 54 2 4 2 2 3" xfId="6501" xr:uid="{00000000-0005-0000-0000-0000883F0000}"/>
    <cellStyle name="Comma 54 2 4 2 2 3 2" xfId="31147" xr:uid="{00000000-0005-0000-0000-0000893F0000}"/>
    <cellStyle name="Comma 54 2 4 2 2 3 3" xfId="31148" xr:uid="{00000000-0005-0000-0000-00008A3F0000}"/>
    <cellStyle name="Comma 54 2 4 2 2 4" xfId="6502" xr:uid="{00000000-0005-0000-0000-00008B3F0000}"/>
    <cellStyle name="Comma 54 2 4 2 2 4 2" xfId="31149" xr:uid="{00000000-0005-0000-0000-00008C3F0000}"/>
    <cellStyle name="Comma 54 2 4 2 2 4 3" xfId="31150" xr:uid="{00000000-0005-0000-0000-00008D3F0000}"/>
    <cellStyle name="Comma 54 2 4 2 2 5" xfId="31151" xr:uid="{00000000-0005-0000-0000-00008E3F0000}"/>
    <cellStyle name="Comma 54 2 4 2 2 6" xfId="31152" xr:uid="{00000000-0005-0000-0000-00008F3F0000}"/>
    <cellStyle name="Comma 54 2 4 2 3" xfId="6503" xr:uid="{00000000-0005-0000-0000-0000903F0000}"/>
    <cellStyle name="Comma 54 2 4 2 3 2" xfId="31153" xr:uid="{00000000-0005-0000-0000-0000913F0000}"/>
    <cellStyle name="Comma 54 2 4 2 3 3" xfId="31154" xr:uid="{00000000-0005-0000-0000-0000923F0000}"/>
    <cellStyle name="Comma 54 2 4 2 4" xfId="6504" xr:uid="{00000000-0005-0000-0000-0000933F0000}"/>
    <cellStyle name="Comma 54 2 4 2 4 2" xfId="31155" xr:uid="{00000000-0005-0000-0000-0000943F0000}"/>
    <cellStyle name="Comma 54 2 4 2 4 3" xfId="31156" xr:uid="{00000000-0005-0000-0000-0000953F0000}"/>
    <cellStyle name="Comma 54 2 4 2 5" xfId="6505" xr:uid="{00000000-0005-0000-0000-0000963F0000}"/>
    <cellStyle name="Comma 54 2 4 2 5 2" xfId="31157" xr:uid="{00000000-0005-0000-0000-0000973F0000}"/>
    <cellStyle name="Comma 54 2 4 2 5 3" xfId="31158" xr:uid="{00000000-0005-0000-0000-0000983F0000}"/>
    <cellStyle name="Comma 54 2 4 2 6" xfId="31159" xr:uid="{00000000-0005-0000-0000-0000993F0000}"/>
    <cellStyle name="Comma 54 2 4 2 7" xfId="31160" xr:uid="{00000000-0005-0000-0000-00009A3F0000}"/>
    <cellStyle name="Comma 54 2 4 3" xfId="6506" xr:uid="{00000000-0005-0000-0000-00009B3F0000}"/>
    <cellStyle name="Comma 54 2 4 3 2" xfId="6507" xr:uid="{00000000-0005-0000-0000-00009C3F0000}"/>
    <cellStyle name="Comma 54 2 4 3 2 2" xfId="31161" xr:uid="{00000000-0005-0000-0000-00009D3F0000}"/>
    <cellStyle name="Comma 54 2 4 3 2 3" xfId="31162" xr:uid="{00000000-0005-0000-0000-00009E3F0000}"/>
    <cellStyle name="Comma 54 2 4 3 3" xfId="6508" xr:uid="{00000000-0005-0000-0000-00009F3F0000}"/>
    <cellStyle name="Comma 54 2 4 3 3 2" xfId="31163" xr:uid="{00000000-0005-0000-0000-0000A03F0000}"/>
    <cellStyle name="Comma 54 2 4 3 3 3" xfId="31164" xr:uid="{00000000-0005-0000-0000-0000A13F0000}"/>
    <cellStyle name="Comma 54 2 4 3 4" xfId="6509" xr:uid="{00000000-0005-0000-0000-0000A23F0000}"/>
    <cellStyle name="Comma 54 2 4 3 4 2" xfId="31165" xr:uid="{00000000-0005-0000-0000-0000A33F0000}"/>
    <cellStyle name="Comma 54 2 4 3 4 3" xfId="31166" xr:uid="{00000000-0005-0000-0000-0000A43F0000}"/>
    <cellStyle name="Comma 54 2 4 3 5" xfId="31167" xr:uid="{00000000-0005-0000-0000-0000A53F0000}"/>
    <cellStyle name="Comma 54 2 4 3 6" xfId="31168" xr:uid="{00000000-0005-0000-0000-0000A63F0000}"/>
    <cellStyle name="Comma 54 2 4 4" xfId="6510" xr:uid="{00000000-0005-0000-0000-0000A73F0000}"/>
    <cellStyle name="Comma 54 2 4 4 2" xfId="31169" xr:uid="{00000000-0005-0000-0000-0000A83F0000}"/>
    <cellStyle name="Comma 54 2 4 4 3" xfId="31170" xr:uid="{00000000-0005-0000-0000-0000A93F0000}"/>
    <cellStyle name="Comma 54 2 4 5" xfId="6511" xr:uid="{00000000-0005-0000-0000-0000AA3F0000}"/>
    <cellStyle name="Comma 54 2 4 5 2" xfId="31171" xr:uid="{00000000-0005-0000-0000-0000AB3F0000}"/>
    <cellStyle name="Comma 54 2 4 5 3" xfId="31172" xr:uid="{00000000-0005-0000-0000-0000AC3F0000}"/>
    <cellStyle name="Comma 54 2 4 6" xfId="6512" xr:uid="{00000000-0005-0000-0000-0000AD3F0000}"/>
    <cellStyle name="Comma 54 2 4 6 2" xfId="31173" xr:uid="{00000000-0005-0000-0000-0000AE3F0000}"/>
    <cellStyle name="Comma 54 2 4 6 3" xfId="31174" xr:uid="{00000000-0005-0000-0000-0000AF3F0000}"/>
    <cellStyle name="Comma 54 2 4 7" xfId="31175" xr:uid="{00000000-0005-0000-0000-0000B03F0000}"/>
    <cellStyle name="Comma 54 2 4 8" xfId="31176" xr:uid="{00000000-0005-0000-0000-0000B13F0000}"/>
    <cellStyle name="Comma 54 2 5" xfId="6513" xr:uid="{00000000-0005-0000-0000-0000B23F0000}"/>
    <cellStyle name="Comma 54 2 5 2" xfId="6514" xr:uid="{00000000-0005-0000-0000-0000B33F0000}"/>
    <cellStyle name="Comma 54 2 5 2 2" xfId="6515" xr:uid="{00000000-0005-0000-0000-0000B43F0000}"/>
    <cellStyle name="Comma 54 2 5 2 2 2" xfId="6516" xr:uid="{00000000-0005-0000-0000-0000B53F0000}"/>
    <cellStyle name="Comma 54 2 5 2 2 2 2" xfId="31177" xr:uid="{00000000-0005-0000-0000-0000B63F0000}"/>
    <cellStyle name="Comma 54 2 5 2 2 2 3" xfId="31178" xr:uid="{00000000-0005-0000-0000-0000B73F0000}"/>
    <cellStyle name="Comma 54 2 5 2 2 3" xfId="6517" xr:uid="{00000000-0005-0000-0000-0000B83F0000}"/>
    <cellStyle name="Comma 54 2 5 2 2 3 2" xfId="31179" xr:uid="{00000000-0005-0000-0000-0000B93F0000}"/>
    <cellStyle name="Comma 54 2 5 2 2 3 3" xfId="31180" xr:uid="{00000000-0005-0000-0000-0000BA3F0000}"/>
    <cellStyle name="Comma 54 2 5 2 2 4" xfId="6518" xr:uid="{00000000-0005-0000-0000-0000BB3F0000}"/>
    <cellStyle name="Comma 54 2 5 2 2 4 2" xfId="31181" xr:uid="{00000000-0005-0000-0000-0000BC3F0000}"/>
    <cellStyle name="Comma 54 2 5 2 2 4 3" xfId="31182" xr:uid="{00000000-0005-0000-0000-0000BD3F0000}"/>
    <cellStyle name="Comma 54 2 5 2 2 5" xfId="31183" xr:uid="{00000000-0005-0000-0000-0000BE3F0000}"/>
    <cellStyle name="Comma 54 2 5 2 2 6" xfId="31184" xr:uid="{00000000-0005-0000-0000-0000BF3F0000}"/>
    <cellStyle name="Comma 54 2 5 2 3" xfId="6519" xr:uid="{00000000-0005-0000-0000-0000C03F0000}"/>
    <cellStyle name="Comma 54 2 5 2 3 2" xfId="31185" xr:uid="{00000000-0005-0000-0000-0000C13F0000}"/>
    <cellStyle name="Comma 54 2 5 2 3 3" xfId="31186" xr:uid="{00000000-0005-0000-0000-0000C23F0000}"/>
    <cellStyle name="Comma 54 2 5 2 4" xfId="6520" xr:uid="{00000000-0005-0000-0000-0000C33F0000}"/>
    <cellStyle name="Comma 54 2 5 2 4 2" xfId="31187" xr:uid="{00000000-0005-0000-0000-0000C43F0000}"/>
    <cellStyle name="Comma 54 2 5 2 4 3" xfId="31188" xr:uid="{00000000-0005-0000-0000-0000C53F0000}"/>
    <cellStyle name="Comma 54 2 5 2 5" xfId="6521" xr:uid="{00000000-0005-0000-0000-0000C63F0000}"/>
    <cellStyle name="Comma 54 2 5 2 5 2" xfId="31189" xr:uid="{00000000-0005-0000-0000-0000C73F0000}"/>
    <cellStyle name="Comma 54 2 5 2 5 3" xfId="31190" xr:uid="{00000000-0005-0000-0000-0000C83F0000}"/>
    <cellStyle name="Comma 54 2 5 2 6" xfId="31191" xr:uid="{00000000-0005-0000-0000-0000C93F0000}"/>
    <cellStyle name="Comma 54 2 5 2 7" xfId="31192" xr:uid="{00000000-0005-0000-0000-0000CA3F0000}"/>
    <cellStyle name="Comma 54 2 5 3" xfId="6522" xr:uid="{00000000-0005-0000-0000-0000CB3F0000}"/>
    <cellStyle name="Comma 54 2 5 3 2" xfId="6523" xr:uid="{00000000-0005-0000-0000-0000CC3F0000}"/>
    <cellStyle name="Comma 54 2 5 3 2 2" xfId="31193" xr:uid="{00000000-0005-0000-0000-0000CD3F0000}"/>
    <cellStyle name="Comma 54 2 5 3 2 3" xfId="31194" xr:uid="{00000000-0005-0000-0000-0000CE3F0000}"/>
    <cellStyle name="Comma 54 2 5 3 3" xfId="6524" xr:uid="{00000000-0005-0000-0000-0000CF3F0000}"/>
    <cellStyle name="Comma 54 2 5 3 3 2" xfId="31195" xr:uid="{00000000-0005-0000-0000-0000D03F0000}"/>
    <cellStyle name="Comma 54 2 5 3 3 3" xfId="31196" xr:uid="{00000000-0005-0000-0000-0000D13F0000}"/>
    <cellStyle name="Comma 54 2 5 3 4" xfId="6525" xr:uid="{00000000-0005-0000-0000-0000D23F0000}"/>
    <cellStyle name="Comma 54 2 5 3 4 2" xfId="31197" xr:uid="{00000000-0005-0000-0000-0000D33F0000}"/>
    <cellStyle name="Comma 54 2 5 3 4 3" xfId="31198" xr:uid="{00000000-0005-0000-0000-0000D43F0000}"/>
    <cellStyle name="Comma 54 2 5 3 5" xfId="31199" xr:uid="{00000000-0005-0000-0000-0000D53F0000}"/>
    <cellStyle name="Comma 54 2 5 3 6" xfId="31200" xr:uid="{00000000-0005-0000-0000-0000D63F0000}"/>
    <cellStyle name="Comma 54 2 5 4" xfId="6526" xr:uid="{00000000-0005-0000-0000-0000D73F0000}"/>
    <cellStyle name="Comma 54 2 5 4 2" xfId="31201" xr:uid="{00000000-0005-0000-0000-0000D83F0000}"/>
    <cellStyle name="Comma 54 2 5 4 3" xfId="31202" xr:uid="{00000000-0005-0000-0000-0000D93F0000}"/>
    <cellStyle name="Comma 54 2 5 5" xfId="6527" xr:uid="{00000000-0005-0000-0000-0000DA3F0000}"/>
    <cellStyle name="Comma 54 2 5 5 2" xfId="31203" xr:uid="{00000000-0005-0000-0000-0000DB3F0000}"/>
    <cellStyle name="Comma 54 2 5 5 3" xfId="31204" xr:uid="{00000000-0005-0000-0000-0000DC3F0000}"/>
    <cellStyle name="Comma 54 2 5 6" xfId="6528" xr:uid="{00000000-0005-0000-0000-0000DD3F0000}"/>
    <cellStyle name="Comma 54 2 5 6 2" xfId="31205" xr:uid="{00000000-0005-0000-0000-0000DE3F0000}"/>
    <cellStyle name="Comma 54 2 5 6 3" xfId="31206" xr:uid="{00000000-0005-0000-0000-0000DF3F0000}"/>
    <cellStyle name="Comma 54 2 5 7" xfId="31207" xr:uid="{00000000-0005-0000-0000-0000E03F0000}"/>
    <cellStyle name="Comma 54 2 5 8" xfId="31208" xr:uid="{00000000-0005-0000-0000-0000E13F0000}"/>
    <cellStyle name="Comma 54 2 6" xfId="6529" xr:uid="{00000000-0005-0000-0000-0000E23F0000}"/>
    <cellStyle name="Comma 54 2 6 2" xfId="6530" xr:uid="{00000000-0005-0000-0000-0000E33F0000}"/>
    <cellStyle name="Comma 54 2 6 2 2" xfId="6531" xr:uid="{00000000-0005-0000-0000-0000E43F0000}"/>
    <cellStyle name="Comma 54 2 6 2 2 2" xfId="31209" xr:uid="{00000000-0005-0000-0000-0000E53F0000}"/>
    <cellStyle name="Comma 54 2 6 2 2 3" xfId="31210" xr:uid="{00000000-0005-0000-0000-0000E63F0000}"/>
    <cellStyle name="Comma 54 2 6 2 3" xfId="6532" xr:uid="{00000000-0005-0000-0000-0000E73F0000}"/>
    <cellStyle name="Comma 54 2 6 2 3 2" xfId="31211" xr:uid="{00000000-0005-0000-0000-0000E83F0000}"/>
    <cellStyle name="Comma 54 2 6 2 3 3" xfId="31212" xr:uid="{00000000-0005-0000-0000-0000E93F0000}"/>
    <cellStyle name="Comma 54 2 6 2 4" xfId="6533" xr:uid="{00000000-0005-0000-0000-0000EA3F0000}"/>
    <cellStyle name="Comma 54 2 6 2 4 2" xfId="31213" xr:uid="{00000000-0005-0000-0000-0000EB3F0000}"/>
    <cellStyle name="Comma 54 2 6 2 4 3" xfId="31214" xr:uid="{00000000-0005-0000-0000-0000EC3F0000}"/>
    <cellStyle name="Comma 54 2 6 2 5" xfId="31215" xr:uid="{00000000-0005-0000-0000-0000ED3F0000}"/>
    <cellStyle name="Comma 54 2 6 2 6" xfId="31216" xr:uid="{00000000-0005-0000-0000-0000EE3F0000}"/>
    <cellStyle name="Comma 54 2 6 3" xfId="6534" xr:uid="{00000000-0005-0000-0000-0000EF3F0000}"/>
    <cellStyle name="Comma 54 2 6 3 2" xfId="31217" xr:uid="{00000000-0005-0000-0000-0000F03F0000}"/>
    <cellStyle name="Comma 54 2 6 3 3" xfId="31218" xr:uid="{00000000-0005-0000-0000-0000F13F0000}"/>
    <cellStyle name="Comma 54 2 6 4" xfId="6535" xr:uid="{00000000-0005-0000-0000-0000F23F0000}"/>
    <cellStyle name="Comma 54 2 6 4 2" xfId="31219" xr:uid="{00000000-0005-0000-0000-0000F33F0000}"/>
    <cellStyle name="Comma 54 2 6 4 3" xfId="31220" xr:uid="{00000000-0005-0000-0000-0000F43F0000}"/>
    <cellStyle name="Comma 54 2 6 5" xfId="6536" xr:uid="{00000000-0005-0000-0000-0000F53F0000}"/>
    <cellStyle name="Comma 54 2 6 5 2" xfId="31221" xr:uid="{00000000-0005-0000-0000-0000F63F0000}"/>
    <cellStyle name="Comma 54 2 6 5 3" xfId="31222" xr:uid="{00000000-0005-0000-0000-0000F73F0000}"/>
    <cellStyle name="Comma 54 2 6 6" xfId="31223" xr:uid="{00000000-0005-0000-0000-0000F83F0000}"/>
    <cellStyle name="Comma 54 2 6 7" xfId="31224" xr:uid="{00000000-0005-0000-0000-0000F93F0000}"/>
    <cellStyle name="Comma 54 2 7" xfId="6537" xr:uid="{00000000-0005-0000-0000-0000FA3F0000}"/>
    <cellStyle name="Comma 54 2 7 2" xfId="6538" xr:uid="{00000000-0005-0000-0000-0000FB3F0000}"/>
    <cellStyle name="Comma 54 2 7 2 2" xfId="31225" xr:uid="{00000000-0005-0000-0000-0000FC3F0000}"/>
    <cellStyle name="Comma 54 2 7 2 3" xfId="31226" xr:uid="{00000000-0005-0000-0000-0000FD3F0000}"/>
    <cellStyle name="Comma 54 2 7 3" xfId="6539" xr:uid="{00000000-0005-0000-0000-0000FE3F0000}"/>
    <cellStyle name="Comma 54 2 7 3 2" xfId="31227" xr:uid="{00000000-0005-0000-0000-0000FF3F0000}"/>
    <cellStyle name="Comma 54 2 7 3 3" xfId="31228" xr:uid="{00000000-0005-0000-0000-000000400000}"/>
    <cellStyle name="Comma 54 2 7 4" xfId="6540" xr:uid="{00000000-0005-0000-0000-000001400000}"/>
    <cellStyle name="Comma 54 2 7 4 2" xfId="31229" xr:uid="{00000000-0005-0000-0000-000002400000}"/>
    <cellStyle name="Comma 54 2 7 4 3" xfId="31230" xr:uid="{00000000-0005-0000-0000-000003400000}"/>
    <cellStyle name="Comma 54 2 7 5" xfId="31231" xr:uid="{00000000-0005-0000-0000-000004400000}"/>
    <cellStyle name="Comma 54 2 7 6" xfId="31232" xr:uid="{00000000-0005-0000-0000-000005400000}"/>
    <cellStyle name="Comma 54 2 8" xfId="6541" xr:uid="{00000000-0005-0000-0000-000006400000}"/>
    <cellStyle name="Comma 54 2 8 2" xfId="31233" xr:uid="{00000000-0005-0000-0000-000007400000}"/>
    <cellStyle name="Comma 54 2 8 3" xfId="31234" xr:uid="{00000000-0005-0000-0000-000008400000}"/>
    <cellStyle name="Comma 54 2 9" xfId="6542" xr:uid="{00000000-0005-0000-0000-000009400000}"/>
    <cellStyle name="Comma 54 2 9 2" xfId="31235" xr:uid="{00000000-0005-0000-0000-00000A400000}"/>
    <cellStyle name="Comma 54 2 9 3" xfId="31236" xr:uid="{00000000-0005-0000-0000-00000B400000}"/>
    <cellStyle name="Comma 54 3" xfId="6543" xr:uid="{00000000-0005-0000-0000-00000C400000}"/>
    <cellStyle name="Comma 54 3 10" xfId="6544" xr:uid="{00000000-0005-0000-0000-00000D400000}"/>
    <cellStyle name="Comma 54 3 10 2" xfId="31237" xr:uid="{00000000-0005-0000-0000-00000E400000}"/>
    <cellStyle name="Comma 54 3 10 3" xfId="31238" xr:uid="{00000000-0005-0000-0000-00000F400000}"/>
    <cellStyle name="Comma 54 3 11" xfId="31239" xr:uid="{00000000-0005-0000-0000-000010400000}"/>
    <cellStyle name="Comma 54 3 12" xfId="31240" xr:uid="{00000000-0005-0000-0000-000011400000}"/>
    <cellStyle name="Comma 54 3 2" xfId="6545" xr:uid="{00000000-0005-0000-0000-000012400000}"/>
    <cellStyle name="Comma 54 3 2 10" xfId="31241" xr:uid="{00000000-0005-0000-0000-000013400000}"/>
    <cellStyle name="Comma 54 3 2 2" xfId="6546" xr:uid="{00000000-0005-0000-0000-000014400000}"/>
    <cellStyle name="Comma 54 3 2 2 2" xfId="6547" xr:uid="{00000000-0005-0000-0000-000015400000}"/>
    <cellStyle name="Comma 54 3 2 2 2 2" xfId="6548" xr:uid="{00000000-0005-0000-0000-000016400000}"/>
    <cellStyle name="Comma 54 3 2 2 2 2 2" xfId="6549" xr:uid="{00000000-0005-0000-0000-000017400000}"/>
    <cellStyle name="Comma 54 3 2 2 2 2 2 2" xfId="31242" xr:uid="{00000000-0005-0000-0000-000018400000}"/>
    <cellStyle name="Comma 54 3 2 2 2 2 2 3" xfId="31243" xr:uid="{00000000-0005-0000-0000-000019400000}"/>
    <cellStyle name="Comma 54 3 2 2 2 2 3" xfId="6550" xr:uid="{00000000-0005-0000-0000-00001A400000}"/>
    <cellStyle name="Comma 54 3 2 2 2 2 3 2" xfId="31244" xr:uid="{00000000-0005-0000-0000-00001B400000}"/>
    <cellStyle name="Comma 54 3 2 2 2 2 3 3" xfId="31245" xr:uid="{00000000-0005-0000-0000-00001C400000}"/>
    <cellStyle name="Comma 54 3 2 2 2 2 4" xfId="6551" xr:uid="{00000000-0005-0000-0000-00001D400000}"/>
    <cellStyle name="Comma 54 3 2 2 2 2 4 2" xfId="31246" xr:uid="{00000000-0005-0000-0000-00001E400000}"/>
    <cellStyle name="Comma 54 3 2 2 2 2 4 3" xfId="31247" xr:uid="{00000000-0005-0000-0000-00001F400000}"/>
    <cellStyle name="Comma 54 3 2 2 2 2 5" xfId="31248" xr:uid="{00000000-0005-0000-0000-000020400000}"/>
    <cellStyle name="Comma 54 3 2 2 2 2 6" xfId="31249" xr:uid="{00000000-0005-0000-0000-000021400000}"/>
    <cellStyle name="Comma 54 3 2 2 2 3" xfId="6552" xr:uid="{00000000-0005-0000-0000-000022400000}"/>
    <cellStyle name="Comma 54 3 2 2 2 3 2" xfId="31250" xr:uid="{00000000-0005-0000-0000-000023400000}"/>
    <cellStyle name="Comma 54 3 2 2 2 3 3" xfId="31251" xr:uid="{00000000-0005-0000-0000-000024400000}"/>
    <cellStyle name="Comma 54 3 2 2 2 4" xfId="6553" xr:uid="{00000000-0005-0000-0000-000025400000}"/>
    <cellStyle name="Comma 54 3 2 2 2 4 2" xfId="31252" xr:uid="{00000000-0005-0000-0000-000026400000}"/>
    <cellStyle name="Comma 54 3 2 2 2 4 3" xfId="31253" xr:uid="{00000000-0005-0000-0000-000027400000}"/>
    <cellStyle name="Comma 54 3 2 2 2 5" xfId="6554" xr:uid="{00000000-0005-0000-0000-000028400000}"/>
    <cellStyle name="Comma 54 3 2 2 2 5 2" xfId="31254" xr:uid="{00000000-0005-0000-0000-000029400000}"/>
    <cellStyle name="Comma 54 3 2 2 2 5 3" xfId="31255" xr:uid="{00000000-0005-0000-0000-00002A400000}"/>
    <cellStyle name="Comma 54 3 2 2 2 6" xfId="31256" xr:uid="{00000000-0005-0000-0000-00002B400000}"/>
    <cellStyle name="Comma 54 3 2 2 2 7" xfId="31257" xr:uid="{00000000-0005-0000-0000-00002C400000}"/>
    <cellStyle name="Comma 54 3 2 2 3" xfId="6555" xr:uid="{00000000-0005-0000-0000-00002D400000}"/>
    <cellStyle name="Comma 54 3 2 2 3 2" xfId="6556" xr:uid="{00000000-0005-0000-0000-00002E400000}"/>
    <cellStyle name="Comma 54 3 2 2 3 2 2" xfId="31258" xr:uid="{00000000-0005-0000-0000-00002F400000}"/>
    <cellStyle name="Comma 54 3 2 2 3 2 3" xfId="31259" xr:uid="{00000000-0005-0000-0000-000030400000}"/>
    <cellStyle name="Comma 54 3 2 2 3 3" xfId="6557" xr:uid="{00000000-0005-0000-0000-000031400000}"/>
    <cellStyle name="Comma 54 3 2 2 3 3 2" xfId="31260" xr:uid="{00000000-0005-0000-0000-000032400000}"/>
    <cellStyle name="Comma 54 3 2 2 3 3 3" xfId="31261" xr:uid="{00000000-0005-0000-0000-000033400000}"/>
    <cellStyle name="Comma 54 3 2 2 3 4" xfId="6558" xr:uid="{00000000-0005-0000-0000-000034400000}"/>
    <cellStyle name="Comma 54 3 2 2 3 4 2" xfId="31262" xr:uid="{00000000-0005-0000-0000-000035400000}"/>
    <cellStyle name="Comma 54 3 2 2 3 4 3" xfId="31263" xr:uid="{00000000-0005-0000-0000-000036400000}"/>
    <cellStyle name="Comma 54 3 2 2 3 5" xfId="31264" xr:uid="{00000000-0005-0000-0000-000037400000}"/>
    <cellStyle name="Comma 54 3 2 2 3 6" xfId="31265" xr:uid="{00000000-0005-0000-0000-000038400000}"/>
    <cellStyle name="Comma 54 3 2 2 4" xfId="6559" xr:uid="{00000000-0005-0000-0000-000039400000}"/>
    <cellStyle name="Comma 54 3 2 2 4 2" xfId="31266" xr:uid="{00000000-0005-0000-0000-00003A400000}"/>
    <cellStyle name="Comma 54 3 2 2 4 3" xfId="31267" xr:uid="{00000000-0005-0000-0000-00003B400000}"/>
    <cellStyle name="Comma 54 3 2 2 5" xfId="6560" xr:uid="{00000000-0005-0000-0000-00003C400000}"/>
    <cellStyle name="Comma 54 3 2 2 5 2" xfId="31268" xr:uid="{00000000-0005-0000-0000-00003D400000}"/>
    <cellStyle name="Comma 54 3 2 2 5 3" xfId="31269" xr:uid="{00000000-0005-0000-0000-00003E400000}"/>
    <cellStyle name="Comma 54 3 2 2 6" xfId="6561" xr:uid="{00000000-0005-0000-0000-00003F400000}"/>
    <cellStyle name="Comma 54 3 2 2 6 2" xfId="31270" xr:uid="{00000000-0005-0000-0000-000040400000}"/>
    <cellStyle name="Comma 54 3 2 2 6 3" xfId="31271" xr:uid="{00000000-0005-0000-0000-000041400000}"/>
    <cellStyle name="Comma 54 3 2 2 7" xfId="31272" xr:uid="{00000000-0005-0000-0000-000042400000}"/>
    <cellStyle name="Comma 54 3 2 2 8" xfId="31273" xr:uid="{00000000-0005-0000-0000-000043400000}"/>
    <cellStyle name="Comma 54 3 2 3" xfId="6562" xr:uid="{00000000-0005-0000-0000-000044400000}"/>
    <cellStyle name="Comma 54 3 2 3 2" xfId="6563" xr:uid="{00000000-0005-0000-0000-000045400000}"/>
    <cellStyle name="Comma 54 3 2 3 2 2" xfId="6564" xr:uid="{00000000-0005-0000-0000-000046400000}"/>
    <cellStyle name="Comma 54 3 2 3 2 2 2" xfId="6565" xr:uid="{00000000-0005-0000-0000-000047400000}"/>
    <cellStyle name="Comma 54 3 2 3 2 2 2 2" xfId="31274" xr:uid="{00000000-0005-0000-0000-000048400000}"/>
    <cellStyle name="Comma 54 3 2 3 2 2 2 3" xfId="31275" xr:uid="{00000000-0005-0000-0000-000049400000}"/>
    <cellStyle name="Comma 54 3 2 3 2 2 3" xfId="6566" xr:uid="{00000000-0005-0000-0000-00004A400000}"/>
    <cellStyle name="Comma 54 3 2 3 2 2 3 2" xfId="31276" xr:uid="{00000000-0005-0000-0000-00004B400000}"/>
    <cellStyle name="Comma 54 3 2 3 2 2 3 3" xfId="31277" xr:uid="{00000000-0005-0000-0000-00004C400000}"/>
    <cellStyle name="Comma 54 3 2 3 2 2 4" xfId="6567" xr:uid="{00000000-0005-0000-0000-00004D400000}"/>
    <cellStyle name="Comma 54 3 2 3 2 2 4 2" xfId="31278" xr:uid="{00000000-0005-0000-0000-00004E400000}"/>
    <cellStyle name="Comma 54 3 2 3 2 2 4 3" xfId="31279" xr:uid="{00000000-0005-0000-0000-00004F400000}"/>
    <cellStyle name="Comma 54 3 2 3 2 2 5" xfId="31280" xr:uid="{00000000-0005-0000-0000-000050400000}"/>
    <cellStyle name="Comma 54 3 2 3 2 2 6" xfId="31281" xr:uid="{00000000-0005-0000-0000-000051400000}"/>
    <cellStyle name="Comma 54 3 2 3 2 3" xfId="6568" xr:uid="{00000000-0005-0000-0000-000052400000}"/>
    <cellStyle name="Comma 54 3 2 3 2 3 2" xfId="31282" xr:uid="{00000000-0005-0000-0000-000053400000}"/>
    <cellStyle name="Comma 54 3 2 3 2 3 3" xfId="31283" xr:uid="{00000000-0005-0000-0000-000054400000}"/>
    <cellStyle name="Comma 54 3 2 3 2 4" xfId="6569" xr:uid="{00000000-0005-0000-0000-000055400000}"/>
    <cellStyle name="Comma 54 3 2 3 2 4 2" xfId="31284" xr:uid="{00000000-0005-0000-0000-000056400000}"/>
    <cellStyle name="Comma 54 3 2 3 2 4 3" xfId="31285" xr:uid="{00000000-0005-0000-0000-000057400000}"/>
    <cellStyle name="Comma 54 3 2 3 2 5" xfId="6570" xr:uid="{00000000-0005-0000-0000-000058400000}"/>
    <cellStyle name="Comma 54 3 2 3 2 5 2" xfId="31286" xr:uid="{00000000-0005-0000-0000-000059400000}"/>
    <cellStyle name="Comma 54 3 2 3 2 5 3" xfId="31287" xr:uid="{00000000-0005-0000-0000-00005A400000}"/>
    <cellStyle name="Comma 54 3 2 3 2 6" xfId="31288" xr:uid="{00000000-0005-0000-0000-00005B400000}"/>
    <cellStyle name="Comma 54 3 2 3 2 7" xfId="31289" xr:uid="{00000000-0005-0000-0000-00005C400000}"/>
    <cellStyle name="Comma 54 3 2 3 3" xfId="6571" xr:uid="{00000000-0005-0000-0000-00005D400000}"/>
    <cellStyle name="Comma 54 3 2 3 3 2" xfId="6572" xr:uid="{00000000-0005-0000-0000-00005E400000}"/>
    <cellStyle name="Comma 54 3 2 3 3 2 2" xfId="31290" xr:uid="{00000000-0005-0000-0000-00005F400000}"/>
    <cellStyle name="Comma 54 3 2 3 3 2 3" xfId="31291" xr:uid="{00000000-0005-0000-0000-000060400000}"/>
    <cellStyle name="Comma 54 3 2 3 3 3" xfId="6573" xr:uid="{00000000-0005-0000-0000-000061400000}"/>
    <cellStyle name="Comma 54 3 2 3 3 3 2" xfId="31292" xr:uid="{00000000-0005-0000-0000-000062400000}"/>
    <cellStyle name="Comma 54 3 2 3 3 3 3" xfId="31293" xr:uid="{00000000-0005-0000-0000-000063400000}"/>
    <cellStyle name="Comma 54 3 2 3 3 4" xfId="6574" xr:uid="{00000000-0005-0000-0000-000064400000}"/>
    <cellStyle name="Comma 54 3 2 3 3 4 2" xfId="31294" xr:uid="{00000000-0005-0000-0000-000065400000}"/>
    <cellStyle name="Comma 54 3 2 3 3 4 3" xfId="31295" xr:uid="{00000000-0005-0000-0000-000066400000}"/>
    <cellStyle name="Comma 54 3 2 3 3 5" xfId="31296" xr:uid="{00000000-0005-0000-0000-000067400000}"/>
    <cellStyle name="Comma 54 3 2 3 3 6" xfId="31297" xr:uid="{00000000-0005-0000-0000-000068400000}"/>
    <cellStyle name="Comma 54 3 2 3 4" xfId="6575" xr:uid="{00000000-0005-0000-0000-000069400000}"/>
    <cellStyle name="Comma 54 3 2 3 4 2" xfId="31298" xr:uid="{00000000-0005-0000-0000-00006A400000}"/>
    <cellStyle name="Comma 54 3 2 3 4 3" xfId="31299" xr:uid="{00000000-0005-0000-0000-00006B400000}"/>
    <cellStyle name="Comma 54 3 2 3 5" xfId="6576" xr:uid="{00000000-0005-0000-0000-00006C400000}"/>
    <cellStyle name="Comma 54 3 2 3 5 2" xfId="31300" xr:uid="{00000000-0005-0000-0000-00006D400000}"/>
    <cellStyle name="Comma 54 3 2 3 5 3" xfId="31301" xr:uid="{00000000-0005-0000-0000-00006E400000}"/>
    <cellStyle name="Comma 54 3 2 3 6" xfId="6577" xr:uid="{00000000-0005-0000-0000-00006F400000}"/>
    <cellStyle name="Comma 54 3 2 3 6 2" xfId="31302" xr:uid="{00000000-0005-0000-0000-000070400000}"/>
    <cellStyle name="Comma 54 3 2 3 6 3" xfId="31303" xr:uid="{00000000-0005-0000-0000-000071400000}"/>
    <cellStyle name="Comma 54 3 2 3 7" xfId="31304" xr:uid="{00000000-0005-0000-0000-000072400000}"/>
    <cellStyle name="Comma 54 3 2 3 8" xfId="31305" xr:uid="{00000000-0005-0000-0000-000073400000}"/>
    <cellStyle name="Comma 54 3 2 4" xfId="6578" xr:uid="{00000000-0005-0000-0000-000074400000}"/>
    <cellStyle name="Comma 54 3 2 4 2" xfId="6579" xr:uid="{00000000-0005-0000-0000-000075400000}"/>
    <cellStyle name="Comma 54 3 2 4 2 2" xfId="6580" xr:uid="{00000000-0005-0000-0000-000076400000}"/>
    <cellStyle name="Comma 54 3 2 4 2 2 2" xfId="31306" xr:uid="{00000000-0005-0000-0000-000077400000}"/>
    <cellStyle name="Comma 54 3 2 4 2 2 3" xfId="31307" xr:uid="{00000000-0005-0000-0000-000078400000}"/>
    <cellStyle name="Comma 54 3 2 4 2 3" xfId="6581" xr:uid="{00000000-0005-0000-0000-000079400000}"/>
    <cellStyle name="Comma 54 3 2 4 2 3 2" xfId="31308" xr:uid="{00000000-0005-0000-0000-00007A400000}"/>
    <cellStyle name="Comma 54 3 2 4 2 3 3" xfId="31309" xr:uid="{00000000-0005-0000-0000-00007B400000}"/>
    <cellStyle name="Comma 54 3 2 4 2 4" xfId="6582" xr:uid="{00000000-0005-0000-0000-00007C400000}"/>
    <cellStyle name="Comma 54 3 2 4 2 4 2" xfId="31310" xr:uid="{00000000-0005-0000-0000-00007D400000}"/>
    <cellStyle name="Comma 54 3 2 4 2 4 3" xfId="31311" xr:uid="{00000000-0005-0000-0000-00007E400000}"/>
    <cellStyle name="Comma 54 3 2 4 2 5" xfId="31312" xr:uid="{00000000-0005-0000-0000-00007F400000}"/>
    <cellStyle name="Comma 54 3 2 4 2 6" xfId="31313" xr:uid="{00000000-0005-0000-0000-000080400000}"/>
    <cellStyle name="Comma 54 3 2 4 3" xfId="6583" xr:uid="{00000000-0005-0000-0000-000081400000}"/>
    <cellStyle name="Comma 54 3 2 4 3 2" xfId="31314" xr:uid="{00000000-0005-0000-0000-000082400000}"/>
    <cellStyle name="Comma 54 3 2 4 3 3" xfId="31315" xr:uid="{00000000-0005-0000-0000-000083400000}"/>
    <cellStyle name="Comma 54 3 2 4 4" xfId="6584" xr:uid="{00000000-0005-0000-0000-000084400000}"/>
    <cellStyle name="Comma 54 3 2 4 4 2" xfId="31316" xr:uid="{00000000-0005-0000-0000-000085400000}"/>
    <cellStyle name="Comma 54 3 2 4 4 3" xfId="31317" xr:uid="{00000000-0005-0000-0000-000086400000}"/>
    <cellStyle name="Comma 54 3 2 4 5" xfId="6585" xr:uid="{00000000-0005-0000-0000-000087400000}"/>
    <cellStyle name="Comma 54 3 2 4 5 2" xfId="31318" xr:uid="{00000000-0005-0000-0000-000088400000}"/>
    <cellStyle name="Comma 54 3 2 4 5 3" xfId="31319" xr:uid="{00000000-0005-0000-0000-000089400000}"/>
    <cellStyle name="Comma 54 3 2 4 6" xfId="31320" xr:uid="{00000000-0005-0000-0000-00008A400000}"/>
    <cellStyle name="Comma 54 3 2 4 7" xfId="31321" xr:uid="{00000000-0005-0000-0000-00008B400000}"/>
    <cellStyle name="Comma 54 3 2 5" xfId="6586" xr:uid="{00000000-0005-0000-0000-00008C400000}"/>
    <cellStyle name="Comma 54 3 2 5 2" xfId="6587" xr:uid="{00000000-0005-0000-0000-00008D400000}"/>
    <cellStyle name="Comma 54 3 2 5 2 2" xfId="31322" xr:uid="{00000000-0005-0000-0000-00008E400000}"/>
    <cellStyle name="Comma 54 3 2 5 2 3" xfId="31323" xr:uid="{00000000-0005-0000-0000-00008F400000}"/>
    <cellStyle name="Comma 54 3 2 5 3" xfId="6588" xr:uid="{00000000-0005-0000-0000-000090400000}"/>
    <cellStyle name="Comma 54 3 2 5 3 2" xfId="31324" xr:uid="{00000000-0005-0000-0000-000091400000}"/>
    <cellStyle name="Comma 54 3 2 5 3 3" xfId="31325" xr:uid="{00000000-0005-0000-0000-000092400000}"/>
    <cellStyle name="Comma 54 3 2 5 4" xfId="6589" xr:uid="{00000000-0005-0000-0000-000093400000}"/>
    <cellStyle name="Comma 54 3 2 5 4 2" xfId="31326" xr:uid="{00000000-0005-0000-0000-000094400000}"/>
    <cellStyle name="Comma 54 3 2 5 4 3" xfId="31327" xr:uid="{00000000-0005-0000-0000-000095400000}"/>
    <cellStyle name="Comma 54 3 2 5 5" xfId="31328" xr:uid="{00000000-0005-0000-0000-000096400000}"/>
    <cellStyle name="Comma 54 3 2 5 6" xfId="31329" xr:uid="{00000000-0005-0000-0000-000097400000}"/>
    <cellStyle name="Comma 54 3 2 6" xfId="6590" xr:uid="{00000000-0005-0000-0000-000098400000}"/>
    <cellStyle name="Comma 54 3 2 6 2" xfId="31330" xr:uid="{00000000-0005-0000-0000-000099400000}"/>
    <cellStyle name="Comma 54 3 2 6 3" xfId="31331" xr:uid="{00000000-0005-0000-0000-00009A400000}"/>
    <cellStyle name="Comma 54 3 2 7" xfId="6591" xr:uid="{00000000-0005-0000-0000-00009B400000}"/>
    <cellStyle name="Comma 54 3 2 7 2" xfId="31332" xr:uid="{00000000-0005-0000-0000-00009C400000}"/>
    <cellStyle name="Comma 54 3 2 7 3" xfId="31333" xr:uid="{00000000-0005-0000-0000-00009D400000}"/>
    <cellStyle name="Comma 54 3 2 8" xfId="6592" xr:uid="{00000000-0005-0000-0000-00009E400000}"/>
    <cellStyle name="Comma 54 3 2 8 2" xfId="31334" xr:uid="{00000000-0005-0000-0000-00009F400000}"/>
    <cellStyle name="Comma 54 3 2 8 3" xfId="31335" xr:uid="{00000000-0005-0000-0000-0000A0400000}"/>
    <cellStyle name="Comma 54 3 2 9" xfId="31336" xr:uid="{00000000-0005-0000-0000-0000A1400000}"/>
    <cellStyle name="Comma 54 3 3" xfId="6593" xr:uid="{00000000-0005-0000-0000-0000A2400000}"/>
    <cellStyle name="Comma 54 3 3 10" xfId="31337" xr:uid="{00000000-0005-0000-0000-0000A3400000}"/>
    <cellStyle name="Comma 54 3 3 2" xfId="6594" xr:uid="{00000000-0005-0000-0000-0000A4400000}"/>
    <cellStyle name="Comma 54 3 3 2 2" xfId="6595" xr:uid="{00000000-0005-0000-0000-0000A5400000}"/>
    <cellStyle name="Comma 54 3 3 2 2 2" xfId="6596" xr:uid="{00000000-0005-0000-0000-0000A6400000}"/>
    <cellStyle name="Comma 54 3 3 2 2 2 2" xfId="6597" xr:uid="{00000000-0005-0000-0000-0000A7400000}"/>
    <cellStyle name="Comma 54 3 3 2 2 2 2 2" xfId="31338" xr:uid="{00000000-0005-0000-0000-0000A8400000}"/>
    <cellStyle name="Comma 54 3 3 2 2 2 2 3" xfId="31339" xr:uid="{00000000-0005-0000-0000-0000A9400000}"/>
    <cellStyle name="Comma 54 3 3 2 2 2 3" xfId="6598" xr:uid="{00000000-0005-0000-0000-0000AA400000}"/>
    <cellStyle name="Comma 54 3 3 2 2 2 3 2" xfId="31340" xr:uid="{00000000-0005-0000-0000-0000AB400000}"/>
    <cellStyle name="Comma 54 3 3 2 2 2 3 3" xfId="31341" xr:uid="{00000000-0005-0000-0000-0000AC400000}"/>
    <cellStyle name="Comma 54 3 3 2 2 2 4" xfId="6599" xr:uid="{00000000-0005-0000-0000-0000AD400000}"/>
    <cellStyle name="Comma 54 3 3 2 2 2 4 2" xfId="31342" xr:uid="{00000000-0005-0000-0000-0000AE400000}"/>
    <cellStyle name="Comma 54 3 3 2 2 2 4 3" xfId="31343" xr:uid="{00000000-0005-0000-0000-0000AF400000}"/>
    <cellStyle name="Comma 54 3 3 2 2 2 5" xfId="31344" xr:uid="{00000000-0005-0000-0000-0000B0400000}"/>
    <cellStyle name="Comma 54 3 3 2 2 2 6" xfId="31345" xr:uid="{00000000-0005-0000-0000-0000B1400000}"/>
    <cellStyle name="Comma 54 3 3 2 2 3" xfId="6600" xr:uid="{00000000-0005-0000-0000-0000B2400000}"/>
    <cellStyle name="Comma 54 3 3 2 2 3 2" xfId="31346" xr:uid="{00000000-0005-0000-0000-0000B3400000}"/>
    <cellStyle name="Comma 54 3 3 2 2 3 3" xfId="31347" xr:uid="{00000000-0005-0000-0000-0000B4400000}"/>
    <cellStyle name="Comma 54 3 3 2 2 4" xfId="6601" xr:uid="{00000000-0005-0000-0000-0000B5400000}"/>
    <cellStyle name="Comma 54 3 3 2 2 4 2" xfId="31348" xr:uid="{00000000-0005-0000-0000-0000B6400000}"/>
    <cellStyle name="Comma 54 3 3 2 2 4 3" xfId="31349" xr:uid="{00000000-0005-0000-0000-0000B7400000}"/>
    <cellStyle name="Comma 54 3 3 2 2 5" xfId="6602" xr:uid="{00000000-0005-0000-0000-0000B8400000}"/>
    <cellStyle name="Comma 54 3 3 2 2 5 2" xfId="31350" xr:uid="{00000000-0005-0000-0000-0000B9400000}"/>
    <cellStyle name="Comma 54 3 3 2 2 5 3" xfId="31351" xr:uid="{00000000-0005-0000-0000-0000BA400000}"/>
    <cellStyle name="Comma 54 3 3 2 2 6" xfId="31352" xr:uid="{00000000-0005-0000-0000-0000BB400000}"/>
    <cellStyle name="Comma 54 3 3 2 2 7" xfId="31353" xr:uid="{00000000-0005-0000-0000-0000BC400000}"/>
    <cellStyle name="Comma 54 3 3 2 3" xfId="6603" xr:uid="{00000000-0005-0000-0000-0000BD400000}"/>
    <cellStyle name="Comma 54 3 3 2 3 2" xfId="6604" xr:uid="{00000000-0005-0000-0000-0000BE400000}"/>
    <cellStyle name="Comma 54 3 3 2 3 2 2" xfId="31354" xr:uid="{00000000-0005-0000-0000-0000BF400000}"/>
    <cellStyle name="Comma 54 3 3 2 3 2 3" xfId="31355" xr:uid="{00000000-0005-0000-0000-0000C0400000}"/>
    <cellStyle name="Comma 54 3 3 2 3 3" xfId="6605" xr:uid="{00000000-0005-0000-0000-0000C1400000}"/>
    <cellStyle name="Comma 54 3 3 2 3 3 2" xfId="31356" xr:uid="{00000000-0005-0000-0000-0000C2400000}"/>
    <cellStyle name="Comma 54 3 3 2 3 3 3" xfId="31357" xr:uid="{00000000-0005-0000-0000-0000C3400000}"/>
    <cellStyle name="Comma 54 3 3 2 3 4" xfId="6606" xr:uid="{00000000-0005-0000-0000-0000C4400000}"/>
    <cellStyle name="Comma 54 3 3 2 3 4 2" xfId="31358" xr:uid="{00000000-0005-0000-0000-0000C5400000}"/>
    <cellStyle name="Comma 54 3 3 2 3 4 3" xfId="31359" xr:uid="{00000000-0005-0000-0000-0000C6400000}"/>
    <cellStyle name="Comma 54 3 3 2 3 5" xfId="31360" xr:uid="{00000000-0005-0000-0000-0000C7400000}"/>
    <cellStyle name="Comma 54 3 3 2 3 6" xfId="31361" xr:uid="{00000000-0005-0000-0000-0000C8400000}"/>
    <cellStyle name="Comma 54 3 3 2 4" xfId="6607" xr:uid="{00000000-0005-0000-0000-0000C9400000}"/>
    <cellStyle name="Comma 54 3 3 2 4 2" xfId="31362" xr:uid="{00000000-0005-0000-0000-0000CA400000}"/>
    <cellStyle name="Comma 54 3 3 2 4 3" xfId="31363" xr:uid="{00000000-0005-0000-0000-0000CB400000}"/>
    <cellStyle name="Comma 54 3 3 2 5" xfId="6608" xr:uid="{00000000-0005-0000-0000-0000CC400000}"/>
    <cellStyle name="Comma 54 3 3 2 5 2" xfId="31364" xr:uid="{00000000-0005-0000-0000-0000CD400000}"/>
    <cellStyle name="Comma 54 3 3 2 5 3" xfId="31365" xr:uid="{00000000-0005-0000-0000-0000CE400000}"/>
    <cellStyle name="Comma 54 3 3 2 6" xfId="6609" xr:uid="{00000000-0005-0000-0000-0000CF400000}"/>
    <cellStyle name="Comma 54 3 3 2 6 2" xfId="31366" xr:uid="{00000000-0005-0000-0000-0000D0400000}"/>
    <cellStyle name="Comma 54 3 3 2 6 3" xfId="31367" xr:uid="{00000000-0005-0000-0000-0000D1400000}"/>
    <cellStyle name="Comma 54 3 3 2 7" xfId="31368" xr:uid="{00000000-0005-0000-0000-0000D2400000}"/>
    <cellStyle name="Comma 54 3 3 2 8" xfId="31369" xr:uid="{00000000-0005-0000-0000-0000D3400000}"/>
    <cellStyle name="Comma 54 3 3 3" xfId="6610" xr:uid="{00000000-0005-0000-0000-0000D4400000}"/>
    <cellStyle name="Comma 54 3 3 3 2" xfId="6611" xr:uid="{00000000-0005-0000-0000-0000D5400000}"/>
    <cellStyle name="Comma 54 3 3 3 2 2" xfId="6612" xr:uid="{00000000-0005-0000-0000-0000D6400000}"/>
    <cellStyle name="Comma 54 3 3 3 2 2 2" xfId="6613" xr:uid="{00000000-0005-0000-0000-0000D7400000}"/>
    <cellStyle name="Comma 54 3 3 3 2 2 2 2" xfId="31370" xr:uid="{00000000-0005-0000-0000-0000D8400000}"/>
    <cellStyle name="Comma 54 3 3 3 2 2 2 3" xfId="31371" xr:uid="{00000000-0005-0000-0000-0000D9400000}"/>
    <cellStyle name="Comma 54 3 3 3 2 2 3" xfId="6614" xr:uid="{00000000-0005-0000-0000-0000DA400000}"/>
    <cellStyle name="Comma 54 3 3 3 2 2 3 2" xfId="31372" xr:uid="{00000000-0005-0000-0000-0000DB400000}"/>
    <cellStyle name="Comma 54 3 3 3 2 2 3 3" xfId="31373" xr:uid="{00000000-0005-0000-0000-0000DC400000}"/>
    <cellStyle name="Comma 54 3 3 3 2 2 4" xfId="6615" xr:uid="{00000000-0005-0000-0000-0000DD400000}"/>
    <cellStyle name="Comma 54 3 3 3 2 2 4 2" xfId="31374" xr:uid="{00000000-0005-0000-0000-0000DE400000}"/>
    <cellStyle name="Comma 54 3 3 3 2 2 4 3" xfId="31375" xr:uid="{00000000-0005-0000-0000-0000DF400000}"/>
    <cellStyle name="Comma 54 3 3 3 2 2 5" xfId="31376" xr:uid="{00000000-0005-0000-0000-0000E0400000}"/>
    <cellStyle name="Comma 54 3 3 3 2 2 6" xfId="31377" xr:uid="{00000000-0005-0000-0000-0000E1400000}"/>
    <cellStyle name="Comma 54 3 3 3 2 3" xfId="6616" xr:uid="{00000000-0005-0000-0000-0000E2400000}"/>
    <cellStyle name="Comma 54 3 3 3 2 3 2" xfId="31378" xr:uid="{00000000-0005-0000-0000-0000E3400000}"/>
    <cellStyle name="Comma 54 3 3 3 2 3 3" xfId="31379" xr:uid="{00000000-0005-0000-0000-0000E4400000}"/>
    <cellStyle name="Comma 54 3 3 3 2 4" xfId="6617" xr:uid="{00000000-0005-0000-0000-0000E5400000}"/>
    <cellStyle name="Comma 54 3 3 3 2 4 2" xfId="31380" xr:uid="{00000000-0005-0000-0000-0000E6400000}"/>
    <cellStyle name="Comma 54 3 3 3 2 4 3" xfId="31381" xr:uid="{00000000-0005-0000-0000-0000E7400000}"/>
    <cellStyle name="Comma 54 3 3 3 2 5" xfId="6618" xr:uid="{00000000-0005-0000-0000-0000E8400000}"/>
    <cellStyle name="Comma 54 3 3 3 2 5 2" xfId="31382" xr:uid="{00000000-0005-0000-0000-0000E9400000}"/>
    <cellStyle name="Comma 54 3 3 3 2 5 3" xfId="31383" xr:uid="{00000000-0005-0000-0000-0000EA400000}"/>
    <cellStyle name="Comma 54 3 3 3 2 6" xfId="31384" xr:uid="{00000000-0005-0000-0000-0000EB400000}"/>
    <cellStyle name="Comma 54 3 3 3 2 7" xfId="31385" xr:uid="{00000000-0005-0000-0000-0000EC400000}"/>
    <cellStyle name="Comma 54 3 3 3 3" xfId="6619" xr:uid="{00000000-0005-0000-0000-0000ED400000}"/>
    <cellStyle name="Comma 54 3 3 3 3 2" xfId="6620" xr:uid="{00000000-0005-0000-0000-0000EE400000}"/>
    <cellStyle name="Comma 54 3 3 3 3 2 2" xfId="31386" xr:uid="{00000000-0005-0000-0000-0000EF400000}"/>
    <cellStyle name="Comma 54 3 3 3 3 2 3" xfId="31387" xr:uid="{00000000-0005-0000-0000-0000F0400000}"/>
    <cellStyle name="Comma 54 3 3 3 3 3" xfId="6621" xr:uid="{00000000-0005-0000-0000-0000F1400000}"/>
    <cellStyle name="Comma 54 3 3 3 3 3 2" xfId="31388" xr:uid="{00000000-0005-0000-0000-0000F2400000}"/>
    <cellStyle name="Comma 54 3 3 3 3 3 3" xfId="31389" xr:uid="{00000000-0005-0000-0000-0000F3400000}"/>
    <cellStyle name="Comma 54 3 3 3 3 4" xfId="6622" xr:uid="{00000000-0005-0000-0000-0000F4400000}"/>
    <cellStyle name="Comma 54 3 3 3 3 4 2" xfId="31390" xr:uid="{00000000-0005-0000-0000-0000F5400000}"/>
    <cellStyle name="Comma 54 3 3 3 3 4 3" xfId="31391" xr:uid="{00000000-0005-0000-0000-0000F6400000}"/>
    <cellStyle name="Comma 54 3 3 3 3 5" xfId="31392" xr:uid="{00000000-0005-0000-0000-0000F7400000}"/>
    <cellStyle name="Comma 54 3 3 3 3 6" xfId="31393" xr:uid="{00000000-0005-0000-0000-0000F8400000}"/>
    <cellStyle name="Comma 54 3 3 3 4" xfId="6623" xr:uid="{00000000-0005-0000-0000-0000F9400000}"/>
    <cellStyle name="Comma 54 3 3 3 4 2" xfId="31394" xr:uid="{00000000-0005-0000-0000-0000FA400000}"/>
    <cellStyle name="Comma 54 3 3 3 4 3" xfId="31395" xr:uid="{00000000-0005-0000-0000-0000FB400000}"/>
    <cellStyle name="Comma 54 3 3 3 5" xfId="6624" xr:uid="{00000000-0005-0000-0000-0000FC400000}"/>
    <cellStyle name="Comma 54 3 3 3 5 2" xfId="31396" xr:uid="{00000000-0005-0000-0000-0000FD400000}"/>
    <cellStyle name="Comma 54 3 3 3 5 3" xfId="31397" xr:uid="{00000000-0005-0000-0000-0000FE400000}"/>
    <cellStyle name="Comma 54 3 3 3 6" xfId="6625" xr:uid="{00000000-0005-0000-0000-0000FF400000}"/>
    <cellStyle name="Comma 54 3 3 3 6 2" xfId="31398" xr:uid="{00000000-0005-0000-0000-000000410000}"/>
    <cellStyle name="Comma 54 3 3 3 6 3" xfId="31399" xr:uid="{00000000-0005-0000-0000-000001410000}"/>
    <cellStyle name="Comma 54 3 3 3 7" xfId="31400" xr:uid="{00000000-0005-0000-0000-000002410000}"/>
    <cellStyle name="Comma 54 3 3 3 8" xfId="31401" xr:uid="{00000000-0005-0000-0000-000003410000}"/>
    <cellStyle name="Comma 54 3 3 4" xfId="6626" xr:uid="{00000000-0005-0000-0000-000004410000}"/>
    <cellStyle name="Comma 54 3 3 4 2" xfId="6627" xr:uid="{00000000-0005-0000-0000-000005410000}"/>
    <cellStyle name="Comma 54 3 3 4 2 2" xfId="6628" xr:uid="{00000000-0005-0000-0000-000006410000}"/>
    <cellStyle name="Comma 54 3 3 4 2 2 2" xfId="31402" xr:uid="{00000000-0005-0000-0000-000007410000}"/>
    <cellStyle name="Comma 54 3 3 4 2 2 3" xfId="31403" xr:uid="{00000000-0005-0000-0000-000008410000}"/>
    <cellStyle name="Comma 54 3 3 4 2 3" xfId="6629" xr:uid="{00000000-0005-0000-0000-000009410000}"/>
    <cellStyle name="Comma 54 3 3 4 2 3 2" xfId="31404" xr:uid="{00000000-0005-0000-0000-00000A410000}"/>
    <cellStyle name="Comma 54 3 3 4 2 3 3" xfId="31405" xr:uid="{00000000-0005-0000-0000-00000B410000}"/>
    <cellStyle name="Comma 54 3 3 4 2 4" xfId="6630" xr:uid="{00000000-0005-0000-0000-00000C410000}"/>
    <cellStyle name="Comma 54 3 3 4 2 4 2" xfId="31406" xr:uid="{00000000-0005-0000-0000-00000D410000}"/>
    <cellStyle name="Comma 54 3 3 4 2 4 3" xfId="31407" xr:uid="{00000000-0005-0000-0000-00000E410000}"/>
    <cellStyle name="Comma 54 3 3 4 2 5" xfId="31408" xr:uid="{00000000-0005-0000-0000-00000F410000}"/>
    <cellStyle name="Comma 54 3 3 4 2 6" xfId="31409" xr:uid="{00000000-0005-0000-0000-000010410000}"/>
    <cellStyle name="Comma 54 3 3 4 3" xfId="6631" xr:uid="{00000000-0005-0000-0000-000011410000}"/>
    <cellStyle name="Comma 54 3 3 4 3 2" xfId="31410" xr:uid="{00000000-0005-0000-0000-000012410000}"/>
    <cellStyle name="Comma 54 3 3 4 3 3" xfId="31411" xr:uid="{00000000-0005-0000-0000-000013410000}"/>
    <cellStyle name="Comma 54 3 3 4 4" xfId="6632" xr:uid="{00000000-0005-0000-0000-000014410000}"/>
    <cellStyle name="Comma 54 3 3 4 4 2" xfId="31412" xr:uid="{00000000-0005-0000-0000-000015410000}"/>
    <cellStyle name="Comma 54 3 3 4 4 3" xfId="31413" xr:uid="{00000000-0005-0000-0000-000016410000}"/>
    <cellStyle name="Comma 54 3 3 4 5" xfId="6633" xr:uid="{00000000-0005-0000-0000-000017410000}"/>
    <cellStyle name="Comma 54 3 3 4 5 2" xfId="31414" xr:uid="{00000000-0005-0000-0000-000018410000}"/>
    <cellStyle name="Comma 54 3 3 4 5 3" xfId="31415" xr:uid="{00000000-0005-0000-0000-000019410000}"/>
    <cellStyle name="Comma 54 3 3 4 6" xfId="31416" xr:uid="{00000000-0005-0000-0000-00001A410000}"/>
    <cellStyle name="Comma 54 3 3 4 7" xfId="31417" xr:uid="{00000000-0005-0000-0000-00001B410000}"/>
    <cellStyle name="Comma 54 3 3 5" xfId="6634" xr:uid="{00000000-0005-0000-0000-00001C410000}"/>
    <cellStyle name="Comma 54 3 3 5 2" xfId="6635" xr:uid="{00000000-0005-0000-0000-00001D410000}"/>
    <cellStyle name="Comma 54 3 3 5 2 2" xfId="31418" xr:uid="{00000000-0005-0000-0000-00001E410000}"/>
    <cellStyle name="Comma 54 3 3 5 2 3" xfId="31419" xr:uid="{00000000-0005-0000-0000-00001F410000}"/>
    <cellStyle name="Comma 54 3 3 5 3" xfId="6636" xr:uid="{00000000-0005-0000-0000-000020410000}"/>
    <cellStyle name="Comma 54 3 3 5 3 2" xfId="31420" xr:uid="{00000000-0005-0000-0000-000021410000}"/>
    <cellStyle name="Comma 54 3 3 5 3 3" xfId="31421" xr:uid="{00000000-0005-0000-0000-000022410000}"/>
    <cellStyle name="Comma 54 3 3 5 4" xfId="6637" xr:uid="{00000000-0005-0000-0000-000023410000}"/>
    <cellStyle name="Comma 54 3 3 5 4 2" xfId="31422" xr:uid="{00000000-0005-0000-0000-000024410000}"/>
    <cellStyle name="Comma 54 3 3 5 4 3" xfId="31423" xr:uid="{00000000-0005-0000-0000-000025410000}"/>
    <cellStyle name="Comma 54 3 3 5 5" xfId="31424" xr:uid="{00000000-0005-0000-0000-000026410000}"/>
    <cellStyle name="Comma 54 3 3 5 6" xfId="31425" xr:uid="{00000000-0005-0000-0000-000027410000}"/>
    <cellStyle name="Comma 54 3 3 6" xfId="6638" xr:uid="{00000000-0005-0000-0000-000028410000}"/>
    <cellStyle name="Comma 54 3 3 6 2" xfId="31426" xr:uid="{00000000-0005-0000-0000-000029410000}"/>
    <cellStyle name="Comma 54 3 3 6 3" xfId="31427" xr:uid="{00000000-0005-0000-0000-00002A410000}"/>
    <cellStyle name="Comma 54 3 3 7" xfId="6639" xr:uid="{00000000-0005-0000-0000-00002B410000}"/>
    <cellStyle name="Comma 54 3 3 7 2" xfId="31428" xr:uid="{00000000-0005-0000-0000-00002C410000}"/>
    <cellStyle name="Comma 54 3 3 7 3" xfId="31429" xr:uid="{00000000-0005-0000-0000-00002D410000}"/>
    <cellStyle name="Comma 54 3 3 8" xfId="6640" xr:uid="{00000000-0005-0000-0000-00002E410000}"/>
    <cellStyle name="Comma 54 3 3 8 2" xfId="31430" xr:uid="{00000000-0005-0000-0000-00002F410000}"/>
    <cellStyle name="Comma 54 3 3 8 3" xfId="31431" xr:uid="{00000000-0005-0000-0000-000030410000}"/>
    <cellStyle name="Comma 54 3 3 9" xfId="31432" xr:uid="{00000000-0005-0000-0000-000031410000}"/>
    <cellStyle name="Comma 54 3 4" xfId="6641" xr:uid="{00000000-0005-0000-0000-000032410000}"/>
    <cellStyle name="Comma 54 3 4 2" xfId="6642" xr:uid="{00000000-0005-0000-0000-000033410000}"/>
    <cellStyle name="Comma 54 3 4 2 2" xfId="6643" xr:uid="{00000000-0005-0000-0000-000034410000}"/>
    <cellStyle name="Comma 54 3 4 2 2 2" xfId="6644" xr:uid="{00000000-0005-0000-0000-000035410000}"/>
    <cellStyle name="Comma 54 3 4 2 2 2 2" xfId="31433" xr:uid="{00000000-0005-0000-0000-000036410000}"/>
    <cellStyle name="Comma 54 3 4 2 2 2 3" xfId="31434" xr:uid="{00000000-0005-0000-0000-000037410000}"/>
    <cellStyle name="Comma 54 3 4 2 2 3" xfId="6645" xr:uid="{00000000-0005-0000-0000-000038410000}"/>
    <cellStyle name="Comma 54 3 4 2 2 3 2" xfId="31435" xr:uid="{00000000-0005-0000-0000-000039410000}"/>
    <cellStyle name="Comma 54 3 4 2 2 3 3" xfId="31436" xr:uid="{00000000-0005-0000-0000-00003A410000}"/>
    <cellStyle name="Comma 54 3 4 2 2 4" xfId="6646" xr:uid="{00000000-0005-0000-0000-00003B410000}"/>
    <cellStyle name="Comma 54 3 4 2 2 4 2" xfId="31437" xr:uid="{00000000-0005-0000-0000-00003C410000}"/>
    <cellStyle name="Comma 54 3 4 2 2 4 3" xfId="31438" xr:uid="{00000000-0005-0000-0000-00003D410000}"/>
    <cellStyle name="Comma 54 3 4 2 2 5" xfId="31439" xr:uid="{00000000-0005-0000-0000-00003E410000}"/>
    <cellStyle name="Comma 54 3 4 2 2 6" xfId="31440" xr:uid="{00000000-0005-0000-0000-00003F410000}"/>
    <cellStyle name="Comma 54 3 4 2 3" xfId="6647" xr:uid="{00000000-0005-0000-0000-000040410000}"/>
    <cellStyle name="Comma 54 3 4 2 3 2" xfId="31441" xr:uid="{00000000-0005-0000-0000-000041410000}"/>
    <cellStyle name="Comma 54 3 4 2 3 3" xfId="31442" xr:uid="{00000000-0005-0000-0000-000042410000}"/>
    <cellStyle name="Comma 54 3 4 2 4" xfId="6648" xr:uid="{00000000-0005-0000-0000-000043410000}"/>
    <cellStyle name="Comma 54 3 4 2 4 2" xfId="31443" xr:uid="{00000000-0005-0000-0000-000044410000}"/>
    <cellStyle name="Comma 54 3 4 2 4 3" xfId="31444" xr:uid="{00000000-0005-0000-0000-000045410000}"/>
    <cellStyle name="Comma 54 3 4 2 5" xfId="6649" xr:uid="{00000000-0005-0000-0000-000046410000}"/>
    <cellStyle name="Comma 54 3 4 2 5 2" xfId="31445" xr:uid="{00000000-0005-0000-0000-000047410000}"/>
    <cellStyle name="Comma 54 3 4 2 5 3" xfId="31446" xr:uid="{00000000-0005-0000-0000-000048410000}"/>
    <cellStyle name="Comma 54 3 4 2 6" xfId="31447" xr:uid="{00000000-0005-0000-0000-000049410000}"/>
    <cellStyle name="Comma 54 3 4 2 7" xfId="31448" xr:uid="{00000000-0005-0000-0000-00004A410000}"/>
    <cellStyle name="Comma 54 3 4 3" xfId="6650" xr:uid="{00000000-0005-0000-0000-00004B410000}"/>
    <cellStyle name="Comma 54 3 4 3 2" xfId="6651" xr:uid="{00000000-0005-0000-0000-00004C410000}"/>
    <cellStyle name="Comma 54 3 4 3 2 2" xfId="31449" xr:uid="{00000000-0005-0000-0000-00004D410000}"/>
    <cellStyle name="Comma 54 3 4 3 2 3" xfId="31450" xr:uid="{00000000-0005-0000-0000-00004E410000}"/>
    <cellStyle name="Comma 54 3 4 3 3" xfId="6652" xr:uid="{00000000-0005-0000-0000-00004F410000}"/>
    <cellStyle name="Comma 54 3 4 3 3 2" xfId="31451" xr:uid="{00000000-0005-0000-0000-000050410000}"/>
    <cellStyle name="Comma 54 3 4 3 3 3" xfId="31452" xr:uid="{00000000-0005-0000-0000-000051410000}"/>
    <cellStyle name="Comma 54 3 4 3 4" xfId="6653" xr:uid="{00000000-0005-0000-0000-000052410000}"/>
    <cellStyle name="Comma 54 3 4 3 4 2" xfId="31453" xr:uid="{00000000-0005-0000-0000-000053410000}"/>
    <cellStyle name="Comma 54 3 4 3 4 3" xfId="31454" xr:uid="{00000000-0005-0000-0000-000054410000}"/>
    <cellStyle name="Comma 54 3 4 3 5" xfId="31455" xr:uid="{00000000-0005-0000-0000-000055410000}"/>
    <cellStyle name="Comma 54 3 4 3 6" xfId="31456" xr:uid="{00000000-0005-0000-0000-000056410000}"/>
    <cellStyle name="Comma 54 3 4 4" xfId="6654" xr:uid="{00000000-0005-0000-0000-000057410000}"/>
    <cellStyle name="Comma 54 3 4 4 2" xfId="31457" xr:uid="{00000000-0005-0000-0000-000058410000}"/>
    <cellStyle name="Comma 54 3 4 4 3" xfId="31458" xr:uid="{00000000-0005-0000-0000-000059410000}"/>
    <cellStyle name="Comma 54 3 4 5" xfId="6655" xr:uid="{00000000-0005-0000-0000-00005A410000}"/>
    <cellStyle name="Comma 54 3 4 5 2" xfId="31459" xr:uid="{00000000-0005-0000-0000-00005B410000}"/>
    <cellStyle name="Comma 54 3 4 5 3" xfId="31460" xr:uid="{00000000-0005-0000-0000-00005C410000}"/>
    <cellStyle name="Comma 54 3 4 6" xfId="6656" xr:uid="{00000000-0005-0000-0000-00005D410000}"/>
    <cellStyle name="Comma 54 3 4 6 2" xfId="31461" xr:uid="{00000000-0005-0000-0000-00005E410000}"/>
    <cellStyle name="Comma 54 3 4 6 3" xfId="31462" xr:uid="{00000000-0005-0000-0000-00005F410000}"/>
    <cellStyle name="Comma 54 3 4 7" xfId="31463" xr:uid="{00000000-0005-0000-0000-000060410000}"/>
    <cellStyle name="Comma 54 3 4 8" xfId="31464" xr:uid="{00000000-0005-0000-0000-000061410000}"/>
    <cellStyle name="Comma 54 3 5" xfId="6657" xr:uid="{00000000-0005-0000-0000-000062410000}"/>
    <cellStyle name="Comma 54 3 5 2" xfId="6658" xr:uid="{00000000-0005-0000-0000-000063410000}"/>
    <cellStyle name="Comma 54 3 5 2 2" xfId="6659" xr:uid="{00000000-0005-0000-0000-000064410000}"/>
    <cellStyle name="Comma 54 3 5 2 2 2" xfId="6660" xr:uid="{00000000-0005-0000-0000-000065410000}"/>
    <cellStyle name="Comma 54 3 5 2 2 2 2" xfId="31465" xr:uid="{00000000-0005-0000-0000-000066410000}"/>
    <cellStyle name="Comma 54 3 5 2 2 2 3" xfId="31466" xr:uid="{00000000-0005-0000-0000-000067410000}"/>
    <cellStyle name="Comma 54 3 5 2 2 3" xfId="6661" xr:uid="{00000000-0005-0000-0000-000068410000}"/>
    <cellStyle name="Comma 54 3 5 2 2 3 2" xfId="31467" xr:uid="{00000000-0005-0000-0000-000069410000}"/>
    <cellStyle name="Comma 54 3 5 2 2 3 3" xfId="31468" xr:uid="{00000000-0005-0000-0000-00006A410000}"/>
    <cellStyle name="Comma 54 3 5 2 2 4" xfId="6662" xr:uid="{00000000-0005-0000-0000-00006B410000}"/>
    <cellStyle name="Comma 54 3 5 2 2 4 2" xfId="31469" xr:uid="{00000000-0005-0000-0000-00006C410000}"/>
    <cellStyle name="Comma 54 3 5 2 2 4 3" xfId="31470" xr:uid="{00000000-0005-0000-0000-00006D410000}"/>
    <cellStyle name="Comma 54 3 5 2 2 5" xfId="31471" xr:uid="{00000000-0005-0000-0000-00006E410000}"/>
    <cellStyle name="Comma 54 3 5 2 2 6" xfId="31472" xr:uid="{00000000-0005-0000-0000-00006F410000}"/>
    <cellStyle name="Comma 54 3 5 2 3" xfId="6663" xr:uid="{00000000-0005-0000-0000-000070410000}"/>
    <cellStyle name="Comma 54 3 5 2 3 2" xfId="31473" xr:uid="{00000000-0005-0000-0000-000071410000}"/>
    <cellStyle name="Comma 54 3 5 2 3 3" xfId="31474" xr:uid="{00000000-0005-0000-0000-000072410000}"/>
    <cellStyle name="Comma 54 3 5 2 4" xfId="6664" xr:uid="{00000000-0005-0000-0000-000073410000}"/>
    <cellStyle name="Comma 54 3 5 2 4 2" xfId="31475" xr:uid="{00000000-0005-0000-0000-000074410000}"/>
    <cellStyle name="Comma 54 3 5 2 4 3" xfId="31476" xr:uid="{00000000-0005-0000-0000-000075410000}"/>
    <cellStyle name="Comma 54 3 5 2 5" xfId="6665" xr:uid="{00000000-0005-0000-0000-000076410000}"/>
    <cellStyle name="Comma 54 3 5 2 5 2" xfId="31477" xr:uid="{00000000-0005-0000-0000-000077410000}"/>
    <cellStyle name="Comma 54 3 5 2 5 3" xfId="31478" xr:uid="{00000000-0005-0000-0000-000078410000}"/>
    <cellStyle name="Comma 54 3 5 2 6" xfId="31479" xr:uid="{00000000-0005-0000-0000-000079410000}"/>
    <cellStyle name="Comma 54 3 5 2 7" xfId="31480" xr:uid="{00000000-0005-0000-0000-00007A410000}"/>
    <cellStyle name="Comma 54 3 5 3" xfId="6666" xr:uid="{00000000-0005-0000-0000-00007B410000}"/>
    <cellStyle name="Comma 54 3 5 3 2" xfId="6667" xr:uid="{00000000-0005-0000-0000-00007C410000}"/>
    <cellStyle name="Comma 54 3 5 3 2 2" xfId="31481" xr:uid="{00000000-0005-0000-0000-00007D410000}"/>
    <cellStyle name="Comma 54 3 5 3 2 3" xfId="31482" xr:uid="{00000000-0005-0000-0000-00007E410000}"/>
    <cellStyle name="Comma 54 3 5 3 3" xfId="6668" xr:uid="{00000000-0005-0000-0000-00007F410000}"/>
    <cellStyle name="Comma 54 3 5 3 3 2" xfId="31483" xr:uid="{00000000-0005-0000-0000-000080410000}"/>
    <cellStyle name="Comma 54 3 5 3 3 3" xfId="31484" xr:uid="{00000000-0005-0000-0000-000081410000}"/>
    <cellStyle name="Comma 54 3 5 3 4" xfId="6669" xr:uid="{00000000-0005-0000-0000-000082410000}"/>
    <cellStyle name="Comma 54 3 5 3 4 2" xfId="31485" xr:uid="{00000000-0005-0000-0000-000083410000}"/>
    <cellStyle name="Comma 54 3 5 3 4 3" xfId="31486" xr:uid="{00000000-0005-0000-0000-000084410000}"/>
    <cellStyle name="Comma 54 3 5 3 5" xfId="31487" xr:uid="{00000000-0005-0000-0000-000085410000}"/>
    <cellStyle name="Comma 54 3 5 3 6" xfId="31488" xr:uid="{00000000-0005-0000-0000-000086410000}"/>
    <cellStyle name="Comma 54 3 5 4" xfId="6670" xr:uid="{00000000-0005-0000-0000-000087410000}"/>
    <cellStyle name="Comma 54 3 5 4 2" xfId="31489" xr:uid="{00000000-0005-0000-0000-000088410000}"/>
    <cellStyle name="Comma 54 3 5 4 3" xfId="31490" xr:uid="{00000000-0005-0000-0000-000089410000}"/>
    <cellStyle name="Comma 54 3 5 5" xfId="6671" xr:uid="{00000000-0005-0000-0000-00008A410000}"/>
    <cellStyle name="Comma 54 3 5 5 2" xfId="31491" xr:uid="{00000000-0005-0000-0000-00008B410000}"/>
    <cellStyle name="Comma 54 3 5 5 3" xfId="31492" xr:uid="{00000000-0005-0000-0000-00008C410000}"/>
    <cellStyle name="Comma 54 3 5 6" xfId="6672" xr:uid="{00000000-0005-0000-0000-00008D410000}"/>
    <cellStyle name="Comma 54 3 5 6 2" xfId="31493" xr:uid="{00000000-0005-0000-0000-00008E410000}"/>
    <cellStyle name="Comma 54 3 5 6 3" xfId="31494" xr:uid="{00000000-0005-0000-0000-00008F410000}"/>
    <cellStyle name="Comma 54 3 5 7" xfId="31495" xr:uid="{00000000-0005-0000-0000-000090410000}"/>
    <cellStyle name="Comma 54 3 5 8" xfId="31496" xr:uid="{00000000-0005-0000-0000-000091410000}"/>
    <cellStyle name="Comma 54 3 6" xfId="6673" xr:uid="{00000000-0005-0000-0000-000092410000}"/>
    <cellStyle name="Comma 54 3 6 2" xfId="6674" xr:uid="{00000000-0005-0000-0000-000093410000}"/>
    <cellStyle name="Comma 54 3 6 2 2" xfId="6675" xr:uid="{00000000-0005-0000-0000-000094410000}"/>
    <cellStyle name="Comma 54 3 6 2 2 2" xfId="31497" xr:uid="{00000000-0005-0000-0000-000095410000}"/>
    <cellStyle name="Comma 54 3 6 2 2 3" xfId="31498" xr:uid="{00000000-0005-0000-0000-000096410000}"/>
    <cellStyle name="Comma 54 3 6 2 3" xfId="6676" xr:uid="{00000000-0005-0000-0000-000097410000}"/>
    <cellStyle name="Comma 54 3 6 2 3 2" xfId="31499" xr:uid="{00000000-0005-0000-0000-000098410000}"/>
    <cellStyle name="Comma 54 3 6 2 3 3" xfId="31500" xr:uid="{00000000-0005-0000-0000-000099410000}"/>
    <cellStyle name="Comma 54 3 6 2 4" xfId="6677" xr:uid="{00000000-0005-0000-0000-00009A410000}"/>
    <cellStyle name="Comma 54 3 6 2 4 2" xfId="31501" xr:uid="{00000000-0005-0000-0000-00009B410000}"/>
    <cellStyle name="Comma 54 3 6 2 4 3" xfId="31502" xr:uid="{00000000-0005-0000-0000-00009C410000}"/>
    <cellStyle name="Comma 54 3 6 2 5" xfId="31503" xr:uid="{00000000-0005-0000-0000-00009D410000}"/>
    <cellStyle name="Comma 54 3 6 2 6" xfId="31504" xr:uid="{00000000-0005-0000-0000-00009E410000}"/>
    <cellStyle name="Comma 54 3 6 3" xfId="6678" xr:uid="{00000000-0005-0000-0000-00009F410000}"/>
    <cellStyle name="Comma 54 3 6 3 2" xfId="31505" xr:uid="{00000000-0005-0000-0000-0000A0410000}"/>
    <cellStyle name="Comma 54 3 6 3 3" xfId="31506" xr:uid="{00000000-0005-0000-0000-0000A1410000}"/>
    <cellStyle name="Comma 54 3 6 4" xfId="6679" xr:uid="{00000000-0005-0000-0000-0000A2410000}"/>
    <cellStyle name="Comma 54 3 6 4 2" xfId="31507" xr:uid="{00000000-0005-0000-0000-0000A3410000}"/>
    <cellStyle name="Comma 54 3 6 4 3" xfId="31508" xr:uid="{00000000-0005-0000-0000-0000A4410000}"/>
    <cellStyle name="Comma 54 3 6 5" xfId="6680" xr:uid="{00000000-0005-0000-0000-0000A5410000}"/>
    <cellStyle name="Comma 54 3 6 5 2" xfId="31509" xr:uid="{00000000-0005-0000-0000-0000A6410000}"/>
    <cellStyle name="Comma 54 3 6 5 3" xfId="31510" xr:uid="{00000000-0005-0000-0000-0000A7410000}"/>
    <cellStyle name="Comma 54 3 6 6" xfId="31511" xr:uid="{00000000-0005-0000-0000-0000A8410000}"/>
    <cellStyle name="Comma 54 3 6 7" xfId="31512" xr:uid="{00000000-0005-0000-0000-0000A9410000}"/>
    <cellStyle name="Comma 54 3 7" xfId="6681" xr:uid="{00000000-0005-0000-0000-0000AA410000}"/>
    <cellStyle name="Comma 54 3 7 2" xfId="6682" xr:uid="{00000000-0005-0000-0000-0000AB410000}"/>
    <cellStyle name="Comma 54 3 7 2 2" xfId="31513" xr:uid="{00000000-0005-0000-0000-0000AC410000}"/>
    <cellStyle name="Comma 54 3 7 2 3" xfId="31514" xr:uid="{00000000-0005-0000-0000-0000AD410000}"/>
    <cellStyle name="Comma 54 3 7 3" xfId="6683" xr:uid="{00000000-0005-0000-0000-0000AE410000}"/>
    <cellStyle name="Comma 54 3 7 3 2" xfId="31515" xr:uid="{00000000-0005-0000-0000-0000AF410000}"/>
    <cellStyle name="Comma 54 3 7 3 3" xfId="31516" xr:uid="{00000000-0005-0000-0000-0000B0410000}"/>
    <cellStyle name="Comma 54 3 7 4" xfId="6684" xr:uid="{00000000-0005-0000-0000-0000B1410000}"/>
    <cellStyle name="Comma 54 3 7 4 2" xfId="31517" xr:uid="{00000000-0005-0000-0000-0000B2410000}"/>
    <cellStyle name="Comma 54 3 7 4 3" xfId="31518" xr:uid="{00000000-0005-0000-0000-0000B3410000}"/>
    <cellStyle name="Comma 54 3 7 5" xfId="31519" xr:uid="{00000000-0005-0000-0000-0000B4410000}"/>
    <cellStyle name="Comma 54 3 7 6" xfId="31520" xr:uid="{00000000-0005-0000-0000-0000B5410000}"/>
    <cellStyle name="Comma 54 3 8" xfId="6685" xr:uid="{00000000-0005-0000-0000-0000B6410000}"/>
    <cellStyle name="Comma 54 3 8 2" xfId="31521" xr:uid="{00000000-0005-0000-0000-0000B7410000}"/>
    <cellStyle name="Comma 54 3 8 3" xfId="31522" xr:uid="{00000000-0005-0000-0000-0000B8410000}"/>
    <cellStyle name="Comma 54 3 9" xfId="6686" xr:uid="{00000000-0005-0000-0000-0000B9410000}"/>
    <cellStyle name="Comma 54 3 9 2" xfId="31523" xr:uid="{00000000-0005-0000-0000-0000BA410000}"/>
    <cellStyle name="Comma 54 3 9 3" xfId="31524" xr:uid="{00000000-0005-0000-0000-0000BB410000}"/>
    <cellStyle name="Comma 54 4" xfId="6687" xr:uid="{00000000-0005-0000-0000-0000BC410000}"/>
    <cellStyle name="Comma 54 4 10" xfId="31525" xr:uid="{00000000-0005-0000-0000-0000BD410000}"/>
    <cellStyle name="Comma 54 4 2" xfId="6688" xr:uid="{00000000-0005-0000-0000-0000BE410000}"/>
    <cellStyle name="Comma 54 4 2 2" xfId="6689" xr:uid="{00000000-0005-0000-0000-0000BF410000}"/>
    <cellStyle name="Comma 54 4 2 2 2" xfId="6690" xr:uid="{00000000-0005-0000-0000-0000C0410000}"/>
    <cellStyle name="Comma 54 4 2 2 2 2" xfId="6691" xr:uid="{00000000-0005-0000-0000-0000C1410000}"/>
    <cellStyle name="Comma 54 4 2 2 2 2 2" xfId="31526" xr:uid="{00000000-0005-0000-0000-0000C2410000}"/>
    <cellStyle name="Comma 54 4 2 2 2 2 3" xfId="31527" xr:uid="{00000000-0005-0000-0000-0000C3410000}"/>
    <cellStyle name="Comma 54 4 2 2 2 3" xfId="6692" xr:uid="{00000000-0005-0000-0000-0000C4410000}"/>
    <cellStyle name="Comma 54 4 2 2 2 3 2" xfId="31528" xr:uid="{00000000-0005-0000-0000-0000C5410000}"/>
    <cellStyle name="Comma 54 4 2 2 2 3 3" xfId="31529" xr:uid="{00000000-0005-0000-0000-0000C6410000}"/>
    <cellStyle name="Comma 54 4 2 2 2 4" xfId="6693" xr:uid="{00000000-0005-0000-0000-0000C7410000}"/>
    <cellStyle name="Comma 54 4 2 2 2 4 2" xfId="31530" xr:uid="{00000000-0005-0000-0000-0000C8410000}"/>
    <cellStyle name="Comma 54 4 2 2 2 4 3" xfId="31531" xr:uid="{00000000-0005-0000-0000-0000C9410000}"/>
    <cellStyle name="Comma 54 4 2 2 2 5" xfId="31532" xr:uid="{00000000-0005-0000-0000-0000CA410000}"/>
    <cellStyle name="Comma 54 4 2 2 2 6" xfId="31533" xr:uid="{00000000-0005-0000-0000-0000CB410000}"/>
    <cellStyle name="Comma 54 4 2 2 3" xfId="6694" xr:uid="{00000000-0005-0000-0000-0000CC410000}"/>
    <cellStyle name="Comma 54 4 2 2 3 2" xfId="31534" xr:uid="{00000000-0005-0000-0000-0000CD410000}"/>
    <cellStyle name="Comma 54 4 2 2 3 3" xfId="31535" xr:uid="{00000000-0005-0000-0000-0000CE410000}"/>
    <cellStyle name="Comma 54 4 2 2 4" xfId="6695" xr:uid="{00000000-0005-0000-0000-0000CF410000}"/>
    <cellStyle name="Comma 54 4 2 2 4 2" xfId="31536" xr:uid="{00000000-0005-0000-0000-0000D0410000}"/>
    <cellStyle name="Comma 54 4 2 2 4 3" xfId="31537" xr:uid="{00000000-0005-0000-0000-0000D1410000}"/>
    <cellStyle name="Comma 54 4 2 2 5" xfId="6696" xr:uid="{00000000-0005-0000-0000-0000D2410000}"/>
    <cellStyle name="Comma 54 4 2 2 5 2" xfId="31538" xr:uid="{00000000-0005-0000-0000-0000D3410000}"/>
    <cellStyle name="Comma 54 4 2 2 5 3" xfId="31539" xr:uid="{00000000-0005-0000-0000-0000D4410000}"/>
    <cellStyle name="Comma 54 4 2 2 6" xfId="31540" xr:uid="{00000000-0005-0000-0000-0000D5410000}"/>
    <cellStyle name="Comma 54 4 2 2 7" xfId="31541" xr:uid="{00000000-0005-0000-0000-0000D6410000}"/>
    <cellStyle name="Comma 54 4 2 3" xfId="6697" xr:uid="{00000000-0005-0000-0000-0000D7410000}"/>
    <cellStyle name="Comma 54 4 2 3 2" xfId="6698" xr:uid="{00000000-0005-0000-0000-0000D8410000}"/>
    <cellStyle name="Comma 54 4 2 3 2 2" xfId="31542" xr:uid="{00000000-0005-0000-0000-0000D9410000}"/>
    <cellStyle name="Comma 54 4 2 3 2 3" xfId="31543" xr:uid="{00000000-0005-0000-0000-0000DA410000}"/>
    <cellStyle name="Comma 54 4 2 3 3" xfId="6699" xr:uid="{00000000-0005-0000-0000-0000DB410000}"/>
    <cellStyle name="Comma 54 4 2 3 3 2" xfId="31544" xr:uid="{00000000-0005-0000-0000-0000DC410000}"/>
    <cellStyle name="Comma 54 4 2 3 3 3" xfId="31545" xr:uid="{00000000-0005-0000-0000-0000DD410000}"/>
    <cellStyle name="Comma 54 4 2 3 4" xfId="6700" xr:uid="{00000000-0005-0000-0000-0000DE410000}"/>
    <cellStyle name="Comma 54 4 2 3 4 2" xfId="31546" xr:uid="{00000000-0005-0000-0000-0000DF410000}"/>
    <cellStyle name="Comma 54 4 2 3 4 3" xfId="31547" xr:uid="{00000000-0005-0000-0000-0000E0410000}"/>
    <cellStyle name="Comma 54 4 2 3 5" xfId="31548" xr:uid="{00000000-0005-0000-0000-0000E1410000}"/>
    <cellStyle name="Comma 54 4 2 3 6" xfId="31549" xr:uid="{00000000-0005-0000-0000-0000E2410000}"/>
    <cellStyle name="Comma 54 4 2 4" xfId="6701" xr:uid="{00000000-0005-0000-0000-0000E3410000}"/>
    <cellStyle name="Comma 54 4 2 4 2" xfId="31550" xr:uid="{00000000-0005-0000-0000-0000E4410000}"/>
    <cellStyle name="Comma 54 4 2 4 3" xfId="31551" xr:uid="{00000000-0005-0000-0000-0000E5410000}"/>
    <cellStyle name="Comma 54 4 2 5" xfId="6702" xr:uid="{00000000-0005-0000-0000-0000E6410000}"/>
    <cellStyle name="Comma 54 4 2 5 2" xfId="31552" xr:uid="{00000000-0005-0000-0000-0000E7410000}"/>
    <cellStyle name="Comma 54 4 2 5 3" xfId="31553" xr:uid="{00000000-0005-0000-0000-0000E8410000}"/>
    <cellStyle name="Comma 54 4 2 6" xfId="6703" xr:uid="{00000000-0005-0000-0000-0000E9410000}"/>
    <cellStyle name="Comma 54 4 2 6 2" xfId="31554" xr:uid="{00000000-0005-0000-0000-0000EA410000}"/>
    <cellStyle name="Comma 54 4 2 6 3" xfId="31555" xr:uid="{00000000-0005-0000-0000-0000EB410000}"/>
    <cellStyle name="Comma 54 4 2 7" xfId="31556" xr:uid="{00000000-0005-0000-0000-0000EC410000}"/>
    <cellStyle name="Comma 54 4 2 8" xfId="31557" xr:uid="{00000000-0005-0000-0000-0000ED410000}"/>
    <cellStyle name="Comma 54 4 3" xfId="6704" xr:uid="{00000000-0005-0000-0000-0000EE410000}"/>
    <cellStyle name="Comma 54 4 3 2" xfId="6705" xr:uid="{00000000-0005-0000-0000-0000EF410000}"/>
    <cellStyle name="Comma 54 4 3 2 2" xfId="6706" xr:uid="{00000000-0005-0000-0000-0000F0410000}"/>
    <cellStyle name="Comma 54 4 3 2 2 2" xfId="6707" xr:uid="{00000000-0005-0000-0000-0000F1410000}"/>
    <cellStyle name="Comma 54 4 3 2 2 2 2" xfId="31558" xr:uid="{00000000-0005-0000-0000-0000F2410000}"/>
    <cellStyle name="Comma 54 4 3 2 2 2 3" xfId="31559" xr:uid="{00000000-0005-0000-0000-0000F3410000}"/>
    <cellStyle name="Comma 54 4 3 2 2 3" xfId="6708" xr:uid="{00000000-0005-0000-0000-0000F4410000}"/>
    <cellStyle name="Comma 54 4 3 2 2 3 2" xfId="31560" xr:uid="{00000000-0005-0000-0000-0000F5410000}"/>
    <cellStyle name="Comma 54 4 3 2 2 3 3" xfId="31561" xr:uid="{00000000-0005-0000-0000-0000F6410000}"/>
    <cellStyle name="Comma 54 4 3 2 2 4" xfId="6709" xr:uid="{00000000-0005-0000-0000-0000F7410000}"/>
    <cellStyle name="Comma 54 4 3 2 2 4 2" xfId="31562" xr:uid="{00000000-0005-0000-0000-0000F8410000}"/>
    <cellStyle name="Comma 54 4 3 2 2 4 3" xfId="31563" xr:uid="{00000000-0005-0000-0000-0000F9410000}"/>
    <cellStyle name="Comma 54 4 3 2 2 5" xfId="31564" xr:uid="{00000000-0005-0000-0000-0000FA410000}"/>
    <cellStyle name="Comma 54 4 3 2 2 6" xfId="31565" xr:uid="{00000000-0005-0000-0000-0000FB410000}"/>
    <cellStyle name="Comma 54 4 3 2 3" xfId="6710" xr:uid="{00000000-0005-0000-0000-0000FC410000}"/>
    <cellStyle name="Comma 54 4 3 2 3 2" xfId="31566" xr:uid="{00000000-0005-0000-0000-0000FD410000}"/>
    <cellStyle name="Comma 54 4 3 2 3 3" xfId="31567" xr:uid="{00000000-0005-0000-0000-0000FE410000}"/>
    <cellStyle name="Comma 54 4 3 2 4" xfId="6711" xr:uid="{00000000-0005-0000-0000-0000FF410000}"/>
    <cellStyle name="Comma 54 4 3 2 4 2" xfId="31568" xr:uid="{00000000-0005-0000-0000-000000420000}"/>
    <cellStyle name="Comma 54 4 3 2 4 3" xfId="31569" xr:uid="{00000000-0005-0000-0000-000001420000}"/>
    <cellStyle name="Comma 54 4 3 2 5" xfId="6712" xr:uid="{00000000-0005-0000-0000-000002420000}"/>
    <cellStyle name="Comma 54 4 3 2 5 2" xfId="31570" xr:uid="{00000000-0005-0000-0000-000003420000}"/>
    <cellStyle name="Comma 54 4 3 2 5 3" xfId="31571" xr:uid="{00000000-0005-0000-0000-000004420000}"/>
    <cellStyle name="Comma 54 4 3 2 6" xfId="31572" xr:uid="{00000000-0005-0000-0000-000005420000}"/>
    <cellStyle name="Comma 54 4 3 2 7" xfId="31573" xr:uid="{00000000-0005-0000-0000-000006420000}"/>
    <cellStyle name="Comma 54 4 3 3" xfId="6713" xr:uid="{00000000-0005-0000-0000-000007420000}"/>
    <cellStyle name="Comma 54 4 3 3 2" xfId="6714" xr:uid="{00000000-0005-0000-0000-000008420000}"/>
    <cellStyle name="Comma 54 4 3 3 2 2" xfId="31574" xr:uid="{00000000-0005-0000-0000-000009420000}"/>
    <cellStyle name="Comma 54 4 3 3 2 3" xfId="31575" xr:uid="{00000000-0005-0000-0000-00000A420000}"/>
    <cellStyle name="Comma 54 4 3 3 3" xfId="6715" xr:uid="{00000000-0005-0000-0000-00000B420000}"/>
    <cellStyle name="Comma 54 4 3 3 3 2" xfId="31576" xr:uid="{00000000-0005-0000-0000-00000C420000}"/>
    <cellStyle name="Comma 54 4 3 3 3 3" xfId="31577" xr:uid="{00000000-0005-0000-0000-00000D420000}"/>
    <cellStyle name="Comma 54 4 3 3 4" xfId="6716" xr:uid="{00000000-0005-0000-0000-00000E420000}"/>
    <cellStyle name="Comma 54 4 3 3 4 2" xfId="31578" xr:uid="{00000000-0005-0000-0000-00000F420000}"/>
    <cellStyle name="Comma 54 4 3 3 4 3" xfId="31579" xr:uid="{00000000-0005-0000-0000-000010420000}"/>
    <cellStyle name="Comma 54 4 3 3 5" xfId="31580" xr:uid="{00000000-0005-0000-0000-000011420000}"/>
    <cellStyle name="Comma 54 4 3 3 6" xfId="31581" xr:uid="{00000000-0005-0000-0000-000012420000}"/>
    <cellStyle name="Comma 54 4 3 4" xfId="6717" xr:uid="{00000000-0005-0000-0000-000013420000}"/>
    <cellStyle name="Comma 54 4 3 4 2" xfId="31582" xr:uid="{00000000-0005-0000-0000-000014420000}"/>
    <cellStyle name="Comma 54 4 3 4 3" xfId="31583" xr:uid="{00000000-0005-0000-0000-000015420000}"/>
    <cellStyle name="Comma 54 4 3 5" xfId="6718" xr:uid="{00000000-0005-0000-0000-000016420000}"/>
    <cellStyle name="Comma 54 4 3 5 2" xfId="31584" xr:uid="{00000000-0005-0000-0000-000017420000}"/>
    <cellStyle name="Comma 54 4 3 5 3" xfId="31585" xr:uid="{00000000-0005-0000-0000-000018420000}"/>
    <cellStyle name="Comma 54 4 3 6" xfId="6719" xr:uid="{00000000-0005-0000-0000-000019420000}"/>
    <cellStyle name="Comma 54 4 3 6 2" xfId="31586" xr:uid="{00000000-0005-0000-0000-00001A420000}"/>
    <cellStyle name="Comma 54 4 3 6 3" xfId="31587" xr:uid="{00000000-0005-0000-0000-00001B420000}"/>
    <cellStyle name="Comma 54 4 3 7" xfId="31588" xr:uid="{00000000-0005-0000-0000-00001C420000}"/>
    <cellStyle name="Comma 54 4 3 8" xfId="31589" xr:uid="{00000000-0005-0000-0000-00001D420000}"/>
    <cellStyle name="Comma 54 4 4" xfId="6720" xr:uid="{00000000-0005-0000-0000-00001E420000}"/>
    <cellStyle name="Comma 54 4 4 2" xfId="6721" xr:uid="{00000000-0005-0000-0000-00001F420000}"/>
    <cellStyle name="Comma 54 4 4 2 2" xfId="6722" xr:uid="{00000000-0005-0000-0000-000020420000}"/>
    <cellStyle name="Comma 54 4 4 2 2 2" xfId="31590" xr:uid="{00000000-0005-0000-0000-000021420000}"/>
    <cellStyle name="Comma 54 4 4 2 2 3" xfId="31591" xr:uid="{00000000-0005-0000-0000-000022420000}"/>
    <cellStyle name="Comma 54 4 4 2 3" xfId="6723" xr:uid="{00000000-0005-0000-0000-000023420000}"/>
    <cellStyle name="Comma 54 4 4 2 3 2" xfId="31592" xr:uid="{00000000-0005-0000-0000-000024420000}"/>
    <cellStyle name="Comma 54 4 4 2 3 3" xfId="31593" xr:uid="{00000000-0005-0000-0000-000025420000}"/>
    <cellStyle name="Comma 54 4 4 2 4" xfId="6724" xr:uid="{00000000-0005-0000-0000-000026420000}"/>
    <cellStyle name="Comma 54 4 4 2 4 2" xfId="31594" xr:uid="{00000000-0005-0000-0000-000027420000}"/>
    <cellStyle name="Comma 54 4 4 2 4 3" xfId="31595" xr:uid="{00000000-0005-0000-0000-000028420000}"/>
    <cellStyle name="Comma 54 4 4 2 5" xfId="31596" xr:uid="{00000000-0005-0000-0000-000029420000}"/>
    <cellStyle name="Comma 54 4 4 2 6" xfId="31597" xr:uid="{00000000-0005-0000-0000-00002A420000}"/>
    <cellStyle name="Comma 54 4 4 3" xfId="6725" xr:uid="{00000000-0005-0000-0000-00002B420000}"/>
    <cellStyle name="Comma 54 4 4 3 2" xfId="31598" xr:uid="{00000000-0005-0000-0000-00002C420000}"/>
    <cellStyle name="Comma 54 4 4 3 3" xfId="31599" xr:uid="{00000000-0005-0000-0000-00002D420000}"/>
    <cellStyle name="Comma 54 4 4 4" xfId="6726" xr:uid="{00000000-0005-0000-0000-00002E420000}"/>
    <cellStyle name="Comma 54 4 4 4 2" xfId="31600" xr:uid="{00000000-0005-0000-0000-00002F420000}"/>
    <cellStyle name="Comma 54 4 4 4 3" xfId="31601" xr:uid="{00000000-0005-0000-0000-000030420000}"/>
    <cellStyle name="Comma 54 4 4 5" xfId="6727" xr:uid="{00000000-0005-0000-0000-000031420000}"/>
    <cellStyle name="Comma 54 4 4 5 2" xfId="31602" xr:uid="{00000000-0005-0000-0000-000032420000}"/>
    <cellStyle name="Comma 54 4 4 5 3" xfId="31603" xr:uid="{00000000-0005-0000-0000-000033420000}"/>
    <cellStyle name="Comma 54 4 4 6" xfId="31604" xr:uid="{00000000-0005-0000-0000-000034420000}"/>
    <cellStyle name="Comma 54 4 4 7" xfId="31605" xr:uid="{00000000-0005-0000-0000-000035420000}"/>
    <cellStyle name="Comma 54 4 5" xfId="6728" xr:uid="{00000000-0005-0000-0000-000036420000}"/>
    <cellStyle name="Comma 54 4 5 2" xfId="6729" xr:uid="{00000000-0005-0000-0000-000037420000}"/>
    <cellStyle name="Comma 54 4 5 2 2" xfId="31606" xr:uid="{00000000-0005-0000-0000-000038420000}"/>
    <cellStyle name="Comma 54 4 5 2 3" xfId="31607" xr:uid="{00000000-0005-0000-0000-000039420000}"/>
    <cellStyle name="Comma 54 4 5 3" xfId="6730" xr:uid="{00000000-0005-0000-0000-00003A420000}"/>
    <cellStyle name="Comma 54 4 5 3 2" xfId="31608" xr:uid="{00000000-0005-0000-0000-00003B420000}"/>
    <cellStyle name="Comma 54 4 5 3 3" xfId="31609" xr:uid="{00000000-0005-0000-0000-00003C420000}"/>
    <cellStyle name="Comma 54 4 5 4" xfId="6731" xr:uid="{00000000-0005-0000-0000-00003D420000}"/>
    <cellStyle name="Comma 54 4 5 4 2" xfId="31610" xr:uid="{00000000-0005-0000-0000-00003E420000}"/>
    <cellStyle name="Comma 54 4 5 4 3" xfId="31611" xr:uid="{00000000-0005-0000-0000-00003F420000}"/>
    <cellStyle name="Comma 54 4 5 5" xfId="31612" xr:uid="{00000000-0005-0000-0000-000040420000}"/>
    <cellStyle name="Comma 54 4 5 6" xfId="31613" xr:uid="{00000000-0005-0000-0000-000041420000}"/>
    <cellStyle name="Comma 54 4 6" xfId="6732" xr:uid="{00000000-0005-0000-0000-000042420000}"/>
    <cellStyle name="Comma 54 4 6 2" xfId="31614" xr:uid="{00000000-0005-0000-0000-000043420000}"/>
    <cellStyle name="Comma 54 4 6 3" xfId="31615" xr:uid="{00000000-0005-0000-0000-000044420000}"/>
    <cellStyle name="Comma 54 4 7" xfId="6733" xr:uid="{00000000-0005-0000-0000-000045420000}"/>
    <cellStyle name="Comma 54 4 7 2" xfId="31616" xr:uid="{00000000-0005-0000-0000-000046420000}"/>
    <cellStyle name="Comma 54 4 7 3" xfId="31617" xr:uid="{00000000-0005-0000-0000-000047420000}"/>
    <cellStyle name="Comma 54 4 8" xfId="6734" xr:uid="{00000000-0005-0000-0000-000048420000}"/>
    <cellStyle name="Comma 54 4 8 2" xfId="31618" xr:uid="{00000000-0005-0000-0000-000049420000}"/>
    <cellStyle name="Comma 54 4 8 3" xfId="31619" xr:uid="{00000000-0005-0000-0000-00004A420000}"/>
    <cellStyle name="Comma 54 4 9" xfId="31620" xr:uid="{00000000-0005-0000-0000-00004B420000}"/>
    <cellStyle name="Comma 54 5" xfId="6735" xr:uid="{00000000-0005-0000-0000-00004C420000}"/>
    <cellStyle name="Comma 54 5 10" xfId="31621" xr:uid="{00000000-0005-0000-0000-00004D420000}"/>
    <cellStyle name="Comma 54 5 2" xfId="6736" xr:uid="{00000000-0005-0000-0000-00004E420000}"/>
    <cellStyle name="Comma 54 5 2 2" xfId="6737" xr:uid="{00000000-0005-0000-0000-00004F420000}"/>
    <cellStyle name="Comma 54 5 2 2 2" xfId="6738" xr:uid="{00000000-0005-0000-0000-000050420000}"/>
    <cellStyle name="Comma 54 5 2 2 2 2" xfId="6739" xr:uid="{00000000-0005-0000-0000-000051420000}"/>
    <cellStyle name="Comma 54 5 2 2 2 2 2" xfId="31622" xr:uid="{00000000-0005-0000-0000-000052420000}"/>
    <cellStyle name="Comma 54 5 2 2 2 2 3" xfId="31623" xr:uid="{00000000-0005-0000-0000-000053420000}"/>
    <cellStyle name="Comma 54 5 2 2 2 3" xfId="6740" xr:uid="{00000000-0005-0000-0000-000054420000}"/>
    <cellStyle name="Comma 54 5 2 2 2 3 2" xfId="31624" xr:uid="{00000000-0005-0000-0000-000055420000}"/>
    <cellStyle name="Comma 54 5 2 2 2 3 3" xfId="31625" xr:uid="{00000000-0005-0000-0000-000056420000}"/>
    <cellStyle name="Comma 54 5 2 2 2 4" xfId="6741" xr:uid="{00000000-0005-0000-0000-000057420000}"/>
    <cellStyle name="Comma 54 5 2 2 2 4 2" xfId="31626" xr:uid="{00000000-0005-0000-0000-000058420000}"/>
    <cellStyle name="Comma 54 5 2 2 2 4 3" xfId="31627" xr:uid="{00000000-0005-0000-0000-000059420000}"/>
    <cellStyle name="Comma 54 5 2 2 2 5" xfId="31628" xr:uid="{00000000-0005-0000-0000-00005A420000}"/>
    <cellStyle name="Comma 54 5 2 2 2 6" xfId="31629" xr:uid="{00000000-0005-0000-0000-00005B420000}"/>
    <cellStyle name="Comma 54 5 2 2 3" xfId="6742" xr:uid="{00000000-0005-0000-0000-00005C420000}"/>
    <cellStyle name="Comma 54 5 2 2 3 2" xfId="31630" xr:uid="{00000000-0005-0000-0000-00005D420000}"/>
    <cellStyle name="Comma 54 5 2 2 3 3" xfId="31631" xr:uid="{00000000-0005-0000-0000-00005E420000}"/>
    <cellStyle name="Comma 54 5 2 2 4" xfId="6743" xr:uid="{00000000-0005-0000-0000-00005F420000}"/>
    <cellStyle name="Comma 54 5 2 2 4 2" xfId="31632" xr:uid="{00000000-0005-0000-0000-000060420000}"/>
    <cellStyle name="Comma 54 5 2 2 4 3" xfId="31633" xr:uid="{00000000-0005-0000-0000-000061420000}"/>
    <cellStyle name="Comma 54 5 2 2 5" xfId="6744" xr:uid="{00000000-0005-0000-0000-000062420000}"/>
    <cellStyle name="Comma 54 5 2 2 5 2" xfId="31634" xr:uid="{00000000-0005-0000-0000-000063420000}"/>
    <cellStyle name="Comma 54 5 2 2 5 3" xfId="31635" xr:uid="{00000000-0005-0000-0000-000064420000}"/>
    <cellStyle name="Comma 54 5 2 2 6" xfId="31636" xr:uid="{00000000-0005-0000-0000-000065420000}"/>
    <cellStyle name="Comma 54 5 2 2 7" xfId="31637" xr:uid="{00000000-0005-0000-0000-000066420000}"/>
    <cellStyle name="Comma 54 5 2 3" xfId="6745" xr:uid="{00000000-0005-0000-0000-000067420000}"/>
    <cellStyle name="Comma 54 5 2 3 2" xfId="6746" xr:uid="{00000000-0005-0000-0000-000068420000}"/>
    <cellStyle name="Comma 54 5 2 3 2 2" xfId="31638" xr:uid="{00000000-0005-0000-0000-000069420000}"/>
    <cellStyle name="Comma 54 5 2 3 2 3" xfId="31639" xr:uid="{00000000-0005-0000-0000-00006A420000}"/>
    <cellStyle name="Comma 54 5 2 3 3" xfId="6747" xr:uid="{00000000-0005-0000-0000-00006B420000}"/>
    <cellStyle name="Comma 54 5 2 3 3 2" xfId="31640" xr:uid="{00000000-0005-0000-0000-00006C420000}"/>
    <cellStyle name="Comma 54 5 2 3 3 3" xfId="31641" xr:uid="{00000000-0005-0000-0000-00006D420000}"/>
    <cellStyle name="Comma 54 5 2 3 4" xfId="6748" xr:uid="{00000000-0005-0000-0000-00006E420000}"/>
    <cellStyle name="Comma 54 5 2 3 4 2" xfId="31642" xr:uid="{00000000-0005-0000-0000-00006F420000}"/>
    <cellStyle name="Comma 54 5 2 3 4 3" xfId="31643" xr:uid="{00000000-0005-0000-0000-000070420000}"/>
    <cellStyle name="Comma 54 5 2 3 5" xfId="31644" xr:uid="{00000000-0005-0000-0000-000071420000}"/>
    <cellStyle name="Comma 54 5 2 3 6" xfId="31645" xr:uid="{00000000-0005-0000-0000-000072420000}"/>
    <cellStyle name="Comma 54 5 2 4" xfId="6749" xr:uid="{00000000-0005-0000-0000-000073420000}"/>
    <cellStyle name="Comma 54 5 2 4 2" xfId="31646" xr:uid="{00000000-0005-0000-0000-000074420000}"/>
    <cellStyle name="Comma 54 5 2 4 3" xfId="31647" xr:uid="{00000000-0005-0000-0000-000075420000}"/>
    <cellStyle name="Comma 54 5 2 5" xfId="6750" xr:uid="{00000000-0005-0000-0000-000076420000}"/>
    <cellStyle name="Comma 54 5 2 5 2" xfId="31648" xr:uid="{00000000-0005-0000-0000-000077420000}"/>
    <cellStyle name="Comma 54 5 2 5 3" xfId="31649" xr:uid="{00000000-0005-0000-0000-000078420000}"/>
    <cellStyle name="Comma 54 5 2 6" xfId="6751" xr:uid="{00000000-0005-0000-0000-000079420000}"/>
    <cellStyle name="Comma 54 5 2 6 2" xfId="31650" xr:uid="{00000000-0005-0000-0000-00007A420000}"/>
    <cellStyle name="Comma 54 5 2 6 3" xfId="31651" xr:uid="{00000000-0005-0000-0000-00007B420000}"/>
    <cellStyle name="Comma 54 5 2 7" xfId="31652" xr:uid="{00000000-0005-0000-0000-00007C420000}"/>
    <cellStyle name="Comma 54 5 2 8" xfId="31653" xr:uid="{00000000-0005-0000-0000-00007D420000}"/>
    <cellStyle name="Comma 54 5 3" xfId="6752" xr:uid="{00000000-0005-0000-0000-00007E420000}"/>
    <cellStyle name="Comma 54 5 3 2" xfId="6753" xr:uid="{00000000-0005-0000-0000-00007F420000}"/>
    <cellStyle name="Comma 54 5 3 2 2" xfId="6754" xr:uid="{00000000-0005-0000-0000-000080420000}"/>
    <cellStyle name="Comma 54 5 3 2 2 2" xfId="6755" xr:uid="{00000000-0005-0000-0000-000081420000}"/>
    <cellStyle name="Comma 54 5 3 2 2 2 2" xfId="31654" xr:uid="{00000000-0005-0000-0000-000082420000}"/>
    <cellStyle name="Comma 54 5 3 2 2 2 3" xfId="31655" xr:uid="{00000000-0005-0000-0000-000083420000}"/>
    <cellStyle name="Comma 54 5 3 2 2 3" xfId="6756" xr:uid="{00000000-0005-0000-0000-000084420000}"/>
    <cellStyle name="Comma 54 5 3 2 2 3 2" xfId="31656" xr:uid="{00000000-0005-0000-0000-000085420000}"/>
    <cellStyle name="Comma 54 5 3 2 2 3 3" xfId="31657" xr:uid="{00000000-0005-0000-0000-000086420000}"/>
    <cellStyle name="Comma 54 5 3 2 2 4" xfId="6757" xr:uid="{00000000-0005-0000-0000-000087420000}"/>
    <cellStyle name="Comma 54 5 3 2 2 4 2" xfId="31658" xr:uid="{00000000-0005-0000-0000-000088420000}"/>
    <cellStyle name="Comma 54 5 3 2 2 4 3" xfId="31659" xr:uid="{00000000-0005-0000-0000-000089420000}"/>
    <cellStyle name="Comma 54 5 3 2 2 5" xfId="31660" xr:uid="{00000000-0005-0000-0000-00008A420000}"/>
    <cellStyle name="Comma 54 5 3 2 2 6" xfId="31661" xr:uid="{00000000-0005-0000-0000-00008B420000}"/>
    <cellStyle name="Comma 54 5 3 2 3" xfId="6758" xr:uid="{00000000-0005-0000-0000-00008C420000}"/>
    <cellStyle name="Comma 54 5 3 2 3 2" xfId="31662" xr:uid="{00000000-0005-0000-0000-00008D420000}"/>
    <cellStyle name="Comma 54 5 3 2 3 3" xfId="31663" xr:uid="{00000000-0005-0000-0000-00008E420000}"/>
    <cellStyle name="Comma 54 5 3 2 4" xfId="6759" xr:uid="{00000000-0005-0000-0000-00008F420000}"/>
    <cellStyle name="Comma 54 5 3 2 4 2" xfId="31664" xr:uid="{00000000-0005-0000-0000-000090420000}"/>
    <cellStyle name="Comma 54 5 3 2 4 3" xfId="31665" xr:uid="{00000000-0005-0000-0000-000091420000}"/>
    <cellStyle name="Comma 54 5 3 2 5" xfId="6760" xr:uid="{00000000-0005-0000-0000-000092420000}"/>
    <cellStyle name="Comma 54 5 3 2 5 2" xfId="31666" xr:uid="{00000000-0005-0000-0000-000093420000}"/>
    <cellStyle name="Comma 54 5 3 2 5 3" xfId="31667" xr:uid="{00000000-0005-0000-0000-000094420000}"/>
    <cellStyle name="Comma 54 5 3 2 6" xfId="31668" xr:uid="{00000000-0005-0000-0000-000095420000}"/>
    <cellStyle name="Comma 54 5 3 2 7" xfId="31669" xr:uid="{00000000-0005-0000-0000-000096420000}"/>
    <cellStyle name="Comma 54 5 3 3" xfId="6761" xr:uid="{00000000-0005-0000-0000-000097420000}"/>
    <cellStyle name="Comma 54 5 3 3 2" xfId="6762" xr:uid="{00000000-0005-0000-0000-000098420000}"/>
    <cellStyle name="Comma 54 5 3 3 2 2" xfId="31670" xr:uid="{00000000-0005-0000-0000-000099420000}"/>
    <cellStyle name="Comma 54 5 3 3 2 3" xfId="31671" xr:uid="{00000000-0005-0000-0000-00009A420000}"/>
    <cellStyle name="Comma 54 5 3 3 3" xfId="6763" xr:uid="{00000000-0005-0000-0000-00009B420000}"/>
    <cellStyle name="Comma 54 5 3 3 3 2" xfId="31672" xr:uid="{00000000-0005-0000-0000-00009C420000}"/>
    <cellStyle name="Comma 54 5 3 3 3 3" xfId="31673" xr:uid="{00000000-0005-0000-0000-00009D420000}"/>
    <cellStyle name="Comma 54 5 3 3 4" xfId="6764" xr:uid="{00000000-0005-0000-0000-00009E420000}"/>
    <cellStyle name="Comma 54 5 3 3 4 2" xfId="31674" xr:uid="{00000000-0005-0000-0000-00009F420000}"/>
    <cellStyle name="Comma 54 5 3 3 4 3" xfId="31675" xr:uid="{00000000-0005-0000-0000-0000A0420000}"/>
    <cellStyle name="Comma 54 5 3 3 5" xfId="31676" xr:uid="{00000000-0005-0000-0000-0000A1420000}"/>
    <cellStyle name="Comma 54 5 3 3 6" xfId="31677" xr:uid="{00000000-0005-0000-0000-0000A2420000}"/>
    <cellStyle name="Comma 54 5 3 4" xfId="6765" xr:uid="{00000000-0005-0000-0000-0000A3420000}"/>
    <cellStyle name="Comma 54 5 3 4 2" xfId="31678" xr:uid="{00000000-0005-0000-0000-0000A4420000}"/>
    <cellStyle name="Comma 54 5 3 4 3" xfId="31679" xr:uid="{00000000-0005-0000-0000-0000A5420000}"/>
    <cellStyle name="Comma 54 5 3 5" xfId="6766" xr:uid="{00000000-0005-0000-0000-0000A6420000}"/>
    <cellStyle name="Comma 54 5 3 5 2" xfId="31680" xr:uid="{00000000-0005-0000-0000-0000A7420000}"/>
    <cellStyle name="Comma 54 5 3 5 3" xfId="31681" xr:uid="{00000000-0005-0000-0000-0000A8420000}"/>
    <cellStyle name="Comma 54 5 3 6" xfId="6767" xr:uid="{00000000-0005-0000-0000-0000A9420000}"/>
    <cellStyle name="Comma 54 5 3 6 2" xfId="31682" xr:uid="{00000000-0005-0000-0000-0000AA420000}"/>
    <cellStyle name="Comma 54 5 3 6 3" xfId="31683" xr:uid="{00000000-0005-0000-0000-0000AB420000}"/>
    <cellStyle name="Comma 54 5 3 7" xfId="31684" xr:uid="{00000000-0005-0000-0000-0000AC420000}"/>
    <cellStyle name="Comma 54 5 3 8" xfId="31685" xr:uid="{00000000-0005-0000-0000-0000AD420000}"/>
    <cellStyle name="Comma 54 5 4" xfId="6768" xr:uid="{00000000-0005-0000-0000-0000AE420000}"/>
    <cellStyle name="Comma 54 5 4 2" xfId="6769" xr:uid="{00000000-0005-0000-0000-0000AF420000}"/>
    <cellStyle name="Comma 54 5 4 2 2" xfId="6770" xr:uid="{00000000-0005-0000-0000-0000B0420000}"/>
    <cellStyle name="Comma 54 5 4 2 2 2" xfId="31686" xr:uid="{00000000-0005-0000-0000-0000B1420000}"/>
    <cellStyle name="Comma 54 5 4 2 2 3" xfId="31687" xr:uid="{00000000-0005-0000-0000-0000B2420000}"/>
    <cellStyle name="Comma 54 5 4 2 3" xfId="6771" xr:uid="{00000000-0005-0000-0000-0000B3420000}"/>
    <cellStyle name="Comma 54 5 4 2 3 2" xfId="31688" xr:uid="{00000000-0005-0000-0000-0000B4420000}"/>
    <cellStyle name="Comma 54 5 4 2 3 3" xfId="31689" xr:uid="{00000000-0005-0000-0000-0000B5420000}"/>
    <cellStyle name="Comma 54 5 4 2 4" xfId="6772" xr:uid="{00000000-0005-0000-0000-0000B6420000}"/>
    <cellStyle name="Comma 54 5 4 2 4 2" xfId="31690" xr:uid="{00000000-0005-0000-0000-0000B7420000}"/>
    <cellStyle name="Comma 54 5 4 2 4 3" xfId="31691" xr:uid="{00000000-0005-0000-0000-0000B8420000}"/>
    <cellStyle name="Comma 54 5 4 2 5" xfId="31692" xr:uid="{00000000-0005-0000-0000-0000B9420000}"/>
    <cellStyle name="Comma 54 5 4 2 6" xfId="31693" xr:uid="{00000000-0005-0000-0000-0000BA420000}"/>
    <cellStyle name="Comma 54 5 4 3" xfId="6773" xr:uid="{00000000-0005-0000-0000-0000BB420000}"/>
    <cellStyle name="Comma 54 5 4 3 2" xfId="31694" xr:uid="{00000000-0005-0000-0000-0000BC420000}"/>
    <cellStyle name="Comma 54 5 4 3 3" xfId="31695" xr:uid="{00000000-0005-0000-0000-0000BD420000}"/>
    <cellStyle name="Comma 54 5 4 4" xfId="6774" xr:uid="{00000000-0005-0000-0000-0000BE420000}"/>
    <cellStyle name="Comma 54 5 4 4 2" xfId="31696" xr:uid="{00000000-0005-0000-0000-0000BF420000}"/>
    <cellStyle name="Comma 54 5 4 4 3" xfId="31697" xr:uid="{00000000-0005-0000-0000-0000C0420000}"/>
    <cellStyle name="Comma 54 5 4 5" xfId="6775" xr:uid="{00000000-0005-0000-0000-0000C1420000}"/>
    <cellStyle name="Comma 54 5 4 5 2" xfId="31698" xr:uid="{00000000-0005-0000-0000-0000C2420000}"/>
    <cellStyle name="Comma 54 5 4 5 3" xfId="31699" xr:uid="{00000000-0005-0000-0000-0000C3420000}"/>
    <cellStyle name="Comma 54 5 4 6" xfId="31700" xr:uid="{00000000-0005-0000-0000-0000C4420000}"/>
    <cellStyle name="Comma 54 5 4 7" xfId="31701" xr:uid="{00000000-0005-0000-0000-0000C5420000}"/>
    <cellStyle name="Comma 54 5 5" xfId="6776" xr:uid="{00000000-0005-0000-0000-0000C6420000}"/>
    <cellStyle name="Comma 54 5 5 2" xfId="6777" xr:uid="{00000000-0005-0000-0000-0000C7420000}"/>
    <cellStyle name="Comma 54 5 5 2 2" xfId="31702" xr:uid="{00000000-0005-0000-0000-0000C8420000}"/>
    <cellStyle name="Comma 54 5 5 2 3" xfId="31703" xr:uid="{00000000-0005-0000-0000-0000C9420000}"/>
    <cellStyle name="Comma 54 5 5 3" xfId="6778" xr:uid="{00000000-0005-0000-0000-0000CA420000}"/>
    <cellStyle name="Comma 54 5 5 3 2" xfId="31704" xr:uid="{00000000-0005-0000-0000-0000CB420000}"/>
    <cellStyle name="Comma 54 5 5 3 3" xfId="31705" xr:uid="{00000000-0005-0000-0000-0000CC420000}"/>
    <cellStyle name="Comma 54 5 5 4" xfId="6779" xr:uid="{00000000-0005-0000-0000-0000CD420000}"/>
    <cellStyle name="Comma 54 5 5 4 2" xfId="31706" xr:uid="{00000000-0005-0000-0000-0000CE420000}"/>
    <cellStyle name="Comma 54 5 5 4 3" xfId="31707" xr:uid="{00000000-0005-0000-0000-0000CF420000}"/>
    <cellStyle name="Comma 54 5 5 5" xfId="31708" xr:uid="{00000000-0005-0000-0000-0000D0420000}"/>
    <cellStyle name="Comma 54 5 5 6" xfId="31709" xr:uid="{00000000-0005-0000-0000-0000D1420000}"/>
    <cellStyle name="Comma 54 5 6" xfId="6780" xr:uid="{00000000-0005-0000-0000-0000D2420000}"/>
    <cellStyle name="Comma 54 5 6 2" xfId="31710" xr:uid="{00000000-0005-0000-0000-0000D3420000}"/>
    <cellStyle name="Comma 54 5 6 3" xfId="31711" xr:uid="{00000000-0005-0000-0000-0000D4420000}"/>
    <cellStyle name="Comma 54 5 7" xfId="6781" xr:uid="{00000000-0005-0000-0000-0000D5420000}"/>
    <cellStyle name="Comma 54 5 7 2" xfId="31712" xr:uid="{00000000-0005-0000-0000-0000D6420000}"/>
    <cellStyle name="Comma 54 5 7 3" xfId="31713" xr:uid="{00000000-0005-0000-0000-0000D7420000}"/>
    <cellStyle name="Comma 54 5 8" xfId="6782" xr:uid="{00000000-0005-0000-0000-0000D8420000}"/>
    <cellStyle name="Comma 54 5 8 2" xfId="31714" xr:uid="{00000000-0005-0000-0000-0000D9420000}"/>
    <cellStyle name="Comma 54 5 8 3" xfId="31715" xr:uid="{00000000-0005-0000-0000-0000DA420000}"/>
    <cellStyle name="Comma 54 5 9" xfId="31716" xr:uid="{00000000-0005-0000-0000-0000DB420000}"/>
    <cellStyle name="Comma 54 6" xfId="6783" xr:uid="{00000000-0005-0000-0000-0000DC420000}"/>
    <cellStyle name="Comma 54 6 2" xfId="6784" xr:uid="{00000000-0005-0000-0000-0000DD420000}"/>
    <cellStyle name="Comma 54 6 2 2" xfId="6785" xr:uid="{00000000-0005-0000-0000-0000DE420000}"/>
    <cellStyle name="Comma 54 6 2 2 2" xfId="6786" xr:uid="{00000000-0005-0000-0000-0000DF420000}"/>
    <cellStyle name="Comma 54 6 2 2 2 2" xfId="31717" xr:uid="{00000000-0005-0000-0000-0000E0420000}"/>
    <cellStyle name="Comma 54 6 2 2 2 3" xfId="31718" xr:uid="{00000000-0005-0000-0000-0000E1420000}"/>
    <cellStyle name="Comma 54 6 2 2 3" xfId="6787" xr:uid="{00000000-0005-0000-0000-0000E2420000}"/>
    <cellStyle name="Comma 54 6 2 2 3 2" xfId="31719" xr:uid="{00000000-0005-0000-0000-0000E3420000}"/>
    <cellStyle name="Comma 54 6 2 2 3 3" xfId="31720" xr:uid="{00000000-0005-0000-0000-0000E4420000}"/>
    <cellStyle name="Comma 54 6 2 2 4" xfId="6788" xr:uid="{00000000-0005-0000-0000-0000E5420000}"/>
    <cellStyle name="Comma 54 6 2 2 4 2" xfId="31721" xr:uid="{00000000-0005-0000-0000-0000E6420000}"/>
    <cellStyle name="Comma 54 6 2 2 4 3" xfId="31722" xr:uid="{00000000-0005-0000-0000-0000E7420000}"/>
    <cellStyle name="Comma 54 6 2 2 5" xfId="31723" xr:uid="{00000000-0005-0000-0000-0000E8420000}"/>
    <cellStyle name="Comma 54 6 2 2 6" xfId="31724" xr:uid="{00000000-0005-0000-0000-0000E9420000}"/>
    <cellStyle name="Comma 54 6 2 3" xfId="6789" xr:uid="{00000000-0005-0000-0000-0000EA420000}"/>
    <cellStyle name="Comma 54 6 2 3 2" xfId="31725" xr:uid="{00000000-0005-0000-0000-0000EB420000}"/>
    <cellStyle name="Comma 54 6 2 3 3" xfId="31726" xr:uid="{00000000-0005-0000-0000-0000EC420000}"/>
    <cellStyle name="Comma 54 6 2 4" xfId="6790" xr:uid="{00000000-0005-0000-0000-0000ED420000}"/>
    <cellStyle name="Comma 54 6 2 4 2" xfId="31727" xr:uid="{00000000-0005-0000-0000-0000EE420000}"/>
    <cellStyle name="Comma 54 6 2 4 3" xfId="31728" xr:uid="{00000000-0005-0000-0000-0000EF420000}"/>
    <cellStyle name="Comma 54 6 2 5" xfId="6791" xr:uid="{00000000-0005-0000-0000-0000F0420000}"/>
    <cellStyle name="Comma 54 6 2 5 2" xfId="31729" xr:uid="{00000000-0005-0000-0000-0000F1420000}"/>
    <cellStyle name="Comma 54 6 2 5 3" xfId="31730" xr:uid="{00000000-0005-0000-0000-0000F2420000}"/>
    <cellStyle name="Comma 54 6 2 6" xfId="31731" xr:uid="{00000000-0005-0000-0000-0000F3420000}"/>
    <cellStyle name="Comma 54 6 2 7" xfId="31732" xr:uid="{00000000-0005-0000-0000-0000F4420000}"/>
    <cellStyle name="Comma 54 6 3" xfId="6792" xr:uid="{00000000-0005-0000-0000-0000F5420000}"/>
    <cellStyle name="Comma 54 6 3 2" xfId="6793" xr:uid="{00000000-0005-0000-0000-0000F6420000}"/>
    <cellStyle name="Comma 54 6 3 2 2" xfId="31733" xr:uid="{00000000-0005-0000-0000-0000F7420000}"/>
    <cellStyle name="Comma 54 6 3 2 3" xfId="31734" xr:uid="{00000000-0005-0000-0000-0000F8420000}"/>
    <cellStyle name="Comma 54 6 3 3" xfId="6794" xr:uid="{00000000-0005-0000-0000-0000F9420000}"/>
    <cellStyle name="Comma 54 6 3 3 2" xfId="31735" xr:uid="{00000000-0005-0000-0000-0000FA420000}"/>
    <cellStyle name="Comma 54 6 3 3 3" xfId="31736" xr:uid="{00000000-0005-0000-0000-0000FB420000}"/>
    <cellStyle name="Comma 54 6 3 4" xfId="6795" xr:uid="{00000000-0005-0000-0000-0000FC420000}"/>
    <cellStyle name="Comma 54 6 3 4 2" xfId="31737" xr:uid="{00000000-0005-0000-0000-0000FD420000}"/>
    <cellStyle name="Comma 54 6 3 4 3" xfId="31738" xr:uid="{00000000-0005-0000-0000-0000FE420000}"/>
    <cellStyle name="Comma 54 6 3 5" xfId="31739" xr:uid="{00000000-0005-0000-0000-0000FF420000}"/>
    <cellStyle name="Comma 54 6 3 6" xfId="31740" xr:uid="{00000000-0005-0000-0000-000000430000}"/>
    <cellStyle name="Comma 54 6 4" xfId="6796" xr:uid="{00000000-0005-0000-0000-000001430000}"/>
    <cellStyle name="Comma 54 6 4 2" xfId="31741" xr:uid="{00000000-0005-0000-0000-000002430000}"/>
    <cellStyle name="Comma 54 6 4 3" xfId="31742" xr:uid="{00000000-0005-0000-0000-000003430000}"/>
    <cellStyle name="Comma 54 6 5" xfId="6797" xr:uid="{00000000-0005-0000-0000-000004430000}"/>
    <cellStyle name="Comma 54 6 5 2" xfId="31743" xr:uid="{00000000-0005-0000-0000-000005430000}"/>
    <cellStyle name="Comma 54 6 5 3" xfId="31744" xr:uid="{00000000-0005-0000-0000-000006430000}"/>
    <cellStyle name="Comma 54 6 6" xfId="6798" xr:uid="{00000000-0005-0000-0000-000007430000}"/>
    <cellStyle name="Comma 54 6 6 2" xfId="31745" xr:uid="{00000000-0005-0000-0000-000008430000}"/>
    <cellStyle name="Comma 54 6 6 3" xfId="31746" xr:uid="{00000000-0005-0000-0000-000009430000}"/>
    <cellStyle name="Comma 54 6 7" xfId="31747" xr:uid="{00000000-0005-0000-0000-00000A430000}"/>
    <cellStyle name="Comma 54 6 8" xfId="31748" xr:uid="{00000000-0005-0000-0000-00000B430000}"/>
    <cellStyle name="Comma 54 7" xfId="6799" xr:uid="{00000000-0005-0000-0000-00000C430000}"/>
    <cellStyle name="Comma 54 7 2" xfId="6800" xr:uid="{00000000-0005-0000-0000-00000D430000}"/>
    <cellStyle name="Comma 54 7 2 2" xfId="6801" xr:uid="{00000000-0005-0000-0000-00000E430000}"/>
    <cellStyle name="Comma 54 7 2 2 2" xfId="6802" xr:uid="{00000000-0005-0000-0000-00000F430000}"/>
    <cellStyle name="Comma 54 7 2 2 2 2" xfId="31749" xr:uid="{00000000-0005-0000-0000-000010430000}"/>
    <cellStyle name="Comma 54 7 2 2 2 3" xfId="31750" xr:uid="{00000000-0005-0000-0000-000011430000}"/>
    <cellStyle name="Comma 54 7 2 2 3" xfId="6803" xr:uid="{00000000-0005-0000-0000-000012430000}"/>
    <cellStyle name="Comma 54 7 2 2 3 2" xfId="31751" xr:uid="{00000000-0005-0000-0000-000013430000}"/>
    <cellStyle name="Comma 54 7 2 2 3 3" xfId="31752" xr:uid="{00000000-0005-0000-0000-000014430000}"/>
    <cellStyle name="Comma 54 7 2 2 4" xfId="6804" xr:uid="{00000000-0005-0000-0000-000015430000}"/>
    <cellStyle name="Comma 54 7 2 2 4 2" xfId="31753" xr:uid="{00000000-0005-0000-0000-000016430000}"/>
    <cellStyle name="Comma 54 7 2 2 4 3" xfId="31754" xr:uid="{00000000-0005-0000-0000-000017430000}"/>
    <cellStyle name="Comma 54 7 2 2 5" xfId="31755" xr:uid="{00000000-0005-0000-0000-000018430000}"/>
    <cellStyle name="Comma 54 7 2 2 6" xfId="31756" xr:uid="{00000000-0005-0000-0000-000019430000}"/>
    <cellStyle name="Comma 54 7 2 3" xfId="6805" xr:uid="{00000000-0005-0000-0000-00001A430000}"/>
    <cellStyle name="Comma 54 7 2 3 2" xfId="31757" xr:uid="{00000000-0005-0000-0000-00001B430000}"/>
    <cellStyle name="Comma 54 7 2 3 3" xfId="31758" xr:uid="{00000000-0005-0000-0000-00001C430000}"/>
    <cellStyle name="Comma 54 7 2 4" xfId="6806" xr:uid="{00000000-0005-0000-0000-00001D430000}"/>
    <cellStyle name="Comma 54 7 2 4 2" xfId="31759" xr:uid="{00000000-0005-0000-0000-00001E430000}"/>
    <cellStyle name="Comma 54 7 2 4 3" xfId="31760" xr:uid="{00000000-0005-0000-0000-00001F430000}"/>
    <cellStyle name="Comma 54 7 2 5" xfId="6807" xr:uid="{00000000-0005-0000-0000-000020430000}"/>
    <cellStyle name="Comma 54 7 2 5 2" xfId="31761" xr:uid="{00000000-0005-0000-0000-000021430000}"/>
    <cellStyle name="Comma 54 7 2 5 3" xfId="31762" xr:uid="{00000000-0005-0000-0000-000022430000}"/>
    <cellStyle name="Comma 54 7 2 6" xfId="31763" xr:uid="{00000000-0005-0000-0000-000023430000}"/>
    <cellStyle name="Comma 54 7 2 7" xfId="31764" xr:uid="{00000000-0005-0000-0000-000024430000}"/>
    <cellStyle name="Comma 54 7 3" xfId="6808" xr:uid="{00000000-0005-0000-0000-000025430000}"/>
    <cellStyle name="Comma 54 7 3 2" xfId="6809" xr:uid="{00000000-0005-0000-0000-000026430000}"/>
    <cellStyle name="Comma 54 7 3 2 2" xfId="31765" xr:uid="{00000000-0005-0000-0000-000027430000}"/>
    <cellStyle name="Comma 54 7 3 2 3" xfId="31766" xr:uid="{00000000-0005-0000-0000-000028430000}"/>
    <cellStyle name="Comma 54 7 3 3" xfId="6810" xr:uid="{00000000-0005-0000-0000-000029430000}"/>
    <cellStyle name="Comma 54 7 3 3 2" xfId="31767" xr:uid="{00000000-0005-0000-0000-00002A430000}"/>
    <cellStyle name="Comma 54 7 3 3 3" xfId="31768" xr:uid="{00000000-0005-0000-0000-00002B430000}"/>
    <cellStyle name="Comma 54 7 3 4" xfId="6811" xr:uid="{00000000-0005-0000-0000-00002C430000}"/>
    <cellStyle name="Comma 54 7 3 4 2" xfId="31769" xr:uid="{00000000-0005-0000-0000-00002D430000}"/>
    <cellStyle name="Comma 54 7 3 4 3" xfId="31770" xr:uid="{00000000-0005-0000-0000-00002E430000}"/>
    <cellStyle name="Comma 54 7 3 5" xfId="31771" xr:uid="{00000000-0005-0000-0000-00002F430000}"/>
    <cellStyle name="Comma 54 7 3 6" xfId="31772" xr:uid="{00000000-0005-0000-0000-000030430000}"/>
    <cellStyle name="Comma 54 7 4" xfId="6812" xr:uid="{00000000-0005-0000-0000-000031430000}"/>
    <cellStyle name="Comma 54 7 4 2" xfId="31773" xr:uid="{00000000-0005-0000-0000-000032430000}"/>
    <cellStyle name="Comma 54 7 4 3" xfId="31774" xr:uid="{00000000-0005-0000-0000-000033430000}"/>
    <cellStyle name="Comma 54 7 5" xfId="6813" xr:uid="{00000000-0005-0000-0000-000034430000}"/>
    <cellStyle name="Comma 54 7 5 2" xfId="31775" xr:uid="{00000000-0005-0000-0000-000035430000}"/>
    <cellStyle name="Comma 54 7 5 3" xfId="31776" xr:uid="{00000000-0005-0000-0000-000036430000}"/>
    <cellStyle name="Comma 54 7 6" xfId="6814" xr:uid="{00000000-0005-0000-0000-000037430000}"/>
    <cellStyle name="Comma 54 7 6 2" xfId="31777" xr:uid="{00000000-0005-0000-0000-000038430000}"/>
    <cellStyle name="Comma 54 7 6 3" xfId="31778" xr:uid="{00000000-0005-0000-0000-000039430000}"/>
    <cellStyle name="Comma 54 7 7" xfId="31779" xr:uid="{00000000-0005-0000-0000-00003A430000}"/>
    <cellStyle name="Comma 54 7 8" xfId="31780" xr:uid="{00000000-0005-0000-0000-00003B430000}"/>
    <cellStyle name="Comma 54 8" xfId="6815" xr:uid="{00000000-0005-0000-0000-00003C430000}"/>
    <cellStyle name="Comma 54 8 2" xfId="6816" xr:uid="{00000000-0005-0000-0000-00003D430000}"/>
    <cellStyle name="Comma 54 8 2 2" xfId="6817" xr:uid="{00000000-0005-0000-0000-00003E430000}"/>
    <cellStyle name="Comma 54 8 2 2 2" xfId="31781" xr:uid="{00000000-0005-0000-0000-00003F430000}"/>
    <cellStyle name="Comma 54 8 2 2 3" xfId="31782" xr:uid="{00000000-0005-0000-0000-000040430000}"/>
    <cellStyle name="Comma 54 8 2 3" xfId="6818" xr:uid="{00000000-0005-0000-0000-000041430000}"/>
    <cellStyle name="Comma 54 8 2 3 2" xfId="31783" xr:uid="{00000000-0005-0000-0000-000042430000}"/>
    <cellStyle name="Comma 54 8 2 3 3" xfId="31784" xr:uid="{00000000-0005-0000-0000-000043430000}"/>
    <cellStyle name="Comma 54 8 2 4" xfId="6819" xr:uid="{00000000-0005-0000-0000-000044430000}"/>
    <cellStyle name="Comma 54 8 2 4 2" xfId="31785" xr:uid="{00000000-0005-0000-0000-000045430000}"/>
    <cellStyle name="Comma 54 8 2 4 3" xfId="31786" xr:uid="{00000000-0005-0000-0000-000046430000}"/>
    <cellStyle name="Comma 54 8 2 5" xfId="31787" xr:uid="{00000000-0005-0000-0000-000047430000}"/>
    <cellStyle name="Comma 54 8 2 6" xfId="31788" xr:uid="{00000000-0005-0000-0000-000048430000}"/>
    <cellStyle name="Comma 54 8 3" xfId="6820" xr:uid="{00000000-0005-0000-0000-000049430000}"/>
    <cellStyle name="Comma 54 8 3 2" xfId="31789" xr:uid="{00000000-0005-0000-0000-00004A430000}"/>
    <cellStyle name="Comma 54 8 3 3" xfId="31790" xr:uid="{00000000-0005-0000-0000-00004B430000}"/>
    <cellStyle name="Comma 54 8 4" xfId="6821" xr:uid="{00000000-0005-0000-0000-00004C430000}"/>
    <cellStyle name="Comma 54 8 4 2" xfId="31791" xr:uid="{00000000-0005-0000-0000-00004D430000}"/>
    <cellStyle name="Comma 54 8 4 3" xfId="31792" xr:uid="{00000000-0005-0000-0000-00004E430000}"/>
    <cellStyle name="Comma 54 8 5" xfId="6822" xr:uid="{00000000-0005-0000-0000-00004F430000}"/>
    <cellStyle name="Comma 54 8 5 2" xfId="31793" xr:uid="{00000000-0005-0000-0000-000050430000}"/>
    <cellStyle name="Comma 54 8 5 3" xfId="31794" xr:uid="{00000000-0005-0000-0000-000051430000}"/>
    <cellStyle name="Comma 54 8 6" xfId="31795" xr:uid="{00000000-0005-0000-0000-000052430000}"/>
    <cellStyle name="Comma 54 8 7" xfId="31796" xr:uid="{00000000-0005-0000-0000-000053430000}"/>
    <cellStyle name="Comma 54 9" xfId="6823" xr:uid="{00000000-0005-0000-0000-000054430000}"/>
    <cellStyle name="Comma 54 9 2" xfId="6824" xr:uid="{00000000-0005-0000-0000-000055430000}"/>
    <cellStyle name="Comma 54 9 2 2" xfId="31797" xr:uid="{00000000-0005-0000-0000-000056430000}"/>
    <cellStyle name="Comma 54 9 2 3" xfId="31798" xr:uid="{00000000-0005-0000-0000-000057430000}"/>
    <cellStyle name="Comma 54 9 3" xfId="6825" xr:uid="{00000000-0005-0000-0000-000058430000}"/>
    <cellStyle name="Comma 54 9 3 2" xfId="31799" xr:uid="{00000000-0005-0000-0000-000059430000}"/>
    <cellStyle name="Comma 54 9 3 3" xfId="31800" xr:uid="{00000000-0005-0000-0000-00005A430000}"/>
    <cellStyle name="Comma 54 9 4" xfId="6826" xr:uid="{00000000-0005-0000-0000-00005B430000}"/>
    <cellStyle name="Comma 54 9 4 2" xfId="31801" xr:uid="{00000000-0005-0000-0000-00005C430000}"/>
    <cellStyle name="Comma 54 9 4 3" xfId="31802" xr:uid="{00000000-0005-0000-0000-00005D430000}"/>
    <cellStyle name="Comma 54 9 5" xfId="31803" xr:uid="{00000000-0005-0000-0000-00005E430000}"/>
    <cellStyle name="Comma 54 9 6" xfId="31804" xr:uid="{00000000-0005-0000-0000-00005F430000}"/>
    <cellStyle name="Comma 55" xfId="6827" xr:uid="{00000000-0005-0000-0000-000060430000}"/>
    <cellStyle name="Comma 55 10" xfId="6828" xr:uid="{00000000-0005-0000-0000-000061430000}"/>
    <cellStyle name="Comma 55 10 2" xfId="31805" xr:uid="{00000000-0005-0000-0000-000062430000}"/>
    <cellStyle name="Comma 55 10 3" xfId="31806" xr:uid="{00000000-0005-0000-0000-000063430000}"/>
    <cellStyle name="Comma 55 11" xfId="6829" xr:uid="{00000000-0005-0000-0000-000064430000}"/>
    <cellStyle name="Comma 55 11 2" xfId="31807" xr:uid="{00000000-0005-0000-0000-000065430000}"/>
    <cellStyle name="Comma 55 11 3" xfId="31808" xr:uid="{00000000-0005-0000-0000-000066430000}"/>
    <cellStyle name="Comma 55 12" xfId="6830" xr:uid="{00000000-0005-0000-0000-000067430000}"/>
    <cellStyle name="Comma 55 12 2" xfId="31809" xr:uid="{00000000-0005-0000-0000-000068430000}"/>
    <cellStyle name="Comma 55 12 3" xfId="31810" xr:uid="{00000000-0005-0000-0000-000069430000}"/>
    <cellStyle name="Comma 55 13" xfId="31811" xr:uid="{00000000-0005-0000-0000-00006A430000}"/>
    <cellStyle name="Comma 55 14" xfId="31812" xr:uid="{00000000-0005-0000-0000-00006B430000}"/>
    <cellStyle name="Comma 55 2" xfId="6831" xr:uid="{00000000-0005-0000-0000-00006C430000}"/>
    <cellStyle name="Comma 55 2 10" xfId="6832" xr:uid="{00000000-0005-0000-0000-00006D430000}"/>
    <cellStyle name="Comma 55 2 10 2" xfId="31813" xr:uid="{00000000-0005-0000-0000-00006E430000}"/>
    <cellStyle name="Comma 55 2 10 3" xfId="31814" xr:uid="{00000000-0005-0000-0000-00006F430000}"/>
    <cellStyle name="Comma 55 2 11" xfId="31815" xr:uid="{00000000-0005-0000-0000-000070430000}"/>
    <cellStyle name="Comma 55 2 12" xfId="31816" xr:uid="{00000000-0005-0000-0000-000071430000}"/>
    <cellStyle name="Comma 55 2 2" xfId="6833" xr:uid="{00000000-0005-0000-0000-000072430000}"/>
    <cellStyle name="Comma 55 2 2 10" xfId="31817" xr:uid="{00000000-0005-0000-0000-000073430000}"/>
    <cellStyle name="Comma 55 2 2 2" xfId="6834" xr:uid="{00000000-0005-0000-0000-000074430000}"/>
    <cellStyle name="Comma 55 2 2 2 2" xfId="6835" xr:uid="{00000000-0005-0000-0000-000075430000}"/>
    <cellStyle name="Comma 55 2 2 2 2 2" xfId="6836" xr:uid="{00000000-0005-0000-0000-000076430000}"/>
    <cellStyle name="Comma 55 2 2 2 2 2 2" xfId="6837" xr:uid="{00000000-0005-0000-0000-000077430000}"/>
    <cellStyle name="Comma 55 2 2 2 2 2 2 2" xfId="31818" xr:uid="{00000000-0005-0000-0000-000078430000}"/>
    <cellStyle name="Comma 55 2 2 2 2 2 2 3" xfId="31819" xr:uid="{00000000-0005-0000-0000-000079430000}"/>
    <cellStyle name="Comma 55 2 2 2 2 2 3" xfId="6838" xr:uid="{00000000-0005-0000-0000-00007A430000}"/>
    <cellStyle name="Comma 55 2 2 2 2 2 3 2" xfId="31820" xr:uid="{00000000-0005-0000-0000-00007B430000}"/>
    <cellStyle name="Comma 55 2 2 2 2 2 3 3" xfId="31821" xr:uid="{00000000-0005-0000-0000-00007C430000}"/>
    <cellStyle name="Comma 55 2 2 2 2 2 4" xfId="6839" xr:uid="{00000000-0005-0000-0000-00007D430000}"/>
    <cellStyle name="Comma 55 2 2 2 2 2 4 2" xfId="31822" xr:uid="{00000000-0005-0000-0000-00007E430000}"/>
    <cellStyle name="Comma 55 2 2 2 2 2 4 3" xfId="31823" xr:uid="{00000000-0005-0000-0000-00007F430000}"/>
    <cellStyle name="Comma 55 2 2 2 2 2 5" xfId="31824" xr:uid="{00000000-0005-0000-0000-000080430000}"/>
    <cellStyle name="Comma 55 2 2 2 2 2 6" xfId="31825" xr:uid="{00000000-0005-0000-0000-000081430000}"/>
    <cellStyle name="Comma 55 2 2 2 2 3" xfId="6840" xr:uid="{00000000-0005-0000-0000-000082430000}"/>
    <cellStyle name="Comma 55 2 2 2 2 3 2" xfId="31826" xr:uid="{00000000-0005-0000-0000-000083430000}"/>
    <cellStyle name="Comma 55 2 2 2 2 3 3" xfId="31827" xr:uid="{00000000-0005-0000-0000-000084430000}"/>
    <cellStyle name="Comma 55 2 2 2 2 4" xfId="6841" xr:uid="{00000000-0005-0000-0000-000085430000}"/>
    <cellStyle name="Comma 55 2 2 2 2 4 2" xfId="31828" xr:uid="{00000000-0005-0000-0000-000086430000}"/>
    <cellStyle name="Comma 55 2 2 2 2 4 3" xfId="31829" xr:uid="{00000000-0005-0000-0000-000087430000}"/>
    <cellStyle name="Comma 55 2 2 2 2 5" xfId="6842" xr:uid="{00000000-0005-0000-0000-000088430000}"/>
    <cellStyle name="Comma 55 2 2 2 2 5 2" xfId="31830" xr:uid="{00000000-0005-0000-0000-000089430000}"/>
    <cellStyle name="Comma 55 2 2 2 2 5 3" xfId="31831" xr:uid="{00000000-0005-0000-0000-00008A430000}"/>
    <cellStyle name="Comma 55 2 2 2 2 6" xfId="31832" xr:uid="{00000000-0005-0000-0000-00008B430000}"/>
    <cellStyle name="Comma 55 2 2 2 2 7" xfId="31833" xr:uid="{00000000-0005-0000-0000-00008C430000}"/>
    <cellStyle name="Comma 55 2 2 2 3" xfId="6843" xr:uid="{00000000-0005-0000-0000-00008D430000}"/>
    <cellStyle name="Comma 55 2 2 2 3 2" xfId="6844" xr:uid="{00000000-0005-0000-0000-00008E430000}"/>
    <cellStyle name="Comma 55 2 2 2 3 2 2" xfId="31834" xr:uid="{00000000-0005-0000-0000-00008F430000}"/>
    <cellStyle name="Comma 55 2 2 2 3 2 3" xfId="31835" xr:uid="{00000000-0005-0000-0000-000090430000}"/>
    <cellStyle name="Comma 55 2 2 2 3 3" xfId="6845" xr:uid="{00000000-0005-0000-0000-000091430000}"/>
    <cellStyle name="Comma 55 2 2 2 3 3 2" xfId="31836" xr:uid="{00000000-0005-0000-0000-000092430000}"/>
    <cellStyle name="Comma 55 2 2 2 3 3 3" xfId="31837" xr:uid="{00000000-0005-0000-0000-000093430000}"/>
    <cellStyle name="Comma 55 2 2 2 3 4" xfId="6846" xr:uid="{00000000-0005-0000-0000-000094430000}"/>
    <cellStyle name="Comma 55 2 2 2 3 4 2" xfId="31838" xr:uid="{00000000-0005-0000-0000-000095430000}"/>
    <cellStyle name="Comma 55 2 2 2 3 4 3" xfId="31839" xr:uid="{00000000-0005-0000-0000-000096430000}"/>
    <cellStyle name="Comma 55 2 2 2 3 5" xfId="31840" xr:uid="{00000000-0005-0000-0000-000097430000}"/>
    <cellStyle name="Comma 55 2 2 2 3 6" xfId="31841" xr:uid="{00000000-0005-0000-0000-000098430000}"/>
    <cellStyle name="Comma 55 2 2 2 4" xfId="6847" xr:uid="{00000000-0005-0000-0000-000099430000}"/>
    <cellStyle name="Comma 55 2 2 2 4 2" xfId="31842" xr:uid="{00000000-0005-0000-0000-00009A430000}"/>
    <cellStyle name="Comma 55 2 2 2 4 3" xfId="31843" xr:uid="{00000000-0005-0000-0000-00009B430000}"/>
    <cellStyle name="Comma 55 2 2 2 5" xfId="6848" xr:uid="{00000000-0005-0000-0000-00009C430000}"/>
    <cellStyle name="Comma 55 2 2 2 5 2" xfId="31844" xr:uid="{00000000-0005-0000-0000-00009D430000}"/>
    <cellStyle name="Comma 55 2 2 2 5 3" xfId="31845" xr:uid="{00000000-0005-0000-0000-00009E430000}"/>
    <cellStyle name="Comma 55 2 2 2 6" xfId="6849" xr:uid="{00000000-0005-0000-0000-00009F430000}"/>
    <cellStyle name="Comma 55 2 2 2 6 2" xfId="31846" xr:uid="{00000000-0005-0000-0000-0000A0430000}"/>
    <cellStyle name="Comma 55 2 2 2 6 3" xfId="31847" xr:uid="{00000000-0005-0000-0000-0000A1430000}"/>
    <cellStyle name="Comma 55 2 2 2 7" xfId="31848" xr:uid="{00000000-0005-0000-0000-0000A2430000}"/>
    <cellStyle name="Comma 55 2 2 2 8" xfId="31849" xr:uid="{00000000-0005-0000-0000-0000A3430000}"/>
    <cellStyle name="Comma 55 2 2 3" xfId="6850" xr:uid="{00000000-0005-0000-0000-0000A4430000}"/>
    <cellStyle name="Comma 55 2 2 3 2" xfId="6851" xr:uid="{00000000-0005-0000-0000-0000A5430000}"/>
    <cellStyle name="Comma 55 2 2 3 2 2" xfId="6852" xr:uid="{00000000-0005-0000-0000-0000A6430000}"/>
    <cellStyle name="Comma 55 2 2 3 2 2 2" xfId="6853" xr:uid="{00000000-0005-0000-0000-0000A7430000}"/>
    <cellStyle name="Comma 55 2 2 3 2 2 2 2" xfId="31850" xr:uid="{00000000-0005-0000-0000-0000A8430000}"/>
    <cellStyle name="Comma 55 2 2 3 2 2 2 3" xfId="31851" xr:uid="{00000000-0005-0000-0000-0000A9430000}"/>
    <cellStyle name="Comma 55 2 2 3 2 2 3" xfId="6854" xr:uid="{00000000-0005-0000-0000-0000AA430000}"/>
    <cellStyle name="Comma 55 2 2 3 2 2 3 2" xfId="31852" xr:uid="{00000000-0005-0000-0000-0000AB430000}"/>
    <cellStyle name="Comma 55 2 2 3 2 2 3 3" xfId="31853" xr:uid="{00000000-0005-0000-0000-0000AC430000}"/>
    <cellStyle name="Comma 55 2 2 3 2 2 4" xfId="6855" xr:uid="{00000000-0005-0000-0000-0000AD430000}"/>
    <cellStyle name="Comma 55 2 2 3 2 2 4 2" xfId="31854" xr:uid="{00000000-0005-0000-0000-0000AE430000}"/>
    <cellStyle name="Comma 55 2 2 3 2 2 4 3" xfId="31855" xr:uid="{00000000-0005-0000-0000-0000AF430000}"/>
    <cellStyle name="Comma 55 2 2 3 2 2 5" xfId="31856" xr:uid="{00000000-0005-0000-0000-0000B0430000}"/>
    <cellStyle name="Comma 55 2 2 3 2 2 6" xfId="31857" xr:uid="{00000000-0005-0000-0000-0000B1430000}"/>
    <cellStyle name="Comma 55 2 2 3 2 3" xfId="6856" xr:uid="{00000000-0005-0000-0000-0000B2430000}"/>
    <cellStyle name="Comma 55 2 2 3 2 3 2" xfId="31858" xr:uid="{00000000-0005-0000-0000-0000B3430000}"/>
    <cellStyle name="Comma 55 2 2 3 2 3 3" xfId="31859" xr:uid="{00000000-0005-0000-0000-0000B4430000}"/>
    <cellStyle name="Comma 55 2 2 3 2 4" xfId="6857" xr:uid="{00000000-0005-0000-0000-0000B5430000}"/>
    <cellStyle name="Comma 55 2 2 3 2 4 2" xfId="31860" xr:uid="{00000000-0005-0000-0000-0000B6430000}"/>
    <cellStyle name="Comma 55 2 2 3 2 4 3" xfId="31861" xr:uid="{00000000-0005-0000-0000-0000B7430000}"/>
    <cellStyle name="Comma 55 2 2 3 2 5" xfId="6858" xr:uid="{00000000-0005-0000-0000-0000B8430000}"/>
    <cellStyle name="Comma 55 2 2 3 2 5 2" xfId="31862" xr:uid="{00000000-0005-0000-0000-0000B9430000}"/>
    <cellStyle name="Comma 55 2 2 3 2 5 3" xfId="31863" xr:uid="{00000000-0005-0000-0000-0000BA430000}"/>
    <cellStyle name="Comma 55 2 2 3 2 6" xfId="31864" xr:uid="{00000000-0005-0000-0000-0000BB430000}"/>
    <cellStyle name="Comma 55 2 2 3 2 7" xfId="31865" xr:uid="{00000000-0005-0000-0000-0000BC430000}"/>
    <cellStyle name="Comma 55 2 2 3 3" xfId="6859" xr:uid="{00000000-0005-0000-0000-0000BD430000}"/>
    <cellStyle name="Comma 55 2 2 3 3 2" xfId="6860" xr:uid="{00000000-0005-0000-0000-0000BE430000}"/>
    <cellStyle name="Comma 55 2 2 3 3 2 2" xfId="31866" xr:uid="{00000000-0005-0000-0000-0000BF430000}"/>
    <cellStyle name="Comma 55 2 2 3 3 2 3" xfId="31867" xr:uid="{00000000-0005-0000-0000-0000C0430000}"/>
    <cellStyle name="Comma 55 2 2 3 3 3" xfId="6861" xr:uid="{00000000-0005-0000-0000-0000C1430000}"/>
    <cellStyle name="Comma 55 2 2 3 3 3 2" xfId="31868" xr:uid="{00000000-0005-0000-0000-0000C2430000}"/>
    <cellStyle name="Comma 55 2 2 3 3 3 3" xfId="31869" xr:uid="{00000000-0005-0000-0000-0000C3430000}"/>
    <cellStyle name="Comma 55 2 2 3 3 4" xfId="6862" xr:uid="{00000000-0005-0000-0000-0000C4430000}"/>
    <cellStyle name="Comma 55 2 2 3 3 4 2" xfId="31870" xr:uid="{00000000-0005-0000-0000-0000C5430000}"/>
    <cellStyle name="Comma 55 2 2 3 3 4 3" xfId="31871" xr:uid="{00000000-0005-0000-0000-0000C6430000}"/>
    <cellStyle name="Comma 55 2 2 3 3 5" xfId="31872" xr:uid="{00000000-0005-0000-0000-0000C7430000}"/>
    <cellStyle name="Comma 55 2 2 3 3 6" xfId="31873" xr:uid="{00000000-0005-0000-0000-0000C8430000}"/>
    <cellStyle name="Comma 55 2 2 3 4" xfId="6863" xr:uid="{00000000-0005-0000-0000-0000C9430000}"/>
    <cellStyle name="Comma 55 2 2 3 4 2" xfId="31874" xr:uid="{00000000-0005-0000-0000-0000CA430000}"/>
    <cellStyle name="Comma 55 2 2 3 4 3" xfId="31875" xr:uid="{00000000-0005-0000-0000-0000CB430000}"/>
    <cellStyle name="Comma 55 2 2 3 5" xfId="6864" xr:uid="{00000000-0005-0000-0000-0000CC430000}"/>
    <cellStyle name="Comma 55 2 2 3 5 2" xfId="31876" xr:uid="{00000000-0005-0000-0000-0000CD430000}"/>
    <cellStyle name="Comma 55 2 2 3 5 3" xfId="31877" xr:uid="{00000000-0005-0000-0000-0000CE430000}"/>
    <cellStyle name="Comma 55 2 2 3 6" xfId="6865" xr:uid="{00000000-0005-0000-0000-0000CF430000}"/>
    <cellStyle name="Comma 55 2 2 3 6 2" xfId="31878" xr:uid="{00000000-0005-0000-0000-0000D0430000}"/>
    <cellStyle name="Comma 55 2 2 3 6 3" xfId="31879" xr:uid="{00000000-0005-0000-0000-0000D1430000}"/>
    <cellStyle name="Comma 55 2 2 3 7" xfId="31880" xr:uid="{00000000-0005-0000-0000-0000D2430000}"/>
    <cellStyle name="Comma 55 2 2 3 8" xfId="31881" xr:uid="{00000000-0005-0000-0000-0000D3430000}"/>
    <cellStyle name="Comma 55 2 2 4" xfId="6866" xr:uid="{00000000-0005-0000-0000-0000D4430000}"/>
    <cellStyle name="Comma 55 2 2 4 2" xfId="6867" xr:uid="{00000000-0005-0000-0000-0000D5430000}"/>
    <cellStyle name="Comma 55 2 2 4 2 2" xfId="6868" xr:uid="{00000000-0005-0000-0000-0000D6430000}"/>
    <cellStyle name="Comma 55 2 2 4 2 2 2" xfId="31882" xr:uid="{00000000-0005-0000-0000-0000D7430000}"/>
    <cellStyle name="Comma 55 2 2 4 2 2 3" xfId="31883" xr:uid="{00000000-0005-0000-0000-0000D8430000}"/>
    <cellStyle name="Comma 55 2 2 4 2 3" xfId="6869" xr:uid="{00000000-0005-0000-0000-0000D9430000}"/>
    <cellStyle name="Comma 55 2 2 4 2 3 2" xfId="31884" xr:uid="{00000000-0005-0000-0000-0000DA430000}"/>
    <cellStyle name="Comma 55 2 2 4 2 3 3" xfId="31885" xr:uid="{00000000-0005-0000-0000-0000DB430000}"/>
    <cellStyle name="Comma 55 2 2 4 2 4" xfId="6870" xr:uid="{00000000-0005-0000-0000-0000DC430000}"/>
    <cellStyle name="Comma 55 2 2 4 2 4 2" xfId="31886" xr:uid="{00000000-0005-0000-0000-0000DD430000}"/>
    <cellStyle name="Comma 55 2 2 4 2 4 3" xfId="31887" xr:uid="{00000000-0005-0000-0000-0000DE430000}"/>
    <cellStyle name="Comma 55 2 2 4 2 5" xfId="31888" xr:uid="{00000000-0005-0000-0000-0000DF430000}"/>
    <cellStyle name="Comma 55 2 2 4 2 6" xfId="31889" xr:uid="{00000000-0005-0000-0000-0000E0430000}"/>
    <cellStyle name="Comma 55 2 2 4 3" xfId="6871" xr:uid="{00000000-0005-0000-0000-0000E1430000}"/>
    <cellStyle name="Comma 55 2 2 4 3 2" xfId="31890" xr:uid="{00000000-0005-0000-0000-0000E2430000}"/>
    <cellStyle name="Comma 55 2 2 4 3 3" xfId="31891" xr:uid="{00000000-0005-0000-0000-0000E3430000}"/>
    <cellStyle name="Comma 55 2 2 4 4" xfId="6872" xr:uid="{00000000-0005-0000-0000-0000E4430000}"/>
    <cellStyle name="Comma 55 2 2 4 4 2" xfId="31892" xr:uid="{00000000-0005-0000-0000-0000E5430000}"/>
    <cellStyle name="Comma 55 2 2 4 4 3" xfId="31893" xr:uid="{00000000-0005-0000-0000-0000E6430000}"/>
    <cellStyle name="Comma 55 2 2 4 5" xfId="6873" xr:uid="{00000000-0005-0000-0000-0000E7430000}"/>
    <cellStyle name="Comma 55 2 2 4 5 2" xfId="31894" xr:uid="{00000000-0005-0000-0000-0000E8430000}"/>
    <cellStyle name="Comma 55 2 2 4 5 3" xfId="31895" xr:uid="{00000000-0005-0000-0000-0000E9430000}"/>
    <cellStyle name="Comma 55 2 2 4 6" xfId="31896" xr:uid="{00000000-0005-0000-0000-0000EA430000}"/>
    <cellStyle name="Comma 55 2 2 4 7" xfId="31897" xr:uid="{00000000-0005-0000-0000-0000EB430000}"/>
    <cellStyle name="Comma 55 2 2 5" xfId="6874" xr:uid="{00000000-0005-0000-0000-0000EC430000}"/>
    <cellStyle name="Comma 55 2 2 5 2" xfId="6875" xr:uid="{00000000-0005-0000-0000-0000ED430000}"/>
    <cellStyle name="Comma 55 2 2 5 2 2" xfId="31898" xr:uid="{00000000-0005-0000-0000-0000EE430000}"/>
    <cellStyle name="Comma 55 2 2 5 2 3" xfId="31899" xr:uid="{00000000-0005-0000-0000-0000EF430000}"/>
    <cellStyle name="Comma 55 2 2 5 3" xfId="6876" xr:uid="{00000000-0005-0000-0000-0000F0430000}"/>
    <cellStyle name="Comma 55 2 2 5 3 2" xfId="31900" xr:uid="{00000000-0005-0000-0000-0000F1430000}"/>
    <cellStyle name="Comma 55 2 2 5 3 3" xfId="31901" xr:uid="{00000000-0005-0000-0000-0000F2430000}"/>
    <cellStyle name="Comma 55 2 2 5 4" xfId="6877" xr:uid="{00000000-0005-0000-0000-0000F3430000}"/>
    <cellStyle name="Comma 55 2 2 5 4 2" xfId="31902" xr:uid="{00000000-0005-0000-0000-0000F4430000}"/>
    <cellStyle name="Comma 55 2 2 5 4 3" xfId="31903" xr:uid="{00000000-0005-0000-0000-0000F5430000}"/>
    <cellStyle name="Comma 55 2 2 5 5" xfId="31904" xr:uid="{00000000-0005-0000-0000-0000F6430000}"/>
    <cellStyle name="Comma 55 2 2 5 6" xfId="31905" xr:uid="{00000000-0005-0000-0000-0000F7430000}"/>
    <cellStyle name="Comma 55 2 2 6" xfId="6878" xr:uid="{00000000-0005-0000-0000-0000F8430000}"/>
    <cellStyle name="Comma 55 2 2 6 2" xfId="31906" xr:uid="{00000000-0005-0000-0000-0000F9430000}"/>
    <cellStyle name="Comma 55 2 2 6 3" xfId="31907" xr:uid="{00000000-0005-0000-0000-0000FA430000}"/>
    <cellStyle name="Comma 55 2 2 7" xfId="6879" xr:uid="{00000000-0005-0000-0000-0000FB430000}"/>
    <cellStyle name="Comma 55 2 2 7 2" xfId="31908" xr:uid="{00000000-0005-0000-0000-0000FC430000}"/>
    <cellStyle name="Comma 55 2 2 7 3" xfId="31909" xr:uid="{00000000-0005-0000-0000-0000FD430000}"/>
    <cellStyle name="Comma 55 2 2 8" xfId="6880" xr:uid="{00000000-0005-0000-0000-0000FE430000}"/>
    <cellStyle name="Comma 55 2 2 8 2" xfId="31910" xr:uid="{00000000-0005-0000-0000-0000FF430000}"/>
    <cellStyle name="Comma 55 2 2 8 3" xfId="31911" xr:uid="{00000000-0005-0000-0000-000000440000}"/>
    <cellStyle name="Comma 55 2 2 9" xfId="31912" xr:uid="{00000000-0005-0000-0000-000001440000}"/>
    <cellStyle name="Comma 55 2 3" xfId="6881" xr:uid="{00000000-0005-0000-0000-000002440000}"/>
    <cellStyle name="Comma 55 2 3 10" xfId="31913" xr:uid="{00000000-0005-0000-0000-000003440000}"/>
    <cellStyle name="Comma 55 2 3 2" xfId="6882" xr:uid="{00000000-0005-0000-0000-000004440000}"/>
    <cellStyle name="Comma 55 2 3 2 2" xfId="6883" xr:uid="{00000000-0005-0000-0000-000005440000}"/>
    <cellStyle name="Comma 55 2 3 2 2 2" xfId="6884" xr:uid="{00000000-0005-0000-0000-000006440000}"/>
    <cellStyle name="Comma 55 2 3 2 2 2 2" xfId="6885" xr:uid="{00000000-0005-0000-0000-000007440000}"/>
    <cellStyle name="Comma 55 2 3 2 2 2 2 2" xfId="31914" xr:uid="{00000000-0005-0000-0000-000008440000}"/>
    <cellStyle name="Comma 55 2 3 2 2 2 2 3" xfId="31915" xr:uid="{00000000-0005-0000-0000-000009440000}"/>
    <cellStyle name="Comma 55 2 3 2 2 2 3" xfId="6886" xr:uid="{00000000-0005-0000-0000-00000A440000}"/>
    <cellStyle name="Comma 55 2 3 2 2 2 3 2" xfId="31916" xr:uid="{00000000-0005-0000-0000-00000B440000}"/>
    <cellStyle name="Comma 55 2 3 2 2 2 3 3" xfId="31917" xr:uid="{00000000-0005-0000-0000-00000C440000}"/>
    <cellStyle name="Comma 55 2 3 2 2 2 4" xfId="6887" xr:uid="{00000000-0005-0000-0000-00000D440000}"/>
    <cellStyle name="Comma 55 2 3 2 2 2 4 2" xfId="31918" xr:uid="{00000000-0005-0000-0000-00000E440000}"/>
    <cellStyle name="Comma 55 2 3 2 2 2 4 3" xfId="31919" xr:uid="{00000000-0005-0000-0000-00000F440000}"/>
    <cellStyle name="Comma 55 2 3 2 2 2 5" xfId="31920" xr:uid="{00000000-0005-0000-0000-000010440000}"/>
    <cellStyle name="Comma 55 2 3 2 2 2 6" xfId="31921" xr:uid="{00000000-0005-0000-0000-000011440000}"/>
    <cellStyle name="Comma 55 2 3 2 2 3" xfId="6888" xr:uid="{00000000-0005-0000-0000-000012440000}"/>
    <cellStyle name="Comma 55 2 3 2 2 3 2" xfId="31922" xr:uid="{00000000-0005-0000-0000-000013440000}"/>
    <cellStyle name="Comma 55 2 3 2 2 3 3" xfId="31923" xr:uid="{00000000-0005-0000-0000-000014440000}"/>
    <cellStyle name="Comma 55 2 3 2 2 4" xfId="6889" xr:uid="{00000000-0005-0000-0000-000015440000}"/>
    <cellStyle name="Comma 55 2 3 2 2 4 2" xfId="31924" xr:uid="{00000000-0005-0000-0000-000016440000}"/>
    <cellStyle name="Comma 55 2 3 2 2 4 3" xfId="31925" xr:uid="{00000000-0005-0000-0000-000017440000}"/>
    <cellStyle name="Comma 55 2 3 2 2 5" xfId="6890" xr:uid="{00000000-0005-0000-0000-000018440000}"/>
    <cellStyle name="Comma 55 2 3 2 2 5 2" xfId="31926" xr:uid="{00000000-0005-0000-0000-000019440000}"/>
    <cellStyle name="Comma 55 2 3 2 2 5 3" xfId="31927" xr:uid="{00000000-0005-0000-0000-00001A440000}"/>
    <cellStyle name="Comma 55 2 3 2 2 6" xfId="31928" xr:uid="{00000000-0005-0000-0000-00001B440000}"/>
    <cellStyle name="Comma 55 2 3 2 2 7" xfId="31929" xr:uid="{00000000-0005-0000-0000-00001C440000}"/>
    <cellStyle name="Comma 55 2 3 2 3" xfId="6891" xr:uid="{00000000-0005-0000-0000-00001D440000}"/>
    <cellStyle name="Comma 55 2 3 2 3 2" xfId="6892" xr:uid="{00000000-0005-0000-0000-00001E440000}"/>
    <cellStyle name="Comma 55 2 3 2 3 2 2" xfId="31930" xr:uid="{00000000-0005-0000-0000-00001F440000}"/>
    <cellStyle name="Comma 55 2 3 2 3 2 3" xfId="31931" xr:uid="{00000000-0005-0000-0000-000020440000}"/>
    <cellStyle name="Comma 55 2 3 2 3 3" xfId="6893" xr:uid="{00000000-0005-0000-0000-000021440000}"/>
    <cellStyle name="Comma 55 2 3 2 3 3 2" xfId="31932" xr:uid="{00000000-0005-0000-0000-000022440000}"/>
    <cellStyle name="Comma 55 2 3 2 3 3 3" xfId="31933" xr:uid="{00000000-0005-0000-0000-000023440000}"/>
    <cellStyle name="Comma 55 2 3 2 3 4" xfId="6894" xr:uid="{00000000-0005-0000-0000-000024440000}"/>
    <cellStyle name="Comma 55 2 3 2 3 4 2" xfId="31934" xr:uid="{00000000-0005-0000-0000-000025440000}"/>
    <cellStyle name="Comma 55 2 3 2 3 4 3" xfId="31935" xr:uid="{00000000-0005-0000-0000-000026440000}"/>
    <cellStyle name="Comma 55 2 3 2 3 5" xfId="31936" xr:uid="{00000000-0005-0000-0000-000027440000}"/>
    <cellStyle name="Comma 55 2 3 2 3 6" xfId="31937" xr:uid="{00000000-0005-0000-0000-000028440000}"/>
    <cellStyle name="Comma 55 2 3 2 4" xfId="6895" xr:uid="{00000000-0005-0000-0000-000029440000}"/>
    <cellStyle name="Comma 55 2 3 2 4 2" xfId="31938" xr:uid="{00000000-0005-0000-0000-00002A440000}"/>
    <cellStyle name="Comma 55 2 3 2 4 3" xfId="31939" xr:uid="{00000000-0005-0000-0000-00002B440000}"/>
    <cellStyle name="Comma 55 2 3 2 5" xfId="6896" xr:uid="{00000000-0005-0000-0000-00002C440000}"/>
    <cellStyle name="Comma 55 2 3 2 5 2" xfId="31940" xr:uid="{00000000-0005-0000-0000-00002D440000}"/>
    <cellStyle name="Comma 55 2 3 2 5 3" xfId="31941" xr:uid="{00000000-0005-0000-0000-00002E440000}"/>
    <cellStyle name="Comma 55 2 3 2 6" xfId="6897" xr:uid="{00000000-0005-0000-0000-00002F440000}"/>
    <cellStyle name="Comma 55 2 3 2 6 2" xfId="31942" xr:uid="{00000000-0005-0000-0000-000030440000}"/>
    <cellStyle name="Comma 55 2 3 2 6 3" xfId="31943" xr:uid="{00000000-0005-0000-0000-000031440000}"/>
    <cellStyle name="Comma 55 2 3 2 7" xfId="31944" xr:uid="{00000000-0005-0000-0000-000032440000}"/>
    <cellStyle name="Comma 55 2 3 2 8" xfId="31945" xr:uid="{00000000-0005-0000-0000-000033440000}"/>
    <cellStyle name="Comma 55 2 3 3" xfId="6898" xr:uid="{00000000-0005-0000-0000-000034440000}"/>
    <cellStyle name="Comma 55 2 3 3 2" xfId="6899" xr:uid="{00000000-0005-0000-0000-000035440000}"/>
    <cellStyle name="Comma 55 2 3 3 2 2" xfId="6900" xr:uid="{00000000-0005-0000-0000-000036440000}"/>
    <cellStyle name="Comma 55 2 3 3 2 2 2" xfId="6901" xr:uid="{00000000-0005-0000-0000-000037440000}"/>
    <cellStyle name="Comma 55 2 3 3 2 2 2 2" xfId="31946" xr:uid="{00000000-0005-0000-0000-000038440000}"/>
    <cellStyle name="Comma 55 2 3 3 2 2 2 3" xfId="31947" xr:uid="{00000000-0005-0000-0000-000039440000}"/>
    <cellStyle name="Comma 55 2 3 3 2 2 3" xfId="6902" xr:uid="{00000000-0005-0000-0000-00003A440000}"/>
    <cellStyle name="Comma 55 2 3 3 2 2 3 2" xfId="31948" xr:uid="{00000000-0005-0000-0000-00003B440000}"/>
    <cellStyle name="Comma 55 2 3 3 2 2 3 3" xfId="31949" xr:uid="{00000000-0005-0000-0000-00003C440000}"/>
    <cellStyle name="Comma 55 2 3 3 2 2 4" xfId="6903" xr:uid="{00000000-0005-0000-0000-00003D440000}"/>
    <cellStyle name="Comma 55 2 3 3 2 2 4 2" xfId="31950" xr:uid="{00000000-0005-0000-0000-00003E440000}"/>
    <cellStyle name="Comma 55 2 3 3 2 2 4 3" xfId="31951" xr:uid="{00000000-0005-0000-0000-00003F440000}"/>
    <cellStyle name="Comma 55 2 3 3 2 2 5" xfId="31952" xr:uid="{00000000-0005-0000-0000-000040440000}"/>
    <cellStyle name="Comma 55 2 3 3 2 2 6" xfId="31953" xr:uid="{00000000-0005-0000-0000-000041440000}"/>
    <cellStyle name="Comma 55 2 3 3 2 3" xfId="6904" xr:uid="{00000000-0005-0000-0000-000042440000}"/>
    <cellStyle name="Comma 55 2 3 3 2 3 2" xfId="31954" xr:uid="{00000000-0005-0000-0000-000043440000}"/>
    <cellStyle name="Comma 55 2 3 3 2 3 3" xfId="31955" xr:uid="{00000000-0005-0000-0000-000044440000}"/>
    <cellStyle name="Comma 55 2 3 3 2 4" xfId="6905" xr:uid="{00000000-0005-0000-0000-000045440000}"/>
    <cellStyle name="Comma 55 2 3 3 2 4 2" xfId="31956" xr:uid="{00000000-0005-0000-0000-000046440000}"/>
    <cellStyle name="Comma 55 2 3 3 2 4 3" xfId="31957" xr:uid="{00000000-0005-0000-0000-000047440000}"/>
    <cellStyle name="Comma 55 2 3 3 2 5" xfId="6906" xr:uid="{00000000-0005-0000-0000-000048440000}"/>
    <cellStyle name="Comma 55 2 3 3 2 5 2" xfId="31958" xr:uid="{00000000-0005-0000-0000-000049440000}"/>
    <cellStyle name="Comma 55 2 3 3 2 5 3" xfId="31959" xr:uid="{00000000-0005-0000-0000-00004A440000}"/>
    <cellStyle name="Comma 55 2 3 3 2 6" xfId="31960" xr:uid="{00000000-0005-0000-0000-00004B440000}"/>
    <cellStyle name="Comma 55 2 3 3 2 7" xfId="31961" xr:uid="{00000000-0005-0000-0000-00004C440000}"/>
    <cellStyle name="Comma 55 2 3 3 3" xfId="6907" xr:uid="{00000000-0005-0000-0000-00004D440000}"/>
    <cellStyle name="Comma 55 2 3 3 3 2" xfId="6908" xr:uid="{00000000-0005-0000-0000-00004E440000}"/>
    <cellStyle name="Comma 55 2 3 3 3 2 2" xfId="31962" xr:uid="{00000000-0005-0000-0000-00004F440000}"/>
    <cellStyle name="Comma 55 2 3 3 3 2 3" xfId="31963" xr:uid="{00000000-0005-0000-0000-000050440000}"/>
    <cellStyle name="Comma 55 2 3 3 3 3" xfId="6909" xr:uid="{00000000-0005-0000-0000-000051440000}"/>
    <cellStyle name="Comma 55 2 3 3 3 3 2" xfId="31964" xr:uid="{00000000-0005-0000-0000-000052440000}"/>
    <cellStyle name="Comma 55 2 3 3 3 3 3" xfId="31965" xr:uid="{00000000-0005-0000-0000-000053440000}"/>
    <cellStyle name="Comma 55 2 3 3 3 4" xfId="6910" xr:uid="{00000000-0005-0000-0000-000054440000}"/>
    <cellStyle name="Comma 55 2 3 3 3 4 2" xfId="31966" xr:uid="{00000000-0005-0000-0000-000055440000}"/>
    <cellStyle name="Comma 55 2 3 3 3 4 3" xfId="31967" xr:uid="{00000000-0005-0000-0000-000056440000}"/>
    <cellStyle name="Comma 55 2 3 3 3 5" xfId="31968" xr:uid="{00000000-0005-0000-0000-000057440000}"/>
    <cellStyle name="Comma 55 2 3 3 3 6" xfId="31969" xr:uid="{00000000-0005-0000-0000-000058440000}"/>
    <cellStyle name="Comma 55 2 3 3 4" xfId="6911" xr:uid="{00000000-0005-0000-0000-000059440000}"/>
    <cellStyle name="Comma 55 2 3 3 4 2" xfId="31970" xr:uid="{00000000-0005-0000-0000-00005A440000}"/>
    <cellStyle name="Comma 55 2 3 3 4 3" xfId="31971" xr:uid="{00000000-0005-0000-0000-00005B440000}"/>
    <cellStyle name="Comma 55 2 3 3 5" xfId="6912" xr:uid="{00000000-0005-0000-0000-00005C440000}"/>
    <cellStyle name="Comma 55 2 3 3 5 2" xfId="31972" xr:uid="{00000000-0005-0000-0000-00005D440000}"/>
    <cellStyle name="Comma 55 2 3 3 5 3" xfId="31973" xr:uid="{00000000-0005-0000-0000-00005E440000}"/>
    <cellStyle name="Comma 55 2 3 3 6" xfId="6913" xr:uid="{00000000-0005-0000-0000-00005F440000}"/>
    <cellStyle name="Comma 55 2 3 3 6 2" xfId="31974" xr:uid="{00000000-0005-0000-0000-000060440000}"/>
    <cellStyle name="Comma 55 2 3 3 6 3" xfId="31975" xr:uid="{00000000-0005-0000-0000-000061440000}"/>
    <cellStyle name="Comma 55 2 3 3 7" xfId="31976" xr:uid="{00000000-0005-0000-0000-000062440000}"/>
    <cellStyle name="Comma 55 2 3 3 8" xfId="31977" xr:uid="{00000000-0005-0000-0000-000063440000}"/>
    <cellStyle name="Comma 55 2 3 4" xfId="6914" xr:uid="{00000000-0005-0000-0000-000064440000}"/>
    <cellStyle name="Comma 55 2 3 4 2" xfId="6915" xr:uid="{00000000-0005-0000-0000-000065440000}"/>
    <cellStyle name="Comma 55 2 3 4 2 2" xfId="6916" xr:uid="{00000000-0005-0000-0000-000066440000}"/>
    <cellStyle name="Comma 55 2 3 4 2 2 2" xfId="31978" xr:uid="{00000000-0005-0000-0000-000067440000}"/>
    <cellStyle name="Comma 55 2 3 4 2 2 3" xfId="31979" xr:uid="{00000000-0005-0000-0000-000068440000}"/>
    <cellStyle name="Comma 55 2 3 4 2 3" xfId="6917" xr:uid="{00000000-0005-0000-0000-000069440000}"/>
    <cellStyle name="Comma 55 2 3 4 2 3 2" xfId="31980" xr:uid="{00000000-0005-0000-0000-00006A440000}"/>
    <cellStyle name="Comma 55 2 3 4 2 3 3" xfId="31981" xr:uid="{00000000-0005-0000-0000-00006B440000}"/>
    <cellStyle name="Comma 55 2 3 4 2 4" xfId="6918" xr:uid="{00000000-0005-0000-0000-00006C440000}"/>
    <cellStyle name="Comma 55 2 3 4 2 4 2" xfId="31982" xr:uid="{00000000-0005-0000-0000-00006D440000}"/>
    <cellStyle name="Comma 55 2 3 4 2 4 3" xfId="31983" xr:uid="{00000000-0005-0000-0000-00006E440000}"/>
    <cellStyle name="Comma 55 2 3 4 2 5" xfId="31984" xr:uid="{00000000-0005-0000-0000-00006F440000}"/>
    <cellStyle name="Comma 55 2 3 4 2 6" xfId="31985" xr:uid="{00000000-0005-0000-0000-000070440000}"/>
    <cellStyle name="Comma 55 2 3 4 3" xfId="6919" xr:uid="{00000000-0005-0000-0000-000071440000}"/>
    <cellStyle name="Comma 55 2 3 4 3 2" xfId="31986" xr:uid="{00000000-0005-0000-0000-000072440000}"/>
    <cellStyle name="Comma 55 2 3 4 3 3" xfId="31987" xr:uid="{00000000-0005-0000-0000-000073440000}"/>
    <cellStyle name="Comma 55 2 3 4 4" xfId="6920" xr:uid="{00000000-0005-0000-0000-000074440000}"/>
    <cellStyle name="Comma 55 2 3 4 4 2" xfId="31988" xr:uid="{00000000-0005-0000-0000-000075440000}"/>
    <cellStyle name="Comma 55 2 3 4 4 3" xfId="31989" xr:uid="{00000000-0005-0000-0000-000076440000}"/>
    <cellStyle name="Comma 55 2 3 4 5" xfId="6921" xr:uid="{00000000-0005-0000-0000-000077440000}"/>
    <cellStyle name="Comma 55 2 3 4 5 2" xfId="31990" xr:uid="{00000000-0005-0000-0000-000078440000}"/>
    <cellStyle name="Comma 55 2 3 4 5 3" xfId="31991" xr:uid="{00000000-0005-0000-0000-000079440000}"/>
    <cellStyle name="Comma 55 2 3 4 6" xfId="31992" xr:uid="{00000000-0005-0000-0000-00007A440000}"/>
    <cellStyle name="Comma 55 2 3 4 7" xfId="31993" xr:uid="{00000000-0005-0000-0000-00007B440000}"/>
    <cellStyle name="Comma 55 2 3 5" xfId="6922" xr:uid="{00000000-0005-0000-0000-00007C440000}"/>
    <cellStyle name="Comma 55 2 3 5 2" xfId="6923" xr:uid="{00000000-0005-0000-0000-00007D440000}"/>
    <cellStyle name="Comma 55 2 3 5 2 2" xfId="31994" xr:uid="{00000000-0005-0000-0000-00007E440000}"/>
    <cellStyle name="Comma 55 2 3 5 2 3" xfId="31995" xr:uid="{00000000-0005-0000-0000-00007F440000}"/>
    <cellStyle name="Comma 55 2 3 5 3" xfId="6924" xr:uid="{00000000-0005-0000-0000-000080440000}"/>
    <cellStyle name="Comma 55 2 3 5 3 2" xfId="31996" xr:uid="{00000000-0005-0000-0000-000081440000}"/>
    <cellStyle name="Comma 55 2 3 5 3 3" xfId="31997" xr:uid="{00000000-0005-0000-0000-000082440000}"/>
    <cellStyle name="Comma 55 2 3 5 4" xfId="6925" xr:uid="{00000000-0005-0000-0000-000083440000}"/>
    <cellStyle name="Comma 55 2 3 5 4 2" xfId="31998" xr:uid="{00000000-0005-0000-0000-000084440000}"/>
    <cellStyle name="Comma 55 2 3 5 4 3" xfId="31999" xr:uid="{00000000-0005-0000-0000-000085440000}"/>
    <cellStyle name="Comma 55 2 3 5 5" xfId="32000" xr:uid="{00000000-0005-0000-0000-000086440000}"/>
    <cellStyle name="Comma 55 2 3 5 6" xfId="32001" xr:uid="{00000000-0005-0000-0000-000087440000}"/>
    <cellStyle name="Comma 55 2 3 6" xfId="6926" xr:uid="{00000000-0005-0000-0000-000088440000}"/>
    <cellStyle name="Comma 55 2 3 6 2" xfId="32002" xr:uid="{00000000-0005-0000-0000-000089440000}"/>
    <cellStyle name="Comma 55 2 3 6 3" xfId="32003" xr:uid="{00000000-0005-0000-0000-00008A440000}"/>
    <cellStyle name="Comma 55 2 3 7" xfId="6927" xr:uid="{00000000-0005-0000-0000-00008B440000}"/>
    <cellStyle name="Comma 55 2 3 7 2" xfId="32004" xr:uid="{00000000-0005-0000-0000-00008C440000}"/>
    <cellStyle name="Comma 55 2 3 7 3" xfId="32005" xr:uid="{00000000-0005-0000-0000-00008D440000}"/>
    <cellStyle name="Comma 55 2 3 8" xfId="6928" xr:uid="{00000000-0005-0000-0000-00008E440000}"/>
    <cellStyle name="Comma 55 2 3 8 2" xfId="32006" xr:uid="{00000000-0005-0000-0000-00008F440000}"/>
    <cellStyle name="Comma 55 2 3 8 3" xfId="32007" xr:uid="{00000000-0005-0000-0000-000090440000}"/>
    <cellStyle name="Comma 55 2 3 9" xfId="32008" xr:uid="{00000000-0005-0000-0000-000091440000}"/>
    <cellStyle name="Comma 55 2 4" xfId="6929" xr:uid="{00000000-0005-0000-0000-000092440000}"/>
    <cellStyle name="Comma 55 2 4 2" xfId="6930" xr:uid="{00000000-0005-0000-0000-000093440000}"/>
    <cellStyle name="Comma 55 2 4 2 2" xfId="6931" xr:uid="{00000000-0005-0000-0000-000094440000}"/>
    <cellStyle name="Comma 55 2 4 2 2 2" xfId="6932" xr:uid="{00000000-0005-0000-0000-000095440000}"/>
    <cellStyle name="Comma 55 2 4 2 2 2 2" xfId="32009" xr:uid="{00000000-0005-0000-0000-000096440000}"/>
    <cellStyle name="Comma 55 2 4 2 2 2 3" xfId="32010" xr:uid="{00000000-0005-0000-0000-000097440000}"/>
    <cellStyle name="Comma 55 2 4 2 2 3" xfId="6933" xr:uid="{00000000-0005-0000-0000-000098440000}"/>
    <cellStyle name="Comma 55 2 4 2 2 3 2" xfId="32011" xr:uid="{00000000-0005-0000-0000-000099440000}"/>
    <cellStyle name="Comma 55 2 4 2 2 3 3" xfId="32012" xr:uid="{00000000-0005-0000-0000-00009A440000}"/>
    <cellStyle name="Comma 55 2 4 2 2 4" xfId="6934" xr:uid="{00000000-0005-0000-0000-00009B440000}"/>
    <cellStyle name="Comma 55 2 4 2 2 4 2" xfId="32013" xr:uid="{00000000-0005-0000-0000-00009C440000}"/>
    <cellStyle name="Comma 55 2 4 2 2 4 3" xfId="32014" xr:uid="{00000000-0005-0000-0000-00009D440000}"/>
    <cellStyle name="Comma 55 2 4 2 2 5" xfId="32015" xr:uid="{00000000-0005-0000-0000-00009E440000}"/>
    <cellStyle name="Comma 55 2 4 2 2 6" xfId="32016" xr:uid="{00000000-0005-0000-0000-00009F440000}"/>
    <cellStyle name="Comma 55 2 4 2 3" xfId="6935" xr:uid="{00000000-0005-0000-0000-0000A0440000}"/>
    <cellStyle name="Comma 55 2 4 2 3 2" xfId="32017" xr:uid="{00000000-0005-0000-0000-0000A1440000}"/>
    <cellStyle name="Comma 55 2 4 2 3 3" xfId="32018" xr:uid="{00000000-0005-0000-0000-0000A2440000}"/>
    <cellStyle name="Comma 55 2 4 2 4" xfId="6936" xr:uid="{00000000-0005-0000-0000-0000A3440000}"/>
    <cellStyle name="Comma 55 2 4 2 4 2" xfId="32019" xr:uid="{00000000-0005-0000-0000-0000A4440000}"/>
    <cellStyle name="Comma 55 2 4 2 4 3" xfId="32020" xr:uid="{00000000-0005-0000-0000-0000A5440000}"/>
    <cellStyle name="Comma 55 2 4 2 5" xfId="6937" xr:uid="{00000000-0005-0000-0000-0000A6440000}"/>
    <cellStyle name="Comma 55 2 4 2 5 2" xfId="32021" xr:uid="{00000000-0005-0000-0000-0000A7440000}"/>
    <cellStyle name="Comma 55 2 4 2 5 3" xfId="32022" xr:uid="{00000000-0005-0000-0000-0000A8440000}"/>
    <cellStyle name="Comma 55 2 4 2 6" xfId="32023" xr:uid="{00000000-0005-0000-0000-0000A9440000}"/>
    <cellStyle name="Comma 55 2 4 2 7" xfId="32024" xr:uid="{00000000-0005-0000-0000-0000AA440000}"/>
    <cellStyle name="Comma 55 2 4 3" xfId="6938" xr:uid="{00000000-0005-0000-0000-0000AB440000}"/>
    <cellStyle name="Comma 55 2 4 3 2" xfId="6939" xr:uid="{00000000-0005-0000-0000-0000AC440000}"/>
    <cellStyle name="Comma 55 2 4 3 2 2" xfId="32025" xr:uid="{00000000-0005-0000-0000-0000AD440000}"/>
    <cellStyle name="Comma 55 2 4 3 2 3" xfId="32026" xr:uid="{00000000-0005-0000-0000-0000AE440000}"/>
    <cellStyle name="Comma 55 2 4 3 3" xfId="6940" xr:uid="{00000000-0005-0000-0000-0000AF440000}"/>
    <cellStyle name="Comma 55 2 4 3 3 2" xfId="32027" xr:uid="{00000000-0005-0000-0000-0000B0440000}"/>
    <cellStyle name="Comma 55 2 4 3 3 3" xfId="32028" xr:uid="{00000000-0005-0000-0000-0000B1440000}"/>
    <cellStyle name="Comma 55 2 4 3 4" xfId="6941" xr:uid="{00000000-0005-0000-0000-0000B2440000}"/>
    <cellStyle name="Comma 55 2 4 3 4 2" xfId="32029" xr:uid="{00000000-0005-0000-0000-0000B3440000}"/>
    <cellStyle name="Comma 55 2 4 3 4 3" xfId="32030" xr:uid="{00000000-0005-0000-0000-0000B4440000}"/>
    <cellStyle name="Comma 55 2 4 3 5" xfId="32031" xr:uid="{00000000-0005-0000-0000-0000B5440000}"/>
    <cellStyle name="Comma 55 2 4 3 6" xfId="32032" xr:uid="{00000000-0005-0000-0000-0000B6440000}"/>
    <cellStyle name="Comma 55 2 4 4" xfId="6942" xr:uid="{00000000-0005-0000-0000-0000B7440000}"/>
    <cellStyle name="Comma 55 2 4 4 2" xfId="32033" xr:uid="{00000000-0005-0000-0000-0000B8440000}"/>
    <cellStyle name="Comma 55 2 4 4 3" xfId="32034" xr:uid="{00000000-0005-0000-0000-0000B9440000}"/>
    <cellStyle name="Comma 55 2 4 5" xfId="6943" xr:uid="{00000000-0005-0000-0000-0000BA440000}"/>
    <cellStyle name="Comma 55 2 4 5 2" xfId="32035" xr:uid="{00000000-0005-0000-0000-0000BB440000}"/>
    <cellStyle name="Comma 55 2 4 5 3" xfId="32036" xr:uid="{00000000-0005-0000-0000-0000BC440000}"/>
    <cellStyle name="Comma 55 2 4 6" xfId="6944" xr:uid="{00000000-0005-0000-0000-0000BD440000}"/>
    <cellStyle name="Comma 55 2 4 6 2" xfId="32037" xr:uid="{00000000-0005-0000-0000-0000BE440000}"/>
    <cellStyle name="Comma 55 2 4 6 3" xfId="32038" xr:uid="{00000000-0005-0000-0000-0000BF440000}"/>
    <cellStyle name="Comma 55 2 4 7" xfId="32039" xr:uid="{00000000-0005-0000-0000-0000C0440000}"/>
    <cellStyle name="Comma 55 2 4 8" xfId="32040" xr:uid="{00000000-0005-0000-0000-0000C1440000}"/>
    <cellStyle name="Comma 55 2 5" xfId="6945" xr:uid="{00000000-0005-0000-0000-0000C2440000}"/>
    <cellStyle name="Comma 55 2 5 2" xfId="6946" xr:uid="{00000000-0005-0000-0000-0000C3440000}"/>
    <cellStyle name="Comma 55 2 5 2 2" xfId="6947" xr:uid="{00000000-0005-0000-0000-0000C4440000}"/>
    <cellStyle name="Comma 55 2 5 2 2 2" xfId="6948" xr:uid="{00000000-0005-0000-0000-0000C5440000}"/>
    <cellStyle name="Comma 55 2 5 2 2 2 2" xfId="32041" xr:uid="{00000000-0005-0000-0000-0000C6440000}"/>
    <cellStyle name="Comma 55 2 5 2 2 2 3" xfId="32042" xr:uid="{00000000-0005-0000-0000-0000C7440000}"/>
    <cellStyle name="Comma 55 2 5 2 2 3" xfId="6949" xr:uid="{00000000-0005-0000-0000-0000C8440000}"/>
    <cellStyle name="Comma 55 2 5 2 2 3 2" xfId="32043" xr:uid="{00000000-0005-0000-0000-0000C9440000}"/>
    <cellStyle name="Comma 55 2 5 2 2 3 3" xfId="32044" xr:uid="{00000000-0005-0000-0000-0000CA440000}"/>
    <cellStyle name="Comma 55 2 5 2 2 4" xfId="6950" xr:uid="{00000000-0005-0000-0000-0000CB440000}"/>
    <cellStyle name="Comma 55 2 5 2 2 4 2" xfId="32045" xr:uid="{00000000-0005-0000-0000-0000CC440000}"/>
    <cellStyle name="Comma 55 2 5 2 2 4 3" xfId="32046" xr:uid="{00000000-0005-0000-0000-0000CD440000}"/>
    <cellStyle name="Comma 55 2 5 2 2 5" xfId="32047" xr:uid="{00000000-0005-0000-0000-0000CE440000}"/>
    <cellStyle name="Comma 55 2 5 2 2 6" xfId="32048" xr:uid="{00000000-0005-0000-0000-0000CF440000}"/>
    <cellStyle name="Comma 55 2 5 2 3" xfId="6951" xr:uid="{00000000-0005-0000-0000-0000D0440000}"/>
    <cellStyle name="Comma 55 2 5 2 3 2" xfId="32049" xr:uid="{00000000-0005-0000-0000-0000D1440000}"/>
    <cellStyle name="Comma 55 2 5 2 3 3" xfId="32050" xr:uid="{00000000-0005-0000-0000-0000D2440000}"/>
    <cellStyle name="Comma 55 2 5 2 4" xfId="6952" xr:uid="{00000000-0005-0000-0000-0000D3440000}"/>
    <cellStyle name="Comma 55 2 5 2 4 2" xfId="32051" xr:uid="{00000000-0005-0000-0000-0000D4440000}"/>
    <cellStyle name="Comma 55 2 5 2 4 3" xfId="32052" xr:uid="{00000000-0005-0000-0000-0000D5440000}"/>
    <cellStyle name="Comma 55 2 5 2 5" xfId="6953" xr:uid="{00000000-0005-0000-0000-0000D6440000}"/>
    <cellStyle name="Comma 55 2 5 2 5 2" xfId="32053" xr:uid="{00000000-0005-0000-0000-0000D7440000}"/>
    <cellStyle name="Comma 55 2 5 2 5 3" xfId="32054" xr:uid="{00000000-0005-0000-0000-0000D8440000}"/>
    <cellStyle name="Comma 55 2 5 2 6" xfId="32055" xr:uid="{00000000-0005-0000-0000-0000D9440000}"/>
    <cellStyle name="Comma 55 2 5 2 7" xfId="32056" xr:uid="{00000000-0005-0000-0000-0000DA440000}"/>
    <cellStyle name="Comma 55 2 5 3" xfId="6954" xr:uid="{00000000-0005-0000-0000-0000DB440000}"/>
    <cellStyle name="Comma 55 2 5 3 2" xfId="6955" xr:uid="{00000000-0005-0000-0000-0000DC440000}"/>
    <cellStyle name="Comma 55 2 5 3 2 2" xfId="32057" xr:uid="{00000000-0005-0000-0000-0000DD440000}"/>
    <cellStyle name="Comma 55 2 5 3 2 3" xfId="32058" xr:uid="{00000000-0005-0000-0000-0000DE440000}"/>
    <cellStyle name="Comma 55 2 5 3 3" xfId="6956" xr:uid="{00000000-0005-0000-0000-0000DF440000}"/>
    <cellStyle name="Comma 55 2 5 3 3 2" xfId="32059" xr:uid="{00000000-0005-0000-0000-0000E0440000}"/>
    <cellStyle name="Comma 55 2 5 3 3 3" xfId="32060" xr:uid="{00000000-0005-0000-0000-0000E1440000}"/>
    <cellStyle name="Comma 55 2 5 3 4" xfId="6957" xr:uid="{00000000-0005-0000-0000-0000E2440000}"/>
    <cellStyle name="Comma 55 2 5 3 4 2" xfId="32061" xr:uid="{00000000-0005-0000-0000-0000E3440000}"/>
    <cellStyle name="Comma 55 2 5 3 4 3" xfId="32062" xr:uid="{00000000-0005-0000-0000-0000E4440000}"/>
    <cellStyle name="Comma 55 2 5 3 5" xfId="32063" xr:uid="{00000000-0005-0000-0000-0000E5440000}"/>
    <cellStyle name="Comma 55 2 5 3 6" xfId="32064" xr:uid="{00000000-0005-0000-0000-0000E6440000}"/>
    <cellStyle name="Comma 55 2 5 4" xfId="6958" xr:uid="{00000000-0005-0000-0000-0000E7440000}"/>
    <cellStyle name="Comma 55 2 5 4 2" xfId="32065" xr:uid="{00000000-0005-0000-0000-0000E8440000}"/>
    <cellStyle name="Comma 55 2 5 4 3" xfId="32066" xr:uid="{00000000-0005-0000-0000-0000E9440000}"/>
    <cellStyle name="Comma 55 2 5 5" xfId="6959" xr:uid="{00000000-0005-0000-0000-0000EA440000}"/>
    <cellStyle name="Comma 55 2 5 5 2" xfId="32067" xr:uid="{00000000-0005-0000-0000-0000EB440000}"/>
    <cellStyle name="Comma 55 2 5 5 3" xfId="32068" xr:uid="{00000000-0005-0000-0000-0000EC440000}"/>
    <cellStyle name="Comma 55 2 5 6" xfId="6960" xr:uid="{00000000-0005-0000-0000-0000ED440000}"/>
    <cellStyle name="Comma 55 2 5 6 2" xfId="32069" xr:uid="{00000000-0005-0000-0000-0000EE440000}"/>
    <cellStyle name="Comma 55 2 5 6 3" xfId="32070" xr:uid="{00000000-0005-0000-0000-0000EF440000}"/>
    <cellStyle name="Comma 55 2 5 7" xfId="32071" xr:uid="{00000000-0005-0000-0000-0000F0440000}"/>
    <cellStyle name="Comma 55 2 5 8" xfId="32072" xr:uid="{00000000-0005-0000-0000-0000F1440000}"/>
    <cellStyle name="Comma 55 2 6" xfId="6961" xr:uid="{00000000-0005-0000-0000-0000F2440000}"/>
    <cellStyle name="Comma 55 2 6 2" xfId="6962" xr:uid="{00000000-0005-0000-0000-0000F3440000}"/>
    <cellStyle name="Comma 55 2 6 2 2" xfId="6963" xr:uid="{00000000-0005-0000-0000-0000F4440000}"/>
    <cellStyle name="Comma 55 2 6 2 2 2" xfId="32073" xr:uid="{00000000-0005-0000-0000-0000F5440000}"/>
    <cellStyle name="Comma 55 2 6 2 2 3" xfId="32074" xr:uid="{00000000-0005-0000-0000-0000F6440000}"/>
    <cellStyle name="Comma 55 2 6 2 3" xfId="6964" xr:uid="{00000000-0005-0000-0000-0000F7440000}"/>
    <cellStyle name="Comma 55 2 6 2 3 2" xfId="32075" xr:uid="{00000000-0005-0000-0000-0000F8440000}"/>
    <cellStyle name="Comma 55 2 6 2 3 3" xfId="32076" xr:uid="{00000000-0005-0000-0000-0000F9440000}"/>
    <cellStyle name="Comma 55 2 6 2 4" xfId="6965" xr:uid="{00000000-0005-0000-0000-0000FA440000}"/>
    <cellStyle name="Comma 55 2 6 2 4 2" xfId="32077" xr:uid="{00000000-0005-0000-0000-0000FB440000}"/>
    <cellStyle name="Comma 55 2 6 2 4 3" xfId="32078" xr:uid="{00000000-0005-0000-0000-0000FC440000}"/>
    <cellStyle name="Comma 55 2 6 2 5" xfId="32079" xr:uid="{00000000-0005-0000-0000-0000FD440000}"/>
    <cellStyle name="Comma 55 2 6 2 6" xfId="32080" xr:uid="{00000000-0005-0000-0000-0000FE440000}"/>
    <cellStyle name="Comma 55 2 6 3" xfId="6966" xr:uid="{00000000-0005-0000-0000-0000FF440000}"/>
    <cellStyle name="Comma 55 2 6 3 2" xfId="32081" xr:uid="{00000000-0005-0000-0000-000000450000}"/>
    <cellStyle name="Comma 55 2 6 3 3" xfId="32082" xr:uid="{00000000-0005-0000-0000-000001450000}"/>
    <cellStyle name="Comma 55 2 6 4" xfId="6967" xr:uid="{00000000-0005-0000-0000-000002450000}"/>
    <cellStyle name="Comma 55 2 6 4 2" xfId="32083" xr:uid="{00000000-0005-0000-0000-000003450000}"/>
    <cellStyle name="Comma 55 2 6 4 3" xfId="32084" xr:uid="{00000000-0005-0000-0000-000004450000}"/>
    <cellStyle name="Comma 55 2 6 5" xfId="6968" xr:uid="{00000000-0005-0000-0000-000005450000}"/>
    <cellStyle name="Comma 55 2 6 5 2" xfId="32085" xr:uid="{00000000-0005-0000-0000-000006450000}"/>
    <cellStyle name="Comma 55 2 6 5 3" xfId="32086" xr:uid="{00000000-0005-0000-0000-000007450000}"/>
    <cellStyle name="Comma 55 2 6 6" xfId="32087" xr:uid="{00000000-0005-0000-0000-000008450000}"/>
    <cellStyle name="Comma 55 2 6 7" xfId="32088" xr:uid="{00000000-0005-0000-0000-000009450000}"/>
    <cellStyle name="Comma 55 2 7" xfId="6969" xr:uid="{00000000-0005-0000-0000-00000A450000}"/>
    <cellStyle name="Comma 55 2 7 2" xfId="6970" xr:uid="{00000000-0005-0000-0000-00000B450000}"/>
    <cellStyle name="Comma 55 2 7 2 2" xfId="32089" xr:uid="{00000000-0005-0000-0000-00000C450000}"/>
    <cellStyle name="Comma 55 2 7 2 3" xfId="32090" xr:uid="{00000000-0005-0000-0000-00000D450000}"/>
    <cellStyle name="Comma 55 2 7 3" xfId="6971" xr:uid="{00000000-0005-0000-0000-00000E450000}"/>
    <cellStyle name="Comma 55 2 7 3 2" xfId="32091" xr:uid="{00000000-0005-0000-0000-00000F450000}"/>
    <cellStyle name="Comma 55 2 7 3 3" xfId="32092" xr:uid="{00000000-0005-0000-0000-000010450000}"/>
    <cellStyle name="Comma 55 2 7 4" xfId="6972" xr:uid="{00000000-0005-0000-0000-000011450000}"/>
    <cellStyle name="Comma 55 2 7 4 2" xfId="32093" xr:uid="{00000000-0005-0000-0000-000012450000}"/>
    <cellStyle name="Comma 55 2 7 4 3" xfId="32094" xr:uid="{00000000-0005-0000-0000-000013450000}"/>
    <cellStyle name="Comma 55 2 7 5" xfId="32095" xr:uid="{00000000-0005-0000-0000-000014450000}"/>
    <cellStyle name="Comma 55 2 7 6" xfId="32096" xr:uid="{00000000-0005-0000-0000-000015450000}"/>
    <cellStyle name="Comma 55 2 8" xfId="6973" xr:uid="{00000000-0005-0000-0000-000016450000}"/>
    <cellStyle name="Comma 55 2 8 2" xfId="32097" xr:uid="{00000000-0005-0000-0000-000017450000}"/>
    <cellStyle name="Comma 55 2 8 3" xfId="32098" xr:uid="{00000000-0005-0000-0000-000018450000}"/>
    <cellStyle name="Comma 55 2 9" xfId="6974" xr:uid="{00000000-0005-0000-0000-000019450000}"/>
    <cellStyle name="Comma 55 2 9 2" xfId="32099" xr:uid="{00000000-0005-0000-0000-00001A450000}"/>
    <cellStyle name="Comma 55 2 9 3" xfId="32100" xr:uid="{00000000-0005-0000-0000-00001B450000}"/>
    <cellStyle name="Comma 55 3" xfId="6975" xr:uid="{00000000-0005-0000-0000-00001C450000}"/>
    <cellStyle name="Comma 55 3 10" xfId="6976" xr:uid="{00000000-0005-0000-0000-00001D450000}"/>
    <cellStyle name="Comma 55 3 10 2" xfId="32101" xr:uid="{00000000-0005-0000-0000-00001E450000}"/>
    <cellStyle name="Comma 55 3 10 3" xfId="32102" xr:uid="{00000000-0005-0000-0000-00001F450000}"/>
    <cellStyle name="Comma 55 3 11" xfId="32103" xr:uid="{00000000-0005-0000-0000-000020450000}"/>
    <cellStyle name="Comma 55 3 12" xfId="32104" xr:uid="{00000000-0005-0000-0000-000021450000}"/>
    <cellStyle name="Comma 55 3 2" xfId="6977" xr:uid="{00000000-0005-0000-0000-000022450000}"/>
    <cellStyle name="Comma 55 3 2 10" xfId="32105" xr:uid="{00000000-0005-0000-0000-000023450000}"/>
    <cellStyle name="Comma 55 3 2 2" xfId="6978" xr:uid="{00000000-0005-0000-0000-000024450000}"/>
    <cellStyle name="Comma 55 3 2 2 2" xfId="6979" xr:uid="{00000000-0005-0000-0000-000025450000}"/>
    <cellStyle name="Comma 55 3 2 2 2 2" xfId="6980" xr:uid="{00000000-0005-0000-0000-000026450000}"/>
    <cellStyle name="Comma 55 3 2 2 2 2 2" xfId="6981" xr:uid="{00000000-0005-0000-0000-000027450000}"/>
    <cellStyle name="Comma 55 3 2 2 2 2 2 2" xfId="32106" xr:uid="{00000000-0005-0000-0000-000028450000}"/>
    <cellStyle name="Comma 55 3 2 2 2 2 2 3" xfId="32107" xr:uid="{00000000-0005-0000-0000-000029450000}"/>
    <cellStyle name="Comma 55 3 2 2 2 2 3" xfId="6982" xr:uid="{00000000-0005-0000-0000-00002A450000}"/>
    <cellStyle name="Comma 55 3 2 2 2 2 3 2" xfId="32108" xr:uid="{00000000-0005-0000-0000-00002B450000}"/>
    <cellStyle name="Comma 55 3 2 2 2 2 3 3" xfId="32109" xr:uid="{00000000-0005-0000-0000-00002C450000}"/>
    <cellStyle name="Comma 55 3 2 2 2 2 4" xfId="6983" xr:uid="{00000000-0005-0000-0000-00002D450000}"/>
    <cellStyle name="Comma 55 3 2 2 2 2 4 2" xfId="32110" xr:uid="{00000000-0005-0000-0000-00002E450000}"/>
    <cellStyle name="Comma 55 3 2 2 2 2 4 3" xfId="32111" xr:uid="{00000000-0005-0000-0000-00002F450000}"/>
    <cellStyle name="Comma 55 3 2 2 2 2 5" xfId="32112" xr:uid="{00000000-0005-0000-0000-000030450000}"/>
    <cellStyle name="Comma 55 3 2 2 2 2 6" xfId="32113" xr:uid="{00000000-0005-0000-0000-000031450000}"/>
    <cellStyle name="Comma 55 3 2 2 2 3" xfId="6984" xr:uid="{00000000-0005-0000-0000-000032450000}"/>
    <cellStyle name="Comma 55 3 2 2 2 3 2" xfId="32114" xr:uid="{00000000-0005-0000-0000-000033450000}"/>
    <cellStyle name="Comma 55 3 2 2 2 3 3" xfId="32115" xr:uid="{00000000-0005-0000-0000-000034450000}"/>
    <cellStyle name="Comma 55 3 2 2 2 4" xfId="6985" xr:uid="{00000000-0005-0000-0000-000035450000}"/>
    <cellStyle name="Comma 55 3 2 2 2 4 2" xfId="32116" xr:uid="{00000000-0005-0000-0000-000036450000}"/>
    <cellStyle name="Comma 55 3 2 2 2 4 3" xfId="32117" xr:uid="{00000000-0005-0000-0000-000037450000}"/>
    <cellStyle name="Comma 55 3 2 2 2 5" xfId="6986" xr:uid="{00000000-0005-0000-0000-000038450000}"/>
    <cellStyle name="Comma 55 3 2 2 2 5 2" xfId="32118" xr:uid="{00000000-0005-0000-0000-000039450000}"/>
    <cellStyle name="Comma 55 3 2 2 2 5 3" xfId="32119" xr:uid="{00000000-0005-0000-0000-00003A450000}"/>
    <cellStyle name="Comma 55 3 2 2 2 6" xfId="32120" xr:uid="{00000000-0005-0000-0000-00003B450000}"/>
    <cellStyle name="Comma 55 3 2 2 2 7" xfId="32121" xr:uid="{00000000-0005-0000-0000-00003C450000}"/>
    <cellStyle name="Comma 55 3 2 2 3" xfId="6987" xr:uid="{00000000-0005-0000-0000-00003D450000}"/>
    <cellStyle name="Comma 55 3 2 2 3 2" xfId="6988" xr:uid="{00000000-0005-0000-0000-00003E450000}"/>
    <cellStyle name="Comma 55 3 2 2 3 2 2" xfId="32122" xr:uid="{00000000-0005-0000-0000-00003F450000}"/>
    <cellStyle name="Comma 55 3 2 2 3 2 3" xfId="32123" xr:uid="{00000000-0005-0000-0000-000040450000}"/>
    <cellStyle name="Comma 55 3 2 2 3 3" xfId="6989" xr:uid="{00000000-0005-0000-0000-000041450000}"/>
    <cellStyle name="Comma 55 3 2 2 3 3 2" xfId="32124" xr:uid="{00000000-0005-0000-0000-000042450000}"/>
    <cellStyle name="Comma 55 3 2 2 3 3 3" xfId="32125" xr:uid="{00000000-0005-0000-0000-000043450000}"/>
    <cellStyle name="Comma 55 3 2 2 3 4" xfId="6990" xr:uid="{00000000-0005-0000-0000-000044450000}"/>
    <cellStyle name="Comma 55 3 2 2 3 4 2" xfId="32126" xr:uid="{00000000-0005-0000-0000-000045450000}"/>
    <cellStyle name="Comma 55 3 2 2 3 4 3" xfId="32127" xr:uid="{00000000-0005-0000-0000-000046450000}"/>
    <cellStyle name="Comma 55 3 2 2 3 5" xfId="32128" xr:uid="{00000000-0005-0000-0000-000047450000}"/>
    <cellStyle name="Comma 55 3 2 2 3 6" xfId="32129" xr:uid="{00000000-0005-0000-0000-000048450000}"/>
    <cellStyle name="Comma 55 3 2 2 4" xfId="6991" xr:uid="{00000000-0005-0000-0000-000049450000}"/>
    <cellStyle name="Comma 55 3 2 2 4 2" xfId="32130" xr:uid="{00000000-0005-0000-0000-00004A450000}"/>
    <cellStyle name="Comma 55 3 2 2 4 3" xfId="32131" xr:uid="{00000000-0005-0000-0000-00004B450000}"/>
    <cellStyle name="Comma 55 3 2 2 5" xfId="6992" xr:uid="{00000000-0005-0000-0000-00004C450000}"/>
    <cellStyle name="Comma 55 3 2 2 5 2" xfId="32132" xr:uid="{00000000-0005-0000-0000-00004D450000}"/>
    <cellStyle name="Comma 55 3 2 2 5 3" xfId="32133" xr:uid="{00000000-0005-0000-0000-00004E450000}"/>
    <cellStyle name="Comma 55 3 2 2 6" xfId="6993" xr:uid="{00000000-0005-0000-0000-00004F450000}"/>
    <cellStyle name="Comma 55 3 2 2 6 2" xfId="32134" xr:uid="{00000000-0005-0000-0000-000050450000}"/>
    <cellStyle name="Comma 55 3 2 2 6 3" xfId="32135" xr:uid="{00000000-0005-0000-0000-000051450000}"/>
    <cellStyle name="Comma 55 3 2 2 7" xfId="32136" xr:uid="{00000000-0005-0000-0000-000052450000}"/>
    <cellStyle name="Comma 55 3 2 2 8" xfId="32137" xr:uid="{00000000-0005-0000-0000-000053450000}"/>
    <cellStyle name="Comma 55 3 2 3" xfId="6994" xr:uid="{00000000-0005-0000-0000-000054450000}"/>
    <cellStyle name="Comma 55 3 2 3 2" xfId="6995" xr:uid="{00000000-0005-0000-0000-000055450000}"/>
    <cellStyle name="Comma 55 3 2 3 2 2" xfId="6996" xr:uid="{00000000-0005-0000-0000-000056450000}"/>
    <cellStyle name="Comma 55 3 2 3 2 2 2" xfId="6997" xr:uid="{00000000-0005-0000-0000-000057450000}"/>
    <cellStyle name="Comma 55 3 2 3 2 2 2 2" xfId="32138" xr:uid="{00000000-0005-0000-0000-000058450000}"/>
    <cellStyle name="Comma 55 3 2 3 2 2 2 3" xfId="32139" xr:uid="{00000000-0005-0000-0000-000059450000}"/>
    <cellStyle name="Comma 55 3 2 3 2 2 3" xfId="6998" xr:uid="{00000000-0005-0000-0000-00005A450000}"/>
    <cellStyle name="Comma 55 3 2 3 2 2 3 2" xfId="32140" xr:uid="{00000000-0005-0000-0000-00005B450000}"/>
    <cellStyle name="Comma 55 3 2 3 2 2 3 3" xfId="32141" xr:uid="{00000000-0005-0000-0000-00005C450000}"/>
    <cellStyle name="Comma 55 3 2 3 2 2 4" xfId="6999" xr:uid="{00000000-0005-0000-0000-00005D450000}"/>
    <cellStyle name="Comma 55 3 2 3 2 2 4 2" xfId="32142" xr:uid="{00000000-0005-0000-0000-00005E450000}"/>
    <cellStyle name="Comma 55 3 2 3 2 2 4 3" xfId="32143" xr:uid="{00000000-0005-0000-0000-00005F450000}"/>
    <cellStyle name="Comma 55 3 2 3 2 2 5" xfId="32144" xr:uid="{00000000-0005-0000-0000-000060450000}"/>
    <cellStyle name="Comma 55 3 2 3 2 2 6" xfId="32145" xr:uid="{00000000-0005-0000-0000-000061450000}"/>
    <cellStyle name="Comma 55 3 2 3 2 3" xfId="7000" xr:uid="{00000000-0005-0000-0000-000062450000}"/>
    <cellStyle name="Comma 55 3 2 3 2 3 2" xfId="32146" xr:uid="{00000000-0005-0000-0000-000063450000}"/>
    <cellStyle name="Comma 55 3 2 3 2 3 3" xfId="32147" xr:uid="{00000000-0005-0000-0000-000064450000}"/>
    <cellStyle name="Comma 55 3 2 3 2 4" xfId="7001" xr:uid="{00000000-0005-0000-0000-000065450000}"/>
    <cellStyle name="Comma 55 3 2 3 2 4 2" xfId="32148" xr:uid="{00000000-0005-0000-0000-000066450000}"/>
    <cellStyle name="Comma 55 3 2 3 2 4 3" xfId="32149" xr:uid="{00000000-0005-0000-0000-000067450000}"/>
    <cellStyle name="Comma 55 3 2 3 2 5" xfId="7002" xr:uid="{00000000-0005-0000-0000-000068450000}"/>
    <cellStyle name="Comma 55 3 2 3 2 5 2" xfId="32150" xr:uid="{00000000-0005-0000-0000-000069450000}"/>
    <cellStyle name="Comma 55 3 2 3 2 5 3" xfId="32151" xr:uid="{00000000-0005-0000-0000-00006A450000}"/>
    <cellStyle name="Comma 55 3 2 3 2 6" xfId="32152" xr:uid="{00000000-0005-0000-0000-00006B450000}"/>
    <cellStyle name="Comma 55 3 2 3 2 7" xfId="32153" xr:uid="{00000000-0005-0000-0000-00006C450000}"/>
    <cellStyle name="Comma 55 3 2 3 3" xfId="7003" xr:uid="{00000000-0005-0000-0000-00006D450000}"/>
    <cellStyle name="Comma 55 3 2 3 3 2" xfId="7004" xr:uid="{00000000-0005-0000-0000-00006E450000}"/>
    <cellStyle name="Comma 55 3 2 3 3 2 2" xfId="32154" xr:uid="{00000000-0005-0000-0000-00006F450000}"/>
    <cellStyle name="Comma 55 3 2 3 3 2 3" xfId="32155" xr:uid="{00000000-0005-0000-0000-000070450000}"/>
    <cellStyle name="Comma 55 3 2 3 3 3" xfId="7005" xr:uid="{00000000-0005-0000-0000-000071450000}"/>
    <cellStyle name="Comma 55 3 2 3 3 3 2" xfId="32156" xr:uid="{00000000-0005-0000-0000-000072450000}"/>
    <cellStyle name="Comma 55 3 2 3 3 3 3" xfId="32157" xr:uid="{00000000-0005-0000-0000-000073450000}"/>
    <cellStyle name="Comma 55 3 2 3 3 4" xfId="7006" xr:uid="{00000000-0005-0000-0000-000074450000}"/>
    <cellStyle name="Comma 55 3 2 3 3 4 2" xfId="32158" xr:uid="{00000000-0005-0000-0000-000075450000}"/>
    <cellStyle name="Comma 55 3 2 3 3 4 3" xfId="32159" xr:uid="{00000000-0005-0000-0000-000076450000}"/>
    <cellStyle name="Comma 55 3 2 3 3 5" xfId="32160" xr:uid="{00000000-0005-0000-0000-000077450000}"/>
    <cellStyle name="Comma 55 3 2 3 3 6" xfId="32161" xr:uid="{00000000-0005-0000-0000-000078450000}"/>
    <cellStyle name="Comma 55 3 2 3 4" xfId="7007" xr:uid="{00000000-0005-0000-0000-000079450000}"/>
    <cellStyle name="Comma 55 3 2 3 4 2" xfId="32162" xr:uid="{00000000-0005-0000-0000-00007A450000}"/>
    <cellStyle name="Comma 55 3 2 3 4 3" xfId="32163" xr:uid="{00000000-0005-0000-0000-00007B450000}"/>
    <cellStyle name="Comma 55 3 2 3 5" xfId="7008" xr:uid="{00000000-0005-0000-0000-00007C450000}"/>
    <cellStyle name="Comma 55 3 2 3 5 2" xfId="32164" xr:uid="{00000000-0005-0000-0000-00007D450000}"/>
    <cellStyle name="Comma 55 3 2 3 5 3" xfId="32165" xr:uid="{00000000-0005-0000-0000-00007E450000}"/>
    <cellStyle name="Comma 55 3 2 3 6" xfId="7009" xr:uid="{00000000-0005-0000-0000-00007F450000}"/>
    <cellStyle name="Comma 55 3 2 3 6 2" xfId="32166" xr:uid="{00000000-0005-0000-0000-000080450000}"/>
    <cellStyle name="Comma 55 3 2 3 6 3" xfId="32167" xr:uid="{00000000-0005-0000-0000-000081450000}"/>
    <cellStyle name="Comma 55 3 2 3 7" xfId="32168" xr:uid="{00000000-0005-0000-0000-000082450000}"/>
    <cellStyle name="Comma 55 3 2 3 8" xfId="32169" xr:uid="{00000000-0005-0000-0000-000083450000}"/>
    <cellStyle name="Comma 55 3 2 4" xfId="7010" xr:uid="{00000000-0005-0000-0000-000084450000}"/>
    <cellStyle name="Comma 55 3 2 4 2" xfId="7011" xr:uid="{00000000-0005-0000-0000-000085450000}"/>
    <cellStyle name="Comma 55 3 2 4 2 2" xfId="7012" xr:uid="{00000000-0005-0000-0000-000086450000}"/>
    <cellStyle name="Comma 55 3 2 4 2 2 2" xfId="32170" xr:uid="{00000000-0005-0000-0000-000087450000}"/>
    <cellStyle name="Comma 55 3 2 4 2 2 3" xfId="32171" xr:uid="{00000000-0005-0000-0000-000088450000}"/>
    <cellStyle name="Comma 55 3 2 4 2 3" xfId="7013" xr:uid="{00000000-0005-0000-0000-000089450000}"/>
    <cellStyle name="Comma 55 3 2 4 2 3 2" xfId="32172" xr:uid="{00000000-0005-0000-0000-00008A450000}"/>
    <cellStyle name="Comma 55 3 2 4 2 3 3" xfId="32173" xr:uid="{00000000-0005-0000-0000-00008B450000}"/>
    <cellStyle name="Comma 55 3 2 4 2 4" xfId="7014" xr:uid="{00000000-0005-0000-0000-00008C450000}"/>
    <cellStyle name="Comma 55 3 2 4 2 4 2" xfId="32174" xr:uid="{00000000-0005-0000-0000-00008D450000}"/>
    <cellStyle name="Comma 55 3 2 4 2 4 3" xfId="32175" xr:uid="{00000000-0005-0000-0000-00008E450000}"/>
    <cellStyle name="Comma 55 3 2 4 2 5" xfId="32176" xr:uid="{00000000-0005-0000-0000-00008F450000}"/>
    <cellStyle name="Comma 55 3 2 4 2 6" xfId="32177" xr:uid="{00000000-0005-0000-0000-000090450000}"/>
    <cellStyle name="Comma 55 3 2 4 3" xfId="7015" xr:uid="{00000000-0005-0000-0000-000091450000}"/>
    <cellStyle name="Comma 55 3 2 4 3 2" xfId="32178" xr:uid="{00000000-0005-0000-0000-000092450000}"/>
    <cellStyle name="Comma 55 3 2 4 3 3" xfId="32179" xr:uid="{00000000-0005-0000-0000-000093450000}"/>
    <cellStyle name="Comma 55 3 2 4 4" xfId="7016" xr:uid="{00000000-0005-0000-0000-000094450000}"/>
    <cellStyle name="Comma 55 3 2 4 4 2" xfId="32180" xr:uid="{00000000-0005-0000-0000-000095450000}"/>
    <cellStyle name="Comma 55 3 2 4 4 3" xfId="32181" xr:uid="{00000000-0005-0000-0000-000096450000}"/>
    <cellStyle name="Comma 55 3 2 4 5" xfId="7017" xr:uid="{00000000-0005-0000-0000-000097450000}"/>
    <cellStyle name="Comma 55 3 2 4 5 2" xfId="32182" xr:uid="{00000000-0005-0000-0000-000098450000}"/>
    <cellStyle name="Comma 55 3 2 4 5 3" xfId="32183" xr:uid="{00000000-0005-0000-0000-000099450000}"/>
    <cellStyle name="Comma 55 3 2 4 6" xfId="32184" xr:uid="{00000000-0005-0000-0000-00009A450000}"/>
    <cellStyle name="Comma 55 3 2 4 7" xfId="32185" xr:uid="{00000000-0005-0000-0000-00009B450000}"/>
    <cellStyle name="Comma 55 3 2 5" xfId="7018" xr:uid="{00000000-0005-0000-0000-00009C450000}"/>
    <cellStyle name="Comma 55 3 2 5 2" xfId="7019" xr:uid="{00000000-0005-0000-0000-00009D450000}"/>
    <cellStyle name="Comma 55 3 2 5 2 2" xfId="32186" xr:uid="{00000000-0005-0000-0000-00009E450000}"/>
    <cellStyle name="Comma 55 3 2 5 2 3" xfId="32187" xr:uid="{00000000-0005-0000-0000-00009F450000}"/>
    <cellStyle name="Comma 55 3 2 5 3" xfId="7020" xr:uid="{00000000-0005-0000-0000-0000A0450000}"/>
    <cellStyle name="Comma 55 3 2 5 3 2" xfId="32188" xr:uid="{00000000-0005-0000-0000-0000A1450000}"/>
    <cellStyle name="Comma 55 3 2 5 3 3" xfId="32189" xr:uid="{00000000-0005-0000-0000-0000A2450000}"/>
    <cellStyle name="Comma 55 3 2 5 4" xfId="7021" xr:uid="{00000000-0005-0000-0000-0000A3450000}"/>
    <cellStyle name="Comma 55 3 2 5 4 2" xfId="32190" xr:uid="{00000000-0005-0000-0000-0000A4450000}"/>
    <cellStyle name="Comma 55 3 2 5 4 3" xfId="32191" xr:uid="{00000000-0005-0000-0000-0000A5450000}"/>
    <cellStyle name="Comma 55 3 2 5 5" xfId="32192" xr:uid="{00000000-0005-0000-0000-0000A6450000}"/>
    <cellStyle name="Comma 55 3 2 5 6" xfId="32193" xr:uid="{00000000-0005-0000-0000-0000A7450000}"/>
    <cellStyle name="Comma 55 3 2 6" xfId="7022" xr:uid="{00000000-0005-0000-0000-0000A8450000}"/>
    <cellStyle name="Comma 55 3 2 6 2" xfId="32194" xr:uid="{00000000-0005-0000-0000-0000A9450000}"/>
    <cellStyle name="Comma 55 3 2 6 3" xfId="32195" xr:uid="{00000000-0005-0000-0000-0000AA450000}"/>
    <cellStyle name="Comma 55 3 2 7" xfId="7023" xr:uid="{00000000-0005-0000-0000-0000AB450000}"/>
    <cellStyle name="Comma 55 3 2 7 2" xfId="32196" xr:uid="{00000000-0005-0000-0000-0000AC450000}"/>
    <cellStyle name="Comma 55 3 2 7 3" xfId="32197" xr:uid="{00000000-0005-0000-0000-0000AD450000}"/>
    <cellStyle name="Comma 55 3 2 8" xfId="7024" xr:uid="{00000000-0005-0000-0000-0000AE450000}"/>
    <cellStyle name="Comma 55 3 2 8 2" xfId="32198" xr:uid="{00000000-0005-0000-0000-0000AF450000}"/>
    <cellStyle name="Comma 55 3 2 8 3" xfId="32199" xr:uid="{00000000-0005-0000-0000-0000B0450000}"/>
    <cellStyle name="Comma 55 3 2 9" xfId="32200" xr:uid="{00000000-0005-0000-0000-0000B1450000}"/>
    <cellStyle name="Comma 55 3 3" xfId="7025" xr:uid="{00000000-0005-0000-0000-0000B2450000}"/>
    <cellStyle name="Comma 55 3 3 10" xfId="32201" xr:uid="{00000000-0005-0000-0000-0000B3450000}"/>
    <cellStyle name="Comma 55 3 3 2" xfId="7026" xr:uid="{00000000-0005-0000-0000-0000B4450000}"/>
    <cellStyle name="Comma 55 3 3 2 2" xfId="7027" xr:uid="{00000000-0005-0000-0000-0000B5450000}"/>
    <cellStyle name="Comma 55 3 3 2 2 2" xfId="7028" xr:uid="{00000000-0005-0000-0000-0000B6450000}"/>
    <cellStyle name="Comma 55 3 3 2 2 2 2" xfId="7029" xr:uid="{00000000-0005-0000-0000-0000B7450000}"/>
    <cellStyle name="Comma 55 3 3 2 2 2 2 2" xfId="32202" xr:uid="{00000000-0005-0000-0000-0000B8450000}"/>
    <cellStyle name="Comma 55 3 3 2 2 2 2 3" xfId="32203" xr:uid="{00000000-0005-0000-0000-0000B9450000}"/>
    <cellStyle name="Comma 55 3 3 2 2 2 3" xfId="7030" xr:uid="{00000000-0005-0000-0000-0000BA450000}"/>
    <cellStyle name="Comma 55 3 3 2 2 2 3 2" xfId="32204" xr:uid="{00000000-0005-0000-0000-0000BB450000}"/>
    <cellStyle name="Comma 55 3 3 2 2 2 3 3" xfId="32205" xr:uid="{00000000-0005-0000-0000-0000BC450000}"/>
    <cellStyle name="Comma 55 3 3 2 2 2 4" xfId="7031" xr:uid="{00000000-0005-0000-0000-0000BD450000}"/>
    <cellStyle name="Comma 55 3 3 2 2 2 4 2" xfId="32206" xr:uid="{00000000-0005-0000-0000-0000BE450000}"/>
    <cellStyle name="Comma 55 3 3 2 2 2 4 3" xfId="32207" xr:uid="{00000000-0005-0000-0000-0000BF450000}"/>
    <cellStyle name="Comma 55 3 3 2 2 2 5" xfId="32208" xr:uid="{00000000-0005-0000-0000-0000C0450000}"/>
    <cellStyle name="Comma 55 3 3 2 2 2 6" xfId="32209" xr:uid="{00000000-0005-0000-0000-0000C1450000}"/>
    <cellStyle name="Comma 55 3 3 2 2 3" xfId="7032" xr:uid="{00000000-0005-0000-0000-0000C2450000}"/>
    <cellStyle name="Comma 55 3 3 2 2 3 2" xfId="32210" xr:uid="{00000000-0005-0000-0000-0000C3450000}"/>
    <cellStyle name="Comma 55 3 3 2 2 3 3" xfId="32211" xr:uid="{00000000-0005-0000-0000-0000C4450000}"/>
    <cellStyle name="Comma 55 3 3 2 2 4" xfId="7033" xr:uid="{00000000-0005-0000-0000-0000C5450000}"/>
    <cellStyle name="Comma 55 3 3 2 2 4 2" xfId="32212" xr:uid="{00000000-0005-0000-0000-0000C6450000}"/>
    <cellStyle name="Comma 55 3 3 2 2 4 3" xfId="32213" xr:uid="{00000000-0005-0000-0000-0000C7450000}"/>
    <cellStyle name="Comma 55 3 3 2 2 5" xfId="7034" xr:uid="{00000000-0005-0000-0000-0000C8450000}"/>
    <cellStyle name="Comma 55 3 3 2 2 5 2" xfId="32214" xr:uid="{00000000-0005-0000-0000-0000C9450000}"/>
    <cellStyle name="Comma 55 3 3 2 2 5 3" xfId="32215" xr:uid="{00000000-0005-0000-0000-0000CA450000}"/>
    <cellStyle name="Comma 55 3 3 2 2 6" xfId="32216" xr:uid="{00000000-0005-0000-0000-0000CB450000}"/>
    <cellStyle name="Comma 55 3 3 2 2 7" xfId="32217" xr:uid="{00000000-0005-0000-0000-0000CC450000}"/>
    <cellStyle name="Comma 55 3 3 2 3" xfId="7035" xr:uid="{00000000-0005-0000-0000-0000CD450000}"/>
    <cellStyle name="Comma 55 3 3 2 3 2" xfId="7036" xr:uid="{00000000-0005-0000-0000-0000CE450000}"/>
    <cellStyle name="Comma 55 3 3 2 3 2 2" xfId="32218" xr:uid="{00000000-0005-0000-0000-0000CF450000}"/>
    <cellStyle name="Comma 55 3 3 2 3 2 3" xfId="32219" xr:uid="{00000000-0005-0000-0000-0000D0450000}"/>
    <cellStyle name="Comma 55 3 3 2 3 3" xfId="7037" xr:uid="{00000000-0005-0000-0000-0000D1450000}"/>
    <cellStyle name="Comma 55 3 3 2 3 3 2" xfId="32220" xr:uid="{00000000-0005-0000-0000-0000D2450000}"/>
    <cellStyle name="Comma 55 3 3 2 3 3 3" xfId="32221" xr:uid="{00000000-0005-0000-0000-0000D3450000}"/>
    <cellStyle name="Comma 55 3 3 2 3 4" xfId="7038" xr:uid="{00000000-0005-0000-0000-0000D4450000}"/>
    <cellStyle name="Comma 55 3 3 2 3 4 2" xfId="32222" xr:uid="{00000000-0005-0000-0000-0000D5450000}"/>
    <cellStyle name="Comma 55 3 3 2 3 4 3" xfId="32223" xr:uid="{00000000-0005-0000-0000-0000D6450000}"/>
    <cellStyle name="Comma 55 3 3 2 3 5" xfId="32224" xr:uid="{00000000-0005-0000-0000-0000D7450000}"/>
    <cellStyle name="Comma 55 3 3 2 3 6" xfId="32225" xr:uid="{00000000-0005-0000-0000-0000D8450000}"/>
    <cellStyle name="Comma 55 3 3 2 4" xfId="7039" xr:uid="{00000000-0005-0000-0000-0000D9450000}"/>
    <cellStyle name="Comma 55 3 3 2 4 2" xfId="32226" xr:uid="{00000000-0005-0000-0000-0000DA450000}"/>
    <cellStyle name="Comma 55 3 3 2 4 3" xfId="32227" xr:uid="{00000000-0005-0000-0000-0000DB450000}"/>
    <cellStyle name="Comma 55 3 3 2 5" xfId="7040" xr:uid="{00000000-0005-0000-0000-0000DC450000}"/>
    <cellStyle name="Comma 55 3 3 2 5 2" xfId="32228" xr:uid="{00000000-0005-0000-0000-0000DD450000}"/>
    <cellStyle name="Comma 55 3 3 2 5 3" xfId="32229" xr:uid="{00000000-0005-0000-0000-0000DE450000}"/>
    <cellStyle name="Comma 55 3 3 2 6" xfId="7041" xr:uid="{00000000-0005-0000-0000-0000DF450000}"/>
    <cellStyle name="Comma 55 3 3 2 6 2" xfId="32230" xr:uid="{00000000-0005-0000-0000-0000E0450000}"/>
    <cellStyle name="Comma 55 3 3 2 6 3" xfId="32231" xr:uid="{00000000-0005-0000-0000-0000E1450000}"/>
    <cellStyle name="Comma 55 3 3 2 7" xfId="32232" xr:uid="{00000000-0005-0000-0000-0000E2450000}"/>
    <cellStyle name="Comma 55 3 3 2 8" xfId="32233" xr:uid="{00000000-0005-0000-0000-0000E3450000}"/>
    <cellStyle name="Comma 55 3 3 3" xfId="7042" xr:uid="{00000000-0005-0000-0000-0000E4450000}"/>
    <cellStyle name="Comma 55 3 3 3 2" xfId="7043" xr:uid="{00000000-0005-0000-0000-0000E5450000}"/>
    <cellStyle name="Comma 55 3 3 3 2 2" xfId="7044" xr:uid="{00000000-0005-0000-0000-0000E6450000}"/>
    <cellStyle name="Comma 55 3 3 3 2 2 2" xfId="7045" xr:uid="{00000000-0005-0000-0000-0000E7450000}"/>
    <cellStyle name="Comma 55 3 3 3 2 2 2 2" xfId="32234" xr:uid="{00000000-0005-0000-0000-0000E8450000}"/>
    <cellStyle name="Comma 55 3 3 3 2 2 2 3" xfId="32235" xr:uid="{00000000-0005-0000-0000-0000E9450000}"/>
    <cellStyle name="Comma 55 3 3 3 2 2 3" xfId="7046" xr:uid="{00000000-0005-0000-0000-0000EA450000}"/>
    <cellStyle name="Comma 55 3 3 3 2 2 3 2" xfId="32236" xr:uid="{00000000-0005-0000-0000-0000EB450000}"/>
    <cellStyle name="Comma 55 3 3 3 2 2 3 3" xfId="32237" xr:uid="{00000000-0005-0000-0000-0000EC450000}"/>
    <cellStyle name="Comma 55 3 3 3 2 2 4" xfId="7047" xr:uid="{00000000-0005-0000-0000-0000ED450000}"/>
    <cellStyle name="Comma 55 3 3 3 2 2 4 2" xfId="32238" xr:uid="{00000000-0005-0000-0000-0000EE450000}"/>
    <cellStyle name="Comma 55 3 3 3 2 2 4 3" xfId="32239" xr:uid="{00000000-0005-0000-0000-0000EF450000}"/>
    <cellStyle name="Comma 55 3 3 3 2 2 5" xfId="32240" xr:uid="{00000000-0005-0000-0000-0000F0450000}"/>
    <cellStyle name="Comma 55 3 3 3 2 2 6" xfId="32241" xr:uid="{00000000-0005-0000-0000-0000F1450000}"/>
    <cellStyle name="Comma 55 3 3 3 2 3" xfId="7048" xr:uid="{00000000-0005-0000-0000-0000F2450000}"/>
    <cellStyle name="Comma 55 3 3 3 2 3 2" xfId="32242" xr:uid="{00000000-0005-0000-0000-0000F3450000}"/>
    <cellStyle name="Comma 55 3 3 3 2 3 3" xfId="32243" xr:uid="{00000000-0005-0000-0000-0000F4450000}"/>
    <cellStyle name="Comma 55 3 3 3 2 4" xfId="7049" xr:uid="{00000000-0005-0000-0000-0000F5450000}"/>
    <cellStyle name="Comma 55 3 3 3 2 4 2" xfId="32244" xr:uid="{00000000-0005-0000-0000-0000F6450000}"/>
    <cellStyle name="Comma 55 3 3 3 2 4 3" xfId="32245" xr:uid="{00000000-0005-0000-0000-0000F7450000}"/>
    <cellStyle name="Comma 55 3 3 3 2 5" xfId="7050" xr:uid="{00000000-0005-0000-0000-0000F8450000}"/>
    <cellStyle name="Comma 55 3 3 3 2 5 2" xfId="32246" xr:uid="{00000000-0005-0000-0000-0000F9450000}"/>
    <cellStyle name="Comma 55 3 3 3 2 5 3" xfId="32247" xr:uid="{00000000-0005-0000-0000-0000FA450000}"/>
    <cellStyle name="Comma 55 3 3 3 2 6" xfId="32248" xr:uid="{00000000-0005-0000-0000-0000FB450000}"/>
    <cellStyle name="Comma 55 3 3 3 2 7" xfId="32249" xr:uid="{00000000-0005-0000-0000-0000FC450000}"/>
    <cellStyle name="Comma 55 3 3 3 3" xfId="7051" xr:uid="{00000000-0005-0000-0000-0000FD450000}"/>
    <cellStyle name="Comma 55 3 3 3 3 2" xfId="7052" xr:uid="{00000000-0005-0000-0000-0000FE450000}"/>
    <cellStyle name="Comma 55 3 3 3 3 2 2" xfId="32250" xr:uid="{00000000-0005-0000-0000-0000FF450000}"/>
    <cellStyle name="Comma 55 3 3 3 3 2 3" xfId="32251" xr:uid="{00000000-0005-0000-0000-000000460000}"/>
    <cellStyle name="Comma 55 3 3 3 3 3" xfId="7053" xr:uid="{00000000-0005-0000-0000-000001460000}"/>
    <cellStyle name="Comma 55 3 3 3 3 3 2" xfId="32252" xr:uid="{00000000-0005-0000-0000-000002460000}"/>
    <cellStyle name="Comma 55 3 3 3 3 3 3" xfId="32253" xr:uid="{00000000-0005-0000-0000-000003460000}"/>
    <cellStyle name="Comma 55 3 3 3 3 4" xfId="7054" xr:uid="{00000000-0005-0000-0000-000004460000}"/>
    <cellStyle name="Comma 55 3 3 3 3 4 2" xfId="32254" xr:uid="{00000000-0005-0000-0000-000005460000}"/>
    <cellStyle name="Comma 55 3 3 3 3 4 3" xfId="32255" xr:uid="{00000000-0005-0000-0000-000006460000}"/>
    <cellStyle name="Comma 55 3 3 3 3 5" xfId="32256" xr:uid="{00000000-0005-0000-0000-000007460000}"/>
    <cellStyle name="Comma 55 3 3 3 3 6" xfId="32257" xr:uid="{00000000-0005-0000-0000-000008460000}"/>
    <cellStyle name="Comma 55 3 3 3 4" xfId="7055" xr:uid="{00000000-0005-0000-0000-000009460000}"/>
    <cellStyle name="Comma 55 3 3 3 4 2" xfId="32258" xr:uid="{00000000-0005-0000-0000-00000A460000}"/>
    <cellStyle name="Comma 55 3 3 3 4 3" xfId="32259" xr:uid="{00000000-0005-0000-0000-00000B460000}"/>
    <cellStyle name="Comma 55 3 3 3 5" xfId="7056" xr:uid="{00000000-0005-0000-0000-00000C460000}"/>
    <cellStyle name="Comma 55 3 3 3 5 2" xfId="32260" xr:uid="{00000000-0005-0000-0000-00000D460000}"/>
    <cellStyle name="Comma 55 3 3 3 5 3" xfId="32261" xr:uid="{00000000-0005-0000-0000-00000E460000}"/>
    <cellStyle name="Comma 55 3 3 3 6" xfId="7057" xr:uid="{00000000-0005-0000-0000-00000F460000}"/>
    <cellStyle name="Comma 55 3 3 3 6 2" xfId="32262" xr:uid="{00000000-0005-0000-0000-000010460000}"/>
    <cellStyle name="Comma 55 3 3 3 6 3" xfId="32263" xr:uid="{00000000-0005-0000-0000-000011460000}"/>
    <cellStyle name="Comma 55 3 3 3 7" xfId="32264" xr:uid="{00000000-0005-0000-0000-000012460000}"/>
    <cellStyle name="Comma 55 3 3 3 8" xfId="32265" xr:uid="{00000000-0005-0000-0000-000013460000}"/>
    <cellStyle name="Comma 55 3 3 4" xfId="7058" xr:uid="{00000000-0005-0000-0000-000014460000}"/>
    <cellStyle name="Comma 55 3 3 4 2" xfId="7059" xr:uid="{00000000-0005-0000-0000-000015460000}"/>
    <cellStyle name="Comma 55 3 3 4 2 2" xfId="7060" xr:uid="{00000000-0005-0000-0000-000016460000}"/>
    <cellStyle name="Comma 55 3 3 4 2 2 2" xfId="32266" xr:uid="{00000000-0005-0000-0000-000017460000}"/>
    <cellStyle name="Comma 55 3 3 4 2 2 3" xfId="32267" xr:uid="{00000000-0005-0000-0000-000018460000}"/>
    <cellStyle name="Comma 55 3 3 4 2 3" xfId="7061" xr:uid="{00000000-0005-0000-0000-000019460000}"/>
    <cellStyle name="Comma 55 3 3 4 2 3 2" xfId="32268" xr:uid="{00000000-0005-0000-0000-00001A460000}"/>
    <cellStyle name="Comma 55 3 3 4 2 3 3" xfId="32269" xr:uid="{00000000-0005-0000-0000-00001B460000}"/>
    <cellStyle name="Comma 55 3 3 4 2 4" xfId="7062" xr:uid="{00000000-0005-0000-0000-00001C460000}"/>
    <cellStyle name="Comma 55 3 3 4 2 4 2" xfId="32270" xr:uid="{00000000-0005-0000-0000-00001D460000}"/>
    <cellStyle name="Comma 55 3 3 4 2 4 3" xfId="32271" xr:uid="{00000000-0005-0000-0000-00001E460000}"/>
    <cellStyle name="Comma 55 3 3 4 2 5" xfId="32272" xr:uid="{00000000-0005-0000-0000-00001F460000}"/>
    <cellStyle name="Comma 55 3 3 4 2 6" xfId="32273" xr:uid="{00000000-0005-0000-0000-000020460000}"/>
    <cellStyle name="Comma 55 3 3 4 3" xfId="7063" xr:uid="{00000000-0005-0000-0000-000021460000}"/>
    <cellStyle name="Comma 55 3 3 4 3 2" xfId="32274" xr:uid="{00000000-0005-0000-0000-000022460000}"/>
    <cellStyle name="Comma 55 3 3 4 3 3" xfId="32275" xr:uid="{00000000-0005-0000-0000-000023460000}"/>
    <cellStyle name="Comma 55 3 3 4 4" xfId="7064" xr:uid="{00000000-0005-0000-0000-000024460000}"/>
    <cellStyle name="Comma 55 3 3 4 4 2" xfId="32276" xr:uid="{00000000-0005-0000-0000-000025460000}"/>
    <cellStyle name="Comma 55 3 3 4 4 3" xfId="32277" xr:uid="{00000000-0005-0000-0000-000026460000}"/>
    <cellStyle name="Comma 55 3 3 4 5" xfId="7065" xr:uid="{00000000-0005-0000-0000-000027460000}"/>
    <cellStyle name="Comma 55 3 3 4 5 2" xfId="32278" xr:uid="{00000000-0005-0000-0000-000028460000}"/>
    <cellStyle name="Comma 55 3 3 4 5 3" xfId="32279" xr:uid="{00000000-0005-0000-0000-000029460000}"/>
    <cellStyle name="Comma 55 3 3 4 6" xfId="32280" xr:uid="{00000000-0005-0000-0000-00002A460000}"/>
    <cellStyle name="Comma 55 3 3 4 7" xfId="32281" xr:uid="{00000000-0005-0000-0000-00002B460000}"/>
    <cellStyle name="Comma 55 3 3 5" xfId="7066" xr:uid="{00000000-0005-0000-0000-00002C460000}"/>
    <cellStyle name="Comma 55 3 3 5 2" xfId="7067" xr:uid="{00000000-0005-0000-0000-00002D460000}"/>
    <cellStyle name="Comma 55 3 3 5 2 2" xfId="32282" xr:uid="{00000000-0005-0000-0000-00002E460000}"/>
    <cellStyle name="Comma 55 3 3 5 2 3" xfId="32283" xr:uid="{00000000-0005-0000-0000-00002F460000}"/>
    <cellStyle name="Comma 55 3 3 5 3" xfId="7068" xr:uid="{00000000-0005-0000-0000-000030460000}"/>
    <cellStyle name="Comma 55 3 3 5 3 2" xfId="32284" xr:uid="{00000000-0005-0000-0000-000031460000}"/>
    <cellStyle name="Comma 55 3 3 5 3 3" xfId="32285" xr:uid="{00000000-0005-0000-0000-000032460000}"/>
    <cellStyle name="Comma 55 3 3 5 4" xfId="7069" xr:uid="{00000000-0005-0000-0000-000033460000}"/>
    <cellStyle name="Comma 55 3 3 5 4 2" xfId="32286" xr:uid="{00000000-0005-0000-0000-000034460000}"/>
    <cellStyle name="Comma 55 3 3 5 4 3" xfId="32287" xr:uid="{00000000-0005-0000-0000-000035460000}"/>
    <cellStyle name="Comma 55 3 3 5 5" xfId="32288" xr:uid="{00000000-0005-0000-0000-000036460000}"/>
    <cellStyle name="Comma 55 3 3 5 6" xfId="32289" xr:uid="{00000000-0005-0000-0000-000037460000}"/>
    <cellStyle name="Comma 55 3 3 6" xfId="7070" xr:uid="{00000000-0005-0000-0000-000038460000}"/>
    <cellStyle name="Comma 55 3 3 6 2" xfId="32290" xr:uid="{00000000-0005-0000-0000-000039460000}"/>
    <cellStyle name="Comma 55 3 3 6 3" xfId="32291" xr:uid="{00000000-0005-0000-0000-00003A460000}"/>
    <cellStyle name="Comma 55 3 3 7" xfId="7071" xr:uid="{00000000-0005-0000-0000-00003B460000}"/>
    <cellStyle name="Comma 55 3 3 7 2" xfId="32292" xr:uid="{00000000-0005-0000-0000-00003C460000}"/>
    <cellStyle name="Comma 55 3 3 7 3" xfId="32293" xr:uid="{00000000-0005-0000-0000-00003D460000}"/>
    <cellStyle name="Comma 55 3 3 8" xfId="7072" xr:uid="{00000000-0005-0000-0000-00003E460000}"/>
    <cellStyle name="Comma 55 3 3 8 2" xfId="32294" xr:uid="{00000000-0005-0000-0000-00003F460000}"/>
    <cellStyle name="Comma 55 3 3 8 3" xfId="32295" xr:uid="{00000000-0005-0000-0000-000040460000}"/>
    <cellStyle name="Comma 55 3 3 9" xfId="32296" xr:uid="{00000000-0005-0000-0000-000041460000}"/>
    <cellStyle name="Comma 55 3 4" xfId="7073" xr:uid="{00000000-0005-0000-0000-000042460000}"/>
    <cellStyle name="Comma 55 3 4 2" xfId="7074" xr:uid="{00000000-0005-0000-0000-000043460000}"/>
    <cellStyle name="Comma 55 3 4 2 2" xfId="7075" xr:uid="{00000000-0005-0000-0000-000044460000}"/>
    <cellStyle name="Comma 55 3 4 2 2 2" xfId="7076" xr:uid="{00000000-0005-0000-0000-000045460000}"/>
    <cellStyle name="Comma 55 3 4 2 2 2 2" xfId="32297" xr:uid="{00000000-0005-0000-0000-000046460000}"/>
    <cellStyle name="Comma 55 3 4 2 2 2 3" xfId="32298" xr:uid="{00000000-0005-0000-0000-000047460000}"/>
    <cellStyle name="Comma 55 3 4 2 2 3" xfId="7077" xr:uid="{00000000-0005-0000-0000-000048460000}"/>
    <cellStyle name="Comma 55 3 4 2 2 3 2" xfId="32299" xr:uid="{00000000-0005-0000-0000-000049460000}"/>
    <cellStyle name="Comma 55 3 4 2 2 3 3" xfId="32300" xr:uid="{00000000-0005-0000-0000-00004A460000}"/>
    <cellStyle name="Comma 55 3 4 2 2 4" xfId="7078" xr:uid="{00000000-0005-0000-0000-00004B460000}"/>
    <cellStyle name="Comma 55 3 4 2 2 4 2" xfId="32301" xr:uid="{00000000-0005-0000-0000-00004C460000}"/>
    <cellStyle name="Comma 55 3 4 2 2 4 3" xfId="32302" xr:uid="{00000000-0005-0000-0000-00004D460000}"/>
    <cellStyle name="Comma 55 3 4 2 2 5" xfId="32303" xr:uid="{00000000-0005-0000-0000-00004E460000}"/>
    <cellStyle name="Comma 55 3 4 2 2 6" xfId="32304" xr:uid="{00000000-0005-0000-0000-00004F460000}"/>
    <cellStyle name="Comma 55 3 4 2 3" xfId="7079" xr:uid="{00000000-0005-0000-0000-000050460000}"/>
    <cellStyle name="Comma 55 3 4 2 3 2" xfId="32305" xr:uid="{00000000-0005-0000-0000-000051460000}"/>
    <cellStyle name="Comma 55 3 4 2 3 3" xfId="32306" xr:uid="{00000000-0005-0000-0000-000052460000}"/>
    <cellStyle name="Comma 55 3 4 2 4" xfId="7080" xr:uid="{00000000-0005-0000-0000-000053460000}"/>
    <cellStyle name="Comma 55 3 4 2 4 2" xfId="32307" xr:uid="{00000000-0005-0000-0000-000054460000}"/>
    <cellStyle name="Comma 55 3 4 2 4 3" xfId="32308" xr:uid="{00000000-0005-0000-0000-000055460000}"/>
    <cellStyle name="Comma 55 3 4 2 5" xfId="7081" xr:uid="{00000000-0005-0000-0000-000056460000}"/>
    <cellStyle name="Comma 55 3 4 2 5 2" xfId="32309" xr:uid="{00000000-0005-0000-0000-000057460000}"/>
    <cellStyle name="Comma 55 3 4 2 5 3" xfId="32310" xr:uid="{00000000-0005-0000-0000-000058460000}"/>
    <cellStyle name="Comma 55 3 4 2 6" xfId="32311" xr:uid="{00000000-0005-0000-0000-000059460000}"/>
    <cellStyle name="Comma 55 3 4 2 7" xfId="32312" xr:uid="{00000000-0005-0000-0000-00005A460000}"/>
    <cellStyle name="Comma 55 3 4 3" xfId="7082" xr:uid="{00000000-0005-0000-0000-00005B460000}"/>
    <cellStyle name="Comma 55 3 4 3 2" xfId="7083" xr:uid="{00000000-0005-0000-0000-00005C460000}"/>
    <cellStyle name="Comma 55 3 4 3 2 2" xfId="32313" xr:uid="{00000000-0005-0000-0000-00005D460000}"/>
    <cellStyle name="Comma 55 3 4 3 2 3" xfId="32314" xr:uid="{00000000-0005-0000-0000-00005E460000}"/>
    <cellStyle name="Comma 55 3 4 3 3" xfId="7084" xr:uid="{00000000-0005-0000-0000-00005F460000}"/>
    <cellStyle name="Comma 55 3 4 3 3 2" xfId="32315" xr:uid="{00000000-0005-0000-0000-000060460000}"/>
    <cellStyle name="Comma 55 3 4 3 3 3" xfId="32316" xr:uid="{00000000-0005-0000-0000-000061460000}"/>
    <cellStyle name="Comma 55 3 4 3 4" xfId="7085" xr:uid="{00000000-0005-0000-0000-000062460000}"/>
    <cellStyle name="Comma 55 3 4 3 4 2" xfId="32317" xr:uid="{00000000-0005-0000-0000-000063460000}"/>
    <cellStyle name="Comma 55 3 4 3 4 3" xfId="32318" xr:uid="{00000000-0005-0000-0000-000064460000}"/>
    <cellStyle name="Comma 55 3 4 3 5" xfId="32319" xr:uid="{00000000-0005-0000-0000-000065460000}"/>
    <cellStyle name="Comma 55 3 4 3 6" xfId="32320" xr:uid="{00000000-0005-0000-0000-000066460000}"/>
    <cellStyle name="Comma 55 3 4 4" xfId="7086" xr:uid="{00000000-0005-0000-0000-000067460000}"/>
    <cellStyle name="Comma 55 3 4 4 2" xfId="32321" xr:uid="{00000000-0005-0000-0000-000068460000}"/>
    <cellStyle name="Comma 55 3 4 4 3" xfId="32322" xr:uid="{00000000-0005-0000-0000-000069460000}"/>
    <cellStyle name="Comma 55 3 4 5" xfId="7087" xr:uid="{00000000-0005-0000-0000-00006A460000}"/>
    <cellStyle name="Comma 55 3 4 5 2" xfId="32323" xr:uid="{00000000-0005-0000-0000-00006B460000}"/>
    <cellStyle name="Comma 55 3 4 5 3" xfId="32324" xr:uid="{00000000-0005-0000-0000-00006C460000}"/>
    <cellStyle name="Comma 55 3 4 6" xfId="7088" xr:uid="{00000000-0005-0000-0000-00006D460000}"/>
    <cellStyle name="Comma 55 3 4 6 2" xfId="32325" xr:uid="{00000000-0005-0000-0000-00006E460000}"/>
    <cellStyle name="Comma 55 3 4 6 3" xfId="32326" xr:uid="{00000000-0005-0000-0000-00006F460000}"/>
    <cellStyle name="Comma 55 3 4 7" xfId="32327" xr:uid="{00000000-0005-0000-0000-000070460000}"/>
    <cellStyle name="Comma 55 3 4 8" xfId="32328" xr:uid="{00000000-0005-0000-0000-000071460000}"/>
    <cellStyle name="Comma 55 3 5" xfId="7089" xr:uid="{00000000-0005-0000-0000-000072460000}"/>
    <cellStyle name="Comma 55 3 5 2" xfId="7090" xr:uid="{00000000-0005-0000-0000-000073460000}"/>
    <cellStyle name="Comma 55 3 5 2 2" xfId="7091" xr:uid="{00000000-0005-0000-0000-000074460000}"/>
    <cellStyle name="Comma 55 3 5 2 2 2" xfId="7092" xr:uid="{00000000-0005-0000-0000-000075460000}"/>
    <cellStyle name="Comma 55 3 5 2 2 2 2" xfId="32329" xr:uid="{00000000-0005-0000-0000-000076460000}"/>
    <cellStyle name="Comma 55 3 5 2 2 2 3" xfId="32330" xr:uid="{00000000-0005-0000-0000-000077460000}"/>
    <cellStyle name="Comma 55 3 5 2 2 3" xfId="7093" xr:uid="{00000000-0005-0000-0000-000078460000}"/>
    <cellStyle name="Comma 55 3 5 2 2 3 2" xfId="32331" xr:uid="{00000000-0005-0000-0000-000079460000}"/>
    <cellStyle name="Comma 55 3 5 2 2 3 3" xfId="32332" xr:uid="{00000000-0005-0000-0000-00007A460000}"/>
    <cellStyle name="Comma 55 3 5 2 2 4" xfId="7094" xr:uid="{00000000-0005-0000-0000-00007B460000}"/>
    <cellStyle name="Comma 55 3 5 2 2 4 2" xfId="32333" xr:uid="{00000000-0005-0000-0000-00007C460000}"/>
    <cellStyle name="Comma 55 3 5 2 2 4 3" xfId="32334" xr:uid="{00000000-0005-0000-0000-00007D460000}"/>
    <cellStyle name="Comma 55 3 5 2 2 5" xfId="32335" xr:uid="{00000000-0005-0000-0000-00007E460000}"/>
    <cellStyle name="Comma 55 3 5 2 2 6" xfId="32336" xr:uid="{00000000-0005-0000-0000-00007F460000}"/>
    <cellStyle name="Comma 55 3 5 2 3" xfId="7095" xr:uid="{00000000-0005-0000-0000-000080460000}"/>
    <cellStyle name="Comma 55 3 5 2 3 2" xfId="32337" xr:uid="{00000000-0005-0000-0000-000081460000}"/>
    <cellStyle name="Comma 55 3 5 2 3 3" xfId="32338" xr:uid="{00000000-0005-0000-0000-000082460000}"/>
    <cellStyle name="Comma 55 3 5 2 4" xfId="7096" xr:uid="{00000000-0005-0000-0000-000083460000}"/>
    <cellStyle name="Comma 55 3 5 2 4 2" xfId="32339" xr:uid="{00000000-0005-0000-0000-000084460000}"/>
    <cellStyle name="Comma 55 3 5 2 4 3" xfId="32340" xr:uid="{00000000-0005-0000-0000-000085460000}"/>
    <cellStyle name="Comma 55 3 5 2 5" xfId="7097" xr:uid="{00000000-0005-0000-0000-000086460000}"/>
    <cellStyle name="Comma 55 3 5 2 5 2" xfId="32341" xr:uid="{00000000-0005-0000-0000-000087460000}"/>
    <cellStyle name="Comma 55 3 5 2 5 3" xfId="32342" xr:uid="{00000000-0005-0000-0000-000088460000}"/>
    <cellStyle name="Comma 55 3 5 2 6" xfId="32343" xr:uid="{00000000-0005-0000-0000-000089460000}"/>
    <cellStyle name="Comma 55 3 5 2 7" xfId="32344" xr:uid="{00000000-0005-0000-0000-00008A460000}"/>
    <cellStyle name="Comma 55 3 5 3" xfId="7098" xr:uid="{00000000-0005-0000-0000-00008B460000}"/>
    <cellStyle name="Comma 55 3 5 3 2" xfId="7099" xr:uid="{00000000-0005-0000-0000-00008C460000}"/>
    <cellStyle name="Comma 55 3 5 3 2 2" xfId="32345" xr:uid="{00000000-0005-0000-0000-00008D460000}"/>
    <cellStyle name="Comma 55 3 5 3 2 3" xfId="32346" xr:uid="{00000000-0005-0000-0000-00008E460000}"/>
    <cellStyle name="Comma 55 3 5 3 3" xfId="7100" xr:uid="{00000000-0005-0000-0000-00008F460000}"/>
    <cellStyle name="Comma 55 3 5 3 3 2" xfId="32347" xr:uid="{00000000-0005-0000-0000-000090460000}"/>
    <cellStyle name="Comma 55 3 5 3 3 3" xfId="32348" xr:uid="{00000000-0005-0000-0000-000091460000}"/>
    <cellStyle name="Comma 55 3 5 3 4" xfId="7101" xr:uid="{00000000-0005-0000-0000-000092460000}"/>
    <cellStyle name="Comma 55 3 5 3 4 2" xfId="32349" xr:uid="{00000000-0005-0000-0000-000093460000}"/>
    <cellStyle name="Comma 55 3 5 3 4 3" xfId="32350" xr:uid="{00000000-0005-0000-0000-000094460000}"/>
    <cellStyle name="Comma 55 3 5 3 5" xfId="32351" xr:uid="{00000000-0005-0000-0000-000095460000}"/>
    <cellStyle name="Comma 55 3 5 3 6" xfId="32352" xr:uid="{00000000-0005-0000-0000-000096460000}"/>
    <cellStyle name="Comma 55 3 5 4" xfId="7102" xr:uid="{00000000-0005-0000-0000-000097460000}"/>
    <cellStyle name="Comma 55 3 5 4 2" xfId="32353" xr:uid="{00000000-0005-0000-0000-000098460000}"/>
    <cellStyle name="Comma 55 3 5 4 3" xfId="32354" xr:uid="{00000000-0005-0000-0000-000099460000}"/>
    <cellStyle name="Comma 55 3 5 5" xfId="7103" xr:uid="{00000000-0005-0000-0000-00009A460000}"/>
    <cellStyle name="Comma 55 3 5 5 2" xfId="32355" xr:uid="{00000000-0005-0000-0000-00009B460000}"/>
    <cellStyle name="Comma 55 3 5 5 3" xfId="32356" xr:uid="{00000000-0005-0000-0000-00009C460000}"/>
    <cellStyle name="Comma 55 3 5 6" xfId="7104" xr:uid="{00000000-0005-0000-0000-00009D460000}"/>
    <cellStyle name="Comma 55 3 5 6 2" xfId="32357" xr:uid="{00000000-0005-0000-0000-00009E460000}"/>
    <cellStyle name="Comma 55 3 5 6 3" xfId="32358" xr:uid="{00000000-0005-0000-0000-00009F460000}"/>
    <cellStyle name="Comma 55 3 5 7" xfId="32359" xr:uid="{00000000-0005-0000-0000-0000A0460000}"/>
    <cellStyle name="Comma 55 3 5 8" xfId="32360" xr:uid="{00000000-0005-0000-0000-0000A1460000}"/>
    <cellStyle name="Comma 55 3 6" xfId="7105" xr:uid="{00000000-0005-0000-0000-0000A2460000}"/>
    <cellStyle name="Comma 55 3 6 2" xfId="7106" xr:uid="{00000000-0005-0000-0000-0000A3460000}"/>
    <cellStyle name="Comma 55 3 6 2 2" xfId="7107" xr:uid="{00000000-0005-0000-0000-0000A4460000}"/>
    <cellStyle name="Comma 55 3 6 2 2 2" xfId="32361" xr:uid="{00000000-0005-0000-0000-0000A5460000}"/>
    <cellStyle name="Comma 55 3 6 2 2 3" xfId="32362" xr:uid="{00000000-0005-0000-0000-0000A6460000}"/>
    <cellStyle name="Comma 55 3 6 2 3" xfId="7108" xr:uid="{00000000-0005-0000-0000-0000A7460000}"/>
    <cellStyle name="Comma 55 3 6 2 3 2" xfId="32363" xr:uid="{00000000-0005-0000-0000-0000A8460000}"/>
    <cellStyle name="Comma 55 3 6 2 3 3" xfId="32364" xr:uid="{00000000-0005-0000-0000-0000A9460000}"/>
    <cellStyle name="Comma 55 3 6 2 4" xfId="7109" xr:uid="{00000000-0005-0000-0000-0000AA460000}"/>
    <cellStyle name="Comma 55 3 6 2 4 2" xfId="32365" xr:uid="{00000000-0005-0000-0000-0000AB460000}"/>
    <cellStyle name="Comma 55 3 6 2 4 3" xfId="32366" xr:uid="{00000000-0005-0000-0000-0000AC460000}"/>
    <cellStyle name="Comma 55 3 6 2 5" xfId="32367" xr:uid="{00000000-0005-0000-0000-0000AD460000}"/>
    <cellStyle name="Comma 55 3 6 2 6" xfId="32368" xr:uid="{00000000-0005-0000-0000-0000AE460000}"/>
    <cellStyle name="Comma 55 3 6 3" xfId="7110" xr:uid="{00000000-0005-0000-0000-0000AF460000}"/>
    <cellStyle name="Comma 55 3 6 3 2" xfId="32369" xr:uid="{00000000-0005-0000-0000-0000B0460000}"/>
    <cellStyle name="Comma 55 3 6 3 3" xfId="32370" xr:uid="{00000000-0005-0000-0000-0000B1460000}"/>
    <cellStyle name="Comma 55 3 6 4" xfId="7111" xr:uid="{00000000-0005-0000-0000-0000B2460000}"/>
    <cellStyle name="Comma 55 3 6 4 2" xfId="32371" xr:uid="{00000000-0005-0000-0000-0000B3460000}"/>
    <cellStyle name="Comma 55 3 6 4 3" xfId="32372" xr:uid="{00000000-0005-0000-0000-0000B4460000}"/>
    <cellStyle name="Comma 55 3 6 5" xfId="7112" xr:uid="{00000000-0005-0000-0000-0000B5460000}"/>
    <cellStyle name="Comma 55 3 6 5 2" xfId="32373" xr:uid="{00000000-0005-0000-0000-0000B6460000}"/>
    <cellStyle name="Comma 55 3 6 5 3" xfId="32374" xr:uid="{00000000-0005-0000-0000-0000B7460000}"/>
    <cellStyle name="Comma 55 3 6 6" xfId="32375" xr:uid="{00000000-0005-0000-0000-0000B8460000}"/>
    <cellStyle name="Comma 55 3 6 7" xfId="32376" xr:uid="{00000000-0005-0000-0000-0000B9460000}"/>
    <cellStyle name="Comma 55 3 7" xfId="7113" xr:uid="{00000000-0005-0000-0000-0000BA460000}"/>
    <cellStyle name="Comma 55 3 7 2" xfId="7114" xr:uid="{00000000-0005-0000-0000-0000BB460000}"/>
    <cellStyle name="Comma 55 3 7 2 2" xfId="32377" xr:uid="{00000000-0005-0000-0000-0000BC460000}"/>
    <cellStyle name="Comma 55 3 7 2 3" xfId="32378" xr:uid="{00000000-0005-0000-0000-0000BD460000}"/>
    <cellStyle name="Comma 55 3 7 3" xfId="7115" xr:uid="{00000000-0005-0000-0000-0000BE460000}"/>
    <cellStyle name="Comma 55 3 7 3 2" xfId="32379" xr:uid="{00000000-0005-0000-0000-0000BF460000}"/>
    <cellStyle name="Comma 55 3 7 3 3" xfId="32380" xr:uid="{00000000-0005-0000-0000-0000C0460000}"/>
    <cellStyle name="Comma 55 3 7 4" xfId="7116" xr:uid="{00000000-0005-0000-0000-0000C1460000}"/>
    <cellStyle name="Comma 55 3 7 4 2" xfId="32381" xr:uid="{00000000-0005-0000-0000-0000C2460000}"/>
    <cellStyle name="Comma 55 3 7 4 3" xfId="32382" xr:uid="{00000000-0005-0000-0000-0000C3460000}"/>
    <cellStyle name="Comma 55 3 7 5" xfId="32383" xr:uid="{00000000-0005-0000-0000-0000C4460000}"/>
    <cellStyle name="Comma 55 3 7 6" xfId="32384" xr:uid="{00000000-0005-0000-0000-0000C5460000}"/>
    <cellStyle name="Comma 55 3 8" xfId="7117" xr:uid="{00000000-0005-0000-0000-0000C6460000}"/>
    <cellStyle name="Comma 55 3 8 2" xfId="32385" xr:uid="{00000000-0005-0000-0000-0000C7460000}"/>
    <cellStyle name="Comma 55 3 8 3" xfId="32386" xr:uid="{00000000-0005-0000-0000-0000C8460000}"/>
    <cellStyle name="Comma 55 3 9" xfId="7118" xr:uid="{00000000-0005-0000-0000-0000C9460000}"/>
    <cellStyle name="Comma 55 3 9 2" xfId="32387" xr:uid="{00000000-0005-0000-0000-0000CA460000}"/>
    <cellStyle name="Comma 55 3 9 3" xfId="32388" xr:uid="{00000000-0005-0000-0000-0000CB460000}"/>
    <cellStyle name="Comma 55 4" xfId="7119" xr:uid="{00000000-0005-0000-0000-0000CC460000}"/>
    <cellStyle name="Comma 55 4 10" xfId="32389" xr:uid="{00000000-0005-0000-0000-0000CD460000}"/>
    <cellStyle name="Comma 55 4 2" xfId="7120" xr:uid="{00000000-0005-0000-0000-0000CE460000}"/>
    <cellStyle name="Comma 55 4 2 2" xfId="7121" xr:uid="{00000000-0005-0000-0000-0000CF460000}"/>
    <cellStyle name="Comma 55 4 2 2 2" xfId="7122" xr:uid="{00000000-0005-0000-0000-0000D0460000}"/>
    <cellStyle name="Comma 55 4 2 2 2 2" xfId="7123" xr:uid="{00000000-0005-0000-0000-0000D1460000}"/>
    <cellStyle name="Comma 55 4 2 2 2 2 2" xfId="32390" xr:uid="{00000000-0005-0000-0000-0000D2460000}"/>
    <cellStyle name="Comma 55 4 2 2 2 2 3" xfId="32391" xr:uid="{00000000-0005-0000-0000-0000D3460000}"/>
    <cellStyle name="Comma 55 4 2 2 2 3" xfId="7124" xr:uid="{00000000-0005-0000-0000-0000D4460000}"/>
    <cellStyle name="Comma 55 4 2 2 2 3 2" xfId="32392" xr:uid="{00000000-0005-0000-0000-0000D5460000}"/>
    <cellStyle name="Comma 55 4 2 2 2 3 3" xfId="32393" xr:uid="{00000000-0005-0000-0000-0000D6460000}"/>
    <cellStyle name="Comma 55 4 2 2 2 4" xfId="7125" xr:uid="{00000000-0005-0000-0000-0000D7460000}"/>
    <cellStyle name="Comma 55 4 2 2 2 4 2" xfId="32394" xr:uid="{00000000-0005-0000-0000-0000D8460000}"/>
    <cellStyle name="Comma 55 4 2 2 2 4 3" xfId="32395" xr:uid="{00000000-0005-0000-0000-0000D9460000}"/>
    <cellStyle name="Comma 55 4 2 2 2 5" xfId="32396" xr:uid="{00000000-0005-0000-0000-0000DA460000}"/>
    <cellStyle name="Comma 55 4 2 2 2 6" xfId="32397" xr:uid="{00000000-0005-0000-0000-0000DB460000}"/>
    <cellStyle name="Comma 55 4 2 2 3" xfId="7126" xr:uid="{00000000-0005-0000-0000-0000DC460000}"/>
    <cellStyle name="Comma 55 4 2 2 3 2" xfId="32398" xr:uid="{00000000-0005-0000-0000-0000DD460000}"/>
    <cellStyle name="Comma 55 4 2 2 3 3" xfId="32399" xr:uid="{00000000-0005-0000-0000-0000DE460000}"/>
    <cellStyle name="Comma 55 4 2 2 4" xfId="7127" xr:uid="{00000000-0005-0000-0000-0000DF460000}"/>
    <cellStyle name="Comma 55 4 2 2 4 2" xfId="32400" xr:uid="{00000000-0005-0000-0000-0000E0460000}"/>
    <cellStyle name="Comma 55 4 2 2 4 3" xfId="32401" xr:uid="{00000000-0005-0000-0000-0000E1460000}"/>
    <cellStyle name="Comma 55 4 2 2 5" xfId="7128" xr:uid="{00000000-0005-0000-0000-0000E2460000}"/>
    <cellStyle name="Comma 55 4 2 2 5 2" xfId="32402" xr:uid="{00000000-0005-0000-0000-0000E3460000}"/>
    <cellStyle name="Comma 55 4 2 2 5 3" xfId="32403" xr:uid="{00000000-0005-0000-0000-0000E4460000}"/>
    <cellStyle name="Comma 55 4 2 2 6" xfId="32404" xr:uid="{00000000-0005-0000-0000-0000E5460000}"/>
    <cellStyle name="Comma 55 4 2 2 7" xfId="32405" xr:uid="{00000000-0005-0000-0000-0000E6460000}"/>
    <cellStyle name="Comma 55 4 2 3" xfId="7129" xr:uid="{00000000-0005-0000-0000-0000E7460000}"/>
    <cellStyle name="Comma 55 4 2 3 2" xfId="7130" xr:uid="{00000000-0005-0000-0000-0000E8460000}"/>
    <cellStyle name="Comma 55 4 2 3 2 2" xfId="32406" xr:uid="{00000000-0005-0000-0000-0000E9460000}"/>
    <cellStyle name="Comma 55 4 2 3 2 3" xfId="32407" xr:uid="{00000000-0005-0000-0000-0000EA460000}"/>
    <cellStyle name="Comma 55 4 2 3 3" xfId="7131" xr:uid="{00000000-0005-0000-0000-0000EB460000}"/>
    <cellStyle name="Comma 55 4 2 3 3 2" xfId="32408" xr:uid="{00000000-0005-0000-0000-0000EC460000}"/>
    <cellStyle name="Comma 55 4 2 3 3 3" xfId="32409" xr:uid="{00000000-0005-0000-0000-0000ED460000}"/>
    <cellStyle name="Comma 55 4 2 3 4" xfId="7132" xr:uid="{00000000-0005-0000-0000-0000EE460000}"/>
    <cellStyle name="Comma 55 4 2 3 4 2" xfId="32410" xr:uid="{00000000-0005-0000-0000-0000EF460000}"/>
    <cellStyle name="Comma 55 4 2 3 4 3" xfId="32411" xr:uid="{00000000-0005-0000-0000-0000F0460000}"/>
    <cellStyle name="Comma 55 4 2 3 5" xfId="32412" xr:uid="{00000000-0005-0000-0000-0000F1460000}"/>
    <cellStyle name="Comma 55 4 2 3 6" xfId="32413" xr:uid="{00000000-0005-0000-0000-0000F2460000}"/>
    <cellStyle name="Comma 55 4 2 4" xfId="7133" xr:uid="{00000000-0005-0000-0000-0000F3460000}"/>
    <cellStyle name="Comma 55 4 2 4 2" xfId="32414" xr:uid="{00000000-0005-0000-0000-0000F4460000}"/>
    <cellStyle name="Comma 55 4 2 4 3" xfId="32415" xr:uid="{00000000-0005-0000-0000-0000F5460000}"/>
    <cellStyle name="Comma 55 4 2 5" xfId="7134" xr:uid="{00000000-0005-0000-0000-0000F6460000}"/>
    <cellStyle name="Comma 55 4 2 5 2" xfId="32416" xr:uid="{00000000-0005-0000-0000-0000F7460000}"/>
    <cellStyle name="Comma 55 4 2 5 3" xfId="32417" xr:uid="{00000000-0005-0000-0000-0000F8460000}"/>
    <cellStyle name="Comma 55 4 2 6" xfId="7135" xr:uid="{00000000-0005-0000-0000-0000F9460000}"/>
    <cellStyle name="Comma 55 4 2 6 2" xfId="32418" xr:uid="{00000000-0005-0000-0000-0000FA460000}"/>
    <cellStyle name="Comma 55 4 2 6 3" xfId="32419" xr:uid="{00000000-0005-0000-0000-0000FB460000}"/>
    <cellStyle name="Comma 55 4 2 7" xfId="32420" xr:uid="{00000000-0005-0000-0000-0000FC460000}"/>
    <cellStyle name="Comma 55 4 2 8" xfId="32421" xr:uid="{00000000-0005-0000-0000-0000FD460000}"/>
    <cellStyle name="Comma 55 4 3" xfId="7136" xr:uid="{00000000-0005-0000-0000-0000FE460000}"/>
    <cellStyle name="Comma 55 4 3 2" xfId="7137" xr:uid="{00000000-0005-0000-0000-0000FF460000}"/>
    <cellStyle name="Comma 55 4 3 2 2" xfId="7138" xr:uid="{00000000-0005-0000-0000-000000470000}"/>
    <cellStyle name="Comma 55 4 3 2 2 2" xfId="7139" xr:uid="{00000000-0005-0000-0000-000001470000}"/>
    <cellStyle name="Comma 55 4 3 2 2 2 2" xfId="32422" xr:uid="{00000000-0005-0000-0000-000002470000}"/>
    <cellStyle name="Comma 55 4 3 2 2 2 3" xfId="32423" xr:uid="{00000000-0005-0000-0000-000003470000}"/>
    <cellStyle name="Comma 55 4 3 2 2 3" xfId="7140" xr:uid="{00000000-0005-0000-0000-000004470000}"/>
    <cellStyle name="Comma 55 4 3 2 2 3 2" xfId="32424" xr:uid="{00000000-0005-0000-0000-000005470000}"/>
    <cellStyle name="Comma 55 4 3 2 2 3 3" xfId="32425" xr:uid="{00000000-0005-0000-0000-000006470000}"/>
    <cellStyle name="Comma 55 4 3 2 2 4" xfId="7141" xr:uid="{00000000-0005-0000-0000-000007470000}"/>
    <cellStyle name="Comma 55 4 3 2 2 4 2" xfId="32426" xr:uid="{00000000-0005-0000-0000-000008470000}"/>
    <cellStyle name="Comma 55 4 3 2 2 4 3" xfId="32427" xr:uid="{00000000-0005-0000-0000-000009470000}"/>
    <cellStyle name="Comma 55 4 3 2 2 5" xfId="32428" xr:uid="{00000000-0005-0000-0000-00000A470000}"/>
    <cellStyle name="Comma 55 4 3 2 2 6" xfId="32429" xr:uid="{00000000-0005-0000-0000-00000B470000}"/>
    <cellStyle name="Comma 55 4 3 2 3" xfId="7142" xr:uid="{00000000-0005-0000-0000-00000C470000}"/>
    <cellStyle name="Comma 55 4 3 2 3 2" xfId="32430" xr:uid="{00000000-0005-0000-0000-00000D470000}"/>
    <cellStyle name="Comma 55 4 3 2 3 3" xfId="32431" xr:uid="{00000000-0005-0000-0000-00000E470000}"/>
    <cellStyle name="Comma 55 4 3 2 4" xfId="7143" xr:uid="{00000000-0005-0000-0000-00000F470000}"/>
    <cellStyle name="Comma 55 4 3 2 4 2" xfId="32432" xr:uid="{00000000-0005-0000-0000-000010470000}"/>
    <cellStyle name="Comma 55 4 3 2 4 3" xfId="32433" xr:uid="{00000000-0005-0000-0000-000011470000}"/>
    <cellStyle name="Comma 55 4 3 2 5" xfId="7144" xr:uid="{00000000-0005-0000-0000-000012470000}"/>
    <cellStyle name="Comma 55 4 3 2 5 2" xfId="32434" xr:uid="{00000000-0005-0000-0000-000013470000}"/>
    <cellStyle name="Comma 55 4 3 2 5 3" xfId="32435" xr:uid="{00000000-0005-0000-0000-000014470000}"/>
    <cellStyle name="Comma 55 4 3 2 6" xfId="32436" xr:uid="{00000000-0005-0000-0000-000015470000}"/>
    <cellStyle name="Comma 55 4 3 2 7" xfId="32437" xr:uid="{00000000-0005-0000-0000-000016470000}"/>
    <cellStyle name="Comma 55 4 3 3" xfId="7145" xr:uid="{00000000-0005-0000-0000-000017470000}"/>
    <cellStyle name="Comma 55 4 3 3 2" xfId="7146" xr:uid="{00000000-0005-0000-0000-000018470000}"/>
    <cellStyle name="Comma 55 4 3 3 2 2" xfId="32438" xr:uid="{00000000-0005-0000-0000-000019470000}"/>
    <cellStyle name="Comma 55 4 3 3 2 3" xfId="32439" xr:uid="{00000000-0005-0000-0000-00001A470000}"/>
    <cellStyle name="Comma 55 4 3 3 3" xfId="7147" xr:uid="{00000000-0005-0000-0000-00001B470000}"/>
    <cellStyle name="Comma 55 4 3 3 3 2" xfId="32440" xr:uid="{00000000-0005-0000-0000-00001C470000}"/>
    <cellStyle name="Comma 55 4 3 3 3 3" xfId="32441" xr:uid="{00000000-0005-0000-0000-00001D470000}"/>
    <cellStyle name="Comma 55 4 3 3 4" xfId="7148" xr:uid="{00000000-0005-0000-0000-00001E470000}"/>
    <cellStyle name="Comma 55 4 3 3 4 2" xfId="32442" xr:uid="{00000000-0005-0000-0000-00001F470000}"/>
    <cellStyle name="Comma 55 4 3 3 4 3" xfId="32443" xr:uid="{00000000-0005-0000-0000-000020470000}"/>
    <cellStyle name="Comma 55 4 3 3 5" xfId="32444" xr:uid="{00000000-0005-0000-0000-000021470000}"/>
    <cellStyle name="Comma 55 4 3 3 6" xfId="32445" xr:uid="{00000000-0005-0000-0000-000022470000}"/>
    <cellStyle name="Comma 55 4 3 4" xfId="7149" xr:uid="{00000000-0005-0000-0000-000023470000}"/>
    <cellStyle name="Comma 55 4 3 4 2" xfId="32446" xr:uid="{00000000-0005-0000-0000-000024470000}"/>
    <cellStyle name="Comma 55 4 3 4 3" xfId="32447" xr:uid="{00000000-0005-0000-0000-000025470000}"/>
    <cellStyle name="Comma 55 4 3 5" xfId="7150" xr:uid="{00000000-0005-0000-0000-000026470000}"/>
    <cellStyle name="Comma 55 4 3 5 2" xfId="32448" xr:uid="{00000000-0005-0000-0000-000027470000}"/>
    <cellStyle name="Comma 55 4 3 5 3" xfId="32449" xr:uid="{00000000-0005-0000-0000-000028470000}"/>
    <cellStyle name="Comma 55 4 3 6" xfId="7151" xr:uid="{00000000-0005-0000-0000-000029470000}"/>
    <cellStyle name="Comma 55 4 3 6 2" xfId="32450" xr:uid="{00000000-0005-0000-0000-00002A470000}"/>
    <cellStyle name="Comma 55 4 3 6 3" xfId="32451" xr:uid="{00000000-0005-0000-0000-00002B470000}"/>
    <cellStyle name="Comma 55 4 3 7" xfId="32452" xr:uid="{00000000-0005-0000-0000-00002C470000}"/>
    <cellStyle name="Comma 55 4 3 8" xfId="32453" xr:uid="{00000000-0005-0000-0000-00002D470000}"/>
    <cellStyle name="Comma 55 4 4" xfId="7152" xr:uid="{00000000-0005-0000-0000-00002E470000}"/>
    <cellStyle name="Comma 55 4 4 2" xfId="7153" xr:uid="{00000000-0005-0000-0000-00002F470000}"/>
    <cellStyle name="Comma 55 4 4 2 2" xfId="7154" xr:uid="{00000000-0005-0000-0000-000030470000}"/>
    <cellStyle name="Comma 55 4 4 2 2 2" xfId="32454" xr:uid="{00000000-0005-0000-0000-000031470000}"/>
    <cellStyle name="Comma 55 4 4 2 2 3" xfId="32455" xr:uid="{00000000-0005-0000-0000-000032470000}"/>
    <cellStyle name="Comma 55 4 4 2 3" xfId="7155" xr:uid="{00000000-0005-0000-0000-000033470000}"/>
    <cellStyle name="Comma 55 4 4 2 3 2" xfId="32456" xr:uid="{00000000-0005-0000-0000-000034470000}"/>
    <cellStyle name="Comma 55 4 4 2 3 3" xfId="32457" xr:uid="{00000000-0005-0000-0000-000035470000}"/>
    <cellStyle name="Comma 55 4 4 2 4" xfId="7156" xr:uid="{00000000-0005-0000-0000-000036470000}"/>
    <cellStyle name="Comma 55 4 4 2 4 2" xfId="32458" xr:uid="{00000000-0005-0000-0000-000037470000}"/>
    <cellStyle name="Comma 55 4 4 2 4 3" xfId="32459" xr:uid="{00000000-0005-0000-0000-000038470000}"/>
    <cellStyle name="Comma 55 4 4 2 5" xfId="32460" xr:uid="{00000000-0005-0000-0000-000039470000}"/>
    <cellStyle name="Comma 55 4 4 2 6" xfId="32461" xr:uid="{00000000-0005-0000-0000-00003A470000}"/>
    <cellStyle name="Comma 55 4 4 3" xfId="7157" xr:uid="{00000000-0005-0000-0000-00003B470000}"/>
    <cellStyle name="Comma 55 4 4 3 2" xfId="32462" xr:uid="{00000000-0005-0000-0000-00003C470000}"/>
    <cellStyle name="Comma 55 4 4 3 3" xfId="32463" xr:uid="{00000000-0005-0000-0000-00003D470000}"/>
    <cellStyle name="Comma 55 4 4 4" xfId="7158" xr:uid="{00000000-0005-0000-0000-00003E470000}"/>
    <cellStyle name="Comma 55 4 4 4 2" xfId="32464" xr:uid="{00000000-0005-0000-0000-00003F470000}"/>
    <cellStyle name="Comma 55 4 4 4 3" xfId="32465" xr:uid="{00000000-0005-0000-0000-000040470000}"/>
    <cellStyle name="Comma 55 4 4 5" xfId="7159" xr:uid="{00000000-0005-0000-0000-000041470000}"/>
    <cellStyle name="Comma 55 4 4 5 2" xfId="32466" xr:uid="{00000000-0005-0000-0000-000042470000}"/>
    <cellStyle name="Comma 55 4 4 5 3" xfId="32467" xr:uid="{00000000-0005-0000-0000-000043470000}"/>
    <cellStyle name="Comma 55 4 4 6" xfId="32468" xr:uid="{00000000-0005-0000-0000-000044470000}"/>
    <cellStyle name="Comma 55 4 4 7" xfId="32469" xr:uid="{00000000-0005-0000-0000-000045470000}"/>
    <cellStyle name="Comma 55 4 5" xfId="7160" xr:uid="{00000000-0005-0000-0000-000046470000}"/>
    <cellStyle name="Comma 55 4 5 2" xfId="7161" xr:uid="{00000000-0005-0000-0000-000047470000}"/>
    <cellStyle name="Comma 55 4 5 2 2" xfId="32470" xr:uid="{00000000-0005-0000-0000-000048470000}"/>
    <cellStyle name="Comma 55 4 5 2 3" xfId="32471" xr:uid="{00000000-0005-0000-0000-000049470000}"/>
    <cellStyle name="Comma 55 4 5 3" xfId="7162" xr:uid="{00000000-0005-0000-0000-00004A470000}"/>
    <cellStyle name="Comma 55 4 5 3 2" xfId="32472" xr:uid="{00000000-0005-0000-0000-00004B470000}"/>
    <cellStyle name="Comma 55 4 5 3 3" xfId="32473" xr:uid="{00000000-0005-0000-0000-00004C470000}"/>
    <cellStyle name="Comma 55 4 5 4" xfId="7163" xr:uid="{00000000-0005-0000-0000-00004D470000}"/>
    <cellStyle name="Comma 55 4 5 4 2" xfId="32474" xr:uid="{00000000-0005-0000-0000-00004E470000}"/>
    <cellStyle name="Comma 55 4 5 4 3" xfId="32475" xr:uid="{00000000-0005-0000-0000-00004F470000}"/>
    <cellStyle name="Comma 55 4 5 5" xfId="32476" xr:uid="{00000000-0005-0000-0000-000050470000}"/>
    <cellStyle name="Comma 55 4 5 6" xfId="32477" xr:uid="{00000000-0005-0000-0000-000051470000}"/>
    <cellStyle name="Comma 55 4 6" xfId="7164" xr:uid="{00000000-0005-0000-0000-000052470000}"/>
    <cellStyle name="Comma 55 4 6 2" xfId="32478" xr:uid="{00000000-0005-0000-0000-000053470000}"/>
    <cellStyle name="Comma 55 4 6 3" xfId="32479" xr:uid="{00000000-0005-0000-0000-000054470000}"/>
    <cellStyle name="Comma 55 4 7" xfId="7165" xr:uid="{00000000-0005-0000-0000-000055470000}"/>
    <cellStyle name="Comma 55 4 7 2" xfId="32480" xr:uid="{00000000-0005-0000-0000-000056470000}"/>
    <cellStyle name="Comma 55 4 7 3" xfId="32481" xr:uid="{00000000-0005-0000-0000-000057470000}"/>
    <cellStyle name="Comma 55 4 8" xfId="7166" xr:uid="{00000000-0005-0000-0000-000058470000}"/>
    <cellStyle name="Comma 55 4 8 2" xfId="32482" xr:uid="{00000000-0005-0000-0000-000059470000}"/>
    <cellStyle name="Comma 55 4 8 3" xfId="32483" xr:uid="{00000000-0005-0000-0000-00005A470000}"/>
    <cellStyle name="Comma 55 4 9" xfId="32484" xr:uid="{00000000-0005-0000-0000-00005B470000}"/>
    <cellStyle name="Comma 55 5" xfId="7167" xr:uid="{00000000-0005-0000-0000-00005C470000}"/>
    <cellStyle name="Comma 55 5 10" xfId="32485" xr:uid="{00000000-0005-0000-0000-00005D470000}"/>
    <cellStyle name="Comma 55 5 2" xfId="7168" xr:uid="{00000000-0005-0000-0000-00005E470000}"/>
    <cellStyle name="Comma 55 5 2 2" xfId="7169" xr:uid="{00000000-0005-0000-0000-00005F470000}"/>
    <cellStyle name="Comma 55 5 2 2 2" xfId="7170" xr:uid="{00000000-0005-0000-0000-000060470000}"/>
    <cellStyle name="Comma 55 5 2 2 2 2" xfId="7171" xr:uid="{00000000-0005-0000-0000-000061470000}"/>
    <cellStyle name="Comma 55 5 2 2 2 2 2" xfId="32486" xr:uid="{00000000-0005-0000-0000-000062470000}"/>
    <cellStyle name="Comma 55 5 2 2 2 2 3" xfId="32487" xr:uid="{00000000-0005-0000-0000-000063470000}"/>
    <cellStyle name="Comma 55 5 2 2 2 3" xfId="7172" xr:uid="{00000000-0005-0000-0000-000064470000}"/>
    <cellStyle name="Comma 55 5 2 2 2 3 2" xfId="32488" xr:uid="{00000000-0005-0000-0000-000065470000}"/>
    <cellStyle name="Comma 55 5 2 2 2 3 3" xfId="32489" xr:uid="{00000000-0005-0000-0000-000066470000}"/>
    <cellStyle name="Comma 55 5 2 2 2 4" xfId="7173" xr:uid="{00000000-0005-0000-0000-000067470000}"/>
    <cellStyle name="Comma 55 5 2 2 2 4 2" xfId="32490" xr:uid="{00000000-0005-0000-0000-000068470000}"/>
    <cellStyle name="Comma 55 5 2 2 2 4 3" xfId="32491" xr:uid="{00000000-0005-0000-0000-000069470000}"/>
    <cellStyle name="Comma 55 5 2 2 2 5" xfId="32492" xr:uid="{00000000-0005-0000-0000-00006A470000}"/>
    <cellStyle name="Comma 55 5 2 2 2 6" xfId="32493" xr:uid="{00000000-0005-0000-0000-00006B470000}"/>
    <cellStyle name="Comma 55 5 2 2 3" xfId="7174" xr:uid="{00000000-0005-0000-0000-00006C470000}"/>
    <cellStyle name="Comma 55 5 2 2 3 2" xfId="32494" xr:uid="{00000000-0005-0000-0000-00006D470000}"/>
    <cellStyle name="Comma 55 5 2 2 3 3" xfId="32495" xr:uid="{00000000-0005-0000-0000-00006E470000}"/>
    <cellStyle name="Comma 55 5 2 2 4" xfId="7175" xr:uid="{00000000-0005-0000-0000-00006F470000}"/>
    <cellStyle name="Comma 55 5 2 2 4 2" xfId="32496" xr:uid="{00000000-0005-0000-0000-000070470000}"/>
    <cellStyle name="Comma 55 5 2 2 4 3" xfId="32497" xr:uid="{00000000-0005-0000-0000-000071470000}"/>
    <cellStyle name="Comma 55 5 2 2 5" xfId="7176" xr:uid="{00000000-0005-0000-0000-000072470000}"/>
    <cellStyle name="Comma 55 5 2 2 5 2" xfId="32498" xr:uid="{00000000-0005-0000-0000-000073470000}"/>
    <cellStyle name="Comma 55 5 2 2 5 3" xfId="32499" xr:uid="{00000000-0005-0000-0000-000074470000}"/>
    <cellStyle name="Comma 55 5 2 2 6" xfId="32500" xr:uid="{00000000-0005-0000-0000-000075470000}"/>
    <cellStyle name="Comma 55 5 2 2 7" xfId="32501" xr:uid="{00000000-0005-0000-0000-000076470000}"/>
    <cellStyle name="Comma 55 5 2 3" xfId="7177" xr:uid="{00000000-0005-0000-0000-000077470000}"/>
    <cellStyle name="Comma 55 5 2 3 2" xfId="7178" xr:uid="{00000000-0005-0000-0000-000078470000}"/>
    <cellStyle name="Comma 55 5 2 3 2 2" xfId="32502" xr:uid="{00000000-0005-0000-0000-000079470000}"/>
    <cellStyle name="Comma 55 5 2 3 2 3" xfId="32503" xr:uid="{00000000-0005-0000-0000-00007A470000}"/>
    <cellStyle name="Comma 55 5 2 3 3" xfId="7179" xr:uid="{00000000-0005-0000-0000-00007B470000}"/>
    <cellStyle name="Comma 55 5 2 3 3 2" xfId="32504" xr:uid="{00000000-0005-0000-0000-00007C470000}"/>
    <cellStyle name="Comma 55 5 2 3 3 3" xfId="32505" xr:uid="{00000000-0005-0000-0000-00007D470000}"/>
    <cellStyle name="Comma 55 5 2 3 4" xfId="7180" xr:uid="{00000000-0005-0000-0000-00007E470000}"/>
    <cellStyle name="Comma 55 5 2 3 4 2" xfId="32506" xr:uid="{00000000-0005-0000-0000-00007F470000}"/>
    <cellStyle name="Comma 55 5 2 3 4 3" xfId="32507" xr:uid="{00000000-0005-0000-0000-000080470000}"/>
    <cellStyle name="Comma 55 5 2 3 5" xfId="32508" xr:uid="{00000000-0005-0000-0000-000081470000}"/>
    <cellStyle name="Comma 55 5 2 3 6" xfId="32509" xr:uid="{00000000-0005-0000-0000-000082470000}"/>
    <cellStyle name="Comma 55 5 2 4" xfId="7181" xr:uid="{00000000-0005-0000-0000-000083470000}"/>
    <cellStyle name="Comma 55 5 2 4 2" xfId="32510" xr:uid="{00000000-0005-0000-0000-000084470000}"/>
    <cellStyle name="Comma 55 5 2 4 3" xfId="32511" xr:uid="{00000000-0005-0000-0000-000085470000}"/>
    <cellStyle name="Comma 55 5 2 5" xfId="7182" xr:uid="{00000000-0005-0000-0000-000086470000}"/>
    <cellStyle name="Comma 55 5 2 5 2" xfId="32512" xr:uid="{00000000-0005-0000-0000-000087470000}"/>
    <cellStyle name="Comma 55 5 2 5 3" xfId="32513" xr:uid="{00000000-0005-0000-0000-000088470000}"/>
    <cellStyle name="Comma 55 5 2 6" xfId="7183" xr:uid="{00000000-0005-0000-0000-000089470000}"/>
    <cellStyle name="Comma 55 5 2 6 2" xfId="32514" xr:uid="{00000000-0005-0000-0000-00008A470000}"/>
    <cellStyle name="Comma 55 5 2 6 3" xfId="32515" xr:uid="{00000000-0005-0000-0000-00008B470000}"/>
    <cellStyle name="Comma 55 5 2 7" xfId="32516" xr:uid="{00000000-0005-0000-0000-00008C470000}"/>
    <cellStyle name="Comma 55 5 2 8" xfId="32517" xr:uid="{00000000-0005-0000-0000-00008D470000}"/>
    <cellStyle name="Comma 55 5 3" xfId="7184" xr:uid="{00000000-0005-0000-0000-00008E470000}"/>
    <cellStyle name="Comma 55 5 3 2" xfId="7185" xr:uid="{00000000-0005-0000-0000-00008F470000}"/>
    <cellStyle name="Comma 55 5 3 2 2" xfId="7186" xr:uid="{00000000-0005-0000-0000-000090470000}"/>
    <cellStyle name="Comma 55 5 3 2 2 2" xfId="7187" xr:uid="{00000000-0005-0000-0000-000091470000}"/>
    <cellStyle name="Comma 55 5 3 2 2 2 2" xfId="32518" xr:uid="{00000000-0005-0000-0000-000092470000}"/>
    <cellStyle name="Comma 55 5 3 2 2 2 3" xfId="32519" xr:uid="{00000000-0005-0000-0000-000093470000}"/>
    <cellStyle name="Comma 55 5 3 2 2 3" xfId="7188" xr:uid="{00000000-0005-0000-0000-000094470000}"/>
    <cellStyle name="Comma 55 5 3 2 2 3 2" xfId="32520" xr:uid="{00000000-0005-0000-0000-000095470000}"/>
    <cellStyle name="Comma 55 5 3 2 2 3 3" xfId="32521" xr:uid="{00000000-0005-0000-0000-000096470000}"/>
    <cellStyle name="Comma 55 5 3 2 2 4" xfId="7189" xr:uid="{00000000-0005-0000-0000-000097470000}"/>
    <cellStyle name="Comma 55 5 3 2 2 4 2" xfId="32522" xr:uid="{00000000-0005-0000-0000-000098470000}"/>
    <cellStyle name="Comma 55 5 3 2 2 4 3" xfId="32523" xr:uid="{00000000-0005-0000-0000-000099470000}"/>
    <cellStyle name="Comma 55 5 3 2 2 5" xfId="32524" xr:uid="{00000000-0005-0000-0000-00009A470000}"/>
    <cellStyle name="Comma 55 5 3 2 2 6" xfId="32525" xr:uid="{00000000-0005-0000-0000-00009B470000}"/>
    <cellStyle name="Comma 55 5 3 2 3" xfId="7190" xr:uid="{00000000-0005-0000-0000-00009C470000}"/>
    <cellStyle name="Comma 55 5 3 2 3 2" xfId="32526" xr:uid="{00000000-0005-0000-0000-00009D470000}"/>
    <cellStyle name="Comma 55 5 3 2 3 3" xfId="32527" xr:uid="{00000000-0005-0000-0000-00009E470000}"/>
    <cellStyle name="Comma 55 5 3 2 4" xfId="7191" xr:uid="{00000000-0005-0000-0000-00009F470000}"/>
    <cellStyle name="Comma 55 5 3 2 4 2" xfId="32528" xr:uid="{00000000-0005-0000-0000-0000A0470000}"/>
    <cellStyle name="Comma 55 5 3 2 4 3" xfId="32529" xr:uid="{00000000-0005-0000-0000-0000A1470000}"/>
    <cellStyle name="Comma 55 5 3 2 5" xfId="7192" xr:uid="{00000000-0005-0000-0000-0000A2470000}"/>
    <cellStyle name="Comma 55 5 3 2 5 2" xfId="32530" xr:uid="{00000000-0005-0000-0000-0000A3470000}"/>
    <cellStyle name="Comma 55 5 3 2 5 3" xfId="32531" xr:uid="{00000000-0005-0000-0000-0000A4470000}"/>
    <cellStyle name="Comma 55 5 3 2 6" xfId="32532" xr:uid="{00000000-0005-0000-0000-0000A5470000}"/>
    <cellStyle name="Comma 55 5 3 2 7" xfId="32533" xr:uid="{00000000-0005-0000-0000-0000A6470000}"/>
    <cellStyle name="Comma 55 5 3 3" xfId="7193" xr:uid="{00000000-0005-0000-0000-0000A7470000}"/>
    <cellStyle name="Comma 55 5 3 3 2" xfId="7194" xr:uid="{00000000-0005-0000-0000-0000A8470000}"/>
    <cellStyle name="Comma 55 5 3 3 2 2" xfId="32534" xr:uid="{00000000-0005-0000-0000-0000A9470000}"/>
    <cellStyle name="Comma 55 5 3 3 2 3" xfId="32535" xr:uid="{00000000-0005-0000-0000-0000AA470000}"/>
    <cellStyle name="Comma 55 5 3 3 3" xfId="7195" xr:uid="{00000000-0005-0000-0000-0000AB470000}"/>
    <cellStyle name="Comma 55 5 3 3 3 2" xfId="32536" xr:uid="{00000000-0005-0000-0000-0000AC470000}"/>
    <cellStyle name="Comma 55 5 3 3 3 3" xfId="32537" xr:uid="{00000000-0005-0000-0000-0000AD470000}"/>
    <cellStyle name="Comma 55 5 3 3 4" xfId="7196" xr:uid="{00000000-0005-0000-0000-0000AE470000}"/>
    <cellStyle name="Comma 55 5 3 3 4 2" xfId="32538" xr:uid="{00000000-0005-0000-0000-0000AF470000}"/>
    <cellStyle name="Comma 55 5 3 3 4 3" xfId="32539" xr:uid="{00000000-0005-0000-0000-0000B0470000}"/>
    <cellStyle name="Comma 55 5 3 3 5" xfId="32540" xr:uid="{00000000-0005-0000-0000-0000B1470000}"/>
    <cellStyle name="Comma 55 5 3 3 6" xfId="32541" xr:uid="{00000000-0005-0000-0000-0000B2470000}"/>
    <cellStyle name="Comma 55 5 3 4" xfId="7197" xr:uid="{00000000-0005-0000-0000-0000B3470000}"/>
    <cellStyle name="Comma 55 5 3 4 2" xfId="32542" xr:uid="{00000000-0005-0000-0000-0000B4470000}"/>
    <cellStyle name="Comma 55 5 3 4 3" xfId="32543" xr:uid="{00000000-0005-0000-0000-0000B5470000}"/>
    <cellStyle name="Comma 55 5 3 5" xfId="7198" xr:uid="{00000000-0005-0000-0000-0000B6470000}"/>
    <cellStyle name="Comma 55 5 3 5 2" xfId="32544" xr:uid="{00000000-0005-0000-0000-0000B7470000}"/>
    <cellStyle name="Comma 55 5 3 5 3" xfId="32545" xr:uid="{00000000-0005-0000-0000-0000B8470000}"/>
    <cellStyle name="Comma 55 5 3 6" xfId="7199" xr:uid="{00000000-0005-0000-0000-0000B9470000}"/>
    <cellStyle name="Comma 55 5 3 6 2" xfId="32546" xr:uid="{00000000-0005-0000-0000-0000BA470000}"/>
    <cellStyle name="Comma 55 5 3 6 3" xfId="32547" xr:uid="{00000000-0005-0000-0000-0000BB470000}"/>
    <cellStyle name="Comma 55 5 3 7" xfId="32548" xr:uid="{00000000-0005-0000-0000-0000BC470000}"/>
    <cellStyle name="Comma 55 5 3 8" xfId="32549" xr:uid="{00000000-0005-0000-0000-0000BD470000}"/>
    <cellStyle name="Comma 55 5 4" xfId="7200" xr:uid="{00000000-0005-0000-0000-0000BE470000}"/>
    <cellStyle name="Comma 55 5 4 2" xfId="7201" xr:uid="{00000000-0005-0000-0000-0000BF470000}"/>
    <cellStyle name="Comma 55 5 4 2 2" xfId="7202" xr:uid="{00000000-0005-0000-0000-0000C0470000}"/>
    <cellStyle name="Comma 55 5 4 2 2 2" xfId="32550" xr:uid="{00000000-0005-0000-0000-0000C1470000}"/>
    <cellStyle name="Comma 55 5 4 2 2 3" xfId="32551" xr:uid="{00000000-0005-0000-0000-0000C2470000}"/>
    <cellStyle name="Comma 55 5 4 2 3" xfId="7203" xr:uid="{00000000-0005-0000-0000-0000C3470000}"/>
    <cellStyle name="Comma 55 5 4 2 3 2" xfId="32552" xr:uid="{00000000-0005-0000-0000-0000C4470000}"/>
    <cellStyle name="Comma 55 5 4 2 3 3" xfId="32553" xr:uid="{00000000-0005-0000-0000-0000C5470000}"/>
    <cellStyle name="Comma 55 5 4 2 4" xfId="7204" xr:uid="{00000000-0005-0000-0000-0000C6470000}"/>
    <cellStyle name="Comma 55 5 4 2 4 2" xfId="32554" xr:uid="{00000000-0005-0000-0000-0000C7470000}"/>
    <cellStyle name="Comma 55 5 4 2 4 3" xfId="32555" xr:uid="{00000000-0005-0000-0000-0000C8470000}"/>
    <cellStyle name="Comma 55 5 4 2 5" xfId="32556" xr:uid="{00000000-0005-0000-0000-0000C9470000}"/>
    <cellStyle name="Comma 55 5 4 2 6" xfId="32557" xr:uid="{00000000-0005-0000-0000-0000CA470000}"/>
    <cellStyle name="Comma 55 5 4 3" xfId="7205" xr:uid="{00000000-0005-0000-0000-0000CB470000}"/>
    <cellStyle name="Comma 55 5 4 3 2" xfId="32558" xr:uid="{00000000-0005-0000-0000-0000CC470000}"/>
    <cellStyle name="Comma 55 5 4 3 3" xfId="32559" xr:uid="{00000000-0005-0000-0000-0000CD470000}"/>
    <cellStyle name="Comma 55 5 4 4" xfId="7206" xr:uid="{00000000-0005-0000-0000-0000CE470000}"/>
    <cellStyle name="Comma 55 5 4 4 2" xfId="32560" xr:uid="{00000000-0005-0000-0000-0000CF470000}"/>
    <cellStyle name="Comma 55 5 4 4 3" xfId="32561" xr:uid="{00000000-0005-0000-0000-0000D0470000}"/>
    <cellStyle name="Comma 55 5 4 5" xfId="7207" xr:uid="{00000000-0005-0000-0000-0000D1470000}"/>
    <cellStyle name="Comma 55 5 4 5 2" xfId="32562" xr:uid="{00000000-0005-0000-0000-0000D2470000}"/>
    <cellStyle name="Comma 55 5 4 5 3" xfId="32563" xr:uid="{00000000-0005-0000-0000-0000D3470000}"/>
    <cellStyle name="Comma 55 5 4 6" xfId="32564" xr:uid="{00000000-0005-0000-0000-0000D4470000}"/>
    <cellStyle name="Comma 55 5 4 7" xfId="32565" xr:uid="{00000000-0005-0000-0000-0000D5470000}"/>
    <cellStyle name="Comma 55 5 5" xfId="7208" xr:uid="{00000000-0005-0000-0000-0000D6470000}"/>
    <cellStyle name="Comma 55 5 5 2" xfId="7209" xr:uid="{00000000-0005-0000-0000-0000D7470000}"/>
    <cellStyle name="Comma 55 5 5 2 2" xfId="32566" xr:uid="{00000000-0005-0000-0000-0000D8470000}"/>
    <cellStyle name="Comma 55 5 5 2 3" xfId="32567" xr:uid="{00000000-0005-0000-0000-0000D9470000}"/>
    <cellStyle name="Comma 55 5 5 3" xfId="7210" xr:uid="{00000000-0005-0000-0000-0000DA470000}"/>
    <cellStyle name="Comma 55 5 5 3 2" xfId="32568" xr:uid="{00000000-0005-0000-0000-0000DB470000}"/>
    <cellStyle name="Comma 55 5 5 3 3" xfId="32569" xr:uid="{00000000-0005-0000-0000-0000DC470000}"/>
    <cellStyle name="Comma 55 5 5 4" xfId="7211" xr:uid="{00000000-0005-0000-0000-0000DD470000}"/>
    <cellStyle name="Comma 55 5 5 4 2" xfId="32570" xr:uid="{00000000-0005-0000-0000-0000DE470000}"/>
    <cellStyle name="Comma 55 5 5 4 3" xfId="32571" xr:uid="{00000000-0005-0000-0000-0000DF470000}"/>
    <cellStyle name="Comma 55 5 5 5" xfId="32572" xr:uid="{00000000-0005-0000-0000-0000E0470000}"/>
    <cellStyle name="Comma 55 5 5 6" xfId="32573" xr:uid="{00000000-0005-0000-0000-0000E1470000}"/>
    <cellStyle name="Comma 55 5 6" xfId="7212" xr:uid="{00000000-0005-0000-0000-0000E2470000}"/>
    <cellStyle name="Comma 55 5 6 2" xfId="32574" xr:uid="{00000000-0005-0000-0000-0000E3470000}"/>
    <cellStyle name="Comma 55 5 6 3" xfId="32575" xr:uid="{00000000-0005-0000-0000-0000E4470000}"/>
    <cellStyle name="Comma 55 5 7" xfId="7213" xr:uid="{00000000-0005-0000-0000-0000E5470000}"/>
    <cellStyle name="Comma 55 5 7 2" xfId="32576" xr:uid="{00000000-0005-0000-0000-0000E6470000}"/>
    <cellStyle name="Comma 55 5 7 3" xfId="32577" xr:uid="{00000000-0005-0000-0000-0000E7470000}"/>
    <cellStyle name="Comma 55 5 8" xfId="7214" xr:uid="{00000000-0005-0000-0000-0000E8470000}"/>
    <cellStyle name="Comma 55 5 8 2" xfId="32578" xr:uid="{00000000-0005-0000-0000-0000E9470000}"/>
    <cellStyle name="Comma 55 5 8 3" xfId="32579" xr:uid="{00000000-0005-0000-0000-0000EA470000}"/>
    <cellStyle name="Comma 55 5 9" xfId="32580" xr:uid="{00000000-0005-0000-0000-0000EB470000}"/>
    <cellStyle name="Comma 55 6" xfId="7215" xr:uid="{00000000-0005-0000-0000-0000EC470000}"/>
    <cellStyle name="Comma 55 6 2" xfId="7216" xr:uid="{00000000-0005-0000-0000-0000ED470000}"/>
    <cellStyle name="Comma 55 6 2 2" xfId="7217" xr:uid="{00000000-0005-0000-0000-0000EE470000}"/>
    <cellStyle name="Comma 55 6 2 2 2" xfId="7218" xr:uid="{00000000-0005-0000-0000-0000EF470000}"/>
    <cellStyle name="Comma 55 6 2 2 2 2" xfId="32581" xr:uid="{00000000-0005-0000-0000-0000F0470000}"/>
    <cellStyle name="Comma 55 6 2 2 2 3" xfId="32582" xr:uid="{00000000-0005-0000-0000-0000F1470000}"/>
    <cellStyle name="Comma 55 6 2 2 3" xfId="7219" xr:uid="{00000000-0005-0000-0000-0000F2470000}"/>
    <cellStyle name="Comma 55 6 2 2 3 2" xfId="32583" xr:uid="{00000000-0005-0000-0000-0000F3470000}"/>
    <cellStyle name="Comma 55 6 2 2 3 3" xfId="32584" xr:uid="{00000000-0005-0000-0000-0000F4470000}"/>
    <cellStyle name="Comma 55 6 2 2 4" xfId="7220" xr:uid="{00000000-0005-0000-0000-0000F5470000}"/>
    <cellStyle name="Comma 55 6 2 2 4 2" xfId="32585" xr:uid="{00000000-0005-0000-0000-0000F6470000}"/>
    <cellStyle name="Comma 55 6 2 2 4 3" xfId="32586" xr:uid="{00000000-0005-0000-0000-0000F7470000}"/>
    <cellStyle name="Comma 55 6 2 2 5" xfId="32587" xr:uid="{00000000-0005-0000-0000-0000F8470000}"/>
    <cellStyle name="Comma 55 6 2 2 6" xfId="32588" xr:uid="{00000000-0005-0000-0000-0000F9470000}"/>
    <cellStyle name="Comma 55 6 2 3" xfId="7221" xr:uid="{00000000-0005-0000-0000-0000FA470000}"/>
    <cellStyle name="Comma 55 6 2 3 2" xfId="32589" xr:uid="{00000000-0005-0000-0000-0000FB470000}"/>
    <cellStyle name="Comma 55 6 2 3 3" xfId="32590" xr:uid="{00000000-0005-0000-0000-0000FC470000}"/>
    <cellStyle name="Comma 55 6 2 4" xfId="7222" xr:uid="{00000000-0005-0000-0000-0000FD470000}"/>
    <cellStyle name="Comma 55 6 2 4 2" xfId="32591" xr:uid="{00000000-0005-0000-0000-0000FE470000}"/>
    <cellStyle name="Comma 55 6 2 4 3" xfId="32592" xr:uid="{00000000-0005-0000-0000-0000FF470000}"/>
    <cellStyle name="Comma 55 6 2 5" xfId="7223" xr:uid="{00000000-0005-0000-0000-000000480000}"/>
    <cellStyle name="Comma 55 6 2 5 2" xfId="32593" xr:uid="{00000000-0005-0000-0000-000001480000}"/>
    <cellStyle name="Comma 55 6 2 5 3" xfId="32594" xr:uid="{00000000-0005-0000-0000-000002480000}"/>
    <cellStyle name="Comma 55 6 2 6" xfId="32595" xr:uid="{00000000-0005-0000-0000-000003480000}"/>
    <cellStyle name="Comma 55 6 2 7" xfId="32596" xr:uid="{00000000-0005-0000-0000-000004480000}"/>
    <cellStyle name="Comma 55 6 3" xfId="7224" xr:uid="{00000000-0005-0000-0000-000005480000}"/>
    <cellStyle name="Comma 55 6 3 2" xfId="7225" xr:uid="{00000000-0005-0000-0000-000006480000}"/>
    <cellStyle name="Comma 55 6 3 2 2" xfId="32597" xr:uid="{00000000-0005-0000-0000-000007480000}"/>
    <cellStyle name="Comma 55 6 3 2 3" xfId="32598" xr:uid="{00000000-0005-0000-0000-000008480000}"/>
    <cellStyle name="Comma 55 6 3 3" xfId="7226" xr:uid="{00000000-0005-0000-0000-000009480000}"/>
    <cellStyle name="Comma 55 6 3 3 2" xfId="32599" xr:uid="{00000000-0005-0000-0000-00000A480000}"/>
    <cellStyle name="Comma 55 6 3 3 3" xfId="32600" xr:uid="{00000000-0005-0000-0000-00000B480000}"/>
    <cellStyle name="Comma 55 6 3 4" xfId="7227" xr:uid="{00000000-0005-0000-0000-00000C480000}"/>
    <cellStyle name="Comma 55 6 3 4 2" xfId="32601" xr:uid="{00000000-0005-0000-0000-00000D480000}"/>
    <cellStyle name="Comma 55 6 3 4 3" xfId="32602" xr:uid="{00000000-0005-0000-0000-00000E480000}"/>
    <cellStyle name="Comma 55 6 3 5" xfId="32603" xr:uid="{00000000-0005-0000-0000-00000F480000}"/>
    <cellStyle name="Comma 55 6 3 6" xfId="32604" xr:uid="{00000000-0005-0000-0000-000010480000}"/>
    <cellStyle name="Comma 55 6 4" xfId="7228" xr:uid="{00000000-0005-0000-0000-000011480000}"/>
    <cellStyle name="Comma 55 6 4 2" xfId="32605" xr:uid="{00000000-0005-0000-0000-000012480000}"/>
    <cellStyle name="Comma 55 6 4 3" xfId="32606" xr:uid="{00000000-0005-0000-0000-000013480000}"/>
    <cellStyle name="Comma 55 6 5" xfId="7229" xr:uid="{00000000-0005-0000-0000-000014480000}"/>
    <cellStyle name="Comma 55 6 5 2" xfId="32607" xr:uid="{00000000-0005-0000-0000-000015480000}"/>
    <cellStyle name="Comma 55 6 5 3" xfId="32608" xr:uid="{00000000-0005-0000-0000-000016480000}"/>
    <cellStyle name="Comma 55 6 6" xfId="7230" xr:uid="{00000000-0005-0000-0000-000017480000}"/>
    <cellStyle name="Comma 55 6 6 2" xfId="32609" xr:uid="{00000000-0005-0000-0000-000018480000}"/>
    <cellStyle name="Comma 55 6 6 3" xfId="32610" xr:uid="{00000000-0005-0000-0000-000019480000}"/>
    <cellStyle name="Comma 55 6 7" xfId="32611" xr:uid="{00000000-0005-0000-0000-00001A480000}"/>
    <cellStyle name="Comma 55 6 8" xfId="32612" xr:uid="{00000000-0005-0000-0000-00001B480000}"/>
    <cellStyle name="Comma 55 7" xfId="7231" xr:uid="{00000000-0005-0000-0000-00001C480000}"/>
    <cellStyle name="Comma 55 7 2" xfId="7232" xr:uid="{00000000-0005-0000-0000-00001D480000}"/>
    <cellStyle name="Comma 55 7 2 2" xfId="7233" xr:uid="{00000000-0005-0000-0000-00001E480000}"/>
    <cellStyle name="Comma 55 7 2 2 2" xfId="7234" xr:uid="{00000000-0005-0000-0000-00001F480000}"/>
    <cellStyle name="Comma 55 7 2 2 2 2" xfId="32613" xr:uid="{00000000-0005-0000-0000-000020480000}"/>
    <cellStyle name="Comma 55 7 2 2 2 3" xfId="32614" xr:uid="{00000000-0005-0000-0000-000021480000}"/>
    <cellStyle name="Comma 55 7 2 2 3" xfId="7235" xr:uid="{00000000-0005-0000-0000-000022480000}"/>
    <cellStyle name="Comma 55 7 2 2 3 2" xfId="32615" xr:uid="{00000000-0005-0000-0000-000023480000}"/>
    <cellStyle name="Comma 55 7 2 2 3 3" xfId="32616" xr:uid="{00000000-0005-0000-0000-000024480000}"/>
    <cellStyle name="Comma 55 7 2 2 4" xfId="7236" xr:uid="{00000000-0005-0000-0000-000025480000}"/>
    <cellStyle name="Comma 55 7 2 2 4 2" xfId="32617" xr:uid="{00000000-0005-0000-0000-000026480000}"/>
    <cellStyle name="Comma 55 7 2 2 4 3" xfId="32618" xr:uid="{00000000-0005-0000-0000-000027480000}"/>
    <cellStyle name="Comma 55 7 2 2 5" xfId="32619" xr:uid="{00000000-0005-0000-0000-000028480000}"/>
    <cellStyle name="Comma 55 7 2 2 6" xfId="32620" xr:uid="{00000000-0005-0000-0000-000029480000}"/>
    <cellStyle name="Comma 55 7 2 3" xfId="7237" xr:uid="{00000000-0005-0000-0000-00002A480000}"/>
    <cellStyle name="Comma 55 7 2 3 2" xfId="32621" xr:uid="{00000000-0005-0000-0000-00002B480000}"/>
    <cellStyle name="Comma 55 7 2 3 3" xfId="32622" xr:uid="{00000000-0005-0000-0000-00002C480000}"/>
    <cellStyle name="Comma 55 7 2 4" xfId="7238" xr:uid="{00000000-0005-0000-0000-00002D480000}"/>
    <cellStyle name="Comma 55 7 2 4 2" xfId="32623" xr:uid="{00000000-0005-0000-0000-00002E480000}"/>
    <cellStyle name="Comma 55 7 2 4 3" xfId="32624" xr:uid="{00000000-0005-0000-0000-00002F480000}"/>
    <cellStyle name="Comma 55 7 2 5" xfId="7239" xr:uid="{00000000-0005-0000-0000-000030480000}"/>
    <cellStyle name="Comma 55 7 2 5 2" xfId="32625" xr:uid="{00000000-0005-0000-0000-000031480000}"/>
    <cellStyle name="Comma 55 7 2 5 3" xfId="32626" xr:uid="{00000000-0005-0000-0000-000032480000}"/>
    <cellStyle name="Comma 55 7 2 6" xfId="32627" xr:uid="{00000000-0005-0000-0000-000033480000}"/>
    <cellStyle name="Comma 55 7 2 7" xfId="32628" xr:uid="{00000000-0005-0000-0000-000034480000}"/>
    <cellStyle name="Comma 55 7 3" xfId="7240" xr:uid="{00000000-0005-0000-0000-000035480000}"/>
    <cellStyle name="Comma 55 7 3 2" xfId="7241" xr:uid="{00000000-0005-0000-0000-000036480000}"/>
    <cellStyle name="Comma 55 7 3 2 2" xfId="32629" xr:uid="{00000000-0005-0000-0000-000037480000}"/>
    <cellStyle name="Comma 55 7 3 2 3" xfId="32630" xr:uid="{00000000-0005-0000-0000-000038480000}"/>
    <cellStyle name="Comma 55 7 3 3" xfId="7242" xr:uid="{00000000-0005-0000-0000-000039480000}"/>
    <cellStyle name="Comma 55 7 3 3 2" xfId="32631" xr:uid="{00000000-0005-0000-0000-00003A480000}"/>
    <cellStyle name="Comma 55 7 3 3 3" xfId="32632" xr:uid="{00000000-0005-0000-0000-00003B480000}"/>
    <cellStyle name="Comma 55 7 3 4" xfId="7243" xr:uid="{00000000-0005-0000-0000-00003C480000}"/>
    <cellStyle name="Comma 55 7 3 4 2" xfId="32633" xr:uid="{00000000-0005-0000-0000-00003D480000}"/>
    <cellStyle name="Comma 55 7 3 4 3" xfId="32634" xr:uid="{00000000-0005-0000-0000-00003E480000}"/>
    <cellStyle name="Comma 55 7 3 5" xfId="32635" xr:uid="{00000000-0005-0000-0000-00003F480000}"/>
    <cellStyle name="Comma 55 7 3 6" xfId="32636" xr:uid="{00000000-0005-0000-0000-000040480000}"/>
    <cellStyle name="Comma 55 7 4" xfId="7244" xr:uid="{00000000-0005-0000-0000-000041480000}"/>
    <cellStyle name="Comma 55 7 4 2" xfId="32637" xr:uid="{00000000-0005-0000-0000-000042480000}"/>
    <cellStyle name="Comma 55 7 4 3" xfId="32638" xr:uid="{00000000-0005-0000-0000-000043480000}"/>
    <cellStyle name="Comma 55 7 5" xfId="7245" xr:uid="{00000000-0005-0000-0000-000044480000}"/>
    <cellStyle name="Comma 55 7 5 2" xfId="32639" xr:uid="{00000000-0005-0000-0000-000045480000}"/>
    <cellStyle name="Comma 55 7 5 3" xfId="32640" xr:uid="{00000000-0005-0000-0000-000046480000}"/>
    <cellStyle name="Comma 55 7 6" xfId="7246" xr:uid="{00000000-0005-0000-0000-000047480000}"/>
    <cellStyle name="Comma 55 7 6 2" xfId="32641" xr:uid="{00000000-0005-0000-0000-000048480000}"/>
    <cellStyle name="Comma 55 7 6 3" xfId="32642" xr:uid="{00000000-0005-0000-0000-000049480000}"/>
    <cellStyle name="Comma 55 7 7" xfId="32643" xr:uid="{00000000-0005-0000-0000-00004A480000}"/>
    <cellStyle name="Comma 55 7 8" xfId="32644" xr:uid="{00000000-0005-0000-0000-00004B480000}"/>
    <cellStyle name="Comma 55 8" xfId="7247" xr:uid="{00000000-0005-0000-0000-00004C480000}"/>
    <cellStyle name="Comma 55 8 2" xfId="7248" xr:uid="{00000000-0005-0000-0000-00004D480000}"/>
    <cellStyle name="Comma 55 8 2 2" xfId="7249" xr:uid="{00000000-0005-0000-0000-00004E480000}"/>
    <cellStyle name="Comma 55 8 2 2 2" xfId="32645" xr:uid="{00000000-0005-0000-0000-00004F480000}"/>
    <cellStyle name="Comma 55 8 2 2 3" xfId="32646" xr:uid="{00000000-0005-0000-0000-000050480000}"/>
    <cellStyle name="Comma 55 8 2 3" xfId="7250" xr:uid="{00000000-0005-0000-0000-000051480000}"/>
    <cellStyle name="Comma 55 8 2 3 2" xfId="32647" xr:uid="{00000000-0005-0000-0000-000052480000}"/>
    <cellStyle name="Comma 55 8 2 3 3" xfId="32648" xr:uid="{00000000-0005-0000-0000-000053480000}"/>
    <cellStyle name="Comma 55 8 2 4" xfId="7251" xr:uid="{00000000-0005-0000-0000-000054480000}"/>
    <cellStyle name="Comma 55 8 2 4 2" xfId="32649" xr:uid="{00000000-0005-0000-0000-000055480000}"/>
    <cellStyle name="Comma 55 8 2 4 3" xfId="32650" xr:uid="{00000000-0005-0000-0000-000056480000}"/>
    <cellStyle name="Comma 55 8 2 5" xfId="32651" xr:uid="{00000000-0005-0000-0000-000057480000}"/>
    <cellStyle name="Comma 55 8 2 6" xfId="32652" xr:uid="{00000000-0005-0000-0000-000058480000}"/>
    <cellStyle name="Comma 55 8 3" xfId="7252" xr:uid="{00000000-0005-0000-0000-000059480000}"/>
    <cellStyle name="Comma 55 8 3 2" xfId="32653" xr:uid="{00000000-0005-0000-0000-00005A480000}"/>
    <cellStyle name="Comma 55 8 3 3" xfId="32654" xr:uid="{00000000-0005-0000-0000-00005B480000}"/>
    <cellStyle name="Comma 55 8 4" xfId="7253" xr:uid="{00000000-0005-0000-0000-00005C480000}"/>
    <cellStyle name="Comma 55 8 4 2" xfId="32655" xr:uid="{00000000-0005-0000-0000-00005D480000}"/>
    <cellStyle name="Comma 55 8 4 3" xfId="32656" xr:uid="{00000000-0005-0000-0000-00005E480000}"/>
    <cellStyle name="Comma 55 8 5" xfId="7254" xr:uid="{00000000-0005-0000-0000-00005F480000}"/>
    <cellStyle name="Comma 55 8 5 2" xfId="32657" xr:uid="{00000000-0005-0000-0000-000060480000}"/>
    <cellStyle name="Comma 55 8 5 3" xfId="32658" xr:uid="{00000000-0005-0000-0000-000061480000}"/>
    <cellStyle name="Comma 55 8 6" xfId="32659" xr:uid="{00000000-0005-0000-0000-000062480000}"/>
    <cellStyle name="Comma 55 8 7" xfId="32660" xr:uid="{00000000-0005-0000-0000-000063480000}"/>
    <cellStyle name="Comma 55 9" xfId="7255" xr:uid="{00000000-0005-0000-0000-000064480000}"/>
    <cellStyle name="Comma 55 9 2" xfId="7256" xr:uid="{00000000-0005-0000-0000-000065480000}"/>
    <cellStyle name="Comma 55 9 2 2" xfId="32661" xr:uid="{00000000-0005-0000-0000-000066480000}"/>
    <cellStyle name="Comma 55 9 2 3" xfId="32662" xr:uid="{00000000-0005-0000-0000-000067480000}"/>
    <cellStyle name="Comma 55 9 3" xfId="7257" xr:uid="{00000000-0005-0000-0000-000068480000}"/>
    <cellStyle name="Comma 55 9 3 2" xfId="32663" xr:uid="{00000000-0005-0000-0000-000069480000}"/>
    <cellStyle name="Comma 55 9 3 3" xfId="32664" xr:uid="{00000000-0005-0000-0000-00006A480000}"/>
    <cellStyle name="Comma 55 9 4" xfId="7258" xr:uid="{00000000-0005-0000-0000-00006B480000}"/>
    <cellStyle name="Comma 55 9 4 2" xfId="32665" xr:uid="{00000000-0005-0000-0000-00006C480000}"/>
    <cellStyle name="Comma 55 9 4 3" xfId="32666" xr:uid="{00000000-0005-0000-0000-00006D480000}"/>
    <cellStyle name="Comma 55 9 5" xfId="32667" xr:uid="{00000000-0005-0000-0000-00006E480000}"/>
    <cellStyle name="Comma 55 9 6" xfId="32668" xr:uid="{00000000-0005-0000-0000-00006F480000}"/>
    <cellStyle name="Comma 56" xfId="7259" xr:uid="{00000000-0005-0000-0000-000070480000}"/>
    <cellStyle name="Comma 56 10" xfId="7260" xr:uid="{00000000-0005-0000-0000-000071480000}"/>
    <cellStyle name="Comma 56 10 2" xfId="32669" xr:uid="{00000000-0005-0000-0000-000072480000}"/>
    <cellStyle name="Comma 56 10 3" xfId="32670" xr:uid="{00000000-0005-0000-0000-000073480000}"/>
    <cellStyle name="Comma 56 11" xfId="7261" xr:uid="{00000000-0005-0000-0000-000074480000}"/>
    <cellStyle name="Comma 56 11 2" xfId="32671" xr:uid="{00000000-0005-0000-0000-000075480000}"/>
    <cellStyle name="Comma 56 11 3" xfId="32672" xr:uid="{00000000-0005-0000-0000-000076480000}"/>
    <cellStyle name="Comma 56 12" xfId="7262" xr:uid="{00000000-0005-0000-0000-000077480000}"/>
    <cellStyle name="Comma 56 12 2" xfId="32673" xr:uid="{00000000-0005-0000-0000-000078480000}"/>
    <cellStyle name="Comma 56 12 3" xfId="32674" xr:uid="{00000000-0005-0000-0000-000079480000}"/>
    <cellStyle name="Comma 56 13" xfId="32675" xr:uid="{00000000-0005-0000-0000-00007A480000}"/>
    <cellStyle name="Comma 56 14" xfId="32676" xr:uid="{00000000-0005-0000-0000-00007B480000}"/>
    <cellStyle name="Comma 56 2" xfId="7263" xr:uid="{00000000-0005-0000-0000-00007C480000}"/>
    <cellStyle name="Comma 56 2 10" xfId="7264" xr:uid="{00000000-0005-0000-0000-00007D480000}"/>
    <cellStyle name="Comma 56 2 10 2" xfId="32677" xr:uid="{00000000-0005-0000-0000-00007E480000}"/>
    <cellStyle name="Comma 56 2 10 3" xfId="32678" xr:uid="{00000000-0005-0000-0000-00007F480000}"/>
    <cellStyle name="Comma 56 2 11" xfId="32679" xr:uid="{00000000-0005-0000-0000-000080480000}"/>
    <cellStyle name="Comma 56 2 12" xfId="32680" xr:uid="{00000000-0005-0000-0000-000081480000}"/>
    <cellStyle name="Comma 56 2 2" xfId="7265" xr:uid="{00000000-0005-0000-0000-000082480000}"/>
    <cellStyle name="Comma 56 2 2 10" xfId="32681" xr:uid="{00000000-0005-0000-0000-000083480000}"/>
    <cellStyle name="Comma 56 2 2 2" xfId="7266" xr:uid="{00000000-0005-0000-0000-000084480000}"/>
    <cellStyle name="Comma 56 2 2 2 2" xfId="7267" xr:uid="{00000000-0005-0000-0000-000085480000}"/>
    <cellStyle name="Comma 56 2 2 2 2 2" xfId="7268" xr:uid="{00000000-0005-0000-0000-000086480000}"/>
    <cellStyle name="Comma 56 2 2 2 2 2 2" xfId="7269" xr:uid="{00000000-0005-0000-0000-000087480000}"/>
    <cellStyle name="Comma 56 2 2 2 2 2 2 2" xfId="32682" xr:uid="{00000000-0005-0000-0000-000088480000}"/>
    <cellStyle name="Comma 56 2 2 2 2 2 2 3" xfId="32683" xr:uid="{00000000-0005-0000-0000-000089480000}"/>
    <cellStyle name="Comma 56 2 2 2 2 2 3" xfId="7270" xr:uid="{00000000-0005-0000-0000-00008A480000}"/>
    <cellStyle name="Comma 56 2 2 2 2 2 3 2" xfId="32684" xr:uid="{00000000-0005-0000-0000-00008B480000}"/>
    <cellStyle name="Comma 56 2 2 2 2 2 3 3" xfId="32685" xr:uid="{00000000-0005-0000-0000-00008C480000}"/>
    <cellStyle name="Comma 56 2 2 2 2 2 4" xfId="7271" xr:uid="{00000000-0005-0000-0000-00008D480000}"/>
    <cellStyle name="Comma 56 2 2 2 2 2 4 2" xfId="32686" xr:uid="{00000000-0005-0000-0000-00008E480000}"/>
    <cellStyle name="Comma 56 2 2 2 2 2 4 3" xfId="32687" xr:uid="{00000000-0005-0000-0000-00008F480000}"/>
    <cellStyle name="Comma 56 2 2 2 2 2 5" xfId="32688" xr:uid="{00000000-0005-0000-0000-000090480000}"/>
    <cellStyle name="Comma 56 2 2 2 2 2 6" xfId="32689" xr:uid="{00000000-0005-0000-0000-000091480000}"/>
    <cellStyle name="Comma 56 2 2 2 2 3" xfId="7272" xr:uid="{00000000-0005-0000-0000-000092480000}"/>
    <cellStyle name="Comma 56 2 2 2 2 3 2" xfId="32690" xr:uid="{00000000-0005-0000-0000-000093480000}"/>
    <cellStyle name="Comma 56 2 2 2 2 3 3" xfId="32691" xr:uid="{00000000-0005-0000-0000-000094480000}"/>
    <cellStyle name="Comma 56 2 2 2 2 4" xfId="7273" xr:uid="{00000000-0005-0000-0000-000095480000}"/>
    <cellStyle name="Comma 56 2 2 2 2 4 2" xfId="32692" xr:uid="{00000000-0005-0000-0000-000096480000}"/>
    <cellStyle name="Comma 56 2 2 2 2 4 3" xfId="32693" xr:uid="{00000000-0005-0000-0000-000097480000}"/>
    <cellStyle name="Comma 56 2 2 2 2 5" xfId="7274" xr:uid="{00000000-0005-0000-0000-000098480000}"/>
    <cellStyle name="Comma 56 2 2 2 2 5 2" xfId="32694" xr:uid="{00000000-0005-0000-0000-000099480000}"/>
    <cellStyle name="Comma 56 2 2 2 2 5 3" xfId="32695" xr:uid="{00000000-0005-0000-0000-00009A480000}"/>
    <cellStyle name="Comma 56 2 2 2 2 6" xfId="32696" xr:uid="{00000000-0005-0000-0000-00009B480000}"/>
    <cellStyle name="Comma 56 2 2 2 2 7" xfId="32697" xr:uid="{00000000-0005-0000-0000-00009C480000}"/>
    <cellStyle name="Comma 56 2 2 2 3" xfId="7275" xr:uid="{00000000-0005-0000-0000-00009D480000}"/>
    <cellStyle name="Comma 56 2 2 2 3 2" xfId="7276" xr:uid="{00000000-0005-0000-0000-00009E480000}"/>
    <cellStyle name="Comma 56 2 2 2 3 2 2" xfId="32698" xr:uid="{00000000-0005-0000-0000-00009F480000}"/>
    <cellStyle name="Comma 56 2 2 2 3 2 3" xfId="32699" xr:uid="{00000000-0005-0000-0000-0000A0480000}"/>
    <cellStyle name="Comma 56 2 2 2 3 3" xfId="7277" xr:uid="{00000000-0005-0000-0000-0000A1480000}"/>
    <cellStyle name="Comma 56 2 2 2 3 3 2" xfId="32700" xr:uid="{00000000-0005-0000-0000-0000A2480000}"/>
    <cellStyle name="Comma 56 2 2 2 3 3 3" xfId="32701" xr:uid="{00000000-0005-0000-0000-0000A3480000}"/>
    <cellStyle name="Comma 56 2 2 2 3 4" xfId="7278" xr:uid="{00000000-0005-0000-0000-0000A4480000}"/>
    <cellStyle name="Comma 56 2 2 2 3 4 2" xfId="32702" xr:uid="{00000000-0005-0000-0000-0000A5480000}"/>
    <cellStyle name="Comma 56 2 2 2 3 4 3" xfId="32703" xr:uid="{00000000-0005-0000-0000-0000A6480000}"/>
    <cellStyle name="Comma 56 2 2 2 3 5" xfId="32704" xr:uid="{00000000-0005-0000-0000-0000A7480000}"/>
    <cellStyle name="Comma 56 2 2 2 3 6" xfId="32705" xr:uid="{00000000-0005-0000-0000-0000A8480000}"/>
    <cellStyle name="Comma 56 2 2 2 4" xfId="7279" xr:uid="{00000000-0005-0000-0000-0000A9480000}"/>
    <cellStyle name="Comma 56 2 2 2 4 2" xfId="32706" xr:uid="{00000000-0005-0000-0000-0000AA480000}"/>
    <cellStyle name="Comma 56 2 2 2 4 3" xfId="32707" xr:uid="{00000000-0005-0000-0000-0000AB480000}"/>
    <cellStyle name="Comma 56 2 2 2 5" xfId="7280" xr:uid="{00000000-0005-0000-0000-0000AC480000}"/>
    <cellStyle name="Comma 56 2 2 2 5 2" xfId="32708" xr:uid="{00000000-0005-0000-0000-0000AD480000}"/>
    <cellStyle name="Comma 56 2 2 2 5 3" xfId="32709" xr:uid="{00000000-0005-0000-0000-0000AE480000}"/>
    <cellStyle name="Comma 56 2 2 2 6" xfId="7281" xr:uid="{00000000-0005-0000-0000-0000AF480000}"/>
    <cellStyle name="Comma 56 2 2 2 6 2" xfId="32710" xr:uid="{00000000-0005-0000-0000-0000B0480000}"/>
    <cellStyle name="Comma 56 2 2 2 6 3" xfId="32711" xr:uid="{00000000-0005-0000-0000-0000B1480000}"/>
    <cellStyle name="Comma 56 2 2 2 7" xfId="32712" xr:uid="{00000000-0005-0000-0000-0000B2480000}"/>
    <cellStyle name="Comma 56 2 2 2 8" xfId="32713" xr:uid="{00000000-0005-0000-0000-0000B3480000}"/>
    <cellStyle name="Comma 56 2 2 3" xfId="7282" xr:uid="{00000000-0005-0000-0000-0000B4480000}"/>
    <cellStyle name="Comma 56 2 2 3 2" xfId="7283" xr:uid="{00000000-0005-0000-0000-0000B5480000}"/>
    <cellStyle name="Comma 56 2 2 3 2 2" xfId="7284" xr:uid="{00000000-0005-0000-0000-0000B6480000}"/>
    <cellStyle name="Comma 56 2 2 3 2 2 2" xfId="7285" xr:uid="{00000000-0005-0000-0000-0000B7480000}"/>
    <cellStyle name="Comma 56 2 2 3 2 2 2 2" xfId="32714" xr:uid="{00000000-0005-0000-0000-0000B8480000}"/>
    <cellStyle name="Comma 56 2 2 3 2 2 2 3" xfId="32715" xr:uid="{00000000-0005-0000-0000-0000B9480000}"/>
    <cellStyle name="Comma 56 2 2 3 2 2 3" xfId="7286" xr:uid="{00000000-0005-0000-0000-0000BA480000}"/>
    <cellStyle name="Comma 56 2 2 3 2 2 3 2" xfId="32716" xr:uid="{00000000-0005-0000-0000-0000BB480000}"/>
    <cellStyle name="Comma 56 2 2 3 2 2 3 3" xfId="32717" xr:uid="{00000000-0005-0000-0000-0000BC480000}"/>
    <cellStyle name="Comma 56 2 2 3 2 2 4" xfId="7287" xr:uid="{00000000-0005-0000-0000-0000BD480000}"/>
    <cellStyle name="Comma 56 2 2 3 2 2 4 2" xfId="32718" xr:uid="{00000000-0005-0000-0000-0000BE480000}"/>
    <cellStyle name="Comma 56 2 2 3 2 2 4 3" xfId="32719" xr:uid="{00000000-0005-0000-0000-0000BF480000}"/>
    <cellStyle name="Comma 56 2 2 3 2 2 5" xfId="32720" xr:uid="{00000000-0005-0000-0000-0000C0480000}"/>
    <cellStyle name="Comma 56 2 2 3 2 2 6" xfId="32721" xr:uid="{00000000-0005-0000-0000-0000C1480000}"/>
    <cellStyle name="Comma 56 2 2 3 2 3" xfId="7288" xr:uid="{00000000-0005-0000-0000-0000C2480000}"/>
    <cellStyle name="Comma 56 2 2 3 2 3 2" xfId="32722" xr:uid="{00000000-0005-0000-0000-0000C3480000}"/>
    <cellStyle name="Comma 56 2 2 3 2 3 3" xfId="32723" xr:uid="{00000000-0005-0000-0000-0000C4480000}"/>
    <cellStyle name="Comma 56 2 2 3 2 4" xfId="7289" xr:uid="{00000000-0005-0000-0000-0000C5480000}"/>
    <cellStyle name="Comma 56 2 2 3 2 4 2" xfId="32724" xr:uid="{00000000-0005-0000-0000-0000C6480000}"/>
    <cellStyle name="Comma 56 2 2 3 2 4 3" xfId="32725" xr:uid="{00000000-0005-0000-0000-0000C7480000}"/>
    <cellStyle name="Comma 56 2 2 3 2 5" xfId="7290" xr:uid="{00000000-0005-0000-0000-0000C8480000}"/>
    <cellStyle name="Comma 56 2 2 3 2 5 2" xfId="32726" xr:uid="{00000000-0005-0000-0000-0000C9480000}"/>
    <cellStyle name="Comma 56 2 2 3 2 5 3" xfId="32727" xr:uid="{00000000-0005-0000-0000-0000CA480000}"/>
    <cellStyle name="Comma 56 2 2 3 2 6" xfId="32728" xr:uid="{00000000-0005-0000-0000-0000CB480000}"/>
    <cellStyle name="Comma 56 2 2 3 2 7" xfId="32729" xr:uid="{00000000-0005-0000-0000-0000CC480000}"/>
    <cellStyle name="Comma 56 2 2 3 3" xfId="7291" xr:uid="{00000000-0005-0000-0000-0000CD480000}"/>
    <cellStyle name="Comma 56 2 2 3 3 2" xfId="7292" xr:uid="{00000000-0005-0000-0000-0000CE480000}"/>
    <cellStyle name="Comma 56 2 2 3 3 2 2" xfId="32730" xr:uid="{00000000-0005-0000-0000-0000CF480000}"/>
    <cellStyle name="Comma 56 2 2 3 3 2 3" xfId="32731" xr:uid="{00000000-0005-0000-0000-0000D0480000}"/>
    <cellStyle name="Comma 56 2 2 3 3 3" xfId="7293" xr:uid="{00000000-0005-0000-0000-0000D1480000}"/>
    <cellStyle name="Comma 56 2 2 3 3 3 2" xfId="32732" xr:uid="{00000000-0005-0000-0000-0000D2480000}"/>
    <cellStyle name="Comma 56 2 2 3 3 3 3" xfId="32733" xr:uid="{00000000-0005-0000-0000-0000D3480000}"/>
    <cellStyle name="Comma 56 2 2 3 3 4" xfId="7294" xr:uid="{00000000-0005-0000-0000-0000D4480000}"/>
    <cellStyle name="Comma 56 2 2 3 3 4 2" xfId="32734" xr:uid="{00000000-0005-0000-0000-0000D5480000}"/>
    <cellStyle name="Comma 56 2 2 3 3 4 3" xfId="32735" xr:uid="{00000000-0005-0000-0000-0000D6480000}"/>
    <cellStyle name="Comma 56 2 2 3 3 5" xfId="32736" xr:uid="{00000000-0005-0000-0000-0000D7480000}"/>
    <cellStyle name="Comma 56 2 2 3 3 6" xfId="32737" xr:uid="{00000000-0005-0000-0000-0000D8480000}"/>
    <cellStyle name="Comma 56 2 2 3 4" xfId="7295" xr:uid="{00000000-0005-0000-0000-0000D9480000}"/>
    <cellStyle name="Comma 56 2 2 3 4 2" xfId="32738" xr:uid="{00000000-0005-0000-0000-0000DA480000}"/>
    <cellStyle name="Comma 56 2 2 3 4 3" xfId="32739" xr:uid="{00000000-0005-0000-0000-0000DB480000}"/>
    <cellStyle name="Comma 56 2 2 3 5" xfId="7296" xr:uid="{00000000-0005-0000-0000-0000DC480000}"/>
    <cellStyle name="Comma 56 2 2 3 5 2" xfId="32740" xr:uid="{00000000-0005-0000-0000-0000DD480000}"/>
    <cellStyle name="Comma 56 2 2 3 5 3" xfId="32741" xr:uid="{00000000-0005-0000-0000-0000DE480000}"/>
    <cellStyle name="Comma 56 2 2 3 6" xfId="7297" xr:uid="{00000000-0005-0000-0000-0000DF480000}"/>
    <cellStyle name="Comma 56 2 2 3 6 2" xfId="32742" xr:uid="{00000000-0005-0000-0000-0000E0480000}"/>
    <cellStyle name="Comma 56 2 2 3 6 3" xfId="32743" xr:uid="{00000000-0005-0000-0000-0000E1480000}"/>
    <cellStyle name="Comma 56 2 2 3 7" xfId="32744" xr:uid="{00000000-0005-0000-0000-0000E2480000}"/>
    <cellStyle name="Comma 56 2 2 3 8" xfId="32745" xr:uid="{00000000-0005-0000-0000-0000E3480000}"/>
    <cellStyle name="Comma 56 2 2 4" xfId="7298" xr:uid="{00000000-0005-0000-0000-0000E4480000}"/>
    <cellStyle name="Comma 56 2 2 4 2" xfId="7299" xr:uid="{00000000-0005-0000-0000-0000E5480000}"/>
    <cellStyle name="Comma 56 2 2 4 2 2" xfId="7300" xr:uid="{00000000-0005-0000-0000-0000E6480000}"/>
    <cellStyle name="Comma 56 2 2 4 2 2 2" xfId="32746" xr:uid="{00000000-0005-0000-0000-0000E7480000}"/>
    <cellStyle name="Comma 56 2 2 4 2 2 3" xfId="32747" xr:uid="{00000000-0005-0000-0000-0000E8480000}"/>
    <cellStyle name="Comma 56 2 2 4 2 3" xfId="7301" xr:uid="{00000000-0005-0000-0000-0000E9480000}"/>
    <cellStyle name="Comma 56 2 2 4 2 3 2" xfId="32748" xr:uid="{00000000-0005-0000-0000-0000EA480000}"/>
    <cellStyle name="Comma 56 2 2 4 2 3 3" xfId="32749" xr:uid="{00000000-0005-0000-0000-0000EB480000}"/>
    <cellStyle name="Comma 56 2 2 4 2 4" xfId="7302" xr:uid="{00000000-0005-0000-0000-0000EC480000}"/>
    <cellStyle name="Comma 56 2 2 4 2 4 2" xfId="32750" xr:uid="{00000000-0005-0000-0000-0000ED480000}"/>
    <cellStyle name="Comma 56 2 2 4 2 4 3" xfId="32751" xr:uid="{00000000-0005-0000-0000-0000EE480000}"/>
    <cellStyle name="Comma 56 2 2 4 2 5" xfId="32752" xr:uid="{00000000-0005-0000-0000-0000EF480000}"/>
    <cellStyle name="Comma 56 2 2 4 2 6" xfId="32753" xr:uid="{00000000-0005-0000-0000-0000F0480000}"/>
    <cellStyle name="Comma 56 2 2 4 3" xfId="7303" xr:uid="{00000000-0005-0000-0000-0000F1480000}"/>
    <cellStyle name="Comma 56 2 2 4 3 2" xfId="32754" xr:uid="{00000000-0005-0000-0000-0000F2480000}"/>
    <cellStyle name="Comma 56 2 2 4 3 3" xfId="32755" xr:uid="{00000000-0005-0000-0000-0000F3480000}"/>
    <cellStyle name="Comma 56 2 2 4 4" xfId="7304" xr:uid="{00000000-0005-0000-0000-0000F4480000}"/>
    <cellStyle name="Comma 56 2 2 4 4 2" xfId="32756" xr:uid="{00000000-0005-0000-0000-0000F5480000}"/>
    <cellStyle name="Comma 56 2 2 4 4 3" xfId="32757" xr:uid="{00000000-0005-0000-0000-0000F6480000}"/>
    <cellStyle name="Comma 56 2 2 4 5" xfId="7305" xr:uid="{00000000-0005-0000-0000-0000F7480000}"/>
    <cellStyle name="Comma 56 2 2 4 5 2" xfId="32758" xr:uid="{00000000-0005-0000-0000-0000F8480000}"/>
    <cellStyle name="Comma 56 2 2 4 5 3" xfId="32759" xr:uid="{00000000-0005-0000-0000-0000F9480000}"/>
    <cellStyle name="Comma 56 2 2 4 6" xfId="32760" xr:uid="{00000000-0005-0000-0000-0000FA480000}"/>
    <cellStyle name="Comma 56 2 2 4 7" xfId="32761" xr:uid="{00000000-0005-0000-0000-0000FB480000}"/>
    <cellStyle name="Comma 56 2 2 5" xfId="7306" xr:uid="{00000000-0005-0000-0000-0000FC480000}"/>
    <cellStyle name="Comma 56 2 2 5 2" xfId="7307" xr:uid="{00000000-0005-0000-0000-0000FD480000}"/>
    <cellStyle name="Comma 56 2 2 5 2 2" xfId="32762" xr:uid="{00000000-0005-0000-0000-0000FE480000}"/>
    <cellStyle name="Comma 56 2 2 5 2 3" xfId="32763" xr:uid="{00000000-0005-0000-0000-0000FF480000}"/>
    <cellStyle name="Comma 56 2 2 5 3" xfId="7308" xr:uid="{00000000-0005-0000-0000-000000490000}"/>
    <cellStyle name="Comma 56 2 2 5 3 2" xfId="32764" xr:uid="{00000000-0005-0000-0000-000001490000}"/>
    <cellStyle name="Comma 56 2 2 5 3 3" xfId="32765" xr:uid="{00000000-0005-0000-0000-000002490000}"/>
    <cellStyle name="Comma 56 2 2 5 4" xfId="7309" xr:uid="{00000000-0005-0000-0000-000003490000}"/>
    <cellStyle name="Comma 56 2 2 5 4 2" xfId="32766" xr:uid="{00000000-0005-0000-0000-000004490000}"/>
    <cellStyle name="Comma 56 2 2 5 4 3" xfId="32767" xr:uid="{00000000-0005-0000-0000-000005490000}"/>
    <cellStyle name="Comma 56 2 2 5 5" xfId="32768" xr:uid="{00000000-0005-0000-0000-000006490000}"/>
    <cellStyle name="Comma 56 2 2 5 6" xfId="32769" xr:uid="{00000000-0005-0000-0000-000007490000}"/>
    <cellStyle name="Comma 56 2 2 6" xfId="7310" xr:uid="{00000000-0005-0000-0000-000008490000}"/>
    <cellStyle name="Comma 56 2 2 6 2" xfId="32770" xr:uid="{00000000-0005-0000-0000-000009490000}"/>
    <cellStyle name="Comma 56 2 2 6 3" xfId="32771" xr:uid="{00000000-0005-0000-0000-00000A490000}"/>
    <cellStyle name="Comma 56 2 2 7" xfId="7311" xr:uid="{00000000-0005-0000-0000-00000B490000}"/>
    <cellStyle name="Comma 56 2 2 7 2" xfId="32772" xr:uid="{00000000-0005-0000-0000-00000C490000}"/>
    <cellStyle name="Comma 56 2 2 7 3" xfId="32773" xr:uid="{00000000-0005-0000-0000-00000D490000}"/>
    <cellStyle name="Comma 56 2 2 8" xfId="7312" xr:uid="{00000000-0005-0000-0000-00000E490000}"/>
    <cellStyle name="Comma 56 2 2 8 2" xfId="32774" xr:uid="{00000000-0005-0000-0000-00000F490000}"/>
    <cellStyle name="Comma 56 2 2 8 3" xfId="32775" xr:uid="{00000000-0005-0000-0000-000010490000}"/>
    <cellStyle name="Comma 56 2 2 9" xfId="32776" xr:uid="{00000000-0005-0000-0000-000011490000}"/>
    <cellStyle name="Comma 56 2 3" xfId="7313" xr:uid="{00000000-0005-0000-0000-000012490000}"/>
    <cellStyle name="Comma 56 2 3 10" xfId="32777" xr:uid="{00000000-0005-0000-0000-000013490000}"/>
    <cellStyle name="Comma 56 2 3 2" xfId="7314" xr:uid="{00000000-0005-0000-0000-000014490000}"/>
    <cellStyle name="Comma 56 2 3 2 2" xfId="7315" xr:uid="{00000000-0005-0000-0000-000015490000}"/>
    <cellStyle name="Comma 56 2 3 2 2 2" xfId="7316" xr:uid="{00000000-0005-0000-0000-000016490000}"/>
    <cellStyle name="Comma 56 2 3 2 2 2 2" xfId="7317" xr:uid="{00000000-0005-0000-0000-000017490000}"/>
    <cellStyle name="Comma 56 2 3 2 2 2 2 2" xfId="32778" xr:uid="{00000000-0005-0000-0000-000018490000}"/>
    <cellStyle name="Comma 56 2 3 2 2 2 2 3" xfId="32779" xr:uid="{00000000-0005-0000-0000-000019490000}"/>
    <cellStyle name="Comma 56 2 3 2 2 2 3" xfId="7318" xr:uid="{00000000-0005-0000-0000-00001A490000}"/>
    <cellStyle name="Comma 56 2 3 2 2 2 3 2" xfId="32780" xr:uid="{00000000-0005-0000-0000-00001B490000}"/>
    <cellStyle name="Comma 56 2 3 2 2 2 3 3" xfId="32781" xr:uid="{00000000-0005-0000-0000-00001C490000}"/>
    <cellStyle name="Comma 56 2 3 2 2 2 4" xfId="7319" xr:uid="{00000000-0005-0000-0000-00001D490000}"/>
    <cellStyle name="Comma 56 2 3 2 2 2 4 2" xfId="32782" xr:uid="{00000000-0005-0000-0000-00001E490000}"/>
    <cellStyle name="Comma 56 2 3 2 2 2 4 3" xfId="32783" xr:uid="{00000000-0005-0000-0000-00001F490000}"/>
    <cellStyle name="Comma 56 2 3 2 2 2 5" xfId="32784" xr:uid="{00000000-0005-0000-0000-000020490000}"/>
    <cellStyle name="Comma 56 2 3 2 2 2 6" xfId="32785" xr:uid="{00000000-0005-0000-0000-000021490000}"/>
    <cellStyle name="Comma 56 2 3 2 2 3" xfId="7320" xr:uid="{00000000-0005-0000-0000-000022490000}"/>
    <cellStyle name="Comma 56 2 3 2 2 3 2" xfId="32786" xr:uid="{00000000-0005-0000-0000-000023490000}"/>
    <cellStyle name="Comma 56 2 3 2 2 3 3" xfId="32787" xr:uid="{00000000-0005-0000-0000-000024490000}"/>
    <cellStyle name="Comma 56 2 3 2 2 4" xfId="7321" xr:uid="{00000000-0005-0000-0000-000025490000}"/>
    <cellStyle name="Comma 56 2 3 2 2 4 2" xfId="32788" xr:uid="{00000000-0005-0000-0000-000026490000}"/>
    <cellStyle name="Comma 56 2 3 2 2 4 3" xfId="32789" xr:uid="{00000000-0005-0000-0000-000027490000}"/>
    <cellStyle name="Comma 56 2 3 2 2 5" xfId="7322" xr:uid="{00000000-0005-0000-0000-000028490000}"/>
    <cellStyle name="Comma 56 2 3 2 2 5 2" xfId="32790" xr:uid="{00000000-0005-0000-0000-000029490000}"/>
    <cellStyle name="Comma 56 2 3 2 2 5 3" xfId="32791" xr:uid="{00000000-0005-0000-0000-00002A490000}"/>
    <cellStyle name="Comma 56 2 3 2 2 6" xfId="32792" xr:uid="{00000000-0005-0000-0000-00002B490000}"/>
    <cellStyle name="Comma 56 2 3 2 2 7" xfId="32793" xr:uid="{00000000-0005-0000-0000-00002C490000}"/>
    <cellStyle name="Comma 56 2 3 2 3" xfId="7323" xr:uid="{00000000-0005-0000-0000-00002D490000}"/>
    <cellStyle name="Comma 56 2 3 2 3 2" xfId="7324" xr:uid="{00000000-0005-0000-0000-00002E490000}"/>
    <cellStyle name="Comma 56 2 3 2 3 2 2" xfId="32794" xr:uid="{00000000-0005-0000-0000-00002F490000}"/>
    <cellStyle name="Comma 56 2 3 2 3 2 3" xfId="32795" xr:uid="{00000000-0005-0000-0000-000030490000}"/>
    <cellStyle name="Comma 56 2 3 2 3 3" xfId="7325" xr:uid="{00000000-0005-0000-0000-000031490000}"/>
    <cellStyle name="Comma 56 2 3 2 3 3 2" xfId="32796" xr:uid="{00000000-0005-0000-0000-000032490000}"/>
    <cellStyle name="Comma 56 2 3 2 3 3 3" xfId="32797" xr:uid="{00000000-0005-0000-0000-000033490000}"/>
    <cellStyle name="Comma 56 2 3 2 3 4" xfId="7326" xr:uid="{00000000-0005-0000-0000-000034490000}"/>
    <cellStyle name="Comma 56 2 3 2 3 4 2" xfId="32798" xr:uid="{00000000-0005-0000-0000-000035490000}"/>
    <cellStyle name="Comma 56 2 3 2 3 4 3" xfId="32799" xr:uid="{00000000-0005-0000-0000-000036490000}"/>
    <cellStyle name="Comma 56 2 3 2 3 5" xfId="32800" xr:uid="{00000000-0005-0000-0000-000037490000}"/>
    <cellStyle name="Comma 56 2 3 2 3 6" xfId="32801" xr:uid="{00000000-0005-0000-0000-000038490000}"/>
    <cellStyle name="Comma 56 2 3 2 4" xfId="7327" xr:uid="{00000000-0005-0000-0000-000039490000}"/>
    <cellStyle name="Comma 56 2 3 2 4 2" xfId="32802" xr:uid="{00000000-0005-0000-0000-00003A490000}"/>
    <cellStyle name="Comma 56 2 3 2 4 3" xfId="32803" xr:uid="{00000000-0005-0000-0000-00003B490000}"/>
    <cellStyle name="Comma 56 2 3 2 5" xfId="7328" xr:uid="{00000000-0005-0000-0000-00003C490000}"/>
    <cellStyle name="Comma 56 2 3 2 5 2" xfId="32804" xr:uid="{00000000-0005-0000-0000-00003D490000}"/>
    <cellStyle name="Comma 56 2 3 2 5 3" xfId="32805" xr:uid="{00000000-0005-0000-0000-00003E490000}"/>
    <cellStyle name="Comma 56 2 3 2 6" xfId="7329" xr:uid="{00000000-0005-0000-0000-00003F490000}"/>
    <cellStyle name="Comma 56 2 3 2 6 2" xfId="32806" xr:uid="{00000000-0005-0000-0000-000040490000}"/>
    <cellStyle name="Comma 56 2 3 2 6 3" xfId="32807" xr:uid="{00000000-0005-0000-0000-000041490000}"/>
    <cellStyle name="Comma 56 2 3 2 7" xfId="32808" xr:uid="{00000000-0005-0000-0000-000042490000}"/>
    <cellStyle name="Comma 56 2 3 2 8" xfId="32809" xr:uid="{00000000-0005-0000-0000-000043490000}"/>
    <cellStyle name="Comma 56 2 3 3" xfId="7330" xr:uid="{00000000-0005-0000-0000-000044490000}"/>
    <cellStyle name="Comma 56 2 3 3 2" xfId="7331" xr:uid="{00000000-0005-0000-0000-000045490000}"/>
    <cellStyle name="Comma 56 2 3 3 2 2" xfId="7332" xr:uid="{00000000-0005-0000-0000-000046490000}"/>
    <cellStyle name="Comma 56 2 3 3 2 2 2" xfId="7333" xr:uid="{00000000-0005-0000-0000-000047490000}"/>
    <cellStyle name="Comma 56 2 3 3 2 2 2 2" xfId="32810" xr:uid="{00000000-0005-0000-0000-000048490000}"/>
    <cellStyle name="Comma 56 2 3 3 2 2 2 3" xfId="32811" xr:uid="{00000000-0005-0000-0000-000049490000}"/>
    <cellStyle name="Comma 56 2 3 3 2 2 3" xfId="7334" xr:uid="{00000000-0005-0000-0000-00004A490000}"/>
    <cellStyle name="Comma 56 2 3 3 2 2 3 2" xfId="32812" xr:uid="{00000000-0005-0000-0000-00004B490000}"/>
    <cellStyle name="Comma 56 2 3 3 2 2 3 3" xfId="32813" xr:uid="{00000000-0005-0000-0000-00004C490000}"/>
    <cellStyle name="Comma 56 2 3 3 2 2 4" xfId="7335" xr:uid="{00000000-0005-0000-0000-00004D490000}"/>
    <cellStyle name="Comma 56 2 3 3 2 2 4 2" xfId="32814" xr:uid="{00000000-0005-0000-0000-00004E490000}"/>
    <cellStyle name="Comma 56 2 3 3 2 2 4 3" xfId="32815" xr:uid="{00000000-0005-0000-0000-00004F490000}"/>
    <cellStyle name="Comma 56 2 3 3 2 2 5" xfId="32816" xr:uid="{00000000-0005-0000-0000-000050490000}"/>
    <cellStyle name="Comma 56 2 3 3 2 2 6" xfId="32817" xr:uid="{00000000-0005-0000-0000-000051490000}"/>
    <cellStyle name="Comma 56 2 3 3 2 3" xfId="7336" xr:uid="{00000000-0005-0000-0000-000052490000}"/>
    <cellStyle name="Comma 56 2 3 3 2 3 2" xfId="32818" xr:uid="{00000000-0005-0000-0000-000053490000}"/>
    <cellStyle name="Comma 56 2 3 3 2 3 3" xfId="32819" xr:uid="{00000000-0005-0000-0000-000054490000}"/>
    <cellStyle name="Comma 56 2 3 3 2 4" xfId="7337" xr:uid="{00000000-0005-0000-0000-000055490000}"/>
    <cellStyle name="Comma 56 2 3 3 2 4 2" xfId="32820" xr:uid="{00000000-0005-0000-0000-000056490000}"/>
    <cellStyle name="Comma 56 2 3 3 2 4 3" xfId="32821" xr:uid="{00000000-0005-0000-0000-000057490000}"/>
    <cellStyle name="Comma 56 2 3 3 2 5" xfId="7338" xr:uid="{00000000-0005-0000-0000-000058490000}"/>
    <cellStyle name="Comma 56 2 3 3 2 5 2" xfId="32822" xr:uid="{00000000-0005-0000-0000-000059490000}"/>
    <cellStyle name="Comma 56 2 3 3 2 5 3" xfId="32823" xr:uid="{00000000-0005-0000-0000-00005A490000}"/>
    <cellStyle name="Comma 56 2 3 3 2 6" xfId="32824" xr:uid="{00000000-0005-0000-0000-00005B490000}"/>
    <cellStyle name="Comma 56 2 3 3 2 7" xfId="32825" xr:uid="{00000000-0005-0000-0000-00005C490000}"/>
    <cellStyle name="Comma 56 2 3 3 3" xfId="7339" xr:uid="{00000000-0005-0000-0000-00005D490000}"/>
    <cellStyle name="Comma 56 2 3 3 3 2" xfId="7340" xr:uid="{00000000-0005-0000-0000-00005E490000}"/>
    <cellStyle name="Comma 56 2 3 3 3 2 2" xfId="32826" xr:uid="{00000000-0005-0000-0000-00005F490000}"/>
    <cellStyle name="Comma 56 2 3 3 3 2 3" xfId="32827" xr:uid="{00000000-0005-0000-0000-000060490000}"/>
    <cellStyle name="Comma 56 2 3 3 3 3" xfId="7341" xr:uid="{00000000-0005-0000-0000-000061490000}"/>
    <cellStyle name="Comma 56 2 3 3 3 3 2" xfId="32828" xr:uid="{00000000-0005-0000-0000-000062490000}"/>
    <cellStyle name="Comma 56 2 3 3 3 3 3" xfId="32829" xr:uid="{00000000-0005-0000-0000-000063490000}"/>
    <cellStyle name="Comma 56 2 3 3 3 4" xfId="7342" xr:uid="{00000000-0005-0000-0000-000064490000}"/>
    <cellStyle name="Comma 56 2 3 3 3 4 2" xfId="32830" xr:uid="{00000000-0005-0000-0000-000065490000}"/>
    <cellStyle name="Comma 56 2 3 3 3 4 3" xfId="32831" xr:uid="{00000000-0005-0000-0000-000066490000}"/>
    <cellStyle name="Comma 56 2 3 3 3 5" xfId="32832" xr:uid="{00000000-0005-0000-0000-000067490000}"/>
    <cellStyle name="Comma 56 2 3 3 3 6" xfId="32833" xr:uid="{00000000-0005-0000-0000-000068490000}"/>
    <cellStyle name="Comma 56 2 3 3 4" xfId="7343" xr:uid="{00000000-0005-0000-0000-000069490000}"/>
    <cellStyle name="Comma 56 2 3 3 4 2" xfId="32834" xr:uid="{00000000-0005-0000-0000-00006A490000}"/>
    <cellStyle name="Comma 56 2 3 3 4 3" xfId="32835" xr:uid="{00000000-0005-0000-0000-00006B490000}"/>
    <cellStyle name="Comma 56 2 3 3 5" xfId="7344" xr:uid="{00000000-0005-0000-0000-00006C490000}"/>
    <cellStyle name="Comma 56 2 3 3 5 2" xfId="32836" xr:uid="{00000000-0005-0000-0000-00006D490000}"/>
    <cellStyle name="Comma 56 2 3 3 5 3" xfId="32837" xr:uid="{00000000-0005-0000-0000-00006E490000}"/>
    <cellStyle name="Comma 56 2 3 3 6" xfId="7345" xr:uid="{00000000-0005-0000-0000-00006F490000}"/>
    <cellStyle name="Comma 56 2 3 3 6 2" xfId="32838" xr:uid="{00000000-0005-0000-0000-000070490000}"/>
    <cellStyle name="Comma 56 2 3 3 6 3" xfId="32839" xr:uid="{00000000-0005-0000-0000-000071490000}"/>
    <cellStyle name="Comma 56 2 3 3 7" xfId="32840" xr:uid="{00000000-0005-0000-0000-000072490000}"/>
    <cellStyle name="Comma 56 2 3 3 8" xfId="32841" xr:uid="{00000000-0005-0000-0000-000073490000}"/>
    <cellStyle name="Comma 56 2 3 4" xfId="7346" xr:uid="{00000000-0005-0000-0000-000074490000}"/>
    <cellStyle name="Comma 56 2 3 4 2" xfId="7347" xr:uid="{00000000-0005-0000-0000-000075490000}"/>
    <cellStyle name="Comma 56 2 3 4 2 2" xfId="7348" xr:uid="{00000000-0005-0000-0000-000076490000}"/>
    <cellStyle name="Comma 56 2 3 4 2 2 2" xfId="32842" xr:uid="{00000000-0005-0000-0000-000077490000}"/>
    <cellStyle name="Comma 56 2 3 4 2 2 3" xfId="32843" xr:uid="{00000000-0005-0000-0000-000078490000}"/>
    <cellStyle name="Comma 56 2 3 4 2 3" xfId="7349" xr:uid="{00000000-0005-0000-0000-000079490000}"/>
    <cellStyle name="Comma 56 2 3 4 2 3 2" xfId="32844" xr:uid="{00000000-0005-0000-0000-00007A490000}"/>
    <cellStyle name="Comma 56 2 3 4 2 3 3" xfId="32845" xr:uid="{00000000-0005-0000-0000-00007B490000}"/>
    <cellStyle name="Comma 56 2 3 4 2 4" xfId="7350" xr:uid="{00000000-0005-0000-0000-00007C490000}"/>
    <cellStyle name="Comma 56 2 3 4 2 4 2" xfId="32846" xr:uid="{00000000-0005-0000-0000-00007D490000}"/>
    <cellStyle name="Comma 56 2 3 4 2 4 3" xfId="32847" xr:uid="{00000000-0005-0000-0000-00007E490000}"/>
    <cellStyle name="Comma 56 2 3 4 2 5" xfId="32848" xr:uid="{00000000-0005-0000-0000-00007F490000}"/>
    <cellStyle name="Comma 56 2 3 4 2 6" xfId="32849" xr:uid="{00000000-0005-0000-0000-000080490000}"/>
    <cellStyle name="Comma 56 2 3 4 3" xfId="7351" xr:uid="{00000000-0005-0000-0000-000081490000}"/>
    <cellStyle name="Comma 56 2 3 4 3 2" xfId="32850" xr:uid="{00000000-0005-0000-0000-000082490000}"/>
    <cellStyle name="Comma 56 2 3 4 3 3" xfId="32851" xr:uid="{00000000-0005-0000-0000-000083490000}"/>
    <cellStyle name="Comma 56 2 3 4 4" xfId="7352" xr:uid="{00000000-0005-0000-0000-000084490000}"/>
    <cellStyle name="Comma 56 2 3 4 4 2" xfId="32852" xr:uid="{00000000-0005-0000-0000-000085490000}"/>
    <cellStyle name="Comma 56 2 3 4 4 3" xfId="32853" xr:uid="{00000000-0005-0000-0000-000086490000}"/>
    <cellStyle name="Comma 56 2 3 4 5" xfId="7353" xr:uid="{00000000-0005-0000-0000-000087490000}"/>
    <cellStyle name="Comma 56 2 3 4 5 2" xfId="32854" xr:uid="{00000000-0005-0000-0000-000088490000}"/>
    <cellStyle name="Comma 56 2 3 4 5 3" xfId="32855" xr:uid="{00000000-0005-0000-0000-000089490000}"/>
    <cellStyle name="Comma 56 2 3 4 6" xfId="32856" xr:uid="{00000000-0005-0000-0000-00008A490000}"/>
    <cellStyle name="Comma 56 2 3 4 7" xfId="32857" xr:uid="{00000000-0005-0000-0000-00008B490000}"/>
    <cellStyle name="Comma 56 2 3 5" xfId="7354" xr:uid="{00000000-0005-0000-0000-00008C490000}"/>
    <cellStyle name="Comma 56 2 3 5 2" xfId="7355" xr:uid="{00000000-0005-0000-0000-00008D490000}"/>
    <cellStyle name="Comma 56 2 3 5 2 2" xfId="32858" xr:uid="{00000000-0005-0000-0000-00008E490000}"/>
    <cellStyle name="Comma 56 2 3 5 2 3" xfId="32859" xr:uid="{00000000-0005-0000-0000-00008F490000}"/>
    <cellStyle name="Comma 56 2 3 5 3" xfId="7356" xr:uid="{00000000-0005-0000-0000-000090490000}"/>
    <cellStyle name="Comma 56 2 3 5 3 2" xfId="32860" xr:uid="{00000000-0005-0000-0000-000091490000}"/>
    <cellStyle name="Comma 56 2 3 5 3 3" xfId="32861" xr:uid="{00000000-0005-0000-0000-000092490000}"/>
    <cellStyle name="Comma 56 2 3 5 4" xfId="7357" xr:uid="{00000000-0005-0000-0000-000093490000}"/>
    <cellStyle name="Comma 56 2 3 5 4 2" xfId="32862" xr:uid="{00000000-0005-0000-0000-000094490000}"/>
    <cellStyle name="Comma 56 2 3 5 4 3" xfId="32863" xr:uid="{00000000-0005-0000-0000-000095490000}"/>
    <cellStyle name="Comma 56 2 3 5 5" xfId="32864" xr:uid="{00000000-0005-0000-0000-000096490000}"/>
    <cellStyle name="Comma 56 2 3 5 6" xfId="32865" xr:uid="{00000000-0005-0000-0000-000097490000}"/>
    <cellStyle name="Comma 56 2 3 6" xfId="7358" xr:uid="{00000000-0005-0000-0000-000098490000}"/>
    <cellStyle name="Comma 56 2 3 6 2" xfId="32866" xr:uid="{00000000-0005-0000-0000-000099490000}"/>
    <cellStyle name="Comma 56 2 3 6 3" xfId="32867" xr:uid="{00000000-0005-0000-0000-00009A490000}"/>
    <cellStyle name="Comma 56 2 3 7" xfId="7359" xr:uid="{00000000-0005-0000-0000-00009B490000}"/>
    <cellStyle name="Comma 56 2 3 7 2" xfId="32868" xr:uid="{00000000-0005-0000-0000-00009C490000}"/>
    <cellStyle name="Comma 56 2 3 7 3" xfId="32869" xr:uid="{00000000-0005-0000-0000-00009D490000}"/>
    <cellStyle name="Comma 56 2 3 8" xfId="7360" xr:uid="{00000000-0005-0000-0000-00009E490000}"/>
    <cellStyle name="Comma 56 2 3 8 2" xfId="32870" xr:uid="{00000000-0005-0000-0000-00009F490000}"/>
    <cellStyle name="Comma 56 2 3 8 3" xfId="32871" xr:uid="{00000000-0005-0000-0000-0000A0490000}"/>
    <cellStyle name="Comma 56 2 3 9" xfId="32872" xr:uid="{00000000-0005-0000-0000-0000A1490000}"/>
    <cellStyle name="Comma 56 2 4" xfId="7361" xr:uid="{00000000-0005-0000-0000-0000A2490000}"/>
    <cellStyle name="Comma 56 2 4 2" xfId="7362" xr:uid="{00000000-0005-0000-0000-0000A3490000}"/>
    <cellStyle name="Comma 56 2 4 2 2" xfId="7363" xr:uid="{00000000-0005-0000-0000-0000A4490000}"/>
    <cellStyle name="Comma 56 2 4 2 2 2" xfId="7364" xr:uid="{00000000-0005-0000-0000-0000A5490000}"/>
    <cellStyle name="Comma 56 2 4 2 2 2 2" xfId="32873" xr:uid="{00000000-0005-0000-0000-0000A6490000}"/>
    <cellStyle name="Comma 56 2 4 2 2 2 3" xfId="32874" xr:uid="{00000000-0005-0000-0000-0000A7490000}"/>
    <cellStyle name="Comma 56 2 4 2 2 3" xfId="7365" xr:uid="{00000000-0005-0000-0000-0000A8490000}"/>
    <cellStyle name="Comma 56 2 4 2 2 3 2" xfId="32875" xr:uid="{00000000-0005-0000-0000-0000A9490000}"/>
    <cellStyle name="Comma 56 2 4 2 2 3 3" xfId="32876" xr:uid="{00000000-0005-0000-0000-0000AA490000}"/>
    <cellStyle name="Comma 56 2 4 2 2 4" xfId="7366" xr:uid="{00000000-0005-0000-0000-0000AB490000}"/>
    <cellStyle name="Comma 56 2 4 2 2 4 2" xfId="32877" xr:uid="{00000000-0005-0000-0000-0000AC490000}"/>
    <cellStyle name="Comma 56 2 4 2 2 4 3" xfId="32878" xr:uid="{00000000-0005-0000-0000-0000AD490000}"/>
    <cellStyle name="Comma 56 2 4 2 2 5" xfId="32879" xr:uid="{00000000-0005-0000-0000-0000AE490000}"/>
    <cellStyle name="Comma 56 2 4 2 2 6" xfId="32880" xr:uid="{00000000-0005-0000-0000-0000AF490000}"/>
    <cellStyle name="Comma 56 2 4 2 3" xfId="7367" xr:uid="{00000000-0005-0000-0000-0000B0490000}"/>
    <cellStyle name="Comma 56 2 4 2 3 2" xfId="32881" xr:uid="{00000000-0005-0000-0000-0000B1490000}"/>
    <cellStyle name="Comma 56 2 4 2 3 3" xfId="32882" xr:uid="{00000000-0005-0000-0000-0000B2490000}"/>
    <cellStyle name="Comma 56 2 4 2 4" xfId="7368" xr:uid="{00000000-0005-0000-0000-0000B3490000}"/>
    <cellStyle name="Comma 56 2 4 2 4 2" xfId="32883" xr:uid="{00000000-0005-0000-0000-0000B4490000}"/>
    <cellStyle name="Comma 56 2 4 2 4 3" xfId="32884" xr:uid="{00000000-0005-0000-0000-0000B5490000}"/>
    <cellStyle name="Comma 56 2 4 2 5" xfId="7369" xr:uid="{00000000-0005-0000-0000-0000B6490000}"/>
    <cellStyle name="Comma 56 2 4 2 5 2" xfId="32885" xr:uid="{00000000-0005-0000-0000-0000B7490000}"/>
    <cellStyle name="Comma 56 2 4 2 5 3" xfId="32886" xr:uid="{00000000-0005-0000-0000-0000B8490000}"/>
    <cellStyle name="Comma 56 2 4 2 6" xfId="32887" xr:uid="{00000000-0005-0000-0000-0000B9490000}"/>
    <cellStyle name="Comma 56 2 4 2 7" xfId="32888" xr:uid="{00000000-0005-0000-0000-0000BA490000}"/>
    <cellStyle name="Comma 56 2 4 3" xfId="7370" xr:uid="{00000000-0005-0000-0000-0000BB490000}"/>
    <cellStyle name="Comma 56 2 4 3 2" xfId="7371" xr:uid="{00000000-0005-0000-0000-0000BC490000}"/>
    <cellStyle name="Comma 56 2 4 3 2 2" xfId="32889" xr:uid="{00000000-0005-0000-0000-0000BD490000}"/>
    <cellStyle name="Comma 56 2 4 3 2 3" xfId="32890" xr:uid="{00000000-0005-0000-0000-0000BE490000}"/>
    <cellStyle name="Comma 56 2 4 3 3" xfId="7372" xr:uid="{00000000-0005-0000-0000-0000BF490000}"/>
    <cellStyle name="Comma 56 2 4 3 3 2" xfId="32891" xr:uid="{00000000-0005-0000-0000-0000C0490000}"/>
    <cellStyle name="Comma 56 2 4 3 3 3" xfId="32892" xr:uid="{00000000-0005-0000-0000-0000C1490000}"/>
    <cellStyle name="Comma 56 2 4 3 4" xfId="7373" xr:uid="{00000000-0005-0000-0000-0000C2490000}"/>
    <cellStyle name="Comma 56 2 4 3 4 2" xfId="32893" xr:uid="{00000000-0005-0000-0000-0000C3490000}"/>
    <cellStyle name="Comma 56 2 4 3 4 3" xfId="32894" xr:uid="{00000000-0005-0000-0000-0000C4490000}"/>
    <cellStyle name="Comma 56 2 4 3 5" xfId="32895" xr:uid="{00000000-0005-0000-0000-0000C5490000}"/>
    <cellStyle name="Comma 56 2 4 3 6" xfId="32896" xr:uid="{00000000-0005-0000-0000-0000C6490000}"/>
    <cellStyle name="Comma 56 2 4 4" xfId="7374" xr:uid="{00000000-0005-0000-0000-0000C7490000}"/>
    <cellStyle name="Comma 56 2 4 4 2" xfId="32897" xr:uid="{00000000-0005-0000-0000-0000C8490000}"/>
    <cellStyle name="Comma 56 2 4 4 3" xfId="32898" xr:uid="{00000000-0005-0000-0000-0000C9490000}"/>
    <cellStyle name="Comma 56 2 4 5" xfId="7375" xr:uid="{00000000-0005-0000-0000-0000CA490000}"/>
    <cellStyle name="Comma 56 2 4 5 2" xfId="32899" xr:uid="{00000000-0005-0000-0000-0000CB490000}"/>
    <cellStyle name="Comma 56 2 4 5 3" xfId="32900" xr:uid="{00000000-0005-0000-0000-0000CC490000}"/>
    <cellStyle name="Comma 56 2 4 6" xfId="7376" xr:uid="{00000000-0005-0000-0000-0000CD490000}"/>
    <cellStyle name="Comma 56 2 4 6 2" xfId="32901" xr:uid="{00000000-0005-0000-0000-0000CE490000}"/>
    <cellStyle name="Comma 56 2 4 6 3" xfId="32902" xr:uid="{00000000-0005-0000-0000-0000CF490000}"/>
    <cellStyle name="Comma 56 2 4 7" xfId="32903" xr:uid="{00000000-0005-0000-0000-0000D0490000}"/>
    <cellStyle name="Comma 56 2 4 8" xfId="32904" xr:uid="{00000000-0005-0000-0000-0000D1490000}"/>
    <cellStyle name="Comma 56 2 5" xfId="7377" xr:uid="{00000000-0005-0000-0000-0000D2490000}"/>
    <cellStyle name="Comma 56 2 5 2" xfId="7378" xr:uid="{00000000-0005-0000-0000-0000D3490000}"/>
    <cellStyle name="Comma 56 2 5 2 2" xfId="7379" xr:uid="{00000000-0005-0000-0000-0000D4490000}"/>
    <cellStyle name="Comma 56 2 5 2 2 2" xfId="7380" xr:uid="{00000000-0005-0000-0000-0000D5490000}"/>
    <cellStyle name="Comma 56 2 5 2 2 2 2" xfId="32905" xr:uid="{00000000-0005-0000-0000-0000D6490000}"/>
    <cellStyle name="Comma 56 2 5 2 2 2 3" xfId="32906" xr:uid="{00000000-0005-0000-0000-0000D7490000}"/>
    <cellStyle name="Comma 56 2 5 2 2 3" xfId="7381" xr:uid="{00000000-0005-0000-0000-0000D8490000}"/>
    <cellStyle name="Comma 56 2 5 2 2 3 2" xfId="32907" xr:uid="{00000000-0005-0000-0000-0000D9490000}"/>
    <cellStyle name="Comma 56 2 5 2 2 3 3" xfId="32908" xr:uid="{00000000-0005-0000-0000-0000DA490000}"/>
    <cellStyle name="Comma 56 2 5 2 2 4" xfId="7382" xr:uid="{00000000-0005-0000-0000-0000DB490000}"/>
    <cellStyle name="Comma 56 2 5 2 2 4 2" xfId="32909" xr:uid="{00000000-0005-0000-0000-0000DC490000}"/>
    <cellStyle name="Comma 56 2 5 2 2 4 3" xfId="32910" xr:uid="{00000000-0005-0000-0000-0000DD490000}"/>
    <cellStyle name="Comma 56 2 5 2 2 5" xfId="32911" xr:uid="{00000000-0005-0000-0000-0000DE490000}"/>
    <cellStyle name="Comma 56 2 5 2 2 6" xfId="32912" xr:uid="{00000000-0005-0000-0000-0000DF490000}"/>
    <cellStyle name="Comma 56 2 5 2 3" xfId="7383" xr:uid="{00000000-0005-0000-0000-0000E0490000}"/>
    <cellStyle name="Comma 56 2 5 2 3 2" xfId="32913" xr:uid="{00000000-0005-0000-0000-0000E1490000}"/>
    <cellStyle name="Comma 56 2 5 2 3 3" xfId="32914" xr:uid="{00000000-0005-0000-0000-0000E2490000}"/>
    <cellStyle name="Comma 56 2 5 2 4" xfId="7384" xr:uid="{00000000-0005-0000-0000-0000E3490000}"/>
    <cellStyle name="Comma 56 2 5 2 4 2" xfId="32915" xr:uid="{00000000-0005-0000-0000-0000E4490000}"/>
    <cellStyle name="Comma 56 2 5 2 4 3" xfId="32916" xr:uid="{00000000-0005-0000-0000-0000E5490000}"/>
    <cellStyle name="Comma 56 2 5 2 5" xfId="7385" xr:uid="{00000000-0005-0000-0000-0000E6490000}"/>
    <cellStyle name="Comma 56 2 5 2 5 2" xfId="32917" xr:uid="{00000000-0005-0000-0000-0000E7490000}"/>
    <cellStyle name="Comma 56 2 5 2 5 3" xfId="32918" xr:uid="{00000000-0005-0000-0000-0000E8490000}"/>
    <cellStyle name="Comma 56 2 5 2 6" xfId="32919" xr:uid="{00000000-0005-0000-0000-0000E9490000}"/>
    <cellStyle name="Comma 56 2 5 2 7" xfId="32920" xr:uid="{00000000-0005-0000-0000-0000EA490000}"/>
    <cellStyle name="Comma 56 2 5 3" xfId="7386" xr:uid="{00000000-0005-0000-0000-0000EB490000}"/>
    <cellStyle name="Comma 56 2 5 3 2" xfId="7387" xr:uid="{00000000-0005-0000-0000-0000EC490000}"/>
    <cellStyle name="Comma 56 2 5 3 2 2" xfId="32921" xr:uid="{00000000-0005-0000-0000-0000ED490000}"/>
    <cellStyle name="Comma 56 2 5 3 2 3" xfId="32922" xr:uid="{00000000-0005-0000-0000-0000EE490000}"/>
    <cellStyle name="Comma 56 2 5 3 3" xfId="7388" xr:uid="{00000000-0005-0000-0000-0000EF490000}"/>
    <cellStyle name="Comma 56 2 5 3 3 2" xfId="32923" xr:uid="{00000000-0005-0000-0000-0000F0490000}"/>
    <cellStyle name="Comma 56 2 5 3 3 3" xfId="32924" xr:uid="{00000000-0005-0000-0000-0000F1490000}"/>
    <cellStyle name="Comma 56 2 5 3 4" xfId="7389" xr:uid="{00000000-0005-0000-0000-0000F2490000}"/>
    <cellStyle name="Comma 56 2 5 3 4 2" xfId="32925" xr:uid="{00000000-0005-0000-0000-0000F3490000}"/>
    <cellStyle name="Comma 56 2 5 3 4 3" xfId="32926" xr:uid="{00000000-0005-0000-0000-0000F4490000}"/>
    <cellStyle name="Comma 56 2 5 3 5" xfId="32927" xr:uid="{00000000-0005-0000-0000-0000F5490000}"/>
    <cellStyle name="Comma 56 2 5 3 6" xfId="32928" xr:uid="{00000000-0005-0000-0000-0000F6490000}"/>
    <cellStyle name="Comma 56 2 5 4" xfId="7390" xr:uid="{00000000-0005-0000-0000-0000F7490000}"/>
    <cellStyle name="Comma 56 2 5 4 2" xfId="32929" xr:uid="{00000000-0005-0000-0000-0000F8490000}"/>
    <cellStyle name="Comma 56 2 5 4 3" xfId="32930" xr:uid="{00000000-0005-0000-0000-0000F9490000}"/>
    <cellStyle name="Comma 56 2 5 5" xfId="7391" xr:uid="{00000000-0005-0000-0000-0000FA490000}"/>
    <cellStyle name="Comma 56 2 5 5 2" xfId="32931" xr:uid="{00000000-0005-0000-0000-0000FB490000}"/>
    <cellStyle name="Comma 56 2 5 5 3" xfId="32932" xr:uid="{00000000-0005-0000-0000-0000FC490000}"/>
    <cellStyle name="Comma 56 2 5 6" xfId="7392" xr:uid="{00000000-0005-0000-0000-0000FD490000}"/>
    <cellStyle name="Comma 56 2 5 6 2" xfId="32933" xr:uid="{00000000-0005-0000-0000-0000FE490000}"/>
    <cellStyle name="Comma 56 2 5 6 3" xfId="32934" xr:uid="{00000000-0005-0000-0000-0000FF490000}"/>
    <cellStyle name="Comma 56 2 5 7" xfId="32935" xr:uid="{00000000-0005-0000-0000-0000004A0000}"/>
    <cellStyle name="Comma 56 2 5 8" xfId="32936" xr:uid="{00000000-0005-0000-0000-0000014A0000}"/>
    <cellStyle name="Comma 56 2 6" xfId="7393" xr:uid="{00000000-0005-0000-0000-0000024A0000}"/>
    <cellStyle name="Comma 56 2 6 2" xfId="7394" xr:uid="{00000000-0005-0000-0000-0000034A0000}"/>
    <cellStyle name="Comma 56 2 6 2 2" xfId="7395" xr:uid="{00000000-0005-0000-0000-0000044A0000}"/>
    <cellStyle name="Comma 56 2 6 2 2 2" xfId="32937" xr:uid="{00000000-0005-0000-0000-0000054A0000}"/>
    <cellStyle name="Comma 56 2 6 2 2 3" xfId="32938" xr:uid="{00000000-0005-0000-0000-0000064A0000}"/>
    <cellStyle name="Comma 56 2 6 2 3" xfId="7396" xr:uid="{00000000-0005-0000-0000-0000074A0000}"/>
    <cellStyle name="Comma 56 2 6 2 3 2" xfId="32939" xr:uid="{00000000-0005-0000-0000-0000084A0000}"/>
    <cellStyle name="Comma 56 2 6 2 3 3" xfId="32940" xr:uid="{00000000-0005-0000-0000-0000094A0000}"/>
    <cellStyle name="Comma 56 2 6 2 4" xfId="7397" xr:uid="{00000000-0005-0000-0000-00000A4A0000}"/>
    <cellStyle name="Comma 56 2 6 2 4 2" xfId="32941" xr:uid="{00000000-0005-0000-0000-00000B4A0000}"/>
    <cellStyle name="Comma 56 2 6 2 4 3" xfId="32942" xr:uid="{00000000-0005-0000-0000-00000C4A0000}"/>
    <cellStyle name="Comma 56 2 6 2 5" xfId="32943" xr:uid="{00000000-0005-0000-0000-00000D4A0000}"/>
    <cellStyle name="Comma 56 2 6 2 6" xfId="32944" xr:uid="{00000000-0005-0000-0000-00000E4A0000}"/>
    <cellStyle name="Comma 56 2 6 3" xfId="7398" xr:uid="{00000000-0005-0000-0000-00000F4A0000}"/>
    <cellStyle name="Comma 56 2 6 3 2" xfId="32945" xr:uid="{00000000-0005-0000-0000-0000104A0000}"/>
    <cellStyle name="Comma 56 2 6 3 3" xfId="32946" xr:uid="{00000000-0005-0000-0000-0000114A0000}"/>
    <cellStyle name="Comma 56 2 6 4" xfId="7399" xr:uid="{00000000-0005-0000-0000-0000124A0000}"/>
    <cellStyle name="Comma 56 2 6 4 2" xfId="32947" xr:uid="{00000000-0005-0000-0000-0000134A0000}"/>
    <cellStyle name="Comma 56 2 6 4 3" xfId="32948" xr:uid="{00000000-0005-0000-0000-0000144A0000}"/>
    <cellStyle name="Comma 56 2 6 5" xfId="7400" xr:uid="{00000000-0005-0000-0000-0000154A0000}"/>
    <cellStyle name="Comma 56 2 6 5 2" xfId="32949" xr:uid="{00000000-0005-0000-0000-0000164A0000}"/>
    <cellStyle name="Comma 56 2 6 5 3" xfId="32950" xr:uid="{00000000-0005-0000-0000-0000174A0000}"/>
    <cellStyle name="Comma 56 2 6 6" xfId="32951" xr:uid="{00000000-0005-0000-0000-0000184A0000}"/>
    <cellStyle name="Comma 56 2 6 7" xfId="32952" xr:uid="{00000000-0005-0000-0000-0000194A0000}"/>
    <cellStyle name="Comma 56 2 7" xfId="7401" xr:uid="{00000000-0005-0000-0000-00001A4A0000}"/>
    <cellStyle name="Comma 56 2 7 2" xfId="7402" xr:uid="{00000000-0005-0000-0000-00001B4A0000}"/>
    <cellStyle name="Comma 56 2 7 2 2" xfId="32953" xr:uid="{00000000-0005-0000-0000-00001C4A0000}"/>
    <cellStyle name="Comma 56 2 7 2 3" xfId="32954" xr:uid="{00000000-0005-0000-0000-00001D4A0000}"/>
    <cellStyle name="Comma 56 2 7 3" xfId="7403" xr:uid="{00000000-0005-0000-0000-00001E4A0000}"/>
    <cellStyle name="Comma 56 2 7 3 2" xfId="32955" xr:uid="{00000000-0005-0000-0000-00001F4A0000}"/>
    <cellStyle name="Comma 56 2 7 3 3" xfId="32956" xr:uid="{00000000-0005-0000-0000-0000204A0000}"/>
    <cellStyle name="Comma 56 2 7 4" xfId="7404" xr:uid="{00000000-0005-0000-0000-0000214A0000}"/>
    <cellStyle name="Comma 56 2 7 4 2" xfId="32957" xr:uid="{00000000-0005-0000-0000-0000224A0000}"/>
    <cellStyle name="Comma 56 2 7 4 3" xfId="32958" xr:uid="{00000000-0005-0000-0000-0000234A0000}"/>
    <cellStyle name="Comma 56 2 7 5" xfId="32959" xr:uid="{00000000-0005-0000-0000-0000244A0000}"/>
    <cellStyle name="Comma 56 2 7 6" xfId="32960" xr:uid="{00000000-0005-0000-0000-0000254A0000}"/>
    <cellStyle name="Comma 56 2 8" xfId="7405" xr:uid="{00000000-0005-0000-0000-0000264A0000}"/>
    <cellStyle name="Comma 56 2 8 2" xfId="32961" xr:uid="{00000000-0005-0000-0000-0000274A0000}"/>
    <cellStyle name="Comma 56 2 8 3" xfId="32962" xr:uid="{00000000-0005-0000-0000-0000284A0000}"/>
    <cellStyle name="Comma 56 2 9" xfId="7406" xr:uid="{00000000-0005-0000-0000-0000294A0000}"/>
    <cellStyle name="Comma 56 2 9 2" xfId="32963" xr:uid="{00000000-0005-0000-0000-00002A4A0000}"/>
    <cellStyle name="Comma 56 2 9 3" xfId="32964" xr:uid="{00000000-0005-0000-0000-00002B4A0000}"/>
    <cellStyle name="Comma 56 3" xfId="7407" xr:uid="{00000000-0005-0000-0000-00002C4A0000}"/>
    <cellStyle name="Comma 56 3 10" xfId="7408" xr:uid="{00000000-0005-0000-0000-00002D4A0000}"/>
    <cellStyle name="Comma 56 3 10 2" xfId="32965" xr:uid="{00000000-0005-0000-0000-00002E4A0000}"/>
    <cellStyle name="Comma 56 3 10 3" xfId="32966" xr:uid="{00000000-0005-0000-0000-00002F4A0000}"/>
    <cellStyle name="Comma 56 3 11" xfId="32967" xr:uid="{00000000-0005-0000-0000-0000304A0000}"/>
    <cellStyle name="Comma 56 3 12" xfId="32968" xr:uid="{00000000-0005-0000-0000-0000314A0000}"/>
    <cellStyle name="Comma 56 3 2" xfId="7409" xr:uid="{00000000-0005-0000-0000-0000324A0000}"/>
    <cellStyle name="Comma 56 3 2 10" xfId="32969" xr:uid="{00000000-0005-0000-0000-0000334A0000}"/>
    <cellStyle name="Comma 56 3 2 2" xfId="7410" xr:uid="{00000000-0005-0000-0000-0000344A0000}"/>
    <cellStyle name="Comma 56 3 2 2 2" xfId="7411" xr:uid="{00000000-0005-0000-0000-0000354A0000}"/>
    <cellStyle name="Comma 56 3 2 2 2 2" xfId="7412" xr:uid="{00000000-0005-0000-0000-0000364A0000}"/>
    <cellStyle name="Comma 56 3 2 2 2 2 2" xfId="7413" xr:uid="{00000000-0005-0000-0000-0000374A0000}"/>
    <cellStyle name="Comma 56 3 2 2 2 2 2 2" xfId="32970" xr:uid="{00000000-0005-0000-0000-0000384A0000}"/>
    <cellStyle name="Comma 56 3 2 2 2 2 2 3" xfId="32971" xr:uid="{00000000-0005-0000-0000-0000394A0000}"/>
    <cellStyle name="Comma 56 3 2 2 2 2 3" xfId="7414" xr:uid="{00000000-0005-0000-0000-00003A4A0000}"/>
    <cellStyle name="Comma 56 3 2 2 2 2 3 2" xfId="32972" xr:uid="{00000000-0005-0000-0000-00003B4A0000}"/>
    <cellStyle name="Comma 56 3 2 2 2 2 3 3" xfId="32973" xr:uid="{00000000-0005-0000-0000-00003C4A0000}"/>
    <cellStyle name="Comma 56 3 2 2 2 2 4" xfId="7415" xr:uid="{00000000-0005-0000-0000-00003D4A0000}"/>
    <cellStyle name="Comma 56 3 2 2 2 2 4 2" xfId="32974" xr:uid="{00000000-0005-0000-0000-00003E4A0000}"/>
    <cellStyle name="Comma 56 3 2 2 2 2 4 3" xfId="32975" xr:uid="{00000000-0005-0000-0000-00003F4A0000}"/>
    <cellStyle name="Comma 56 3 2 2 2 2 5" xfId="32976" xr:uid="{00000000-0005-0000-0000-0000404A0000}"/>
    <cellStyle name="Comma 56 3 2 2 2 2 6" xfId="32977" xr:uid="{00000000-0005-0000-0000-0000414A0000}"/>
    <cellStyle name="Comma 56 3 2 2 2 3" xfId="7416" xr:uid="{00000000-0005-0000-0000-0000424A0000}"/>
    <cellStyle name="Comma 56 3 2 2 2 3 2" xfId="32978" xr:uid="{00000000-0005-0000-0000-0000434A0000}"/>
    <cellStyle name="Comma 56 3 2 2 2 3 3" xfId="32979" xr:uid="{00000000-0005-0000-0000-0000444A0000}"/>
    <cellStyle name="Comma 56 3 2 2 2 4" xfId="7417" xr:uid="{00000000-0005-0000-0000-0000454A0000}"/>
    <cellStyle name="Comma 56 3 2 2 2 4 2" xfId="32980" xr:uid="{00000000-0005-0000-0000-0000464A0000}"/>
    <cellStyle name="Comma 56 3 2 2 2 4 3" xfId="32981" xr:uid="{00000000-0005-0000-0000-0000474A0000}"/>
    <cellStyle name="Comma 56 3 2 2 2 5" xfId="7418" xr:uid="{00000000-0005-0000-0000-0000484A0000}"/>
    <cellStyle name="Comma 56 3 2 2 2 5 2" xfId="32982" xr:uid="{00000000-0005-0000-0000-0000494A0000}"/>
    <cellStyle name="Comma 56 3 2 2 2 5 3" xfId="32983" xr:uid="{00000000-0005-0000-0000-00004A4A0000}"/>
    <cellStyle name="Comma 56 3 2 2 2 6" xfId="32984" xr:uid="{00000000-0005-0000-0000-00004B4A0000}"/>
    <cellStyle name="Comma 56 3 2 2 2 7" xfId="32985" xr:uid="{00000000-0005-0000-0000-00004C4A0000}"/>
    <cellStyle name="Comma 56 3 2 2 3" xfId="7419" xr:uid="{00000000-0005-0000-0000-00004D4A0000}"/>
    <cellStyle name="Comma 56 3 2 2 3 2" xfId="7420" xr:uid="{00000000-0005-0000-0000-00004E4A0000}"/>
    <cellStyle name="Comma 56 3 2 2 3 2 2" xfId="32986" xr:uid="{00000000-0005-0000-0000-00004F4A0000}"/>
    <cellStyle name="Comma 56 3 2 2 3 2 3" xfId="32987" xr:uid="{00000000-0005-0000-0000-0000504A0000}"/>
    <cellStyle name="Comma 56 3 2 2 3 3" xfId="7421" xr:uid="{00000000-0005-0000-0000-0000514A0000}"/>
    <cellStyle name="Comma 56 3 2 2 3 3 2" xfId="32988" xr:uid="{00000000-0005-0000-0000-0000524A0000}"/>
    <cellStyle name="Comma 56 3 2 2 3 3 3" xfId="32989" xr:uid="{00000000-0005-0000-0000-0000534A0000}"/>
    <cellStyle name="Comma 56 3 2 2 3 4" xfId="7422" xr:uid="{00000000-0005-0000-0000-0000544A0000}"/>
    <cellStyle name="Comma 56 3 2 2 3 4 2" xfId="32990" xr:uid="{00000000-0005-0000-0000-0000554A0000}"/>
    <cellStyle name="Comma 56 3 2 2 3 4 3" xfId="32991" xr:uid="{00000000-0005-0000-0000-0000564A0000}"/>
    <cellStyle name="Comma 56 3 2 2 3 5" xfId="32992" xr:uid="{00000000-0005-0000-0000-0000574A0000}"/>
    <cellStyle name="Comma 56 3 2 2 3 6" xfId="32993" xr:uid="{00000000-0005-0000-0000-0000584A0000}"/>
    <cellStyle name="Comma 56 3 2 2 4" xfId="7423" xr:uid="{00000000-0005-0000-0000-0000594A0000}"/>
    <cellStyle name="Comma 56 3 2 2 4 2" xfId="32994" xr:uid="{00000000-0005-0000-0000-00005A4A0000}"/>
    <cellStyle name="Comma 56 3 2 2 4 3" xfId="32995" xr:uid="{00000000-0005-0000-0000-00005B4A0000}"/>
    <cellStyle name="Comma 56 3 2 2 5" xfId="7424" xr:uid="{00000000-0005-0000-0000-00005C4A0000}"/>
    <cellStyle name="Comma 56 3 2 2 5 2" xfId="32996" xr:uid="{00000000-0005-0000-0000-00005D4A0000}"/>
    <cellStyle name="Comma 56 3 2 2 5 3" xfId="32997" xr:uid="{00000000-0005-0000-0000-00005E4A0000}"/>
    <cellStyle name="Comma 56 3 2 2 6" xfId="7425" xr:uid="{00000000-0005-0000-0000-00005F4A0000}"/>
    <cellStyle name="Comma 56 3 2 2 6 2" xfId="32998" xr:uid="{00000000-0005-0000-0000-0000604A0000}"/>
    <cellStyle name="Comma 56 3 2 2 6 3" xfId="32999" xr:uid="{00000000-0005-0000-0000-0000614A0000}"/>
    <cellStyle name="Comma 56 3 2 2 7" xfId="33000" xr:uid="{00000000-0005-0000-0000-0000624A0000}"/>
    <cellStyle name="Comma 56 3 2 2 8" xfId="33001" xr:uid="{00000000-0005-0000-0000-0000634A0000}"/>
    <cellStyle name="Comma 56 3 2 3" xfId="7426" xr:uid="{00000000-0005-0000-0000-0000644A0000}"/>
    <cellStyle name="Comma 56 3 2 3 2" xfId="7427" xr:uid="{00000000-0005-0000-0000-0000654A0000}"/>
    <cellStyle name="Comma 56 3 2 3 2 2" xfId="7428" xr:uid="{00000000-0005-0000-0000-0000664A0000}"/>
    <cellStyle name="Comma 56 3 2 3 2 2 2" xfId="7429" xr:uid="{00000000-0005-0000-0000-0000674A0000}"/>
    <cellStyle name="Comma 56 3 2 3 2 2 2 2" xfId="33002" xr:uid="{00000000-0005-0000-0000-0000684A0000}"/>
    <cellStyle name="Comma 56 3 2 3 2 2 2 3" xfId="33003" xr:uid="{00000000-0005-0000-0000-0000694A0000}"/>
    <cellStyle name="Comma 56 3 2 3 2 2 3" xfId="7430" xr:uid="{00000000-0005-0000-0000-00006A4A0000}"/>
    <cellStyle name="Comma 56 3 2 3 2 2 3 2" xfId="33004" xr:uid="{00000000-0005-0000-0000-00006B4A0000}"/>
    <cellStyle name="Comma 56 3 2 3 2 2 3 3" xfId="33005" xr:uid="{00000000-0005-0000-0000-00006C4A0000}"/>
    <cellStyle name="Comma 56 3 2 3 2 2 4" xfId="7431" xr:uid="{00000000-0005-0000-0000-00006D4A0000}"/>
    <cellStyle name="Comma 56 3 2 3 2 2 4 2" xfId="33006" xr:uid="{00000000-0005-0000-0000-00006E4A0000}"/>
    <cellStyle name="Comma 56 3 2 3 2 2 4 3" xfId="33007" xr:uid="{00000000-0005-0000-0000-00006F4A0000}"/>
    <cellStyle name="Comma 56 3 2 3 2 2 5" xfId="33008" xr:uid="{00000000-0005-0000-0000-0000704A0000}"/>
    <cellStyle name="Comma 56 3 2 3 2 2 6" xfId="33009" xr:uid="{00000000-0005-0000-0000-0000714A0000}"/>
    <cellStyle name="Comma 56 3 2 3 2 3" xfId="7432" xr:uid="{00000000-0005-0000-0000-0000724A0000}"/>
    <cellStyle name="Comma 56 3 2 3 2 3 2" xfId="33010" xr:uid="{00000000-0005-0000-0000-0000734A0000}"/>
    <cellStyle name="Comma 56 3 2 3 2 3 3" xfId="33011" xr:uid="{00000000-0005-0000-0000-0000744A0000}"/>
    <cellStyle name="Comma 56 3 2 3 2 4" xfId="7433" xr:uid="{00000000-0005-0000-0000-0000754A0000}"/>
    <cellStyle name="Comma 56 3 2 3 2 4 2" xfId="33012" xr:uid="{00000000-0005-0000-0000-0000764A0000}"/>
    <cellStyle name="Comma 56 3 2 3 2 4 3" xfId="33013" xr:uid="{00000000-0005-0000-0000-0000774A0000}"/>
    <cellStyle name="Comma 56 3 2 3 2 5" xfId="7434" xr:uid="{00000000-0005-0000-0000-0000784A0000}"/>
    <cellStyle name="Comma 56 3 2 3 2 5 2" xfId="33014" xr:uid="{00000000-0005-0000-0000-0000794A0000}"/>
    <cellStyle name="Comma 56 3 2 3 2 5 3" xfId="33015" xr:uid="{00000000-0005-0000-0000-00007A4A0000}"/>
    <cellStyle name="Comma 56 3 2 3 2 6" xfId="33016" xr:uid="{00000000-0005-0000-0000-00007B4A0000}"/>
    <cellStyle name="Comma 56 3 2 3 2 7" xfId="33017" xr:uid="{00000000-0005-0000-0000-00007C4A0000}"/>
    <cellStyle name="Comma 56 3 2 3 3" xfId="7435" xr:uid="{00000000-0005-0000-0000-00007D4A0000}"/>
    <cellStyle name="Comma 56 3 2 3 3 2" xfId="7436" xr:uid="{00000000-0005-0000-0000-00007E4A0000}"/>
    <cellStyle name="Comma 56 3 2 3 3 2 2" xfId="33018" xr:uid="{00000000-0005-0000-0000-00007F4A0000}"/>
    <cellStyle name="Comma 56 3 2 3 3 2 3" xfId="33019" xr:uid="{00000000-0005-0000-0000-0000804A0000}"/>
    <cellStyle name="Comma 56 3 2 3 3 3" xfId="7437" xr:uid="{00000000-0005-0000-0000-0000814A0000}"/>
    <cellStyle name="Comma 56 3 2 3 3 3 2" xfId="33020" xr:uid="{00000000-0005-0000-0000-0000824A0000}"/>
    <cellStyle name="Comma 56 3 2 3 3 3 3" xfId="33021" xr:uid="{00000000-0005-0000-0000-0000834A0000}"/>
    <cellStyle name="Comma 56 3 2 3 3 4" xfId="7438" xr:uid="{00000000-0005-0000-0000-0000844A0000}"/>
    <cellStyle name="Comma 56 3 2 3 3 4 2" xfId="33022" xr:uid="{00000000-0005-0000-0000-0000854A0000}"/>
    <cellStyle name="Comma 56 3 2 3 3 4 3" xfId="33023" xr:uid="{00000000-0005-0000-0000-0000864A0000}"/>
    <cellStyle name="Comma 56 3 2 3 3 5" xfId="33024" xr:uid="{00000000-0005-0000-0000-0000874A0000}"/>
    <cellStyle name="Comma 56 3 2 3 3 6" xfId="33025" xr:uid="{00000000-0005-0000-0000-0000884A0000}"/>
    <cellStyle name="Comma 56 3 2 3 4" xfId="7439" xr:uid="{00000000-0005-0000-0000-0000894A0000}"/>
    <cellStyle name="Comma 56 3 2 3 4 2" xfId="33026" xr:uid="{00000000-0005-0000-0000-00008A4A0000}"/>
    <cellStyle name="Comma 56 3 2 3 4 3" xfId="33027" xr:uid="{00000000-0005-0000-0000-00008B4A0000}"/>
    <cellStyle name="Comma 56 3 2 3 5" xfId="7440" xr:uid="{00000000-0005-0000-0000-00008C4A0000}"/>
    <cellStyle name="Comma 56 3 2 3 5 2" xfId="33028" xr:uid="{00000000-0005-0000-0000-00008D4A0000}"/>
    <cellStyle name="Comma 56 3 2 3 5 3" xfId="33029" xr:uid="{00000000-0005-0000-0000-00008E4A0000}"/>
    <cellStyle name="Comma 56 3 2 3 6" xfId="7441" xr:uid="{00000000-0005-0000-0000-00008F4A0000}"/>
    <cellStyle name="Comma 56 3 2 3 6 2" xfId="33030" xr:uid="{00000000-0005-0000-0000-0000904A0000}"/>
    <cellStyle name="Comma 56 3 2 3 6 3" xfId="33031" xr:uid="{00000000-0005-0000-0000-0000914A0000}"/>
    <cellStyle name="Comma 56 3 2 3 7" xfId="33032" xr:uid="{00000000-0005-0000-0000-0000924A0000}"/>
    <cellStyle name="Comma 56 3 2 3 8" xfId="33033" xr:uid="{00000000-0005-0000-0000-0000934A0000}"/>
    <cellStyle name="Comma 56 3 2 4" xfId="7442" xr:uid="{00000000-0005-0000-0000-0000944A0000}"/>
    <cellStyle name="Comma 56 3 2 4 2" xfId="7443" xr:uid="{00000000-0005-0000-0000-0000954A0000}"/>
    <cellStyle name="Comma 56 3 2 4 2 2" xfId="7444" xr:uid="{00000000-0005-0000-0000-0000964A0000}"/>
    <cellStyle name="Comma 56 3 2 4 2 2 2" xfId="33034" xr:uid="{00000000-0005-0000-0000-0000974A0000}"/>
    <cellStyle name="Comma 56 3 2 4 2 2 3" xfId="33035" xr:uid="{00000000-0005-0000-0000-0000984A0000}"/>
    <cellStyle name="Comma 56 3 2 4 2 3" xfId="7445" xr:uid="{00000000-0005-0000-0000-0000994A0000}"/>
    <cellStyle name="Comma 56 3 2 4 2 3 2" xfId="33036" xr:uid="{00000000-0005-0000-0000-00009A4A0000}"/>
    <cellStyle name="Comma 56 3 2 4 2 3 3" xfId="33037" xr:uid="{00000000-0005-0000-0000-00009B4A0000}"/>
    <cellStyle name="Comma 56 3 2 4 2 4" xfId="7446" xr:uid="{00000000-0005-0000-0000-00009C4A0000}"/>
    <cellStyle name="Comma 56 3 2 4 2 4 2" xfId="33038" xr:uid="{00000000-0005-0000-0000-00009D4A0000}"/>
    <cellStyle name="Comma 56 3 2 4 2 4 3" xfId="33039" xr:uid="{00000000-0005-0000-0000-00009E4A0000}"/>
    <cellStyle name="Comma 56 3 2 4 2 5" xfId="33040" xr:uid="{00000000-0005-0000-0000-00009F4A0000}"/>
    <cellStyle name="Comma 56 3 2 4 2 6" xfId="33041" xr:uid="{00000000-0005-0000-0000-0000A04A0000}"/>
    <cellStyle name="Comma 56 3 2 4 3" xfId="7447" xr:uid="{00000000-0005-0000-0000-0000A14A0000}"/>
    <cellStyle name="Comma 56 3 2 4 3 2" xfId="33042" xr:uid="{00000000-0005-0000-0000-0000A24A0000}"/>
    <cellStyle name="Comma 56 3 2 4 3 3" xfId="33043" xr:uid="{00000000-0005-0000-0000-0000A34A0000}"/>
    <cellStyle name="Comma 56 3 2 4 4" xfId="7448" xr:uid="{00000000-0005-0000-0000-0000A44A0000}"/>
    <cellStyle name="Comma 56 3 2 4 4 2" xfId="33044" xr:uid="{00000000-0005-0000-0000-0000A54A0000}"/>
    <cellStyle name="Comma 56 3 2 4 4 3" xfId="33045" xr:uid="{00000000-0005-0000-0000-0000A64A0000}"/>
    <cellStyle name="Comma 56 3 2 4 5" xfId="7449" xr:uid="{00000000-0005-0000-0000-0000A74A0000}"/>
    <cellStyle name="Comma 56 3 2 4 5 2" xfId="33046" xr:uid="{00000000-0005-0000-0000-0000A84A0000}"/>
    <cellStyle name="Comma 56 3 2 4 5 3" xfId="33047" xr:uid="{00000000-0005-0000-0000-0000A94A0000}"/>
    <cellStyle name="Comma 56 3 2 4 6" xfId="33048" xr:uid="{00000000-0005-0000-0000-0000AA4A0000}"/>
    <cellStyle name="Comma 56 3 2 4 7" xfId="33049" xr:uid="{00000000-0005-0000-0000-0000AB4A0000}"/>
    <cellStyle name="Comma 56 3 2 5" xfId="7450" xr:uid="{00000000-0005-0000-0000-0000AC4A0000}"/>
    <cellStyle name="Comma 56 3 2 5 2" xfId="7451" xr:uid="{00000000-0005-0000-0000-0000AD4A0000}"/>
    <cellStyle name="Comma 56 3 2 5 2 2" xfId="33050" xr:uid="{00000000-0005-0000-0000-0000AE4A0000}"/>
    <cellStyle name="Comma 56 3 2 5 2 3" xfId="33051" xr:uid="{00000000-0005-0000-0000-0000AF4A0000}"/>
    <cellStyle name="Comma 56 3 2 5 3" xfId="7452" xr:uid="{00000000-0005-0000-0000-0000B04A0000}"/>
    <cellStyle name="Comma 56 3 2 5 3 2" xfId="33052" xr:uid="{00000000-0005-0000-0000-0000B14A0000}"/>
    <cellStyle name="Comma 56 3 2 5 3 3" xfId="33053" xr:uid="{00000000-0005-0000-0000-0000B24A0000}"/>
    <cellStyle name="Comma 56 3 2 5 4" xfId="7453" xr:uid="{00000000-0005-0000-0000-0000B34A0000}"/>
    <cellStyle name="Comma 56 3 2 5 4 2" xfId="33054" xr:uid="{00000000-0005-0000-0000-0000B44A0000}"/>
    <cellStyle name="Comma 56 3 2 5 4 3" xfId="33055" xr:uid="{00000000-0005-0000-0000-0000B54A0000}"/>
    <cellStyle name="Comma 56 3 2 5 5" xfId="33056" xr:uid="{00000000-0005-0000-0000-0000B64A0000}"/>
    <cellStyle name="Comma 56 3 2 5 6" xfId="33057" xr:uid="{00000000-0005-0000-0000-0000B74A0000}"/>
    <cellStyle name="Comma 56 3 2 6" xfId="7454" xr:uid="{00000000-0005-0000-0000-0000B84A0000}"/>
    <cellStyle name="Comma 56 3 2 6 2" xfId="33058" xr:uid="{00000000-0005-0000-0000-0000B94A0000}"/>
    <cellStyle name="Comma 56 3 2 6 3" xfId="33059" xr:uid="{00000000-0005-0000-0000-0000BA4A0000}"/>
    <cellStyle name="Comma 56 3 2 7" xfId="7455" xr:uid="{00000000-0005-0000-0000-0000BB4A0000}"/>
    <cellStyle name="Comma 56 3 2 7 2" xfId="33060" xr:uid="{00000000-0005-0000-0000-0000BC4A0000}"/>
    <cellStyle name="Comma 56 3 2 7 3" xfId="33061" xr:uid="{00000000-0005-0000-0000-0000BD4A0000}"/>
    <cellStyle name="Comma 56 3 2 8" xfId="7456" xr:uid="{00000000-0005-0000-0000-0000BE4A0000}"/>
    <cellStyle name="Comma 56 3 2 8 2" xfId="33062" xr:uid="{00000000-0005-0000-0000-0000BF4A0000}"/>
    <cellStyle name="Comma 56 3 2 8 3" xfId="33063" xr:uid="{00000000-0005-0000-0000-0000C04A0000}"/>
    <cellStyle name="Comma 56 3 2 9" xfId="33064" xr:uid="{00000000-0005-0000-0000-0000C14A0000}"/>
    <cellStyle name="Comma 56 3 3" xfId="7457" xr:uid="{00000000-0005-0000-0000-0000C24A0000}"/>
    <cellStyle name="Comma 56 3 3 10" xfId="33065" xr:uid="{00000000-0005-0000-0000-0000C34A0000}"/>
    <cellStyle name="Comma 56 3 3 2" xfId="7458" xr:uid="{00000000-0005-0000-0000-0000C44A0000}"/>
    <cellStyle name="Comma 56 3 3 2 2" xfId="7459" xr:uid="{00000000-0005-0000-0000-0000C54A0000}"/>
    <cellStyle name="Comma 56 3 3 2 2 2" xfId="7460" xr:uid="{00000000-0005-0000-0000-0000C64A0000}"/>
    <cellStyle name="Comma 56 3 3 2 2 2 2" xfId="7461" xr:uid="{00000000-0005-0000-0000-0000C74A0000}"/>
    <cellStyle name="Comma 56 3 3 2 2 2 2 2" xfId="33066" xr:uid="{00000000-0005-0000-0000-0000C84A0000}"/>
    <cellStyle name="Comma 56 3 3 2 2 2 2 3" xfId="33067" xr:uid="{00000000-0005-0000-0000-0000C94A0000}"/>
    <cellStyle name="Comma 56 3 3 2 2 2 3" xfId="7462" xr:uid="{00000000-0005-0000-0000-0000CA4A0000}"/>
    <cellStyle name="Comma 56 3 3 2 2 2 3 2" xfId="33068" xr:uid="{00000000-0005-0000-0000-0000CB4A0000}"/>
    <cellStyle name="Comma 56 3 3 2 2 2 3 3" xfId="33069" xr:uid="{00000000-0005-0000-0000-0000CC4A0000}"/>
    <cellStyle name="Comma 56 3 3 2 2 2 4" xfId="7463" xr:uid="{00000000-0005-0000-0000-0000CD4A0000}"/>
    <cellStyle name="Comma 56 3 3 2 2 2 4 2" xfId="33070" xr:uid="{00000000-0005-0000-0000-0000CE4A0000}"/>
    <cellStyle name="Comma 56 3 3 2 2 2 4 3" xfId="33071" xr:uid="{00000000-0005-0000-0000-0000CF4A0000}"/>
    <cellStyle name="Comma 56 3 3 2 2 2 5" xfId="33072" xr:uid="{00000000-0005-0000-0000-0000D04A0000}"/>
    <cellStyle name="Comma 56 3 3 2 2 2 6" xfId="33073" xr:uid="{00000000-0005-0000-0000-0000D14A0000}"/>
    <cellStyle name="Comma 56 3 3 2 2 3" xfId="7464" xr:uid="{00000000-0005-0000-0000-0000D24A0000}"/>
    <cellStyle name="Comma 56 3 3 2 2 3 2" xfId="33074" xr:uid="{00000000-0005-0000-0000-0000D34A0000}"/>
    <cellStyle name="Comma 56 3 3 2 2 3 3" xfId="33075" xr:uid="{00000000-0005-0000-0000-0000D44A0000}"/>
    <cellStyle name="Comma 56 3 3 2 2 4" xfId="7465" xr:uid="{00000000-0005-0000-0000-0000D54A0000}"/>
    <cellStyle name="Comma 56 3 3 2 2 4 2" xfId="33076" xr:uid="{00000000-0005-0000-0000-0000D64A0000}"/>
    <cellStyle name="Comma 56 3 3 2 2 4 3" xfId="33077" xr:uid="{00000000-0005-0000-0000-0000D74A0000}"/>
    <cellStyle name="Comma 56 3 3 2 2 5" xfId="7466" xr:uid="{00000000-0005-0000-0000-0000D84A0000}"/>
    <cellStyle name="Comma 56 3 3 2 2 5 2" xfId="33078" xr:uid="{00000000-0005-0000-0000-0000D94A0000}"/>
    <cellStyle name="Comma 56 3 3 2 2 5 3" xfId="33079" xr:uid="{00000000-0005-0000-0000-0000DA4A0000}"/>
    <cellStyle name="Comma 56 3 3 2 2 6" xfId="33080" xr:uid="{00000000-0005-0000-0000-0000DB4A0000}"/>
    <cellStyle name="Comma 56 3 3 2 2 7" xfId="33081" xr:uid="{00000000-0005-0000-0000-0000DC4A0000}"/>
    <cellStyle name="Comma 56 3 3 2 3" xfId="7467" xr:uid="{00000000-0005-0000-0000-0000DD4A0000}"/>
    <cellStyle name="Comma 56 3 3 2 3 2" xfId="7468" xr:uid="{00000000-0005-0000-0000-0000DE4A0000}"/>
    <cellStyle name="Comma 56 3 3 2 3 2 2" xfId="33082" xr:uid="{00000000-0005-0000-0000-0000DF4A0000}"/>
    <cellStyle name="Comma 56 3 3 2 3 2 3" xfId="33083" xr:uid="{00000000-0005-0000-0000-0000E04A0000}"/>
    <cellStyle name="Comma 56 3 3 2 3 3" xfId="7469" xr:uid="{00000000-0005-0000-0000-0000E14A0000}"/>
    <cellStyle name="Comma 56 3 3 2 3 3 2" xfId="33084" xr:uid="{00000000-0005-0000-0000-0000E24A0000}"/>
    <cellStyle name="Comma 56 3 3 2 3 3 3" xfId="33085" xr:uid="{00000000-0005-0000-0000-0000E34A0000}"/>
    <cellStyle name="Comma 56 3 3 2 3 4" xfId="7470" xr:uid="{00000000-0005-0000-0000-0000E44A0000}"/>
    <cellStyle name="Comma 56 3 3 2 3 4 2" xfId="33086" xr:uid="{00000000-0005-0000-0000-0000E54A0000}"/>
    <cellStyle name="Comma 56 3 3 2 3 4 3" xfId="33087" xr:uid="{00000000-0005-0000-0000-0000E64A0000}"/>
    <cellStyle name="Comma 56 3 3 2 3 5" xfId="33088" xr:uid="{00000000-0005-0000-0000-0000E74A0000}"/>
    <cellStyle name="Comma 56 3 3 2 3 6" xfId="33089" xr:uid="{00000000-0005-0000-0000-0000E84A0000}"/>
    <cellStyle name="Comma 56 3 3 2 4" xfId="7471" xr:uid="{00000000-0005-0000-0000-0000E94A0000}"/>
    <cellStyle name="Comma 56 3 3 2 4 2" xfId="33090" xr:uid="{00000000-0005-0000-0000-0000EA4A0000}"/>
    <cellStyle name="Comma 56 3 3 2 4 3" xfId="33091" xr:uid="{00000000-0005-0000-0000-0000EB4A0000}"/>
    <cellStyle name="Comma 56 3 3 2 5" xfId="7472" xr:uid="{00000000-0005-0000-0000-0000EC4A0000}"/>
    <cellStyle name="Comma 56 3 3 2 5 2" xfId="33092" xr:uid="{00000000-0005-0000-0000-0000ED4A0000}"/>
    <cellStyle name="Comma 56 3 3 2 5 3" xfId="33093" xr:uid="{00000000-0005-0000-0000-0000EE4A0000}"/>
    <cellStyle name="Comma 56 3 3 2 6" xfId="7473" xr:uid="{00000000-0005-0000-0000-0000EF4A0000}"/>
    <cellStyle name="Comma 56 3 3 2 6 2" xfId="33094" xr:uid="{00000000-0005-0000-0000-0000F04A0000}"/>
    <cellStyle name="Comma 56 3 3 2 6 3" xfId="33095" xr:uid="{00000000-0005-0000-0000-0000F14A0000}"/>
    <cellStyle name="Comma 56 3 3 2 7" xfId="33096" xr:uid="{00000000-0005-0000-0000-0000F24A0000}"/>
    <cellStyle name="Comma 56 3 3 2 8" xfId="33097" xr:uid="{00000000-0005-0000-0000-0000F34A0000}"/>
    <cellStyle name="Comma 56 3 3 3" xfId="7474" xr:uid="{00000000-0005-0000-0000-0000F44A0000}"/>
    <cellStyle name="Comma 56 3 3 3 2" xfId="7475" xr:uid="{00000000-0005-0000-0000-0000F54A0000}"/>
    <cellStyle name="Comma 56 3 3 3 2 2" xfId="7476" xr:uid="{00000000-0005-0000-0000-0000F64A0000}"/>
    <cellStyle name="Comma 56 3 3 3 2 2 2" xfId="7477" xr:uid="{00000000-0005-0000-0000-0000F74A0000}"/>
    <cellStyle name="Comma 56 3 3 3 2 2 2 2" xfId="33098" xr:uid="{00000000-0005-0000-0000-0000F84A0000}"/>
    <cellStyle name="Comma 56 3 3 3 2 2 2 3" xfId="33099" xr:uid="{00000000-0005-0000-0000-0000F94A0000}"/>
    <cellStyle name="Comma 56 3 3 3 2 2 3" xfId="7478" xr:uid="{00000000-0005-0000-0000-0000FA4A0000}"/>
    <cellStyle name="Comma 56 3 3 3 2 2 3 2" xfId="33100" xr:uid="{00000000-0005-0000-0000-0000FB4A0000}"/>
    <cellStyle name="Comma 56 3 3 3 2 2 3 3" xfId="33101" xr:uid="{00000000-0005-0000-0000-0000FC4A0000}"/>
    <cellStyle name="Comma 56 3 3 3 2 2 4" xfId="7479" xr:uid="{00000000-0005-0000-0000-0000FD4A0000}"/>
    <cellStyle name="Comma 56 3 3 3 2 2 4 2" xfId="33102" xr:uid="{00000000-0005-0000-0000-0000FE4A0000}"/>
    <cellStyle name="Comma 56 3 3 3 2 2 4 3" xfId="33103" xr:uid="{00000000-0005-0000-0000-0000FF4A0000}"/>
    <cellStyle name="Comma 56 3 3 3 2 2 5" xfId="33104" xr:uid="{00000000-0005-0000-0000-0000004B0000}"/>
    <cellStyle name="Comma 56 3 3 3 2 2 6" xfId="33105" xr:uid="{00000000-0005-0000-0000-0000014B0000}"/>
    <cellStyle name="Comma 56 3 3 3 2 3" xfId="7480" xr:uid="{00000000-0005-0000-0000-0000024B0000}"/>
    <cellStyle name="Comma 56 3 3 3 2 3 2" xfId="33106" xr:uid="{00000000-0005-0000-0000-0000034B0000}"/>
    <cellStyle name="Comma 56 3 3 3 2 3 3" xfId="33107" xr:uid="{00000000-0005-0000-0000-0000044B0000}"/>
    <cellStyle name="Comma 56 3 3 3 2 4" xfId="7481" xr:uid="{00000000-0005-0000-0000-0000054B0000}"/>
    <cellStyle name="Comma 56 3 3 3 2 4 2" xfId="33108" xr:uid="{00000000-0005-0000-0000-0000064B0000}"/>
    <cellStyle name="Comma 56 3 3 3 2 4 3" xfId="33109" xr:uid="{00000000-0005-0000-0000-0000074B0000}"/>
    <cellStyle name="Comma 56 3 3 3 2 5" xfId="7482" xr:uid="{00000000-0005-0000-0000-0000084B0000}"/>
    <cellStyle name="Comma 56 3 3 3 2 5 2" xfId="33110" xr:uid="{00000000-0005-0000-0000-0000094B0000}"/>
    <cellStyle name="Comma 56 3 3 3 2 5 3" xfId="33111" xr:uid="{00000000-0005-0000-0000-00000A4B0000}"/>
    <cellStyle name="Comma 56 3 3 3 2 6" xfId="33112" xr:uid="{00000000-0005-0000-0000-00000B4B0000}"/>
    <cellStyle name="Comma 56 3 3 3 2 7" xfId="33113" xr:uid="{00000000-0005-0000-0000-00000C4B0000}"/>
    <cellStyle name="Comma 56 3 3 3 3" xfId="7483" xr:uid="{00000000-0005-0000-0000-00000D4B0000}"/>
    <cellStyle name="Comma 56 3 3 3 3 2" xfId="7484" xr:uid="{00000000-0005-0000-0000-00000E4B0000}"/>
    <cellStyle name="Comma 56 3 3 3 3 2 2" xfId="33114" xr:uid="{00000000-0005-0000-0000-00000F4B0000}"/>
    <cellStyle name="Comma 56 3 3 3 3 2 3" xfId="33115" xr:uid="{00000000-0005-0000-0000-0000104B0000}"/>
    <cellStyle name="Comma 56 3 3 3 3 3" xfId="7485" xr:uid="{00000000-0005-0000-0000-0000114B0000}"/>
    <cellStyle name="Comma 56 3 3 3 3 3 2" xfId="33116" xr:uid="{00000000-0005-0000-0000-0000124B0000}"/>
    <cellStyle name="Comma 56 3 3 3 3 3 3" xfId="33117" xr:uid="{00000000-0005-0000-0000-0000134B0000}"/>
    <cellStyle name="Comma 56 3 3 3 3 4" xfId="7486" xr:uid="{00000000-0005-0000-0000-0000144B0000}"/>
    <cellStyle name="Comma 56 3 3 3 3 4 2" xfId="33118" xr:uid="{00000000-0005-0000-0000-0000154B0000}"/>
    <cellStyle name="Comma 56 3 3 3 3 4 3" xfId="33119" xr:uid="{00000000-0005-0000-0000-0000164B0000}"/>
    <cellStyle name="Comma 56 3 3 3 3 5" xfId="33120" xr:uid="{00000000-0005-0000-0000-0000174B0000}"/>
    <cellStyle name="Comma 56 3 3 3 3 6" xfId="33121" xr:uid="{00000000-0005-0000-0000-0000184B0000}"/>
    <cellStyle name="Comma 56 3 3 3 4" xfId="7487" xr:uid="{00000000-0005-0000-0000-0000194B0000}"/>
    <cellStyle name="Comma 56 3 3 3 4 2" xfId="33122" xr:uid="{00000000-0005-0000-0000-00001A4B0000}"/>
    <cellStyle name="Comma 56 3 3 3 4 3" xfId="33123" xr:uid="{00000000-0005-0000-0000-00001B4B0000}"/>
    <cellStyle name="Comma 56 3 3 3 5" xfId="7488" xr:uid="{00000000-0005-0000-0000-00001C4B0000}"/>
    <cellStyle name="Comma 56 3 3 3 5 2" xfId="33124" xr:uid="{00000000-0005-0000-0000-00001D4B0000}"/>
    <cellStyle name="Comma 56 3 3 3 5 3" xfId="33125" xr:uid="{00000000-0005-0000-0000-00001E4B0000}"/>
    <cellStyle name="Comma 56 3 3 3 6" xfId="7489" xr:uid="{00000000-0005-0000-0000-00001F4B0000}"/>
    <cellStyle name="Comma 56 3 3 3 6 2" xfId="33126" xr:uid="{00000000-0005-0000-0000-0000204B0000}"/>
    <cellStyle name="Comma 56 3 3 3 6 3" xfId="33127" xr:uid="{00000000-0005-0000-0000-0000214B0000}"/>
    <cellStyle name="Comma 56 3 3 3 7" xfId="33128" xr:uid="{00000000-0005-0000-0000-0000224B0000}"/>
    <cellStyle name="Comma 56 3 3 3 8" xfId="33129" xr:uid="{00000000-0005-0000-0000-0000234B0000}"/>
    <cellStyle name="Comma 56 3 3 4" xfId="7490" xr:uid="{00000000-0005-0000-0000-0000244B0000}"/>
    <cellStyle name="Comma 56 3 3 4 2" xfId="7491" xr:uid="{00000000-0005-0000-0000-0000254B0000}"/>
    <cellStyle name="Comma 56 3 3 4 2 2" xfId="7492" xr:uid="{00000000-0005-0000-0000-0000264B0000}"/>
    <cellStyle name="Comma 56 3 3 4 2 2 2" xfId="33130" xr:uid="{00000000-0005-0000-0000-0000274B0000}"/>
    <cellStyle name="Comma 56 3 3 4 2 2 3" xfId="33131" xr:uid="{00000000-0005-0000-0000-0000284B0000}"/>
    <cellStyle name="Comma 56 3 3 4 2 3" xfId="7493" xr:uid="{00000000-0005-0000-0000-0000294B0000}"/>
    <cellStyle name="Comma 56 3 3 4 2 3 2" xfId="33132" xr:uid="{00000000-0005-0000-0000-00002A4B0000}"/>
    <cellStyle name="Comma 56 3 3 4 2 3 3" xfId="33133" xr:uid="{00000000-0005-0000-0000-00002B4B0000}"/>
    <cellStyle name="Comma 56 3 3 4 2 4" xfId="7494" xr:uid="{00000000-0005-0000-0000-00002C4B0000}"/>
    <cellStyle name="Comma 56 3 3 4 2 4 2" xfId="33134" xr:uid="{00000000-0005-0000-0000-00002D4B0000}"/>
    <cellStyle name="Comma 56 3 3 4 2 4 3" xfId="33135" xr:uid="{00000000-0005-0000-0000-00002E4B0000}"/>
    <cellStyle name="Comma 56 3 3 4 2 5" xfId="33136" xr:uid="{00000000-0005-0000-0000-00002F4B0000}"/>
    <cellStyle name="Comma 56 3 3 4 2 6" xfId="33137" xr:uid="{00000000-0005-0000-0000-0000304B0000}"/>
    <cellStyle name="Comma 56 3 3 4 3" xfId="7495" xr:uid="{00000000-0005-0000-0000-0000314B0000}"/>
    <cellStyle name="Comma 56 3 3 4 3 2" xfId="33138" xr:uid="{00000000-0005-0000-0000-0000324B0000}"/>
    <cellStyle name="Comma 56 3 3 4 3 3" xfId="33139" xr:uid="{00000000-0005-0000-0000-0000334B0000}"/>
    <cellStyle name="Comma 56 3 3 4 4" xfId="7496" xr:uid="{00000000-0005-0000-0000-0000344B0000}"/>
    <cellStyle name="Comma 56 3 3 4 4 2" xfId="33140" xr:uid="{00000000-0005-0000-0000-0000354B0000}"/>
    <cellStyle name="Comma 56 3 3 4 4 3" xfId="33141" xr:uid="{00000000-0005-0000-0000-0000364B0000}"/>
    <cellStyle name="Comma 56 3 3 4 5" xfId="7497" xr:uid="{00000000-0005-0000-0000-0000374B0000}"/>
    <cellStyle name="Comma 56 3 3 4 5 2" xfId="33142" xr:uid="{00000000-0005-0000-0000-0000384B0000}"/>
    <cellStyle name="Comma 56 3 3 4 5 3" xfId="33143" xr:uid="{00000000-0005-0000-0000-0000394B0000}"/>
    <cellStyle name="Comma 56 3 3 4 6" xfId="33144" xr:uid="{00000000-0005-0000-0000-00003A4B0000}"/>
    <cellStyle name="Comma 56 3 3 4 7" xfId="33145" xr:uid="{00000000-0005-0000-0000-00003B4B0000}"/>
    <cellStyle name="Comma 56 3 3 5" xfId="7498" xr:uid="{00000000-0005-0000-0000-00003C4B0000}"/>
    <cellStyle name="Comma 56 3 3 5 2" xfId="7499" xr:uid="{00000000-0005-0000-0000-00003D4B0000}"/>
    <cellStyle name="Comma 56 3 3 5 2 2" xfId="33146" xr:uid="{00000000-0005-0000-0000-00003E4B0000}"/>
    <cellStyle name="Comma 56 3 3 5 2 3" xfId="33147" xr:uid="{00000000-0005-0000-0000-00003F4B0000}"/>
    <cellStyle name="Comma 56 3 3 5 3" xfId="7500" xr:uid="{00000000-0005-0000-0000-0000404B0000}"/>
    <cellStyle name="Comma 56 3 3 5 3 2" xfId="33148" xr:uid="{00000000-0005-0000-0000-0000414B0000}"/>
    <cellStyle name="Comma 56 3 3 5 3 3" xfId="33149" xr:uid="{00000000-0005-0000-0000-0000424B0000}"/>
    <cellStyle name="Comma 56 3 3 5 4" xfId="7501" xr:uid="{00000000-0005-0000-0000-0000434B0000}"/>
    <cellStyle name="Comma 56 3 3 5 4 2" xfId="33150" xr:uid="{00000000-0005-0000-0000-0000444B0000}"/>
    <cellStyle name="Comma 56 3 3 5 4 3" xfId="33151" xr:uid="{00000000-0005-0000-0000-0000454B0000}"/>
    <cellStyle name="Comma 56 3 3 5 5" xfId="33152" xr:uid="{00000000-0005-0000-0000-0000464B0000}"/>
    <cellStyle name="Comma 56 3 3 5 6" xfId="33153" xr:uid="{00000000-0005-0000-0000-0000474B0000}"/>
    <cellStyle name="Comma 56 3 3 6" xfId="7502" xr:uid="{00000000-0005-0000-0000-0000484B0000}"/>
    <cellStyle name="Comma 56 3 3 6 2" xfId="33154" xr:uid="{00000000-0005-0000-0000-0000494B0000}"/>
    <cellStyle name="Comma 56 3 3 6 3" xfId="33155" xr:uid="{00000000-0005-0000-0000-00004A4B0000}"/>
    <cellStyle name="Comma 56 3 3 7" xfId="7503" xr:uid="{00000000-0005-0000-0000-00004B4B0000}"/>
    <cellStyle name="Comma 56 3 3 7 2" xfId="33156" xr:uid="{00000000-0005-0000-0000-00004C4B0000}"/>
    <cellStyle name="Comma 56 3 3 7 3" xfId="33157" xr:uid="{00000000-0005-0000-0000-00004D4B0000}"/>
    <cellStyle name="Comma 56 3 3 8" xfId="7504" xr:uid="{00000000-0005-0000-0000-00004E4B0000}"/>
    <cellStyle name="Comma 56 3 3 8 2" xfId="33158" xr:uid="{00000000-0005-0000-0000-00004F4B0000}"/>
    <cellStyle name="Comma 56 3 3 8 3" xfId="33159" xr:uid="{00000000-0005-0000-0000-0000504B0000}"/>
    <cellStyle name="Comma 56 3 3 9" xfId="33160" xr:uid="{00000000-0005-0000-0000-0000514B0000}"/>
    <cellStyle name="Comma 56 3 4" xfId="7505" xr:uid="{00000000-0005-0000-0000-0000524B0000}"/>
    <cellStyle name="Comma 56 3 4 2" xfId="7506" xr:uid="{00000000-0005-0000-0000-0000534B0000}"/>
    <cellStyle name="Comma 56 3 4 2 2" xfId="7507" xr:uid="{00000000-0005-0000-0000-0000544B0000}"/>
    <cellStyle name="Comma 56 3 4 2 2 2" xfId="7508" xr:uid="{00000000-0005-0000-0000-0000554B0000}"/>
    <cellStyle name="Comma 56 3 4 2 2 2 2" xfId="33161" xr:uid="{00000000-0005-0000-0000-0000564B0000}"/>
    <cellStyle name="Comma 56 3 4 2 2 2 3" xfId="33162" xr:uid="{00000000-0005-0000-0000-0000574B0000}"/>
    <cellStyle name="Comma 56 3 4 2 2 3" xfId="7509" xr:uid="{00000000-0005-0000-0000-0000584B0000}"/>
    <cellStyle name="Comma 56 3 4 2 2 3 2" xfId="33163" xr:uid="{00000000-0005-0000-0000-0000594B0000}"/>
    <cellStyle name="Comma 56 3 4 2 2 3 3" xfId="33164" xr:uid="{00000000-0005-0000-0000-00005A4B0000}"/>
    <cellStyle name="Comma 56 3 4 2 2 4" xfId="7510" xr:uid="{00000000-0005-0000-0000-00005B4B0000}"/>
    <cellStyle name="Comma 56 3 4 2 2 4 2" xfId="33165" xr:uid="{00000000-0005-0000-0000-00005C4B0000}"/>
    <cellStyle name="Comma 56 3 4 2 2 4 3" xfId="33166" xr:uid="{00000000-0005-0000-0000-00005D4B0000}"/>
    <cellStyle name="Comma 56 3 4 2 2 5" xfId="33167" xr:uid="{00000000-0005-0000-0000-00005E4B0000}"/>
    <cellStyle name="Comma 56 3 4 2 2 6" xfId="33168" xr:uid="{00000000-0005-0000-0000-00005F4B0000}"/>
    <cellStyle name="Comma 56 3 4 2 3" xfId="7511" xr:uid="{00000000-0005-0000-0000-0000604B0000}"/>
    <cellStyle name="Comma 56 3 4 2 3 2" xfId="33169" xr:uid="{00000000-0005-0000-0000-0000614B0000}"/>
    <cellStyle name="Comma 56 3 4 2 3 3" xfId="33170" xr:uid="{00000000-0005-0000-0000-0000624B0000}"/>
    <cellStyle name="Comma 56 3 4 2 4" xfId="7512" xr:uid="{00000000-0005-0000-0000-0000634B0000}"/>
    <cellStyle name="Comma 56 3 4 2 4 2" xfId="33171" xr:uid="{00000000-0005-0000-0000-0000644B0000}"/>
    <cellStyle name="Comma 56 3 4 2 4 3" xfId="33172" xr:uid="{00000000-0005-0000-0000-0000654B0000}"/>
    <cellStyle name="Comma 56 3 4 2 5" xfId="7513" xr:uid="{00000000-0005-0000-0000-0000664B0000}"/>
    <cellStyle name="Comma 56 3 4 2 5 2" xfId="33173" xr:uid="{00000000-0005-0000-0000-0000674B0000}"/>
    <cellStyle name="Comma 56 3 4 2 5 3" xfId="33174" xr:uid="{00000000-0005-0000-0000-0000684B0000}"/>
    <cellStyle name="Comma 56 3 4 2 6" xfId="33175" xr:uid="{00000000-0005-0000-0000-0000694B0000}"/>
    <cellStyle name="Comma 56 3 4 2 7" xfId="33176" xr:uid="{00000000-0005-0000-0000-00006A4B0000}"/>
    <cellStyle name="Comma 56 3 4 3" xfId="7514" xr:uid="{00000000-0005-0000-0000-00006B4B0000}"/>
    <cellStyle name="Comma 56 3 4 3 2" xfId="7515" xr:uid="{00000000-0005-0000-0000-00006C4B0000}"/>
    <cellStyle name="Comma 56 3 4 3 2 2" xfId="33177" xr:uid="{00000000-0005-0000-0000-00006D4B0000}"/>
    <cellStyle name="Comma 56 3 4 3 2 3" xfId="33178" xr:uid="{00000000-0005-0000-0000-00006E4B0000}"/>
    <cellStyle name="Comma 56 3 4 3 3" xfId="7516" xr:uid="{00000000-0005-0000-0000-00006F4B0000}"/>
    <cellStyle name="Comma 56 3 4 3 3 2" xfId="33179" xr:uid="{00000000-0005-0000-0000-0000704B0000}"/>
    <cellStyle name="Comma 56 3 4 3 3 3" xfId="33180" xr:uid="{00000000-0005-0000-0000-0000714B0000}"/>
    <cellStyle name="Comma 56 3 4 3 4" xfId="7517" xr:uid="{00000000-0005-0000-0000-0000724B0000}"/>
    <cellStyle name="Comma 56 3 4 3 4 2" xfId="33181" xr:uid="{00000000-0005-0000-0000-0000734B0000}"/>
    <cellStyle name="Comma 56 3 4 3 4 3" xfId="33182" xr:uid="{00000000-0005-0000-0000-0000744B0000}"/>
    <cellStyle name="Comma 56 3 4 3 5" xfId="33183" xr:uid="{00000000-0005-0000-0000-0000754B0000}"/>
    <cellStyle name="Comma 56 3 4 3 6" xfId="33184" xr:uid="{00000000-0005-0000-0000-0000764B0000}"/>
    <cellStyle name="Comma 56 3 4 4" xfId="7518" xr:uid="{00000000-0005-0000-0000-0000774B0000}"/>
    <cellStyle name="Comma 56 3 4 4 2" xfId="33185" xr:uid="{00000000-0005-0000-0000-0000784B0000}"/>
    <cellStyle name="Comma 56 3 4 4 3" xfId="33186" xr:uid="{00000000-0005-0000-0000-0000794B0000}"/>
    <cellStyle name="Comma 56 3 4 5" xfId="7519" xr:uid="{00000000-0005-0000-0000-00007A4B0000}"/>
    <cellStyle name="Comma 56 3 4 5 2" xfId="33187" xr:uid="{00000000-0005-0000-0000-00007B4B0000}"/>
    <cellStyle name="Comma 56 3 4 5 3" xfId="33188" xr:uid="{00000000-0005-0000-0000-00007C4B0000}"/>
    <cellStyle name="Comma 56 3 4 6" xfId="7520" xr:uid="{00000000-0005-0000-0000-00007D4B0000}"/>
    <cellStyle name="Comma 56 3 4 6 2" xfId="33189" xr:uid="{00000000-0005-0000-0000-00007E4B0000}"/>
    <cellStyle name="Comma 56 3 4 6 3" xfId="33190" xr:uid="{00000000-0005-0000-0000-00007F4B0000}"/>
    <cellStyle name="Comma 56 3 4 7" xfId="33191" xr:uid="{00000000-0005-0000-0000-0000804B0000}"/>
    <cellStyle name="Comma 56 3 4 8" xfId="33192" xr:uid="{00000000-0005-0000-0000-0000814B0000}"/>
    <cellStyle name="Comma 56 3 5" xfId="7521" xr:uid="{00000000-0005-0000-0000-0000824B0000}"/>
    <cellStyle name="Comma 56 3 5 2" xfId="7522" xr:uid="{00000000-0005-0000-0000-0000834B0000}"/>
    <cellStyle name="Comma 56 3 5 2 2" xfId="7523" xr:uid="{00000000-0005-0000-0000-0000844B0000}"/>
    <cellStyle name="Comma 56 3 5 2 2 2" xfId="7524" xr:uid="{00000000-0005-0000-0000-0000854B0000}"/>
    <cellStyle name="Comma 56 3 5 2 2 2 2" xfId="33193" xr:uid="{00000000-0005-0000-0000-0000864B0000}"/>
    <cellStyle name="Comma 56 3 5 2 2 2 3" xfId="33194" xr:uid="{00000000-0005-0000-0000-0000874B0000}"/>
    <cellStyle name="Comma 56 3 5 2 2 3" xfId="7525" xr:uid="{00000000-0005-0000-0000-0000884B0000}"/>
    <cellStyle name="Comma 56 3 5 2 2 3 2" xfId="33195" xr:uid="{00000000-0005-0000-0000-0000894B0000}"/>
    <cellStyle name="Comma 56 3 5 2 2 3 3" xfId="33196" xr:uid="{00000000-0005-0000-0000-00008A4B0000}"/>
    <cellStyle name="Comma 56 3 5 2 2 4" xfId="7526" xr:uid="{00000000-0005-0000-0000-00008B4B0000}"/>
    <cellStyle name="Comma 56 3 5 2 2 4 2" xfId="33197" xr:uid="{00000000-0005-0000-0000-00008C4B0000}"/>
    <cellStyle name="Comma 56 3 5 2 2 4 3" xfId="33198" xr:uid="{00000000-0005-0000-0000-00008D4B0000}"/>
    <cellStyle name="Comma 56 3 5 2 2 5" xfId="33199" xr:uid="{00000000-0005-0000-0000-00008E4B0000}"/>
    <cellStyle name="Comma 56 3 5 2 2 6" xfId="33200" xr:uid="{00000000-0005-0000-0000-00008F4B0000}"/>
    <cellStyle name="Comma 56 3 5 2 3" xfId="7527" xr:uid="{00000000-0005-0000-0000-0000904B0000}"/>
    <cellStyle name="Comma 56 3 5 2 3 2" xfId="33201" xr:uid="{00000000-0005-0000-0000-0000914B0000}"/>
    <cellStyle name="Comma 56 3 5 2 3 3" xfId="33202" xr:uid="{00000000-0005-0000-0000-0000924B0000}"/>
    <cellStyle name="Comma 56 3 5 2 4" xfId="7528" xr:uid="{00000000-0005-0000-0000-0000934B0000}"/>
    <cellStyle name="Comma 56 3 5 2 4 2" xfId="33203" xr:uid="{00000000-0005-0000-0000-0000944B0000}"/>
    <cellStyle name="Comma 56 3 5 2 4 3" xfId="33204" xr:uid="{00000000-0005-0000-0000-0000954B0000}"/>
    <cellStyle name="Comma 56 3 5 2 5" xfId="7529" xr:uid="{00000000-0005-0000-0000-0000964B0000}"/>
    <cellStyle name="Comma 56 3 5 2 5 2" xfId="33205" xr:uid="{00000000-0005-0000-0000-0000974B0000}"/>
    <cellStyle name="Comma 56 3 5 2 5 3" xfId="33206" xr:uid="{00000000-0005-0000-0000-0000984B0000}"/>
    <cellStyle name="Comma 56 3 5 2 6" xfId="33207" xr:uid="{00000000-0005-0000-0000-0000994B0000}"/>
    <cellStyle name="Comma 56 3 5 2 7" xfId="33208" xr:uid="{00000000-0005-0000-0000-00009A4B0000}"/>
    <cellStyle name="Comma 56 3 5 3" xfId="7530" xr:uid="{00000000-0005-0000-0000-00009B4B0000}"/>
    <cellStyle name="Comma 56 3 5 3 2" xfId="7531" xr:uid="{00000000-0005-0000-0000-00009C4B0000}"/>
    <cellStyle name="Comma 56 3 5 3 2 2" xfId="33209" xr:uid="{00000000-0005-0000-0000-00009D4B0000}"/>
    <cellStyle name="Comma 56 3 5 3 2 3" xfId="33210" xr:uid="{00000000-0005-0000-0000-00009E4B0000}"/>
    <cellStyle name="Comma 56 3 5 3 3" xfId="7532" xr:uid="{00000000-0005-0000-0000-00009F4B0000}"/>
    <cellStyle name="Comma 56 3 5 3 3 2" xfId="33211" xr:uid="{00000000-0005-0000-0000-0000A04B0000}"/>
    <cellStyle name="Comma 56 3 5 3 3 3" xfId="33212" xr:uid="{00000000-0005-0000-0000-0000A14B0000}"/>
    <cellStyle name="Comma 56 3 5 3 4" xfId="7533" xr:uid="{00000000-0005-0000-0000-0000A24B0000}"/>
    <cellStyle name="Comma 56 3 5 3 4 2" xfId="33213" xr:uid="{00000000-0005-0000-0000-0000A34B0000}"/>
    <cellStyle name="Comma 56 3 5 3 4 3" xfId="33214" xr:uid="{00000000-0005-0000-0000-0000A44B0000}"/>
    <cellStyle name="Comma 56 3 5 3 5" xfId="33215" xr:uid="{00000000-0005-0000-0000-0000A54B0000}"/>
    <cellStyle name="Comma 56 3 5 3 6" xfId="33216" xr:uid="{00000000-0005-0000-0000-0000A64B0000}"/>
    <cellStyle name="Comma 56 3 5 4" xfId="7534" xr:uid="{00000000-0005-0000-0000-0000A74B0000}"/>
    <cellStyle name="Comma 56 3 5 4 2" xfId="33217" xr:uid="{00000000-0005-0000-0000-0000A84B0000}"/>
    <cellStyle name="Comma 56 3 5 4 3" xfId="33218" xr:uid="{00000000-0005-0000-0000-0000A94B0000}"/>
    <cellStyle name="Comma 56 3 5 5" xfId="7535" xr:uid="{00000000-0005-0000-0000-0000AA4B0000}"/>
    <cellStyle name="Comma 56 3 5 5 2" xfId="33219" xr:uid="{00000000-0005-0000-0000-0000AB4B0000}"/>
    <cellStyle name="Comma 56 3 5 5 3" xfId="33220" xr:uid="{00000000-0005-0000-0000-0000AC4B0000}"/>
    <cellStyle name="Comma 56 3 5 6" xfId="7536" xr:uid="{00000000-0005-0000-0000-0000AD4B0000}"/>
    <cellStyle name="Comma 56 3 5 6 2" xfId="33221" xr:uid="{00000000-0005-0000-0000-0000AE4B0000}"/>
    <cellStyle name="Comma 56 3 5 6 3" xfId="33222" xr:uid="{00000000-0005-0000-0000-0000AF4B0000}"/>
    <cellStyle name="Comma 56 3 5 7" xfId="33223" xr:uid="{00000000-0005-0000-0000-0000B04B0000}"/>
    <cellStyle name="Comma 56 3 5 8" xfId="33224" xr:uid="{00000000-0005-0000-0000-0000B14B0000}"/>
    <cellStyle name="Comma 56 3 6" xfId="7537" xr:uid="{00000000-0005-0000-0000-0000B24B0000}"/>
    <cellStyle name="Comma 56 3 6 2" xfId="7538" xr:uid="{00000000-0005-0000-0000-0000B34B0000}"/>
    <cellStyle name="Comma 56 3 6 2 2" xfId="7539" xr:uid="{00000000-0005-0000-0000-0000B44B0000}"/>
    <cellStyle name="Comma 56 3 6 2 2 2" xfId="33225" xr:uid="{00000000-0005-0000-0000-0000B54B0000}"/>
    <cellStyle name="Comma 56 3 6 2 2 3" xfId="33226" xr:uid="{00000000-0005-0000-0000-0000B64B0000}"/>
    <cellStyle name="Comma 56 3 6 2 3" xfId="7540" xr:uid="{00000000-0005-0000-0000-0000B74B0000}"/>
    <cellStyle name="Comma 56 3 6 2 3 2" xfId="33227" xr:uid="{00000000-0005-0000-0000-0000B84B0000}"/>
    <cellStyle name="Comma 56 3 6 2 3 3" xfId="33228" xr:uid="{00000000-0005-0000-0000-0000B94B0000}"/>
    <cellStyle name="Comma 56 3 6 2 4" xfId="7541" xr:uid="{00000000-0005-0000-0000-0000BA4B0000}"/>
    <cellStyle name="Comma 56 3 6 2 4 2" xfId="33229" xr:uid="{00000000-0005-0000-0000-0000BB4B0000}"/>
    <cellStyle name="Comma 56 3 6 2 4 3" xfId="33230" xr:uid="{00000000-0005-0000-0000-0000BC4B0000}"/>
    <cellStyle name="Comma 56 3 6 2 5" xfId="33231" xr:uid="{00000000-0005-0000-0000-0000BD4B0000}"/>
    <cellStyle name="Comma 56 3 6 2 6" xfId="33232" xr:uid="{00000000-0005-0000-0000-0000BE4B0000}"/>
    <cellStyle name="Comma 56 3 6 3" xfId="7542" xr:uid="{00000000-0005-0000-0000-0000BF4B0000}"/>
    <cellStyle name="Comma 56 3 6 3 2" xfId="33233" xr:uid="{00000000-0005-0000-0000-0000C04B0000}"/>
    <cellStyle name="Comma 56 3 6 3 3" xfId="33234" xr:uid="{00000000-0005-0000-0000-0000C14B0000}"/>
    <cellStyle name="Comma 56 3 6 4" xfId="7543" xr:uid="{00000000-0005-0000-0000-0000C24B0000}"/>
    <cellStyle name="Comma 56 3 6 4 2" xfId="33235" xr:uid="{00000000-0005-0000-0000-0000C34B0000}"/>
    <cellStyle name="Comma 56 3 6 4 3" xfId="33236" xr:uid="{00000000-0005-0000-0000-0000C44B0000}"/>
    <cellStyle name="Comma 56 3 6 5" xfId="7544" xr:uid="{00000000-0005-0000-0000-0000C54B0000}"/>
    <cellStyle name="Comma 56 3 6 5 2" xfId="33237" xr:uid="{00000000-0005-0000-0000-0000C64B0000}"/>
    <cellStyle name="Comma 56 3 6 5 3" xfId="33238" xr:uid="{00000000-0005-0000-0000-0000C74B0000}"/>
    <cellStyle name="Comma 56 3 6 6" xfId="33239" xr:uid="{00000000-0005-0000-0000-0000C84B0000}"/>
    <cellStyle name="Comma 56 3 6 7" xfId="33240" xr:uid="{00000000-0005-0000-0000-0000C94B0000}"/>
    <cellStyle name="Comma 56 3 7" xfId="7545" xr:uid="{00000000-0005-0000-0000-0000CA4B0000}"/>
    <cellStyle name="Comma 56 3 7 2" xfId="7546" xr:uid="{00000000-0005-0000-0000-0000CB4B0000}"/>
    <cellStyle name="Comma 56 3 7 2 2" xfId="33241" xr:uid="{00000000-0005-0000-0000-0000CC4B0000}"/>
    <cellStyle name="Comma 56 3 7 2 3" xfId="33242" xr:uid="{00000000-0005-0000-0000-0000CD4B0000}"/>
    <cellStyle name="Comma 56 3 7 3" xfId="7547" xr:uid="{00000000-0005-0000-0000-0000CE4B0000}"/>
    <cellStyle name="Comma 56 3 7 3 2" xfId="33243" xr:uid="{00000000-0005-0000-0000-0000CF4B0000}"/>
    <cellStyle name="Comma 56 3 7 3 3" xfId="33244" xr:uid="{00000000-0005-0000-0000-0000D04B0000}"/>
    <cellStyle name="Comma 56 3 7 4" xfId="7548" xr:uid="{00000000-0005-0000-0000-0000D14B0000}"/>
    <cellStyle name="Comma 56 3 7 4 2" xfId="33245" xr:uid="{00000000-0005-0000-0000-0000D24B0000}"/>
    <cellStyle name="Comma 56 3 7 4 3" xfId="33246" xr:uid="{00000000-0005-0000-0000-0000D34B0000}"/>
    <cellStyle name="Comma 56 3 7 5" xfId="33247" xr:uid="{00000000-0005-0000-0000-0000D44B0000}"/>
    <cellStyle name="Comma 56 3 7 6" xfId="33248" xr:uid="{00000000-0005-0000-0000-0000D54B0000}"/>
    <cellStyle name="Comma 56 3 8" xfId="7549" xr:uid="{00000000-0005-0000-0000-0000D64B0000}"/>
    <cellStyle name="Comma 56 3 8 2" xfId="33249" xr:uid="{00000000-0005-0000-0000-0000D74B0000}"/>
    <cellStyle name="Comma 56 3 8 3" xfId="33250" xr:uid="{00000000-0005-0000-0000-0000D84B0000}"/>
    <cellStyle name="Comma 56 3 9" xfId="7550" xr:uid="{00000000-0005-0000-0000-0000D94B0000}"/>
    <cellStyle name="Comma 56 3 9 2" xfId="33251" xr:uid="{00000000-0005-0000-0000-0000DA4B0000}"/>
    <cellStyle name="Comma 56 3 9 3" xfId="33252" xr:uid="{00000000-0005-0000-0000-0000DB4B0000}"/>
    <cellStyle name="Comma 56 4" xfId="7551" xr:uid="{00000000-0005-0000-0000-0000DC4B0000}"/>
    <cellStyle name="Comma 56 4 10" xfId="33253" xr:uid="{00000000-0005-0000-0000-0000DD4B0000}"/>
    <cellStyle name="Comma 56 4 2" xfId="7552" xr:uid="{00000000-0005-0000-0000-0000DE4B0000}"/>
    <cellStyle name="Comma 56 4 2 2" xfId="7553" xr:uid="{00000000-0005-0000-0000-0000DF4B0000}"/>
    <cellStyle name="Comma 56 4 2 2 2" xfId="7554" xr:uid="{00000000-0005-0000-0000-0000E04B0000}"/>
    <cellStyle name="Comma 56 4 2 2 2 2" xfId="7555" xr:uid="{00000000-0005-0000-0000-0000E14B0000}"/>
    <cellStyle name="Comma 56 4 2 2 2 2 2" xfId="33254" xr:uid="{00000000-0005-0000-0000-0000E24B0000}"/>
    <cellStyle name="Comma 56 4 2 2 2 2 3" xfId="33255" xr:uid="{00000000-0005-0000-0000-0000E34B0000}"/>
    <cellStyle name="Comma 56 4 2 2 2 3" xfId="7556" xr:uid="{00000000-0005-0000-0000-0000E44B0000}"/>
    <cellStyle name="Comma 56 4 2 2 2 3 2" xfId="33256" xr:uid="{00000000-0005-0000-0000-0000E54B0000}"/>
    <cellStyle name="Comma 56 4 2 2 2 3 3" xfId="33257" xr:uid="{00000000-0005-0000-0000-0000E64B0000}"/>
    <cellStyle name="Comma 56 4 2 2 2 4" xfId="7557" xr:uid="{00000000-0005-0000-0000-0000E74B0000}"/>
    <cellStyle name="Comma 56 4 2 2 2 4 2" xfId="33258" xr:uid="{00000000-0005-0000-0000-0000E84B0000}"/>
    <cellStyle name="Comma 56 4 2 2 2 4 3" xfId="33259" xr:uid="{00000000-0005-0000-0000-0000E94B0000}"/>
    <cellStyle name="Comma 56 4 2 2 2 5" xfId="33260" xr:uid="{00000000-0005-0000-0000-0000EA4B0000}"/>
    <cellStyle name="Comma 56 4 2 2 2 6" xfId="33261" xr:uid="{00000000-0005-0000-0000-0000EB4B0000}"/>
    <cellStyle name="Comma 56 4 2 2 3" xfId="7558" xr:uid="{00000000-0005-0000-0000-0000EC4B0000}"/>
    <cellStyle name="Comma 56 4 2 2 3 2" xfId="33262" xr:uid="{00000000-0005-0000-0000-0000ED4B0000}"/>
    <cellStyle name="Comma 56 4 2 2 3 3" xfId="33263" xr:uid="{00000000-0005-0000-0000-0000EE4B0000}"/>
    <cellStyle name="Comma 56 4 2 2 4" xfId="7559" xr:uid="{00000000-0005-0000-0000-0000EF4B0000}"/>
    <cellStyle name="Comma 56 4 2 2 4 2" xfId="33264" xr:uid="{00000000-0005-0000-0000-0000F04B0000}"/>
    <cellStyle name="Comma 56 4 2 2 4 3" xfId="33265" xr:uid="{00000000-0005-0000-0000-0000F14B0000}"/>
    <cellStyle name="Comma 56 4 2 2 5" xfId="7560" xr:uid="{00000000-0005-0000-0000-0000F24B0000}"/>
    <cellStyle name="Comma 56 4 2 2 5 2" xfId="33266" xr:uid="{00000000-0005-0000-0000-0000F34B0000}"/>
    <cellStyle name="Comma 56 4 2 2 5 3" xfId="33267" xr:uid="{00000000-0005-0000-0000-0000F44B0000}"/>
    <cellStyle name="Comma 56 4 2 2 6" xfId="33268" xr:uid="{00000000-0005-0000-0000-0000F54B0000}"/>
    <cellStyle name="Comma 56 4 2 2 7" xfId="33269" xr:uid="{00000000-0005-0000-0000-0000F64B0000}"/>
    <cellStyle name="Comma 56 4 2 3" xfId="7561" xr:uid="{00000000-0005-0000-0000-0000F74B0000}"/>
    <cellStyle name="Comma 56 4 2 3 2" xfId="7562" xr:uid="{00000000-0005-0000-0000-0000F84B0000}"/>
    <cellStyle name="Comma 56 4 2 3 2 2" xfId="33270" xr:uid="{00000000-0005-0000-0000-0000F94B0000}"/>
    <cellStyle name="Comma 56 4 2 3 2 3" xfId="33271" xr:uid="{00000000-0005-0000-0000-0000FA4B0000}"/>
    <cellStyle name="Comma 56 4 2 3 3" xfId="7563" xr:uid="{00000000-0005-0000-0000-0000FB4B0000}"/>
    <cellStyle name="Comma 56 4 2 3 3 2" xfId="33272" xr:uid="{00000000-0005-0000-0000-0000FC4B0000}"/>
    <cellStyle name="Comma 56 4 2 3 3 3" xfId="33273" xr:uid="{00000000-0005-0000-0000-0000FD4B0000}"/>
    <cellStyle name="Comma 56 4 2 3 4" xfId="7564" xr:uid="{00000000-0005-0000-0000-0000FE4B0000}"/>
    <cellStyle name="Comma 56 4 2 3 4 2" xfId="33274" xr:uid="{00000000-0005-0000-0000-0000FF4B0000}"/>
    <cellStyle name="Comma 56 4 2 3 4 3" xfId="33275" xr:uid="{00000000-0005-0000-0000-0000004C0000}"/>
    <cellStyle name="Comma 56 4 2 3 5" xfId="33276" xr:uid="{00000000-0005-0000-0000-0000014C0000}"/>
    <cellStyle name="Comma 56 4 2 3 6" xfId="33277" xr:uid="{00000000-0005-0000-0000-0000024C0000}"/>
    <cellStyle name="Comma 56 4 2 4" xfId="7565" xr:uid="{00000000-0005-0000-0000-0000034C0000}"/>
    <cellStyle name="Comma 56 4 2 4 2" xfId="33278" xr:uid="{00000000-0005-0000-0000-0000044C0000}"/>
    <cellStyle name="Comma 56 4 2 4 3" xfId="33279" xr:uid="{00000000-0005-0000-0000-0000054C0000}"/>
    <cellStyle name="Comma 56 4 2 5" xfId="7566" xr:uid="{00000000-0005-0000-0000-0000064C0000}"/>
    <cellStyle name="Comma 56 4 2 5 2" xfId="33280" xr:uid="{00000000-0005-0000-0000-0000074C0000}"/>
    <cellStyle name="Comma 56 4 2 5 3" xfId="33281" xr:uid="{00000000-0005-0000-0000-0000084C0000}"/>
    <cellStyle name="Comma 56 4 2 6" xfId="7567" xr:uid="{00000000-0005-0000-0000-0000094C0000}"/>
    <cellStyle name="Comma 56 4 2 6 2" xfId="33282" xr:uid="{00000000-0005-0000-0000-00000A4C0000}"/>
    <cellStyle name="Comma 56 4 2 6 3" xfId="33283" xr:uid="{00000000-0005-0000-0000-00000B4C0000}"/>
    <cellStyle name="Comma 56 4 2 7" xfId="33284" xr:uid="{00000000-0005-0000-0000-00000C4C0000}"/>
    <cellStyle name="Comma 56 4 2 8" xfId="33285" xr:uid="{00000000-0005-0000-0000-00000D4C0000}"/>
    <cellStyle name="Comma 56 4 3" xfId="7568" xr:uid="{00000000-0005-0000-0000-00000E4C0000}"/>
    <cellStyle name="Comma 56 4 3 2" xfId="7569" xr:uid="{00000000-0005-0000-0000-00000F4C0000}"/>
    <cellStyle name="Comma 56 4 3 2 2" xfId="7570" xr:uid="{00000000-0005-0000-0000-0000104C0000}"/>
    <cellStyle name="Comma 56 4 3 2 2 2" xfId="7571" xr:uid="{00000000-0005-0000-0000-0000114C0000}"/>
    <cellStyle name="Comma 56 4 3 2 2 2 2" xfId="33286" xr:uid="{00000000-0005-0000-0000-0000124C0000}"/>
    <cellStyle name="Comma 56 4 3 2 2 2 3" xfId="33287" xr:uid="{00000000-0005-0000-0000-0000134C0000}"/>
    <cellStyle name="Comma 56 4 3 2 2 3" xfId="7572" xr:uid="{00000000-0005-0000-0000-0000144C0000}"/>
    <cellStyle name="Comma 56 4 3 2 2 3 2" xfId="33288" xr:uid="{00000000-0005-0000-0000-0000154C0000}"/>
    <cellStyle name="Comma 56 4 3 2 2 3 3" xfId="33289" xr:uid="{00000000-0005-0000-0000-0000164C0000}"/>
    <cellStyle name="Comma 56 4 3 2 2 4" xfId="7573" xr:uid="{00000000-0005-0000-0000-0000174C0000}"/>
    <cellStyle name="Comma 56 4 3 2 2 4 2" xfId="33290" xr:uid="{00000000-0005-0000-0000-0000184C0000}"/>
    <cellStyle name="Comma 56 4 3 2 2 4 3" xfId="33291" xr:uid="{00000000-0005-0000-0000-0000194C0000}"/>
    <cellStyle name="Comma 56 4 3 2 2 5" xfId="33292" xr:uid="{00000000-0005-0000-0000-00001A4C0000}"/>
    <cellStyle name="Comma 56 4 3 2 2 6" xfId="33293" xr:uid="{00000000-0005-0000-0000-00001B4C0000}"/>
    <cellStyle name="Comma 56 4 3 2 3" xfId="7574" xr:uid="{00000000-0005-0000-0000-00001C4C0000}"/>
    <cellStyle name="Comma 56 4 3 2 3 2" xfId="33294" xr:uid="{00000000-0005-0000-0000-00001D4C0000}"/>
    <cellStyle name="Comma 56 4 3 2 3 3" xfId="33295" xr:uid="{00000000-0005-0000-0000-00001E4C0000}"/>
    <cellStyle name="Comma 56 4 3 2 4" xfId="7575" xr:uid="{00000000-0005-0000-0000-00001F4C0000}"/>
    <cellStyle name="Comma 56 4 3 2 4 2" xfId="33296" xr:uid="{00000000-0005-0000-0000-0000204C0000}"/>
    <cellStyle name="Comma 56 4 3 2 4 3" xfId="33297" xr:uid="{00000000-0005-0000-0000-0000214C0000}"/>
    <cellStyle name="Comma 56 4 3 2 5" xfId="7576" xr:uid="{00000000-0005-0000-0000-0000224C0000}"/>
    <cellStyle name="Comma 56 4 3 2 5 2" xfId="33298" xr:uid="{00000000-0005-0000-0000-0000234C0000}"/>
    <cellStyle name="Comma 56 4 3 2 5 3" xfId="33299" xr:uid="{00000000-0005-0000-0000-0000244C0000}"/>
    <cellStyle name="Comma 56 4 3 2 6" xfId="33300" xr:uid="{00000000-0005-0000-0000-0000254C0000}"/>
    <cellStyle name="Comma 56 4 3 2 7" xfId="33301" xr:uid="{00000000-0005-0000-0000-0000264C0000}"/>
    <cellStyle name="Comma 56 4 3 3" xfId="7577" xr:uid="{00000000-0005-0000-0000-0000274C0000}"/>
    <cellStyle name="Comma 56 4 3 3 2" xfId="7578" xr:uid="{00000000-0005-0000-0000-0000284C0000}"/>
    <cellStyle name="Comma 56 4 3 3 2 2" xfId="33302" xr:uid="{00000000-0005-0000-0000-0000294C0000}"/>
    <cellStyle name="Comma 56 4 3 3 2 3" xfId="33303" xr:uid="{00000000-0005-0000-0000-00002A4C0000}"/>
    <cellStyle name="Comma 56 4 3 3 3" xfId="7579" xr:uid="{00000000-0005-0000-0000-00002B4C0000}"/>
    <cellStyle name="Comma 56 4 3 3 3 2" xfId="33304" xr:uid="{00000000-0005-0000-0000-00002C4C0000}"/>
    <cellStyle name="Comma 56 4 3 3 3 3" xfId="33305" xr:uid="{00000000-0005-0000-0000-00002D4C0000}"/>
    <cellStyle name="Comma 56 4 3 3 4" xfId="7580" xr:uid="{00000000-0005-0000-0000-00002E4C0000}"/>
    <cellStyle name="Comma 56 4 3 3 4 2" xfId="33306" xr:uid="{00000000-0005-0000-0000-00002F4C0000}"/>
    <cellStyle name="Comma 56 4 3 3 4 3" xfId="33307" xr:uid="{00000000-0005-0000-0000-0000304C0000}"/>
    <cellStyle name="Comma 56 4 3 3 5" xfId="33308" xr:uid="{00000000-0005-0000-0000-0000314C0000}"/>
    <cellStyle name="Comma 56 4 3 3 6" xfId="33309" xr:uid="{00000000-0005-0000-0000-0000324C0000}"/>
    <cellStyle name="Comma 56 4 3 4" xfId="7581" xr:uid="{00000000-0005-0000-0000-0000334C0000}"/>
    <cellStyle name="Comma 56 4 3 4 2" xfId="33310" xr:uid="{00000000-0005-0000-0000-0000344C0000}"/>
    <cellStyle name="Comma 56 4 3 4 3" xfId="33311" xr:uid="{00000000-0005-0000-0000-0000354C0000}"/>
    <cellStyle name="Comma 56 4 3 5" xfId="7582" xr:uid="{00000000-0005-0000-0000-0000364C0000}"/>
    <cellStyle name="Comma 56 4 3 5 2" xfId="33312" xr:uid="{00000000-0005-0000-0000-0000374C0000}"/>
    <cellStyle name="Comma 56 4 3 5 3" xfId="33313" xr:uid="{00000000-0005-0000-0000-0000384C0000}"/>
    <cellStyle name="Comma 56 4 3 6" xfId="7583" xr:uid="{00000000-0005-0000-0000-0000394C0000}"/>
    <cellStyle name="Comma 56 4 3 6 2" xfId="33314" xr:uid="{00000000-0005-0000-0000-00003A4C0000}"/>
    <cellStyle name="Comma 56 4 3 6 3" xfId="33315" xr:uid="{00000000-0005-0000-0000-00003B4C0000}"/>
    <cellStyle name="Comma 56 4 3 7" xfId="33316" xr:uid="{00000000-0005-0000-0000-00003C4C0000}"/>
    <cellStyle name="Comma 56 4 3 8" xfId="33317" xr:uid="{00000000-0005-0000-0000-00003D4C0000}"/>
    <cellStyle name="Comma 56 4 4" xfId="7584" xr:uid="{00000000-0005-0000-0000-00003E4C0000}"/>
    <cellStyle name="Comma 56 4 4 2" xfId="7585" xr:uid="{00000000-0005-0000-0000-00003F4C0000}"/>
    <cellStyle name="Comma 56 4 4 2 2" xfId="7586" xr:uid="{00000000-0005-0000-0000-0000404C0000}"/>
    <cellStyle name="Comma 56 4 4 2 2 2" xfId="33318" xr:uid="{00000000-0005-0000-0000-0000414C0000}"/>
    <cellStyle name="Comma 56 4 4 2 2 3" xfId="33319" xr:uid="{00000000-0005-0000-0000-0000424C0000}"/>
    <cellStyle name="Comma 56 4 4 2 3" xfId="7587" xr:uid="{00000000-0005-0000-0000-0000434C0000}"/>
    <cellStyle name="Comma 56 4 4 2 3 2" xfId="33320" xr:uid="{00000000-0005-0000-0000-0000444C0000}"/>
    <cellStyle name="Comma 56 4 4 2 3 3" xfId="33321" xr:uid="{00000000-0005-0000-0000-0000454C0000}"/>
    <cellStyle name="Comma 56 4 4 2 4" xfId="7588" xr:uid="{00000000-0005-0000-0000-0000464C0000}"/>
    <cellStyle name="Comma 56 4 4 2 4 2" xfId="33322" xr:uid="{00000000-0005-0000-0000-0000474C0000}"/>
    <cellStyle name="Comma 56 4 4 2 4 3" xfId="33323" xr:uid="{00000000-0005-0000-0000-0000484C0000}"/>
    <cellStyle name="Comma 56 4 4 2 5" xfId="33324" xr:uid="{00000000-0005-0000-0000-0000494C0000}"/>
    <cellStyle name="Comma 56 4 4 2 6" xfId="33325" xr:uid="{00000000-0005-0000-0000-00004A4C0000}"/>
    <cellStyle name="Comma 56 4 4 3" xfId="7589" xr:uid="{00000000-0005-0000-0000-00004B4C0000}"/>
    <cellStyle name="Comma 56 4 4 3 2" xfId="33326" xr:uid="{00000000-0005-0000-0000-00004C4C0000}"/>
    <cellStyle name="Comma 56 4 4 3 3" xfId="33327" xr:uid="{00000000-0005-0000-0000-00004D4C0000}"/>
    <cellStyle name="Comma 56 4 4 4" xfId="7590" xr:uid="{00000000-0005-0000-0000-00004E4C0000}"/>
    <cellStyle name="Comma 56 4 4 4 2" xfId="33328" xr:uid="{00000000-0005-0000-0000-00004F4C0000}"/>
    <cellStyle name="Comma 56 4 4 4 3" xfId="33329" xr:uid="{00000000-0005-0000-0000-0000504C0000}"/>
    <cellStyle name="Comma 56 4 4 5" xfId="7591" xr:uid="{00000000-0005-0000-0000-0000514C0000}"/>
    <cellStyle name="Comma 56 4 4 5 2" xfId="33330" xr:uid="{00000000-0005-0000-0000-0000524C0000}"/>
    <cellStyle name="Comma 56 4 4 5 3" xfId="33331" xr:uid="{00000000-0005-0000-0000-0000534C0000}"/>
    <cellStyle name="Comma 56 4 4 6" xfId="33332" xr:uid="{00000000-0005-0000-0000-0000544C0000}"/>
    <cellStyle name="Comma 56 4 4 7" xfId="33333" xr:uid="{00000000-0005-0000-0000-0000554C0000}"/>
    <cellStyle name="Comma 56 4 5" xfId="7592" xr:uid="{00000000-0005-0000-0000-0000564C0000}"/>
    <cellStyle name="Comma 56 4 5 2" xfId="7593" xr:uid="{00000000-0005-0000-0000-0000574C0000}"/>
    <cellStyle name="Comma 56 4 5 2 2" xfId="33334" xr:uid="{00000000-0005-0000-0000-0000584C0000}"/>
    <cellStyle name="Comma 56 4 5 2 3" xfId="33335" xr:uid="{00000000-0005-0000-0000-0000594C0000}"/>
    <cellStyle name="Comma 56 4 5 3" xfId="7594" xr:uid="{00000000-0005-0000-0000-00005A4C0000}"/>
    <cellStyle name="Comma 56 4 5 3 2" xfId="33336" xr:uid="{00000000-0005-0000-0000-00005B4C0000}"/>
    <cellStyle name="Comma 56 4 5 3 3" xfId="33337" xr:uid="{00000000-0005-0000-0000-00005C4C0000}"/>
    <cellStyle name="Comma 56 4 5 4" xfId="7595" xr:uid="{00000000-0005-0000-0000-00005D4C0000}"/>
    <cellStyle name="Comma 56 4 5 4 2" xfId="33338" xr:uid="{00000000-0005-0000-0000-00005E4C0000}"/>
    <cellStyle name="Comma 56 4 5 4 3" xfId="33339" xr:uid="{00000000-0005-0000-0000-00005F4C0000}"/>
    <cellStyle name="Comma 56 4 5 5" xfId="33340" xr:uid="{00000000-0005-0000-0000-0000604C0000}"/>
    <cellStyle name="Comma 56 4 5 6" xfId="33341" xr:uid="{00000000-0005-0000-0000-0000614C0000}"/>
    <cellStyle name="Comma 56 4 6" xfId="7596" xr:uid="{00000000-0005-0000-0000-0000624C0000}"/>
    <cellStyle name="Comma 56 4 6 2" xfId="33342" xr:uid="{00000000-0005-0000-0000-0000634C0000}"/>
    <cellStyle name="Comma 56 4 6 3" xfId="33343" xr:uid="{00000000-0005-0000-0000-0000644C0000}"/>
    <cellStyle name="Comma 56 4 7" xfId="7597" xr:uid="{00000000-0005-0000-0000-0000654C0000}"/>
    <cellStyle name="Comma 56 4 7 2" xfId="33344" xr:uid="{00000000-0005-0000-0000-0000664C0000}"/>
    <cellStyle name="Comma 56 4 7 3" xfId="33345" xr:uid="{00000000-0005-0000-0000-0000674C0000}"/>
    <cellStyle name="Comma 56 4 8" xfId="7598" xr:uid="{00000000-0005-0000-0000-0000684C0000}"/>
    <cellStyle name="Comma 56 4 8 2" xfId="33346" xr:uid="{00000000-0005-0000-0000-0000694C0000}"/>
    <cellStyle name="Comma 56 4 8 3" xfId="33347" xr:uid="{00000000-0005-0000-0000-00006A4C0000}"/>
    <cellStyle name="Comma 56 4 9" xfId="33348" xr:uid="{00000000-0005-0000-0000-00006B4C0000}"/>
    <cellStyle name="Comma 56 5" xfId="7599" xr:uid="{00000000-0005-0000-0000-00006C4C0000}"/>
    <cellStyle name="Comma 56 5 10" xfId="33349" xr:uid="{00000000-0005-0000-0000-00006D4C0000}"/>
    <cellStyle name="Comma 56 5 2" xfId="7600" xr:uid="{00000000-0005-0000-0000-00006E4C0000}"/>
    <cellStyle name="Comma 56 5 2 2" xfId="7601" xr:uid="{00000000-0005-0000-0000-00006F4C0000}"/>
    <cellStyle name="Comma 56 5 2 2 2" xfId="7602" xr:uid="{00000000-0005-0000-0000-0000704C0000}"/>
    <cellStyle name="Comma 56 5 2 2 2 2" xfId="7603" xr:uid="{00000000-0005-0000-0000-0000714C0000}"/>
    <cellStyle name="Comma 56 5 2 2 2 2 2" xfId="33350" xr:uid="{00000000-0005-0000-0000-0000724C0000}"/>
    <cellStyle name="Comma 56 5 2 2 2 2 3" xfId="33351" xr:uid="{00000000-0005-0000-0000-0000734C0000}"/>
    <cellStyle name="Comma 56 5 2 2 2 3" xfId="7604" xr:uid="{00000000-0005-0000-0000-0000744C0000}"/>
    <cellStyle name="Comma 56 5 2 2 2 3 2" xfId="33352" xr:uid="{00000000-0005-0000-0000-0000754C0000}"/>
    <cellStyle name="Comma 56 5 2 2 2 3 3" xfId="33353" xr:uid="{00000000-0005-0000-0000-0000764C0000}"/>
    <cellStyle name="Comma 56 5 2 2 2 4" xfId="7605" xr:uid="{00000000-0005-0000-0000-0000774C0000}"/>
    <cellStyle name="Comma 56 5 2 2 2 4 2" xfId="33354" xr:uid="{00000000-0005-0000-0000-0000784C0000}"/>
    <cellStyle name="Comma 56 5 2 2 2 4 3" xfId="33355" xr:uid="{00000000-0005-0000-0000-0000794C0000}"/>
    <cellStyle name="Comma 56 5 2 2 2 5" xfId="33356" xr:uid="{00000000-0005-0000-0000-00007A4C0000}"/>
    <cellStyle name="Comma 56 5 2 2 2 6" xfId="33357" xr:uid="{00000000-0005-0000-0000-00007B4C0000}"/>
    <cellStyle name="Comma 56 5 2 2 3" xfId="7606" xr:uid="{00000000-0005-0000-0000-00007C4C0000}"/>
    <cellStyle name="Comma 56 5 2 2 3 2" xfId="33358" xr:uid="{00000000-0005-0000-0000-00007D4C0000}"/>
    <cellStyle name="Comma 56 5 2 2 3 3" xfId="33359" xr:uid="{00000000-0005-0000-0000-00007E4C0000}"/>
    <cellStyle name="Comma 56 5 2 2 4" xfId="7607" xr:uid="{00000000-0005-0000-0000-00007F4C0000}"/>
    <cellStyle name="Comma 56 5 2 2 4 2" xfId="33360" xr:uid="{00000000-0005-0000-0000-0000804C0000}"/>
    <cellStyle name="Comma 56 5 2 2 4 3" xfId="33361" xr:uid="{00000000-0005-0000-0000-0000814C0000}"/>
    <cellStyle name="Comma 56 5 2 2 5" xfId="7608" xr:uid="{00000000-0005-0000-0000-0000824C0000}"/>
    <cellStyle name="Comma 56 5 2 2 5 2" xfId="33362" xr:uid="{00000000-0005-0000-0000-0000834C0000}"/>
    <cellStyle name="Comma 56 5 2 2 5 3" xfId="33363" xr:uid="{00000000-0005-0000-0000-0000844C0000}"/>
    <cellStyle name="Comma 56 5 2 2 6" xfId="33364" xr:uid="{00000000-0005-0000-0000-0000854C0000}"/>
    <cellStyle name="Comma 56 5 2 2 7" xfId="33365" xr:uid="{00000000-0005-0000-0000-0000864C0000}"/>
    <cellStyle name="Comma 56 5 2 3" xfId="7609" xr:uid="{00000000-0005-0000-0000-0000874C0000}"/>
    <cellStyle name="Comma 56 5 2 3 2" xfId="7610" xr:uid="{00000000-0005-0000-0000-0000884C0000}"/>
    <cellStyle name="Comma 56 5 2 3 2 2" xfId="33366" xr:uid="{00000000-0005-0000-0000-0000894C0000}"/>
    <cellStyle name="Comma 56 5 2 3 2 3" xfId="33367" xr:uid="{00000000-0005-0000-0000-00008A4C0000}"/>
    <cellStyle name="Comma 56 5 2 3 3" xfId="7611" xr:uid="{00000000-0005-0000-0000-00008B4C0000}"/>
    <cellStyle name="Comma 56 5 2 3 3 2" xfId="33368" xr:uid="{00000000-0005-0000-0000-00008C4C0000}"/>
    <cellStyle name="Comma 56 5 2 3 3 3" xfId="33369" xr:uid="{00000000-0005-0000-0000-00008D4C0000}"/>
    <cellStyle name="Comma 56 5 2 3 4" xfId="7612" xr:uid="{00000000-0005-0000-0000-00008E4C0000}"/>
    <cellStyle name="Comma 56 5 2 3 4 2" xfId="33370" xr:uid="{00000000-0005-0000-0000-00008F4C0000}"/>
    <cellStyle name="Comma 56 5 2 3 4 3" xfId="33371" xr:uid="{00000000-0005-0000-0000-0000904C0000}"/>
    <cellStyle name="Comma 56 5 2 3 5" xfId="33372" xr:uid="{00000000-0005-0000-0000-0000914C0000}"/>
    <cellStyle name="Comma 56 5 2 3 6" xfId="33373" xr:uid="{00000000-0005-0000-0000-0000924C0000}"/>
    <cellStyle name="Comma 56 5 2 4" xfId="7613" xr:uid="{00000000-0005-0000-0000-0000934C0000}"/>
    <cellStyle name="Comma 56 5 2 4 2" xfId="33374" xr:uid="{00000000-0005-0000-0000-0000944C0000}"/>
    <cellStyle name="Comma 56 5 2 4 3" xfId="33375" xr:uid="{00000000-0005-0000-0000-0000954C0000}"/>
    <cellStyle name="Comma 56 5 2 5" xfId="7614" xr:uid="{00000000-0005-0000-0000-0000964C0000}"/>
    <cellStyle name="Comma 56 5 2 5 2" xfId="33376" xr:uid="{00000000-0005-0000-0000-0000974C0000}"/>
    <cellStyle name="Comma 56 5 2 5 3" xfId="33377" xr:uid="{00000000-0005-0000-0000-0000984C0000}"/>
    <cellStyle name="Comma 56 5 2 6" xfId="7615" xr:uid="{00000000-0005-0000-0000-0000994C0000}"/>
    <cellStyle name="Comma 56 5 2 6 2" xfId="33378" xr:uid="{00000000-0005-0000-0000-00009A4C0000}"/>
    <cellStyle name="Comma 56 5 2 6 3" xfId="33379" xr:uid="{00000000-0005-0000-0000-00009B4C0000}"/>
    <cellStyle name="Comma 56 5 2 7" xfId="33380" xr:uid="{00000000-0005-0000-0000-00009C4C0000}"/>
    <cellStyle name="Comma 56 5 2 8" xfId="33381" xr:uid="{00000000-0005-0000-0000-00009D4C0000}"/>
    <cellStyle name="Comma 56 5 3" xfId="7616" xr:uid="{00000000-0005-0000-0000-00009E4C0000}"/>
    <cellStyle name="Comma 56 5 3 2" xfId="7617" xr:uid="{00000000-0005-0000-0000-00009F4C0000}"/>
    <cellStyle name="Comma 56 5 3 2 2" xfId="7618" xr:uid="{00000000-0005-0000-0000-0000A04C0000}"/>
    <cellStyle name="Comma 56 5 3 2 2 2" xfId="7619" xr:uid="{00000000-0005-0000-0000-0000A14C0000}"/>
    <cellStyle name="Comma 56 5 3 2 2 2 2" xfId="33382" xr:uid="{00000000-0005-0000-0000-0000A24C0000}"/>
    <cellStyle name="Comma 56 5 3 2 2 2 3" xfId="33383" xr:uid="{00000000-0005-0000-0000-0000A34C0000}"/>
    <cellStyle name="Comma 56 5 3 2 2 3" xfId="7620" xr:uid="{00000000-0005-0000-0000-0000A44C0000}"/>
    <cellStyle name="Comma 56 5 3 2 2 3 2" xfId="33384" xr:uid="{00000000-0005-0000-0000-0000A54C0000}"/>
    <cellStyle name="Comma 56 5 3 2 2 3 3" xfId="33385" xr:uid="{00000000-0005-0000-0000-0000A64C0000}"/>
    <cellStyle name="Comma 56 5 3 2 2 4" xfId="7621" xr:uid="{00000000-0005-0000-0000-0000A74C0000}"/>
    <cellStyle name="Comma 56 5 3 2 2 4 2" xfId="33386" xr:uid="{00000000-0005-0000-0000-0000A84C0000}"/>
    <cellStyle name="Comma 56 5 3 2 2 4 3" xfId="33387" xr:uid="{00000000-0005-0000-0000-0000A94C0000}"/>
    <cellStyle name="Comma 56 5 3 2 2 5" xfId="33388" xr:uid="{00000000-0005-0000-0000-0000AA4C0000}"/>
    <cellStyle name="Comma 56 5 3 2 2 6" xfId="33389" xr:uid="{00000000-0005-0000-0000-0000AB4C0000}"/>
    <cellStyle name="Comma 56 5 3 2 3" xfId="7622" xr:uid="{00000000-0005-0000-0000-0000AC4C0000}"/>
    <cellStyle name="Comma 56 5 3 2 3 2" xfId="33390" xr:uid="{00000000-0005-0000-0000-0000AD4C0000}"/>
    <cellStyle name="Comma 56 5 3 2 3 3" xfId="33391" xr:uid="{00000000-0005-0000-0000-0000AE4C0000}"/>
    <cellStyle name="Comma 56 5 3 2 4" xfId="7623" xr:uid="{00000000-0005-0000-0000-0000AF4C0000}"/>
    <cellStyle name="Comma 56 5 3 2 4 2" xfId="33392" xr:uid="{00000000-0005-0000-0000-0000B04C0000}"/>
    <cellStyle name="Comma 56 5 3 2 4 3" xfId="33393" xr:uid="{00000000-0005-0000-0000-0000B14C0000}"/>
    <cellStyle name="Comma 56 5 3 2 5" xfId="7624" xr:uid="{00000000-0005-0000-0000-0000B24C0000}"/>
    <cellStyle name="Comma 56 5 3 2 5 2" xfId="33394" xr:uid="{00000000-0005-0000-0000-0000B34C0000}"/>
    <cellStyle name="Comma 56 5 3 2 5 3" xfId="33395" xr:uid="{00000000-0005-0000-0000-0000B44C0000}"/>
    <cellStyle name="Comma 56 5 3 2 6" xfId="33396" xr:uid="{00000000-0005-0000-0000-0000B54C0000}"/>
    <cellStyle name="Comma 56 5 3 2 7" xfId="33397" xr:uid="{00000000-0005-0000-0000-0000B64C0000}"/>
    <cellStyle name="Comma 56 5 3 3" xfId="7625" xr:uid="{00000000-0005-0000-0000-0000B74C0000}"/>
    <cellStyle name="Comma 56 5 3 3 2" xfId="7626" xr:uid="{00000000-0005-0000-0000-0000B84C0000}"/>
    <cellStyle name="Comma 56 5 3 3 2 2" xfId="33398" xr:uid="{00000000-0005-0000-0000-0000B94C0000}"/>
    <cellStyle name="Comma 56 5 3 3 2 3" xfId="33399" xr:uid="{00000000-0005-0000-0000-0000BA4C0000}"/>
    <cellStyle name="Comma 56 5 3 3 3" xfId="7627" xr:uid="{00000000-0005-0000-0000-0000BB4C0000}"/>
    <cellStyle name="Comma 56 5 3 3 3 2" xfId="33400" xr:uid="{00000000-0005-0000-0000-0000BC4C0000}"/>
    <cellStyle name="Comma 56 5 3 3 3 3" xfId="33401" xr:uid="{00000000-0005-0000-0000-0000BD4C0000}"/>
    <cellStyle name="Comma 56 5 3 3 4" xfId="7628" xr:uid="{00000000-0005-0000-0000-0000BE4C0000}"/>
    <cellStyle name="Comma 56 5 3 3 4 2" xfId="33402" xr:uid="{00000000-0005-0000-0000-0000BF4C0000}"/>
    <cellStyle name="Comma 56 5 3 3 4 3" xfId="33403" xr:uid="{00000000-0005-0000-0000-0000C04C0000}"/>
    <cellStyle name="Comma 56 5 3 3 5" xfId="33404" xr:uid="{00000000-0005-0000-0000-0000C14C0000}"/>
    <cellStyle name="Comma 56 5 3 3 6" xfId="33405" xr:uid="{00000000-0005-0000-0000-0000C24C0000}"/>
    <cellStyle name="Comma 56 5 3 4" xfId="7629" xr:uid="{00000000-0005-0000-0000-0000C34C0000}"/>
    <cellStyle name="Comma 56 5 3 4 2" xfId="33406" xr:uid="{00000000-0005-0000-0000-0000C44C0000}"/>
    <cellStyle name="Comma 56 5 3 4 3" xfId="33407" xr:uid="{00000000-0005-0000-0000-0000C54C0000}"/>
    <cellStyle name="Comma 56 5 3 5" xfId="7630" xr:uid="{00000000-0005-0000-0000-0000C64C0000}"/>
    <cellStyle name="Comma 56 5 3 5 2" xfId="33408" xr:uid="{00000000-0005-0000-0000-0000C74C0000}"/>
    <cellStyle name="Comma 56 5 3 5 3" xfId="33409" xr:uid="{00000000-0005-0000-0000-0000C84C0000}"/>
    <cellStyle name="Comma 56 5 3 6" xfId="7631" xr:uid="{00000000-0005-0000-0000-0000C94C0000}"/>
    <cellStyle name="Comma 56 5 3 6 2" xfId="33410" xr:uid="{00000000-0005-0000-0000-0000CA4C0000}"/>
    <cellStyle name="Comma 56 5 3 6 3" xfId="33411" xr:uid="{00000000-0005-0000-0000-0000CB4C0000}"/>
    <cellStyle name="Comma 56 5 3 7" xfId="33412" xr:uid="{00000000-0005-0000-0000-0000CC4C0000}"/>
    <cellStyle name="Comma 56 5 3 8" xfId="33413" xr:uid="{00000000-0005-0000-0000-0000CD4C0000}"/>
    <cellStyle name="Comma 56 5 4" xfId="7632" xr:uid="{00000000-0005-0000-0000-0000CE4C0000}"/>
    <cellStyle name="Comma 56 5 4 2" xfId="7633" xr:uid="{00000000-0005-0000-0000-0000CF4C0000}"/>
    <cellStyle name="Comma 56 5 4 2 2" xfId="7634" xr:uid="{00000000-0005-0000-0000-0000D04C0000}"/>
    <cellStyle name="Comma 56 5 4 2 2 2" xfId="33414" xr:uid="{00000000-0005-0000-0000-0000D14C0000}"/>
    <cellStyle name="Comma 56 5 4 2 2 3" xfId="33415" xr:uid="{00000000-0005-0000-0000-0000D24C0000}"/>
    <cellStyle name="Comma 56 5 4 2 3" xfId="7635" xr:uid="{00000000-0005-0000-0000-0000D34C0000}"/>
    <cellStyle name="Comma 56 5 4 2 3 2" xfId="33416" xr:uid="{00000000-0005-0000-0000-0000D44C0000}"/>
    <cellStyle name="Comma 56 5 4 2 3 3" xfId="33417" xr:uid="{00000000-0005-0000-0000-0000D54C0000}"/>
    <cellStyle name="Comma 56 5 4 2 4" xfId="7636" xr:uid="{00000000-0005-0000-0000-0000D64C0000}"/>
    <cellStyle name="Comma 56 5 4 2 4 2" xfId="33418" xr:uid="{00000000-0005-0000-0000-0000D74C0000}"/>
    <cellStyle name="Comma 56 5 4 2 4 3" xfId="33419" xr:uid="{00000000-0005-0000-0000-0000D84C0000}"/>
    <cellStyle name="Comma 56 5 4 2 5" xfId="33420" xr:uid="{00000000-0005-0000-0000-0000D94C0000}"/>
    <cellStyle name="Comma 56 5 4 2 6" xfId="33421" xr:uid="{00000000-0005-0000-0000-0000DA4C0000}"/>
    <cellStyle name="Comma 56 5 4 3" xfId="7637" xr:uid="{00000000-0005-0000-0000-0000DB4C0000}"/>
    <cellStyle name="Comma 56 5 4 3 2" xfId="33422" xr:uid="{00000000-0005-0000-0000-0000DC4C0000}"/>
    <cellStyle name="Comma 56 5 4 3 3" xfId="33423" xr:uid="{00000000-0005-0000-0000-0000DD4C0000}"/>
    <cellStyle name="Comma 56 5 4 4" xfId="7638" xr:uid="{00000000-0005-0000-0000-0000DE4C0000}"/>
    <cellStyle name="Comma 56 5 4 4 2" xfId="33424" xr:uid="{00000000-0005-0000-0000-0000DF4C0000}"/>
    <cellStyle name="Comma 56 5 4 4 3" xfId="33425" xr:uid="{00000000-0005-0000-0000-0000E04C0000}"/>
    <cellStyle name="Comma 56 5 4 5" xfId="7639" xr:uid="{00000000-0005-0000-0000-0000E14C0000}"/>
    <cellStyle name="Comma 56 5 4 5 2" xfId="33426" xr:uid="{00000000-0005-0000-0000-0000E24C0000}"/>
    <cellStyle name="Comma 56 5 4 5 3" xfId="33427" xr:uid="{00000000-0005-0000-0000-0000E34C0000}"/>
    <cellStyle name="Comma 56 5 4 6" xfId="33428" xr:uid="{00000000-0005-0000-0000-0000E44C0000}"/>
    <cellStyle name="Comma 56 5 4 7" xfId="33429" xr:uid="{00000000-0005-0000-0000-0000E54C0000}"/>
    <cellStyle name="Comma 56 5 5" xfId="7640" xr:uid="{00000000-0005-0000-0000-0000E64C0000}"/>
    <cellStyle name="Comma 56 5 5 2" xfId="7641" xr:uid="{00000000-0005-0000-0000-0000E74C0000}"/>
    <cellStyle name="Comma 56 5 5 2 2" xfId="33430" xr:uid="{00000000-0005-0000-0000-0000E84C0000}"/>
    <cellStyle name="Comma 56 5 5 2 3" xfId="33431" xr:uid="{00000000-0005-0000-0000-0000E94C0000}"/>
    <cellStyle name="Comma 56 5 5 3" xfId="7642" xr:uid="{00000000-0005-0000-0000-0000EA4C0000}"/>
    <cellStyle name="Comma 56 5 5 3 2" xfId="33432" xr:uid="{00000000-0005-0000-0000-0000EB4C0000}"/>
    <cellStyle name="Comma 56 5 5 3 3" xfId="33433" xr:uid="{00000000-0005-0000-0000-0000EC4C0000}"/>
    <cellStyle name="Comma 56 5 5 4" xfId="7643" xr:uid="{00000000-0005-0000-0000-0000ED4C0000}"/>
    <cellStyle name="Comma 56 5 5 4 2" xfId="33434" xr:uid="{00000000-0005-0000-0000-0000EE4C0000}"/>
    <cellStyle name="Comma 56 5 5 4 3" xfId="33435" xr:uid="{00000000-0005-0000-0000-0000EF4C0000}"/>
    <cellStyle name="Comma 56 5 5 5" xfId="33436" xr:uid="{00000000-0005-0000-0000-0000F04C0000}"/>
    <cellStyle name="Comma 56 5 5 6" xfId="33437" xr:uid="{00000000-0005-0000-0000-0000F14C0000}"/>
    <cellStyle name="Comma 56 5 6" xfId="7644" xr:uid="{00000000-0005-0000-0000-0000F24C0000}"/>
    <cellStyle name="Comma 56 5 6 2" xfId="33438" xr:uid="{00000000-0005-0000-0000-0000F34C0000}"/>
    <cellStyle name="Comma 56 5 6 3" xfId="33439" xr:uid="{00000000-0005-0000-0000-0000F44C0000}"/>
    <cellStyle name="Comma 56 5 7" xfId="7645" xr:uid="{00000000-0005-0000-0000-0000F54C0000}"/>
    <cellStyle name="Comma 56 5 7 2" xfId="33440" xr:uid="{00000000-0005-0000-0000-0000F64C0000}"/>
    <cellStyle name="Comma 56 5 7 3" xfId="33441" xr:uid="{00000000-0005-0000-0000-0000F74C0000}"/>
    <cellStyle name="Comma 56 5 8" xfId="7646" xr:uid="{00000000-0005-0000-0000-0000F84C0000}"/>
    <cellStyle name="Comma 56 5 8 2" xfId="33442" xr:uid="{00000000-0005-0000-0000-0000F94C0000}"/>
    <cellStyle name="Comma 56 5 8 3" xfId="33443" xr:uid="{00000000-0005-0000-0000-0000FA4C0000}"/>
    <cellStyle name="Comma 56 5 9" xfId="33444" xr:uid="{00000000-0005-0000-0000-0000FB4C0000}"/>
    <cellStyle name="Comma 56 6" xfId="7647" xr:uid="{00000000-0005-0000-0000-0000FC4C0000}"/>
    <cellStyle name="Comma 56 6 2" xfId="7648" xr:uid="{00000000-0005-0000-0000-0000FD4C0000}"/>
    <cellStyle name="Comma 56 6 2 2" xfId="7649" xr:uid="{00000000-0005-0000-0000-0000FE4C0000}"/>
    <cellStyle name="Comma 56 6 2 2 2" xfId="7650" xr:uid="{00000000-0005-0000-0000-0000FF4C0000}"/>
    <cellStyle name="Comma 56 6 2 2 2 2" xfId="33445" xr:uid="{00000000-0005-0000-0000-0000004D0000}"/>
    <cellStyle name="Comma 56 6 2 2 2 3" xfId="33446" xr:uid="{00000000-0005-0000-0000-0000014D0000}"/>
    <cellStyle name="Comma 56 6 2 2 3" xfId="7651" xr:uid="{00000000-0005-0000-0000-0000024D0000}"/>
    <cellStyle name="Comma 56 6 2 2 3 2" xfId="33447" xr:uid="{00000000-0005-0000-0000-0000034D0000}"/>
    <cellStyle name="Comma 56 6 2 2 3 3" xfId="33448" xr:uid="{00000000-0005-0000-0000-0000044D0000}"/>
    <cellStyle name="Comma 56 6 2 2 4" xfId="7652" xr:uid="{00000000-0005-0000-0000-0000054D0000}"/>
    <cellStyle name="Comma 56 6 2 2 4 2" xfId="33449" xr:uid="{00000000-0005-0000-0000-0000064D0000}"/>
    <cellStyle name="Comma 56 6 2 2 4 3" xfId="33450" xr:uid="{00000000-0005-0000-0000-0000074D0000}"/>
    <cellStyle name="Comma 56 6 2 2 5" xfId="33451" xr:uid="{00000000-0005-0000-0000-0000084D0000}"/>
    <cellStyle name="Comma 56 6 2 2 6" xfId="33452" xr:uid="{00000000-0005-0000-0000-0000094D0000}"/>
    <cellStyle name="Comma 56 6 2 3" xfId="7653" xr:uid="{00000000-0005-0000-0000-00000A4D0000}"/>
    <cellStyle name="Comma 56 6 2 3 2" xfId="33453" xr:uid="{00000000-0005-0000-0000-00000B4D0000}"/>
    <cellStyle name="Comma 56 6 2 3 3" xfId="33454" xr:uid="{00000000-0005-0000-0000-00000C4D0000}"/>
    <cellStyle name="Comma 56 6 2 4" xfId="7654" xr:uid="{00000000-0005-0000-0000-00000D4D0000}"/>
    <cellStyle name="Comma 56 6 2 4 2" xfId="33455" xr:uid="{00000000-0005-0000-0000-00000E4D0000}"/>
    <cellStyle name="Comma 56 6 2 4 3" xfId="33456" xr:uid="{00000000-0005-0000-0000-00000F4D0000}"/>
    <cellStyle name="Comma 56 6 2 5" xfId="7655" xr:uid="{00000000-0005-0000-0000-0000104D0000}"/>
    <cellStyle name="Comma 56 6 2 5 2" xfId="33457" xr:uid="{00000000-0005-0000-0000-0000114D0000}"/>
    <cellStyle name="Comma 56 6 2 5 3" xfId="33458" xr:uid="{00000000-0005-0000-0000-0000124D0000}"/>
    <cellStyle name="Comma 56 6 2 6" xfId="33459" xr:uid="{00000000-0005-0000-0000-0000134D0000}"/>
    <cellStyle name="Comma 56 6 2 7" xfId="33460" xr:uid="{00000000-0005-0000-0000-0000144D0000}"/>
    <cellStyle name="Comma 56 6 3" xfId="7656" xr:uid="{00000000-0005-0000-0000-0000154D0000}"/>
    <cellStyle name="Comma 56 6 3 2" xfId="7657" xr:uid="{00000000-0005-0000-0000-0000164D0000}"/>
    <cellStyle name="Comma 56 6 3 2 2" xfId="33461" xr:uid="{00000000-0005-0000-0000-0000174D0000}"/>
    <cellStyle name="Comma 56 6 3 2 3" xfId="33462" xr:uid="{00000000-0005-0000-0000-0000184D0000}"/>
    <cellStyle name="Comma 56 6 3 3" xfId="7658" xr:uid="{00000000-0005-0000-0000-0000194D0000}"/>
    <cellStyle name="Comma 56 6 3 3 2" xfId="33463" xr:uid="{00000000-0005-0000-0000-00001A4D0000}"/>
    <cellStyle name="Comma 56 6 3 3 3" xfId="33464" xr:uid="{00000000-0005-0000-0000-00001B4D0000}"/>
    <cellStyle name="Comma 56 6 3 4" xfId="7659" xr:uid="{00000000-0005-0000-0000-00001C4D0000}"/>
    <cellStyle name="Comma 56 6 3 4 2" xfId="33465" xr:uid="{00000000-0005-0000-0000-00001D4D0000}"/>
    <cellStyle name="Comma 56 6 3 4 3" xfId="33466" xr:uid="{00000000-0005-0000-0000-00001E4D0000}"/>
    <cellStyle name="Comma 56 6 3 5" xfId="33467" xr:uid="{00000000-0005-0000-0000-00001F4D0000}"/>
    <cellStyle name="Comma 56 6 3 6" xfId="33468" xr:uid="{00000000-0005-0000-0000-0000204D0000}"/>
    <cellStyle name="Comma 56 6 4" xfId="7660" xr:uid="{00000000-0005-0000-0000-0000214D0000}"/>
    <cellStyle name="Comma 56 6 4 2" xfId="33469" xr:uid="{00000000-0005-0000-0000-0000224D0000}"/>
    <cellStyle name="Comma 56 6 4 3" xfId="33470" xr:uid="{00000000-0005-0000-0000-0000234D0000}"/>
    <cellStyle name="Comma 56 6 5" xfId="7661" xr:uid="{00000000-0005-0000-0000-0000244D0000}"/>
    <cellStyle name="Comma 56 6 5 2" xfId="33471" xr:uid="{00000000-0005-0000-0000-0000254D0000}"/>
    <cellStyle name="Comma 56 6 5 3" xfId="33472" xr:uid="{00000000-0005-0000-0000-0000264D0000}"/>
    <cellStyle name="Comma 56 6 6" xfId="7662" xr:uid="{00000000-0005-0000-0000-0000274D0000}"/>
    <cellStyle name="Comma 56 6 6 2" xfId="33473" xr:uid="{00000000-0005-0000-0000-0000284D0000}"/>
    <cellStyle name="Comma 56 6 6 3" xfId="33474" xr:uid="{00000000-0005-0000-0000-0000294D0000}"/>
    <cellStyle name="Comma 56 6 7" xfId="33475" xr:uid="{00000000-0005-0000-0000-00002A4D0000}"/>
    <cellStyle name="Comma 56 6 8" xfId="33476" xr:uid="{00000000-0005-0000-0000-00002B4D0000}"/>
    <cellStyle name="Comma 56 7" xfId="7663" xr:uid="{00000000-0005-0000-0000-00002C4D0000}"/>
    <cellStyle name="Comma 56 7 2" xfId="7664" xr:uid="{00000000-0005-0000-0000-00002D4D0000}"/>
    <cellStyle name="Comma 56 7 2 2" xfId="7665" xr:uid="{00000000-0005-0000-0000-00002E4D0000}"/>
    <cellStyle name="Comma 56 7 2 2 2" xfId="7666" xr:uid="{00000000-0005-0000-0000-00002F4D0000}"/>
    <cellStyle name="Comma 56 7 2 2 2 2" xfId="33477" xr:uid="{00000000-0005-0000-0000-0000304D0000}"/>
    <cellStyle name="Comma 56 7 2 2 2 3" xfId="33478" xr:uid="{00000000-0005-0000-0000-0000314D0000}"/>
    <cellStyle name="Comma 56 7 2 2 3" xfId="7667" xr:uid="{00000000-0005-0000-0000-0000324D0000}"/>
    <cellStyle name="Comma 56 7 2 2 3 2" xfId="33479" xr:uid="{00000000-0005-0000-0000-0000334D0000}"/>
    <cellStyle name="Comma 56 7 2 2 3 3" xfId="33480" xr:uid="{00000000-0005-0000-0000-0000344D0000}"/>
    <cellStyle name="Comma 56 7 2 2 4" xfId="7668" xr:uid="{00000000-0005-0000-0000-0000354D0000}"/>
    <cellStyle name="Comma 56 7 2 2 4 2" xfId="33481" xr:uid="{00000000-0005-0000-0000-0000364D0000}"/>
    <cellStyle name="Comma 56 7 2 2 4 3" xfId="33482" xr:uid="{00000000-0005-0000-0000-0000374D0000}"/>
    <cellStyle name="Comma 56 7 2 2 5" xfId="33483" xr:uid="{00000000-0005-0000-0000-0000384D0000}"/>
    <cellStyle name="Comma 56 7 2 2 6" xfId="33484" xr:uid="{00000000-0005-0000-0000-0000394D0000}"/>
    <cellStyle name="Comma 56 7 2 3" xfId="7669" xr:uid="{00000000-0005-0000-0000-00003A4D0000}"/>
    <cellStyle name="Comma 56 7 2 3 2" xfId="33485" xr:uid="{00000000-0005-0000-0000-00003B4D0000}"/>
    <cellStyle name="Comma 56 7 2 3 3" xfId="33486" xr:uid="{00000000-0005-0000-0000-00003C4D0000}"/>
    <cellStyle name="Comma 56 7 2 4" xfId="7670" xr:uid="{00000000-0005-0000-0000-00003D4D0000}"/>
    <cellStyle name="Comma 56 7 2 4 2" xfId="33487" xr:uid="{00000000-0005-0000-0000-00003E4D0000}"/>
    <cellStyle name="Comma 56 7 2 4 3" xfId="33488" xr:uid="{00000000-0005-0000-0000-00003F4D0000}"/>
    <cellStyle name="Comma 56 7 2 5" xfId="7671" xr:uid="{00000000-0005-0000-0000-0000404D0000}"/>
    <cellStyle name="Comma 56 7 2 5 2" xfId="33489" xr:uid="{00000000-0005-0000-0000-0000414D0000}"/>
    <cellStyle name="Comma 56 7 2 5 3" xfId="33490" xr:uid="{00000000-0005-0000-0000-0000424D0000}"/>
    <cellStyle name="Comma 56 7 2 6" xfId="33491" xr:uid="{00000000-0005-0000-0000-0000434D0000}"/>
    <cellStyle name="Comma 56 7 2 7" xfId="33492" xr:uid="{00000000-0005-0000-0000-0000444D0000}"/>
    <cellStyle name="Comma 56 7 3" xfId="7672" xr:uid="{00000000-0005-0000-0000-0000454D0000}"/>
    <cellStyle name="Comma 56 7 3 2" xfId="7673" xr:uid="{00000000-0005-0000-0000-0000464D0000}"/>
    <cellStyle name="Comma 56 7 3 2 2" xfId="33493" xr:uid="{00000000-0005-0000-0000-0000474D0000}"/>
    <cellStyle name="Comma 56 7 3 2 3" xfId="33494" xr:uid="{00000000-0005-0000-0000-0000484D0000}"/>
    <cellStyle name="Comma 56 7 3 3" xfId="7674" xr:uid="{00000000-0005-0000-0000-0000494D0000}"/>
    <cellStyle name="Comma 56 7 3 3 2" xfId="33495" xr:uid="{00000000-0005-0000-0000-00004A4D0000}"/>
    <cellStyle name="Comma 56 7 3 3 3" xfId="33496" xr:uid="{00000000-0005-0000-0000-00004B4D0000}"/>
    <cellStyle name="Comma 56 7 3 4" xfId="7675" xr:uid="{00000000-0005-0000-0000-00004C4D0000}"/>
    <cellStyle name="Comma 56 7 3 4 2" xfId="33497" xr:uid="{00000000-0005-0000-0000-00004D4D0000}"/>
    <cellStyle name="Comma 56 7 3 4 3" xfId="33498" xr:uid="{00000000-0005-0000-0000-00004E4D0000}"/>
    <cellStyle name="Comma 56 7 3 5" xfId="33499" xr:uid="{00000000-0005-0000-0000-00004F4D0000}"/>
    <cellStyle name="Comma 56 7 3 6" xfId="33500" xr:uid="{00000000-0005-0000-0000-0000504D0000}"/>
    <cellStyle name="Comma 56 7 4" xfId="7676" xr:uid="{00000000-0005-0000-0000-0000514D0000}"/>
    <cellStyle name="Comma 56 7 4 2" xfId="33501" xr:uid="{00000000-0005-0000-0000-0000524D0000}"/>
    <cellStyle name="Comma 56 7 4 3" xfId="33502" xr:uid="{00000000-0005-0000-0000-0000534D0000}"/>
    <cellStyle name="Comma 56 7 5" xfId="7677" xr:uid="{00000000-0005-0000-0000-0000544D0000}"/>
    <cellStyle name="Comma 56 7 5 2" xfId="33503" xr:uid="{00000000-0005-0000-0000-0000554D0000}"/>
    <cellStyle name="Comma 56 7 5 3" xfId="33504" xr:uid="{00000000-0005-0000-0000-0000564D0000}"/>
    <cellStyle name="Comma 56 7 6" xfId="7678" xr:uid="{00000000-0005-0000-0000-0000574D0000}"/>
    <cellStyle name="Comma 56 7 6 2" xfId="33505" xr:uid="{00000000-0005-0000-0000-0000584D0000}"/>
    <cellStyle name="Comma 56 7 6 3" xfId="33506" xr:uid="{00000000-0005-0000-0000-0000594D0000}"/>
    <cellStyle name="Comma 56 7 7" xfId="33507" xr:uid="{00000000-0005-0000-0000-00005A4D0000}"/>
    <cellStyle name="Comma 56 7 8" xfId="33508" xr:uid="{00000000-0005-0000-0000-00005B4D0000}"/>
    <cellStyle name="Comma 56 8" xfId="7679" xr:uid="{00000000-0005-0000-0000-00005C4D0000}"/>
    <cellStyle name="Comma 56 8 2" xfId="7680" xr:uid="{00000000-0005-0000-0000-00005D4D0000}"/>
    <cellStyle name="Comma 56 8 2 2" xfId="7681" xr:uid="{00000000-0005-0000-0000-00005E4D0000}"/>
    <cellStyle name="Comma 56 8 2 2 2" xfId="33509" xr:uid="{00000000-0005-0000-0000-00005F4D0000}"/>
    <cellStyle name="Comma 56 8 2 2 3" xfId="33510" xr:uid="{00000000-0005-0000-0000-0000604D0000}"/>
    <cellStyle name="Comma 56 8 2 3" xfId="7682" xr:uid="{00000000-0005-0000-0000-0000614D0000}"/>
    <cellStyle name="Comma 56 8 2 3 2" xfId="33511" xr:uid="{00000000-0005-0000-0000-0000624D0000}"/>
    <cellStyle name="Comma 56 8 2 3 3" xfId="33512" xr:uid="{00000000-0005-0000-0000-0000634D0000}"/>
    <cellStyle name="Comma 56 8 2 4" xfId="7683" xr:uid="{00000000-0005-0000-0000-0000644D0000}"/>
    <cellStyle name="Comma 56 8 2 4 2" xfId="33513" xr:uid="{00000000-0005-0000-0000-0000654D0000}"/>
    <cellStyle name="Comma 56 8 2 4 3" xfId="33514" xr:uid="{00000000-0005-0000-0000-0000664D0000}"/>
    <cellStyle name="Comma 56 8 2 5" xfId="33515" xr:uid="{00000000-0005-0000-0000-0000674D0000}"/>
    <cellStyle name="Comma 56 8 2 6" xfId="33516" xr:uid="{00000000-0005-0000-0000-0000684D0000}"/>
    <cellStyle name="Comma 56 8 3" xfId="7684" xr:uid="{00000000-0005-0000-0000-0000694D0000}"/>
    <cellStyle name="Comma 56 8 3 2" xfId="33517" xr:uid="{00000000-0005-0000-0000-00006A4D0000}"/>
    <cellStyle name="Comma 56 8 3 3" xfId="33518" xr:uid="{00000000-0005-0000-0000-00006B4D0000}"/>
    <cellStyle name="Comma 56 8 4" xfId="7685" xr:uid="{00000000-0005-0000-0000-00006C4D0000}"/>
    <cellStyle name="Comma 56 8 4 2" xfId="33519" xr:uid="{00000000-0005-0000-0000-00006D4D0000}"/>
    <cellStyle name="Comma 56 8 4 3" xfId="33520" xr:uid="{00000000-0005-0000-0000-00006E4D0000}"/>
    <cellStyle name="Comma 56 8 5" xfId="7686" xr:uid="{00000000-0005-0000-0000-00006F4D0000}"/>
    <cellStyle name="Comma 56 8 5 2" xfId="33521" xr:uid="{00000000-0005-0000-0000-0000704D0000}"/>
    <cellStyle name="Comma 56 8 5 3" xfId="33522" xr:uid="{00000000-0005-0000-0000-0000714D0000}"/>
    <cellStyle name="Comma 56 8 6" xfId="33523" xr:uid="{00000000-0005-0000-0000-0000724D0000}"/>
    <cellStyle name="Comma 56 8 7" xfId="33524" xr:uid="{00000000-0005-0000-0000-0000734D0000}"/>
    <cellStyle name="Comma 56 9" xfId="7687" xr:uid="{00000000-0005-0000-0000-0000744D0000}"/>
    <cellStyle name="Comma 56 9 2" xfId="7688" xr:uid="{00000000-0005-0000-0000-0000754D0000}"/>
    <cellStyle name="Comma 56 9 2 2" xfId="33525" xr:uid="{00000000-0005-0000-0000-0000764D0000}"/>
    <cellStyle name="Comma 56 9 2 3" xfId="33526" xr:uid="{00000000-0005-0000-0000-0000774D0000}"/>
    <cellStyle name="Comma 56 9 3" xfId="7689" xr:uid="{00000000-0005-0000-0000-0000784D0000}"/>
    <cellStyle name="Comma 56 9 3 2" xfId="33527" xr:uid="{00000000-0005-0000-0000-0000794D0000}"/>
    <cellStyle name="Comma 56 9 3 3" xfId="33528" xr:uid="{00000000-0005-0000-0000-00007A4D0000}"/>
    <cellStyle name="Comma 56 9 4" xfId="7690" xr:uid="{00000000-0005-0000-0000-00007B4D0000}"/>
    <cellStyle name="Comma 56 9 4 2" xfId="33529" xr:uid="{00000000-0005-0000-0000-00007C4D0000}"/>
    <cellStyle name="Comma 56 9 4 3" xfId="33530" xr:uid="{00000000-0005-0000-0000-00007D4D0000}"/>
    <cellStyle name="Comma 56 9 5" xfId="33531" xr:uid="{00000000-0005-0000-0000-00007E4D0000}"/>
    <cellStyle name="Comma 56 9 6" xfId="33532" xr:uid="{00000000-0005-0000-0000-00007F4D0000}"/>
    <cellStyle name="Comma 57" xfId="7691" xr:uid="{00000000-0005-0000-0000-0000804D0000}"/>
    <cellStyle name="Comma 57 10" xfId="7692" xr:uid="{00000000-0005-0000-0000-0000814D0000}"/>
    <cellStyle name="Comma 57 10 2" xfId="33533" xr:uid="{00000000-0005-0000-0000-0000824D0000}"/>
    <cellStyle name="Comma 57 10 3" xfId="33534" xr:uid="{00000000-0005-0000-0000-0000834D0000}"/>
    <cellStyle name="Comma 57 11" xfId="7693" xr:uid="{00000000-0005-0000-0000-0000844D0000}"/>
    <cellStyle name="Comma 57 11 2" xfId="33535" xr:uid="{00000000-0005-0000-0000-0000854D0000}"/>
    <cellStyle name="Comma 57 11 3" xfId="33536" xr:uid="{00000000-0005-0000-0000-0000864D0000}"/>
    <cellStyle name="Comma 57 12" xfId="7694" xr:uid="{00000000-0005-0000-0000-0000874D0000}"/>
    <cellStyle name="Comma 57 12 2" xfId="33537" xr:uid="{00000000-0005-0000-0000-0000884D0000}"/>
    <cellStyle name="Comma 57 12 3" xfId="33538" xr:uid="{00000000-0005-0000-0000-0000894D0000}"/>
    <cellStyle name="Comma 57 13" xfId="33539" xr:uid="{00000000-0005-0000-0000-00008A4D0000}"/>
    <cellStyle name="Comma 57 14" xfId="33540" xr:uid="{00000000-0005-0000-0000-00008B4D0000}"/>
    <cellStyle name="Comma 57 2" xfId="7695" xr:uid="{00000000-0005-0000-0000-00008C4D0000}"/>
    <cellStyle name="Comma 57 2 10" xfId="7696" xr:uid="{00000000-0005-0000-0000-00008D4D0000}"/>
    <cellStyle name="Comma 57 2 10 2" xfId="33541" xr:uid="{00000000-0005-0000-0000-00008E4D0000}"/>
    <cellStyle name="Comma 57 2 10 3" xfId="33542" xr:uid="{00000000-0005-0000-0000-00008F4D0000}"/>
    <cellStyle name="Comma 57 2 11" xfId="33543" xr:uid="{00000000-0005-0000-0000-0000904D0000}"/>
    <cellStyle name="Comma 57 2 12" xfId="33544" xr:uid="{00000000-0005-0000-0000-0000914D0000}"/>
    <cellStyle name="Comma 57 2 2" xfId="7697" xr:uid="{00000000-0005-0000-0000-0000924D0000}"/>
    <cellStyle name="Comma 57 2 2 10" xfId="33545" xr:uid="{00000000-0005-0000-0000-0000934D0000}"/>
    <cellStyle name="Comma 57 2 2 2" xfId="7698" xr:uid="{00000000-0005-0000-0000-0000944D0000}"/>
    <cellStyle name="Comma 57 2 2 2 2" xfId="7699" xr:uid="{00000000-0005-0000-0000-0000954D0000}"/>
    <cellStyle name="Comma 57 2 2 2 2 2" xfId="7700" xr:uid="{00000000-0005-0000-0000-0000964D0000}"/>
    <cellStyle name="Comma 57 2 2 2 2 2 2" xfId="7701" xr:uid="{00000000-0005-0000-0000-0000974D0000}"/>
    <cellStyle name="Comma 57 2 2 2 2 2 2 2" xfId="33546" xr:uid="{00000000-0005-0000-0000-0000984D0000}"/>
    <cellStyle name="Comma 57 2 2 2 2 2 2 3" xfId="33547" xr:uid="{00000000-0005-0000-0000-0000994D0000}"/>
    <cellStyle name="Comma 57 2 2 2 2 2 3" xfId="7702" xr:uid="{00000000-0005-0000-0000-00009A4D0000}"/>
    <cellStyle name="Comma 57 2 2 2 2 2 3 2" xfId="33548" xr:uid="{00000000-0005-0000-0000-00009B4D0000}"/>
    <cellStyle name="Comma 57 2 2 2 2 2 3 3" xfId="33549" xr:uid="{00000000-0005-0000-0000-00009C4D0000}"/>
    <cellStyle name="Comma 57 2 2 2 2 2 4" xfId="7703" xr:uid="{00000000-0005-0000-0000-00009D4D0000}"/>
    <cellStyle name="Comma 57 2 2 2 2 2 4 2" xfId="33550" xr:uid="{00000000-0005-0000-0000-00009E4D0000}"/>
    <cellStyle name="Comma 57 2 2 2 2 2 4 3" xfId="33551" xr:uid="{00000000-0005-0000-0000-00009F4D0000}"/>
    <cellStyle name="Comma 57 2 2 2 2 2 5" xfId="33552" xr:uid="{00000000-0005-0000-0000-0000A04D0000}"/>
    <cellStyle name="Comma 57 2 2 2 2 2 6" xfId="33553" xr:uid="{00000000-0005-0000-0000-0000A14D0000}"/>
    <cellStyle name="Comma 57 2 2 2 2 3" xfId="7704" xr:uid="{00000000-0005-0000-0000-0000A24D0000}"/>
    <cellStyle name="Comma 57 2 2 2 2 3 2" xfId="33554" xr:uid="{00000000-0005-0000-0000-0000A34D0000}"/>
    <cellStyle name="Comma 57 2 2 2 2 3 3" xfId="33555" xr:uid="{00000000-0005-0000-0000-0000A44D0000}"/>
    <cellStyle name="Comma 57 2 2 2 2 4" xfId="7705" xr:uid="{00000000-0005-0000-0000-0000A54D0000}"/>
    <cellStyle name="Comma 57 2 2 2 2 4 2" xfId="33556" xr:uid="{00000000-0005-0000-0000-0000A64D0000}"/>
    <cellStyle name="Comma 57 2 2 2 2 4 3" xfId="33557" xr:uid="{00000000-0005-0000-0000-0000A74D0000}"/>
    <cellStyle name="Comma 57 2 2 2 2 5" xfId="7706" xr:uid="{00000000-0005-0000-0000-0000A84D0000}"/>
    <cellStyle name="Comma 57 2 2 2 2 5 2" xfId="33558" xr:uid="{00000000-0005-0000-0000-0000A94D0000}"/>
    <cellStyle name="Comma 57 2 2 2 2 5 3" xfId="33559" xr:uid="{00000000-0005-0000-0000-0000AA4D0000}"/>
    <cellStyle name="Comma 57 2 2 2 2 6" xfId="33560" xr:uid="{00000000-0005-0000-0000-0000AB4D0000}"/>
    <cellStyle name="Comma 57 2 2 2 2 7" xfId="33561" xr:uid="{00000000-0005-0000-0000-0000AC4D0000}"/>
    <cellStyle name="Comma 57 2 2 2 3" xfId="7707" xr:uid="{00000000-0005-0000-0000-0000AD4D0000}"/>
    <cellStyle name="Comma 57 2 2 2 3 2" xfId="7708" xr:uid="{00000000-0005-0000-0000-0000AE4D0000}"/>
    <cellStyle name="Comma 57 2 2 2 3 2 2" xfId="33562" xr:uid="{00000000-0005-0000-0000-0000AF4D0000}"/>
    <cellStyle name="Comma 57 2 2 2 3 2 3" xfId="33563" xr:uid="{00000000-0005-0000-0000-0000B04D0000}"/>
    <cellStyle name="Comma 57 2 2 2 3 3" xfId="7709" xr:uid="{00000000-0005-0000-0000-0000B14D0000}"/>
    <cellStyle name="Comma 57 2 2 2 3 3 2" xfId="33564" xr:uid="{00000000-0005-0000-0000-0000B24D0000}"/>
    <cellStyle name="Comma 57 2 2 2 3 3 3" xfId="33565" xr:uid="{00000000-0005-0000-0000-0000B34D0000}"/>
    <cellStyle name="Comma 57 2 2 2 3 4" xfId="7710" xr:uid="{00000000-0005-0000-0000-0000B44D0000}"/>
    <cellStyle name="Comma 57 2 2 2 3 4 2" xfId="33566" xr:uid="{00000000-0005-0000-0000-0000B54D0000}"/>
    <cellStyle name="Comma 57 2 2 2 3 4 3" xfId="33567" xr:uid="{00000000-0005-0000-0000-0000B64D0000}"/>
    <cellStyle name="Comma 57 2 2 2 3 5" xfId="33568" xr:uid="{00000000-0005-0000-0000-0000B74D0000}"/>
    <cellStyle name="Comma 57 2 2 2 3 6" xfId="33569" xr:uid="{00000000-0005-0000-0000-0000B84D0000}"/>
    <cellStyle name="Comma 57 2 2 2 4" xfId="7711" xr:uid="{00000000-0005-0000-0000-0000B94D0000}"/>
    <cellStyle name="Comma 57 2 2 2 4 2" xfId="33570" xr:uid="{00000000-0005-0000-0000-0000BA4D0000}"/>
    <cellStyle name="Comma 57 2 2 2 4 3" xfId="33571" xr:uid="{00000000-0005-0000-0000-0000BB4D0000}"/>
    <cellStyle name="Comma 57 2 2 2 5" xfId="7712" xr:uid="{00000000-0005-0000-0000-0000BC4D0000}"/>
    <cellStyle name="Comma 57 2 2 2 5 2" xfId="33572" xr:uid="{00000000-0005-0000-0000-0000BD4D0000}"/>
    <cellStyle name="Comma 57 2 2 2 5 3" xfId="33573" xr:uid="{00000000-0005-0000-0000-0000BE4D0000}"/>
    <cellStyle name="Comma 57 2 2 2 6" xfId="7713" xr:uid="{00000000-0005-0000-0000-0000BF4D0000}"/>
    <cellStyle name="Comma 57 2 2 2 6 2" xfId="33574" xr:uid="{00000000-0005-0000-0000-0000C04D0000}"/>
    <cellStyle name="Comma 57 2 2 2 6 3" xfId="33575" xr:uid="{00000000-0005-0000-0000-0000C14D0000}"/>
    <cellStyle name="Comma 57 2 2 2 7" xfId="33576" xr:uid="{00000000-0005-0000-0000-0000C24D0000}"/>
    <cellStyle name="Comma 57 2 2 2 8" xfId="33577" xr:uid="{00000000-0005-0000-0000-0000C34D0000}"/>
    <cellStyle name="Comma 57 2 2 3" xfId="7714" xr:uid="{00000000-0005-0000-0000-0000C44D0000}"/>
    <cellStyle name="Comma 57 2 2 3 2" xfId="7715" xr:uid="{00000000-0005-0000-0000-0000C54D0000}"/>
    <cellStyle name="Comma 57 2 2 3 2 2" xfId="7716" xr:uid="{00000000-0005-0000-0000-0000C64D0000}"/>
    <cellStyle name="Comma 57 2 2 3 2 2 2" xfId="7717" xr:uid="{00000000-0005-0000-0000-0000C74D0000}"/>
    <cellStyle name="Comma 57 2 2 3 2 2 2 2" xfId="33578" xr:uid="{00000000-0005-0000-0000-0000C84D0000}"/>
    <cellStyle name="Comma 57 2 2 3 2 2 2 3" xfId="33579" xr:uid="{00000000-0005-0000-0000-0000C94D0000}"/>
    <cellStyle name="Comma 57 2 2 3 2 2 3" xfId="7718" xr:uid="{00000000-0005-0000-0000-0000CA4D0000}"/>
    <cellStyle name="Comma 57 2 2 3 2 2 3 2" xfId="33580" xr:uid="{00000000-0005-0000-0000-0000CB4D0000}"/>
    <cellStyle name="Comma 57 2 2 3 2 2 3 3" xfId="33581" xr:uid="{00000000-0005-0000-0000-0000CC4D0000}"/>
    <cellStyle name="Comma 57 2 2 3 2 2 4" xfId="7719" xr:uid="{00000000-0005-0000-0000-0000CD4D0000}"/>
    <cellStyle name="Comma 57 2 2 3 2 2 4 2" xfId="33582" xr:uid="{00000000-0005-0000-0000-0000CE4D0000}"/>
    <cellStyle name="Comma 57 2 2 3 2 2 4 3" xfId="33583" xr:uid="{00000000-0005-0000-0000-0000CF4D0000}"/>
    <cellStyle name="Comma 57 2 2 3 2 2 5" xfId="33584" xr:uid="{00000000-0005-0000-0000-0000D04D0000}"/>
    <cellStyle name="Comma 57 2 2 3 2 2 6" xfId="33585" xr:uid="{00000000-0005-0000-0000-0000D14D0000}"/>
    <cellStyle name="Comma 57 2 2 3 2 3" xfId="7720" xr:uid="{00000000-0005-0000-0000-0000D24D0000}"/>
    <cellStyle name="Comma 57 2 2 3 2 3 2" xfId="33586" xr:uid="{00000000-0005-0000-0000-0000D34D0000}"/>
    <cellStyle name="Comma 57 2 2 3 2 3 3" xfId="33587" xr:uid="{00000000-0005-0000-0000-0000D44D0000}"/>
    <cellStyle name="Comma 57 2 2 3 2 4" xfId="7721" xr:uid="{00000000-0005-0000-0000-0000D54D0000}"/>
    <cellStyle name="Comma 57 2 2 3 2 4 2" xfId="33588" xr:uid="{00000000-0005-0000-0000-0000D64D0000}"/>
    <cellStyle name="Comma 57 2 2 3 2 4 3" xfId="33589" xr:uid="{00000000-0005-0000-0000-0000D74D0000}"/>
    <cellStyle name="Comma 57 2 2 3 2 5" xfId="7722" xr:uid="{00000000-0005-0000-0000-0000D84D0000}"/>
    <cellStyle name="Comma 57 2 2 3 2 5 2" xfId="33590" xr:uid="{00000000-0005-0000-0000-0000D94D0000}"/>
    <cellStyle name="Comma 57 2 2 3 2 5 3" xfId="33591" xr:uid="{00000000-0005-0000-0000-0000DA4D0000}"/>
    <cellStyle name="Comma 57 2 2 3 2 6" xfId="33592" xr:uid="{00000000-0005-0000-0000-0000DB4D0000}"/>
    <cellStyle name="Comma 57 2 2 3 2 7" xfId="33593" xr:uid="{00000000-0005-0000-0000-0000DC4D0000}"/>
    <cellStyle name="Comma 57 2 2 3 3" xfId="7723" xr:uid="{00000000-0005-0000-0000-0000DD4D0000}"/>
    <cellStyle name="Comma 57 2 2 3 3 2" xfId="7724" xr:uid="{00000000-0005-0000-0000-0000DE4D0000}"/>
    <cellStyle name="Comma 57 2 2 3 3 2 2" xfId="33594" xr:uid="{00000000-0005-0000-0000-0000DF4D0000}"/>
    <cellStyle name="Comma 57 2 2 3 3 2 3" xfId="33595" xr:uid="{00000000-0005-0000-0000-0000E04D0000}"/>
    <cellStyle name="Comma 57 2 2 3 3 3" xfId="7725" xr:uid="{00000000-0005-0000-0000-0000E14D0000}"/>
    <cellStyle name="Comma 57 2 2 3 3 3 2" xfId="33596" xr:uid="{00000000-0005-0000-0000-0000E24D0000}"/>
    <cellStyle name="Comma 57 2 2 3 3 3 3" xfId="33597" xr:uid="{00000000-0005-0000-0000-0000E34D0000}"/>
    <cellStyle name="Comma 57 2 2 3 3 4" xfId="7726" xr:uid="{00000000-0005-0000-0000-0000E44D0000}"/>
    <cellStyle name="Comma 57 2 2 3 3 4 2" xfId="33598" xr:uid="{00000000-0005-0000-0000-0000E54D0000}"/>
    <cellStyle name="Comma 57 2 2 3 3 4 3" xfId="33599" xr:uid="{00000000-0005-0000-0000-0000E64D0000}"/>
    <cellStyle name="Comma 57 2 2 3 3 5" xfId="33600" xr:uid="{00000000-0005-0000-0000-0000E74D0000}"/>
    <cellStyle name="Comma 57 2 2 3 3 6" xfId="33601" xr:uid="{00000000-0005-0000-0000-0000E84D0000}"/>
    <cellStyle name="Comma 57 2 2 3 4" xfId="7727" xr:uid="{00000000-0005-0000-0000-0000E94D0000}"/>
    <cellStyle name="Comma 57 2 2 3 4 2" xfId="33602" xr:uid="{00000000-0005-0000-0000-0000EA4D0000}"/>
    <cellStyle name="Comma 57 2 2 3 4 3" xfId="33603" xr:uid="{00000000-0005-0000-0000-0000EB4D0000}"/>
    <cellStyle name="Comma 57 2 2 3 5" xfId="7728" xr:uid="{00000000-0005-0000-0000-0000EC4D0000}"/>
    <cellStyle name="Comma 57 2 2 3 5 2" xfId="33604" xr:uid="{00000000-0005-0000-0000-0000ED4D0000}"/>
    <cellStyle name="Comma 57 2 2 3 5 3" xfId="33605" xr:uid="{00000000-0005-0000-0000-0000EE4D0000}"/>
    <cellStyle name="Comma 57 2 2 3 6" xfId="7729" xr:uid="{00000000-0005-0000-0000-0000EF4D0000}"/>
    <cellStyle name="Comma 57 2 2 3 6 2" xfId="33606" xr:uid="{00000000-0005-0000-0000-0000F04D0000}"/>
    <cellStyle name="Comma 57 2 2 3 6 3" xfId="33607" xr:uid="{00000000-0005-0000-0000-0000F14D0000}"/>
    <cellStyle name="Comma 57 2 2 3 7" xfId="33608" xr:uid="{00000000-0005-0000-0000-0000F24D0000}"/>
    <cellStyle name="Comma 57 2 2 3 8" xfId="33609" xr:uid="{00000000-0005-0000-0000-0000F34D0000}"/>
    <cellStyle name="Comma 57 2 2 4" xfId="7730" xr:uid="{00000000-0005-0000-0000-0000F44D0000}"/>
    <cellStyle name="Comma 57 2 2 4 2" xfId="7731" xr:uid="{00000000-0005-0000-0000-0000F54D0000}"/>
    <cellStyle name="Comma 57 2 2 4 2 2" xfId="7732" xr:uid="{00000000-0005-0000-0000-0000F64D0000}"/>
    <cellStyle name="Comma 57 2 2 4 2 2 2" xfId="33610" xr:uid="{00000000-0005-0000-0000-0000F74D0000}"/>
    <cellStyle name="Comma 57 2 2 4 2 2 3" xfId="33611" xr:uid="{00000000-0005-0000-0000-0000F84D0000}"/>
    <cellStyle name="Comma 57 2 2 4 2 3" xfId="7733" xr:uid="{00000000-0005-0000-0000-0000F94D0000}"/>
    <cellStyle name="Comma 57 2 2 4 2 3 2" xfId="33612" xr:uid="{00000000-0005-0000-0000-0000FA4D0000}"/>
    <cellStyle name="Comma 57 2 2 4 2 3 3" xfId="33613" xr:uid="{00000000-0005-0000-0000-0000FB4D0000}"/>
    <cellStyle name="Comma 57 2 2 4 2 4" xfId="7734" xr:uid="{00000000-0005-0000-0000-0000FC4D0000}"/>
    <cellStyle name="Comma 57 2 2 4 2 4 2" xfId="33614" xr:uid="{00000000-0005-0000-0000-0000FD4D0000}"/>
    <cellStyle name="Comma 57 2 2 4 2 4 3" xfId="33615" xr:uid="{00000000-0005-0000-0000-0000FE4D0000}"/>
    <cellStyle name="Comma 57 2 2 4 2 5" xfId="33616" xr:uid="{00000000-0005-0000-0000-0000FF4D0000}"/>
    <cellStyle name="Comma 57 2 2 4 2 6" xfId="33617" xr:uid="{00000000-0005-0000-0000-0000004E0000}"/>
    <cellStyle name="Comma 57 2 2 4 3" xfId="7735" xr:uid="{00000000-0005-0000-0000-0000014E0000}"/>
    <cellStyle name="Comma 57 2 2 4 3 2" xfId="33618" xr:uid="{00000000-0005-0000-0000-0000024E0000}"/>
    <cellStyle name="Comma 57 2 2 4 3 3" xfId="33619" xr:uid="{00000000-0005-0000-0000-0000034E0000}"/>
    <cellStyle name="Comma 57 2 2 4 4" xfId="7736" xr:uid="{00000000-0005-0000-0000-0000044E0000}"/>
    <cellStyle name="Comma 57 2 2 4 4 2" xfId="33620" xr:uid="{00000000-0005-0000-0000-0000054E0000}"/>
    <cellStyle name="Comma 57 2 2 4 4 3" xfId="33621" xr:uid="{00000000-0005-0000-0000-0000064E0000}"/>
    <cellStyle name="Comma 57 2 2 4 5" xfId="7737" xr:uid="{00000000-0005-0000-0000-0000074E0000}"/>
    <cellStyle name="Comma 57 2 2 4 5 2" xfId="33622" xr:uid="{00000000-0005-0000-0000-0000084E0000}"/>
    <cellStyle name="Comma 57 2 2 4 5 3" xfId="33623" xr:uid="{00000000-0005-0000-0000-0000094E0000}"/>
    <cellStyle name="Comma 57 2 2 4 6" xfId="33624" xr:uid="{00000000-0005-0000-0000-00000A4E0000}"/>
    <cellStyle name="Comma 57 2 2 4 7" xfId="33625" xr:uid="{00000000-0005-0000-0000-00000B4E0000}"/>
    <cellStyle name="Comma 57 2 2 5" xfId="7738" xr:uid="{00000000-0005-0000-0000-00000C4E0000}"/>
    <cellStyle name="Comma 57 2 2 5 2" xfId="7739" xr:uid="{00000000-0005-0000-0000-00000D4E0000}"/>
    <cellStyle name="Comma 57 2 2 5 2 2" xfId="33626" xr:uid="{00000000-0005-0000-0000-00000E4E0000}"/>
    <cellStyle name="Comma 57 2 2 5 2 3" xfId="33627" xr:uid="{00000000-0005-0000-0000-00000F4E0000}"/>
    <cellStyle name="Comma 57 2 2 5 3" xfId="7740" xr:uid="{00000000-0005-0000-0000-0000104E0000}"/>
    <cellStyle name="Comma 57 2 2 5 3 2" xfId="33628" xr:uid="{00000000-0005-0000-0000-0000114E0000}"/>
    <cellStyle name="Comma 57 2 2 5 3 3" xfId="33629" xr:uid="{00000000-0005-0000-0000-0000124E0000}"/>
    <cellStyle name="Comma 57 2 2 5 4" xfId="7741" xr:uid="{00000000-0005-0000-0000-0000134E0000}"/>
    <cellStyle name="Comma 57 2 2 5 4 2" xfId="33630" xr:uid="{00000000-0005-0000-0000-0000144E0000}"/>
    <cellStyle name="Comma 57 2 2 5 4 3" xfId="33631" xr:uid="{00000000-0005-0000-0000-0000154E0000}"/>
    <cellStyle name="Comma 57 2 2 5 5" xfId="33632" xr:uid="{00000000-0005-0000-0000-0000164E0000}"/>
    <cellStyle name="Comma 57 2 2 5 6" xfId="33633" xr:uid="{00000000-0005-0000-0000-0000174E0000}"/>
    <cellStyle name="Comma 57 2 2 6" xfId="7742" xr:uid="{00000000-0005-0000-0000-0000184E0000}"/>
    <cellStyle name="Comma 57 2 2 6 2" xfId="33634" xr:uid="{00000000-0005-0000-0000-0000194E0000}"/>
    <cellStyle name="Comma 57 2 2 6 3" xfId="33635" xr:uid="{00000000-0005-0000-0000-00001A4E0000}"/>
    <cellStyle name="Comma 57 2 2 7" xfId="7743" xr:uid="{00000000-0005-0000-0000-00001B4E0000}"/>
    <cellStyle name="Comma 57 2 2 7 2" xfId="33636" xr:uid="{00000000-0005-0000-0000-00001C4E0000}"/>
    <cellStyle name="Comma 57 2 2 7 3" xfId="33637" xr:uid="{00000000-0005-0000-0000-00001D4E0000}"/>
    <cellStyle name="Comma 57 2 2 8" xfId="7744" xr:uid="{00000000-0005-0000-0000-00001E4E0000}"/>
    <cellStyle name="Comma 57 2 2 8 2" xfId="33638" xr:uid="{00000000-0005-0000-0000-00001F4E0000}"/>
    <cellStyle name="Comma 57 2 2 8 3" xfId="33639" xr:uid="{00000000-0005-0000-0000-0000204E0000}"/>
    <cellStyle name="Comma 57 2 2 9" xfId="33640" xr:uid="{00000000-0005-0000-0000-0000214E0000}"/>
    <cellStyle name="Comma 57 2 3" xfId="7745" xr:uid="{00000000-0005-0000-0000-0000224E0000}"/>
    <cellStyle name="Comma 57 2 3 10" xfId="33641" xr:uid="{00000000-0005-0000-0000-0000234E0000}"/>
    <cellStyle name="Comma 57 2 3 2" xfId="7746" xr:uid="{00000000-0005-0000-0000-0000244E0000}"/>
    <cellStyle name="Comma 57 2 3 2 2" xfId="7747" xr:uid="{00000000-0005-0000-0000-0000254E0000}"/>
    <cellStyle name="Comma 57 2 3 2 2 2" xfId="7748" xr:uid="{00000000-0005-0000-0000-0000264E0000}"/>
    <cellStyle name="Comma 57 2 3 2 2 2 2" xfId="7749" xr:uid="{00000000-0005-0000-0000-0000274E0000}"/>
    <cellStyle name="Comma 57 2 3 2 2 2 2 2" xfId="33642" xr:uid="{00000000-0005-0000-0000-0000284E0000}"/>
    <cellStyle name="Comma 57 2 3 2 2 2 2 3" xfId="33643" xr:uid="{00000000-0005-0000-0000-0000294E0000}"/>
    <cellStyle name="Comma 57 2 3 2 2 2 3" xfId="7750" xr:uid="{00000000-0005-0000-0000-00002A4E0000}"/>
    <cellStyle name="Comma 57 2 3 2 2 2 3 2" xfId="33644" xr:uid="{00000000-0005-0000-0000-00002B4E0000}"/>
    <cellStyle name="Comma 57 2 3 2 2 2 3 3" xfId="33645" xr:uid="{00000000-0005-0000-0000-00002C4E0000}"/>
    <cellStyle name="Comma 57 2 3 2 2 2 4" xfId="7751" xr:uid="{00000000-0005-0000-0000-00002D4E0000}"/>
    <cellStyle name="Comma 57 2 3 2 2 2 4 2" xfId="33646" xr:uid="{00000000-0005-0000-0000-00002E4E0000}"/>
    <cellStyle name="Comma 57 2 3 2 2 2 4 3" xfId="33647" xr:uid="{00000000-0005-0000-0000-00002F4E0000}"/>
    <cellStyle name="Comma 57 2 3 2 2 2 5" xfId="33648" xr:uid="{00000000-0005-0000-0000-0000304E0000}"/>
    <cellStyle name="Comma 57 2 3 2 2 2 6" xfId="33649" xr:uid="{00000000-0005-0000-0000-0000314E0000}"/>
    <cellStyle name="Comma 57 2 3 2 2 3" xfId="7752" xr:uid="{00000000-0005-0000-0000-0000324E0000}"/>
    <cellStyle name="Comma 57 2 3 2 2 3 2" xfId="33650" xr:uid="{00000000-0005-0000-0000-0000334E0000}"/>
    <cellStyle name="Comma 57 2 3 2 2 3 3" xfId="33651" xr:uid="{00000000-0005-0000-0000-0000344E0000}"/>
    <cellStyle name="Comma 57 2 3 2 2 4" xfId="7753" xr:uid="{00000000-0005-0000-0000-0000354E0000}"/>
    <cellStyle name="Comma 57 2 3 2 2 4 2" xfId="33652" xr:uid="{00000000-0005-0000-0000-0000364E0000}"/>
    <cellStyle name="Comma 57 2 3 2 2 4 3" xfId="33653" xr:uid="{00000000-0005-0000-0000-0000374E0000}"/>
    <cellStyle name="Comma 57 2 3 2 2 5" xfId="7754" xr:uid="{00000000-0005-0000-0000-0000384E0000}"/>
    <cellStyle name="Comma 57 2 3 2 2 5 2" xfId="33654" xr:uid="{00000000-0005-0000-0000-0000394E0000}"/>
    <cellStyle name="Comma 57 2 3 2 2 5 3" xfId="33655" xr:uid="{00000000-0005-0000-0000-00003A4E0000}"/>
    <cellStyle name="Comma 57 2 3 2 2 6" xfId="33656" xr:uid="{00000000-0005-0000-0000-00003B4E0000}"/>
    <cellStyle name="Comma 57 2 3 2 2 7" xfId="33657" xr:uid="{00000000-0005-0000-0000-00003C4E0000}"/>
    <cellStyle name="Comma 57 2 3 2 3" xfId="7755" xr:uid="{00000000-0005-0000-0000-00003D4E0000}"/>
    <cellStyle name="Comma 57 2 3 2 3 2" xfId="7756" xr:uid="{00000000-0005-0000-0000-00003E4E0000}"/>
    <cellStyle name="Comma 57 2 3 2 3 2 2" xfId="33658" xr:uid="{00000000-0005-0000-0000-00003F4E0000}"/>
    <cellStyle name="Comma 57 2 3 2 3 2 3" xfId="33659" xr:uid="{00000000-0005-0000-0000-0000404E0000}"/>
    <cellStyle name="Comma 57 2 3 2 3 3" xfId="7757" xr:uid="{00000000-0005-0000-0000-0000414E0000}"/>
    <cellStyle name="Comma 57 2 3 2 3 3 2" xfId="33660" xr:uid="{00000000-0005-0000-0000-0000424E0000}"/>
    <cellStyle name="Comma 57 2 3 2 3 3 3" xfId="33661" xr:uid="{00000000-0005-0000-0000-0000434E0000}"/>
    <cellStyle name="Comma 57 2 3 2 3 4" xfId="7758" xr:uid="{00000000-0005-0000-0000-0000444E0000}"/>
    <cellStyle name="Comma 57 2 3 2 3 4 2" xfId="33662" xr:uid="{00000000-0005-0000-0000-0000454E0000}"/>
    <cellStyle name="Comma 57 2 3 2 3 4 3" xfId="33663" xr:uid="{00000000-0005-0000-0000-0000464E0000}"/>
    <cellStyle name="Comma 57 2 3 2 3 5" xfId="33664" xr:uid="{00000000-0005-0000-0000-0000474E0000}"/>
    <cellStyle name="Comma 57 2 3 2 3 6" xfId="33665" xr:uid="{00000000-0005-0000-0000-0000484E0000}"/>
    <cellStyle name="Comma 57 2 3 2 4" xfId="7759" xr:uid="{00000000-0005-0000-0000-0000494E0000}"/>
    <cellStyle name="Comma 57 2 3 2 4 2" xfId="33666" xr:uid="{00000000-0005-0000-0000-00004A4E0000}"/>
    <cellStyle name="Comma 57 2 3 2 4 3" xfId="33667" xr:uid="{00000000-0005-0000-0000-00004B4E0000}"/>
    <cellStyle name="Comma 57 2 3 2 5" xfId="7760" xr:uid="{00000000-0005-0000-0000-00004C4E0000}"/>
    <cellStyle name="Comma 57 2 3 2 5 2" xfId="33668" xr:uid="{00000000-0005-0000-0000-00004D4E0000}"/>
    <cellStyle name="Comma 57 2 3 2 5 3" xfId="33669" xr:uid="{00000000-0005-0000-0000-00004E4E0000}"/>
    <cellStyle name="Comma 57 2 3 2 6" xfId="7761" xr:uid="{00000000-0005-0000-0000-00004F4E0000}"/>
    <cellStyle name="Comma 57 2 3 2 6 2" xfId="33670" xr:uid="{00000000-0005-0000-0000-0000504E0000}"/>
    <cellStyle name="Comma 57 2 3 2 6 3" xfId="33671" xr:uid="{00000000-0005-0000-0000-0000514E0000}"/>
    <cellStyle name="Comma 57 2 3 2 7" xfId="33672" xr:uid="{00000000-0005-0000-0000-0000524E0000}"/>
    <cellStyle name="Comma 57 2 3 2 8" xfId="33673" xr:uid="{00000000-0005-0000-0000-0000534E0000}"/>
    <cellStyle name="Comma 57 2 3 3" xfId="7762" xr:uid="{00000000-0005-0000-0000-0000544E0000}"/>
    <cellStyle name="Comma 57 2 3 3 2" xfId="7763" xr:uid="{00000000-0005-0000-0000-0000554E0000}"/>
    <cellStyle name="Comma 57 2 3 3 2 2" xfId="7764" xr:uid="{00000000-0005-0000-0000-0000564E0000}"/>
    <cellStyle name="Comma 57 2 3 3 2 2 2" xfId="7765" xr:uid="{00000000-0005-0000-0000-0000574E0000}"/>
    <cellStyle name="Comma 57 2 3 3 2 2 2 2" xfId="33674" xr:uid="{00000000-0005-0000-0000-0000584E0000}"/>
    <cellStyle name="Comma 57 2 3 3 2 2 2 3" xfId="33675" xr:uid="{00000000-0005-0000-0000-0000594E0000}"/>
    <cellStyle name="Comma 57 2 3 3 2 2 3" xfId="7766" xr:uid="{00000000-0005-0000-0000-00005A4E0000}"/>
    <cellStyle name="Comma 57 2 3 3 2 2 3 2" xfId="33676" xr:uid="{00000000-0005-0000-0000-00005B4E0000}"/>
    <cellStyle name="Comma 57 2 3 3 2 2 3 3" xfId="33677" xr:uid="{00000000-0005-0000-0000-00005C4E0000}"/>
    <cellStyle name="Comma 57 2 3 3 2 2 4" xfId="7767" xr:uid="{00000000-0005-0000-0000-00005D4E0000}"/>
    <cellStyle name="Comma 57 2 3 3 2 2 4 2" xfId="33678" xr:uid="{00000000-0005-0000-0000-00005E4E0000}"/>
    <cellStyle name="Comma 57 2 3 3 2 2 4 3" xfId="33679" xr:uid="{00000000-0005-0000-0000-00005F4E0000}"/>
    <cellStyle name="Comma 57 2 3 3 2 2 5" xfId="33680" xr:uid="{00000000-0005-0000-0000-0000604E0000}"/>
    <cellStyle name="Comma 57 2 3 3 2 2 6" xfId="33681" xr:uid="{00000000-0005-0000-0000-0000614E0000}"/>
    <cellStyle name="Comma 57 2 3 3 2 3" xfId="7768" xr:uid="{00000000-0005-0000-0000-0000624E0000}"/>
    <cellStyle name="Comma 57 2 3 3 2 3 2" xfId="33682" xr:uid="{00000000-0005-0000-0000-0000634E0000}"/>
    <cellStyle name="Comma 57 2 3 3 2 3 3" xfId="33683" xr:uid="{00000000-0005-0000-0000-0000644E0000}"/>
    <cellStyle name="Comma 57 2 3 3 2 4" xfId="7769" xr:uid="{00000000-0005-0000-0000-0000654E0000}"/>
    <cellStyle name="Comma 57 2 3 3 2 4 2" xfId="33684" xr:uid="{00000000-0005-0000-0000-0000664E0000}"/>
    <cellStyle name="Comma 57 2 3 3 2 4 3" xfId="33685" xr:uid="{00000000-0005-0000-0000-0000674E0000}"/>
    <cellStyle name="Comma 57 2 3 3 2 5" xfId="7770" xr:uid="{00000000-0005-0000-0000-0000684E0000}"/>
    <cellStyle name="Comma 57 2 3 3 2 5 2" xfId="33686" xr:uid="{00000000-0005-0000-0000-0000694E0000}"/>
    <cellStyle name="Comma 57 2 3 3 2 5 3" xfId="33687" xr:uid="{00000000-0005-0000-0000-00006A4E0000}"/>
    <cellStyle name="Comma 57 2 3 3 2 6" xfId="33688" xr:uid="{00000000-0005-0000-0000-00006B4E0000}"/>
    <cellStyle name="Comma 57 2 3 3 2 7" xfId="33689" xr:uid="{00000000-0005-0000-0000-00006C4E0000}"/>
    <cellStyle name="Comma 57 2 3 3 3" xfId="7771" xr:uid="{00000000-0005-0000-0000-00006D4E0000}"/>
    <cellStyle name="Comma 57 2 3 3 3 2" xfId="7772" xr:uid="{00000000-0005-0000-0000-00006E4E0000}"/>
    <cellStyle name="Comma 57 2 3 3 3 2 2" xfId="33690" xr:uid="{00000000-0005-0000-0000-00006F4E0000}"/>
    <cellStyle name="Comma 57 2 3 3 3 2 3" xfId="33691" xr:uid="{00000000-0005-0000-0000-0000704E0000}"/>
    <cellStyle name="Comma 57 2 3 3 3 3" xfId="7773" xr:uid="{00000000-0005-0000-0000-0000714E0000}"/>
    <cellStyle name="Comma 57 2 3 3 3 3 2" xfId="33692" xr:uid="{00000000-0005-0000-0000-0000724E0000}"/>
    <cellStyle name="Comma 57 2 3 3 3 3 3" xfId="33693" xr:uid="{00000000-0005-0000-0000-0000734E0000}"/>
    <cellStyle name="Comma 57 2 3 3 3 4" xfId="7774" xr:uid="{00000000-0005-0000-0000-0000744E0000}"/>
    <cellStyle name="Comma 57 2 3 3 3 4 2" xfId="33694" xr:uid="{00000000-0005-0000-0000-0000754E0000}"/>
    <cellStyle name="Comma 57 2 3 3 3 4 3" xfId="33695" xr:uid="{00000000-0005-0000-0000-0000764E0000}"/>
    <cellStyle name="Comma 57 2 3 3 3 5" xfId="33696" xr:uid="{00000000-0005-0000-0000-0000774E0000}"/>
    <cellStyle name="Comma 57 2 3 3 3 6" xfId="33697" xr:uid="{00000000-0005-0000-0000-0000784E0000}"/>
    <cellStyle name="Comma 57 2 3 3 4" xfId="7775" xr:uid="{00000000-0005-0000-0000-0000794E0000}"/>
    <cellStyle name="Comma 57 2 3 3 4 2" xfId="33698" xr:uid="{00000000-0005-0000-0000-00007A4E0000}"/>
    <cellStyle name="Comma 57 2 3 3 4 3" xfId="33699" xr:uid="{00000000-0005-0000-0000-00007B4E0000}"/>
    <cellStyle name="Comma 57 2 3 3 5" xfId="7776" xr:uid="{00000000-0005-0000-0000-00007C4E0000}"/>
    <cellStyle name="Comma 57 2 3 3 5 2" xfId="33700" xr:uid="{00000000-0005-0000-0000-00007D4E0000}"/>
    <cellStyle name="Comma 57 2 3 3 5 3" xfId="33701" xr:uid="{00000000-0005-0000-0000-00007E4E0000}"/>
    <cellStyle name="Comma 57 2 3 3 6" xfId="7777" xr:uid="{00000000-0005-0000-0000-00007F4E0000}"/>
    <cellStyle name="Comma 57 2 3 3 6 2" xfId="33702" xr:uid="{00000000-0005-0000-0000-0000804E0000}"/>
    <cellStyle name="Comma 57 2 3 3 6 3" xfId="33703" xr:uid="{00000000-0005-0000-0000-0000814E0000}"/>
    <cellStyle name="Comma 57 2 3 3 7" xfId="33704" xr:uid="{00000000-0005-0000-0000-0000824E0000}"/>
    <cellStyle name="Comma 57 2 3 3 8" xfId="33705" xr:uid="{00000000-0005-0000-0000-0000834E0000}"/>
    <cellStyle name="Comma 57 2 3 4" xfId="7778" xr:uid="{00000000-0005-0000-0000-0000844E0000}"/>
    <cellStyle name="Comma 57 2 3 4 2" xfId="7779" xr:uid="{00000000-0005-0000-0000-0000854E0000}"/>
    <cellStyle name="Comma 57 2 3 4 2 2" xfId="7780" xr:uid="{00000000-0005-0000-0000-0000864E0000}"/>
    <cellStyle name="Comma 57 2 3 4 2 2 2" xfId="33706" xr:uid="{00000000-0005-0000-0000-0000874E0000}"/>
    <cellStyle name="Comma 57 2 3 4 2 2 3" xfId="33707" xr:uid="{00000000-0005-0000-0000-0000884E0000}"/>
    <cellStyle name="Comma 57 2 3 4 2 3" xfId="7781" xr:uid="{00000000-0005-0000-0000-0000894E0000}"/>
    <cellStyle name="Comma 57 2 3 4 2 3 2" xfId="33708" xr:uid="{00000000-0005-0000-0000-00008A4E0000}"/>
    <cellStyle name="Comma 57 2 3 4 2 3 3" xfId="33709" xr:uid="{00000000-0005-0000-0000-00008B4E0000}"/>
    <cellStyle name="Comma 57 2 3 4 2 4" xfId="7782" xr:uid="{00000000-0005-0000-0000-00008C4E0000}"/>
    <cellStyle name="Comma 57 2 3 4 2 4 2" xfId="33710" xr:uid="{00000000-0005-0000-0000-00008D4E0000}"/>
    <cellStyle name="Comma 57 2 3 4 2 4 3" xfId="33711" xr:uid="{00000000-0005-0000-0000-00008E4E0000}"/>
    <cellStyle name="Comma 57 2 3 4 2 5" xfId="33712" xr:uid="{00000000-0005-0000-0000-00008F4E0000}"/>
    <cellStyle name="Comma 57 2 3 4 2 6" xfId="33713" xr:uid="{00000000-0005-0000-0000-0000904E0000}"/>
    <cellStyle name="Comma 57 2 3 4 3" xfId="7783" xr:uid="{00000000-0005-0000-0000-0000914E0000}"/>
    <cellStyle name="Comma 57 2 3 4 3 2" xfId="33714" xr:uid="{00000000-0005-0000-0000-0000924E0000}"/>
    <cellStyle name="Comma 57 2 3 4 3 3" xfId="33715" xr:uid="{00000000-0005-0000-0000-0000934E0000}"/>
    <cellStyle name="Comma 57 2 3 4 4" xfId="7784" xr:uid="{00000000-0005-0000-0000-0000944E0000}"/>
    <cellStyle name="Comma 57 2 3 4 4 2" xfId="33716" xr:uid="{00000000-0005-0000-0000-0000954E0000}"/>
    <cellStyle name="Comma 57 2 3 4 4 3" xfId="33717" xr:uid="{00000000-0005-0000-0000-0000964E0000}"/>
    <cellStyle name="Comma 57 2 3 4 5" xfId="7785" xr:uid="{00000000-0005-0000-0000-0000974E0000}"/>
    <cellStyle name="Comma 57 2 3 4 5 2" xfId="33718" xr:uid="{00000000-0005-0000-0000-0000984E0000}"/>
    <cellStyle name="Comma 57 2 3 4 5 3" xfId="33719" xr:uid="{00000000-0005-0000-0000-0000994E0000}"/>
    <cellStyle name="Comma 57 2 3 4 6" xfId="33720" xr:uid="{00000000-0005-0000-0000-00009A4E0000}"/>
    <cellStyle name="Comma 57 2 3 4 7" xfId="33721" xr:uid="{00000000-0005-0000-0000-00009B4E0000}"/>
    <cellStyle name="Comma 57 2 3 5" xfId="7786" xr:uid="{00000000-0005-0000-0000-00009C4E0000}"/>
    <cellStyle name="Comma 57 2 3 5 2" xfId="7787" xr:uid="{00000000-0005-0000-0000-00009D4E0000}"/>
    <cellStyle name="Comma 57 2 3 5 2 2" xfId="33722" xr:uid="{00000000-0005-0000-0000-00009E4E0000}"/>
    <cellStyle name="Comma 57 2 3 5 2 3" xfId="33723" xr:uid="{00000000-0005-0000-0000-00009F4E0000}"/>
    <cellStyle name="Comma 57 2 3 5 3" xfId="7788" xr:uid="{00000000-0005-0000-0000-0000A04E0000}"/>
    <cellStyle name="Comma 57 2 3 5 3 2" xfId="33724" xr:uid="{00000000-0005-0000-0000-0000A14E0000}"/>
    <cellStyle name="Comma 57 2 3 5 3 3" xfId="33725" xr:uid="{00000000-0005-0000-0000-0000A24E0000}"/>
    <cellStyle name="Comma 57 2 3 5 4" xfId="7789" xr:uid="{00000000-0005-0000-0000-0000A34E0000}"/>
    <cellStyle name="Comma 57 2 3 5 4 2" xfId="33726" xr:uid="{00000000-0005-0000-0000-0000A44E0000}"/>
    <cellStyle name="Comma 57 2 3 5 4 3" xfId="33727" xr:uid="{00000000-0005-0000-0000-0000A54E0000}"/>
    <cellStyle name="Comma 57 2 3 5 5" xfId="33728" xr:uid="{00000000-0005-0000-0000-0000A64E0000}"/>
    <cellStyle name="Comma 57 2 3 5 6" xfId="33729" xr:uid="{00000000-0005-0000-0000-0000A74E0000}"/>
    <cellStyle name="Comma 57 2 3 6" xfId="7790" xr:uid="{00000000-0005-0000-0000-0000A84E0000}"/>
    <cellStyle name="Comma 57 2 3 6 2" xfId="33730" xr:uid="{00000000-0005-0000-0000-0000A94E0000}"/>
    <cellStyle name="Comma 57 2 3 6 3" xfId="33731" xr:uid="{00000000-0005-0000-0000-0000AA4E0000}"/>
    <cellStyle name="Comma 57 2 3 7" xfId="7791" xr:uid="{00000000-0005-0000-0000-0000AB4E0000}"/>
    <cellStyle name="Comma 57 2 3 7 2" xfId="33732" xr:uid="{00000000-0005-0000-0000-0000AC4E0000}"/>
    <cellStyle name="Comma 57 2 3 7 3" xfId="33733" xr:uid="{00000000-0005-0000-0000-0000AD4E0000}"/>
    <cellStyle name="Comma 57 2 3 8" xfId="7792" xr:uid="{00000000-0005-0000-0000-0000AE4E0000}"/>
    <cellStyle name="Comma 57 2 3 8 2" xfId="33734" xr:uid="{00000000-0005-0000-0000-0000AF4E0000}"/>
    <cellStyle name="Comma 57 2 3 8 3" xfId="33735" xr:uid="{00000000-0005-0000-0000-0000B04E0000}"/>
    <cellStyle name="Comma 57 2 3 9" xfId="33736" xr:uid="{00000000-0005-0000-0000-0000B14E0000}"/>
    <cellStyle name="Comma 57 2 4" xfId="7793" xr:uid="{00000000-0005-0000-0000-0000B24E0000}"/>
    <cellStyle name="Comma 57 2 4 2" xfId="7794" xr:uid="{00000000-0005-0000-0000-0000B34E0000}"/>
    <cellStyle name="Comma 57 2 4 2 2" xfId="7795" xr:uid="{00000000-0005-0000-0000-0000B44E0000}"/>
    <cellStyle name="Comma 57 2 4 2 2 2" xfId="7796" xr:uid="{00000000-0005-0000-0000-0000B54E0000}"/>
    <cellStyle name="Comma 57 2 4 2 2 2 2" xfId="33737" xr:uid="{00000000-0005-0000-0000-0000B64E0000}"/>
    <cellStyle name="Comma 57 2 4 2 2 2 3" xfId="33738" xr:uid="{00000000-0005-0000-0000-0000B74E0000}"/>
    <cellStyle name="Comma 57 2 4 2 2 3" xfId="7797" xr:uid="{00000000-0005-0000-0000-0000B84E0000}"/>
    <cellStyle name="Comma 57 2 4 2 2 3 2" xfId="33739" xr:uid="{00000000-0005-0000-0000-0000B94E0000}"/>
    <cellStyle name="Comma 57 2 4 2 2 3 3" xfId="33740" xr:uid="{00000000-0005-0000-0000-0000BA4E0000}"/>
    <cellStyle name="Comma 57 2 4 2 2 4" xfId="7798" xr:uid="{00000000-0005-0000-0000-0000BB4E0000}"/>
    <cellStyle name="Comma 57 2 4 2 2 4 2" xfId="33741" xr:uid="{00000000-0005-0000-0000-0000BC4E0000}"/>
    <cellStyle name="Comma 57 2 4 2 2 4 3" xfId="33742" xr:uid="{00000000-0005-0000-0000-0000BD4E0000}"/>
    <cellStyle name="Comma 57 2 4 2 2 5" xfId="33743" xr:uid="{00000000-0005-0000-0000-0000BE4E0000}"/>
    <cellStyle name="Comma 57 2 4 2 2 6" xfId="33744" xr:uid="{00000000-0005-0000-0000-0000BF4E0000}"/>
    <cellStyle name="Comma 57 2 4 2 3" xfId="7799" xr:uid="{00000000-0005-0000-0000-0000C04E0000}"/>
    <cellStyle name="Comma 57 2 4 2 3 2" xfId="33745" xr:uid="{00000000-0005-0000-0000-0000C14E0000}"/>
    <cellStyle name="Comma 57 2 4 2 3 3" xfId="33746" xr:uid="{00000000-0005-0000-0000-0000C24E0000}"/>
    <cellStyle name="Comma 57 2 4 2 4" xfId="7800" xr:uid="{00000000-0005-0000-0000-0000C34E0000}"/>
    <cellStyle name="Comma 57 2 4 2 4 2" xfId="33747" xr:uid="{00000000-0005-0000-0000-0000C44E0000}"/>
    <cellStyle name="Comma 57 2 4 2 4 3" xfId="33748" xr:uid="{00000000-0005-0000-0000-0000C54E0000}"/>
    <cellStyle name="Comma 57 2 4 2 5" xfId="7801" xr:uid="{00000000-0005-0000-0000-0000C64E0000}"/>
    <cellStyle name="Comma 57 2 4 2 5 2" xfId="33749" xr:uid="{00000000-0005-0000-0000-0000C74E0000}"/>
    <cellStyle name="Comma 57 2 4 2 5 3" xfId="33750" xr:uid="{00000000-0005-0000-0000-0000C84E0000}"/>
    <cellStyle name="Comma 57 2 4 2 6" xfId="33751" xr:uid="{00000000-0005-0000-0000-0000C94E0000}"/>
    <cellStyle name="Comma 57 2 4 2 7" xfId="33752" xr:uid="{00000000-0005-0000-0000-0000CA4E0000}"/>
    <cellStyle name="Comma 57 2 4 3" xfId="7802" xr:uid="{00000000-0005-0000-0000-0000CB4E0000}"/>
    <cellStyle name="Comma 57 2 4 3 2" xfId="7803" xr:uid="{00000000-0005-0000-0000-0000CC4E0000}"/>
    <cellStyle name="Comma 57 2 4 3 2 2" xfId="33753" xr:uid="{00000000-0005-0000-0000-0000CD4E0000}"/>
    <cellStyle name="Comma 57 2 4 3 2 3" xfId="33754" xr:uid="{00000000-0005-0000-0000-0000CE4E0000}"/>
    <cellStyle name="Comma 57 2 4 3 3" xfId="7804" xr:uid="{00000000-0005-0000-0000-0000CF4E0000}"/>
    <cellStyle name="Comma 57 2 4 3 3 2" xfId="33755" xr:uid="{00000000-0005-0000-0000-0000D04E0000}"/>
    <cellStyle name="Comma 57 2 4 3 3 3" xfId="33756" xr:uid="{00000000-0005-0000-0000-0000D14E0000}"/>
    <cellStyle name="Comma 57 2 4 3 4" xfId="7805" xr:uid="{00000000-0005-0000-0000-0000D24E0000}"/>
    <cellStyle name="Comma 57 2 4 3 4 2" xfId="33757" xr:uid="{00000000-0005-0000-0000-0000D34E0000}"/>
    <cellStyle name="Comma 57 2 4 3 4 3" xfId="33758" xr:uid="{00000000-0005-0000-0000-0000D44E0000}"/>
    <cellStyle name="Comma 57 2 4 3 5" xfId="33759" xr:uid="{00000000-0005-0000-0000-0000D54E0000}"/>
    <cellStyle name="Comma 57 2 4 3 6" xfId="33760" xr:uid="{00000000-0005-0000-0000-0000D64E0000}"/>
    <cellStyle name="Comma 57 2 4 4" xfId="7806" xr:uid="{00000000-0005-0000-0000-0000D74E0000}"/>
    <cellStyle name="Comma 57 2 4 4 2" xfId="33761" xr:uid="{00000000-0005-0000-0000-0000D84E0000}"/>
    <cellStyle name="Comma 57 2 4 4 3" xfId="33762" xr:uid="{00000000-0005-0000-0000-0000D94E0000}"/>
    <cellStyle name="Comma 57 2 4 5" xfId="7807" xr:uid="{00000000-0005-0000-0000-0000DA4E0000}"/>
    <cellStyle name="Comma 57 2 4 5 2" xfId="33763" xr:uid="{00000000-0005-0000-0000-0000DB4E0000}"/>
    <cellStyle name="Comma 57 2 4 5 3" xfId="33764" xr:uid="{00000000-0005-0000-0000-0000DC4E0000}"/>
    <cellStyle name="Comma 57 2 4 6" xfId="7808" xr:uid="{00000000-0005-0000-0000-0000DD4E0000}"/>
    <cellStyle name="Comma 57 2 4 6 2" xfId="33765" xr:uid="{00000000-0005-0000-0000-0000DE4E0000}"/>
    <cellStyle name="Comma 57 2 4 6 3" xfId="33766" xr:uid="{00000000-0005-0000-0000-0000DF4E0000}"/>
    <cellStyle name="Comma 57 2 4 7" xfId="33767" xr:uid="{00000000-0005-0000-0000-0000E04E0000}"/>
    <cellStyle name="Comma 57 2 4 8" xfId="33768" xr:uid="{00000000-0005-0000-0000-0000E14E0000}"/>
    <cellStyle name="Comma 57 2 5" xfId="7809" xr:uid="{00000000-0005-0000-0000-0000E24E0000}"/>
    <cellStyle name="Comma 57 2 5 2" xfId="7810" xr:uid="{00000000-0005-0000-0000-0000E34E0000}"/>
    <cellStyle name="Comma 57 2 5 2 2" xfId="7811" xr:uid="{00000000-0005-0000-0000-0000E44E0000}"/>
    <cellStyle name="Comma 57 2 5 2 2 2" xfId="7812" xr:uid="{00000000-0005-0000-0000-0000E54E0000}"/>
    <cellStyle name="Comma 57 2 5 2 2 2 2" xfId="33769" xr:uid="{00000000-0005-0000-0000-0000E64E0000}"/>
    <cellStyle name="Comma 57 2 5 2 2 2 3" xfId="33770" xr:uid="{00000000-0005-0000-0000-0000E74E0000}"/>
    <cellStyle name="Comma 57 2 5 2 2 3" xfId="7813" xr:uid="{00000000-0005-0000-0000-0000E84E0000}"/>
    <cellStyle name="Comma 57 2 5 2 2 3 2" xfId="33771" xr:uid="{00000000-0005-0000-0000-0000E94E0000}"/>
    <cellStyle name="Comma 57 2 5 2 2 3 3" xfId="33772" xr:uid="{00000000-0005-0000-0000-0000EA4E0000}"/>
    <cellStyle name="Comma 57 2 5 2 2 4" xfId="7814" xr:uid="{00000000-0005-0000-0000-0000EB4E0000}"/>
    <cellStyle name="Comma 57 2 5 2 2 4 2" xfId="33773" xr:uid="{00000000-0005-0000-0000-0000EC4E0000}"/>
    <cellStyle name="Comma 57 2 5 2 2 4 3" xfId="33774" xr:uid="{00000000-0005-0000-0000-0000ED4E0000}"/>
    <cellStyle name="Comma 57 2 5 2 2 5" xfId="33775" xr:uid="{00000000-0005-0000-0000-0000EE4E0000}"/>
    <cellStyle name="Comma 57 2 5 2 2 6" xfId="33776" xr:uid="{00000000-0005-0000-0000-0000EF4E0000}"/>
    <cellStyle name="Comma 57 2 5 2 3" xfId="7815" xr:uid="{00000000-0005-0000-0000-0000F04E0000}"/>
    <cellStyle name="Comma 57 2 5 2 3 2" xfId="33777" xr:uid="{00000000-0005-0000-0000-0000F14E0000}"/>
    <cellStyle name="Comma 57 2 5 2 3 3" xfId="33778" xr:uid="{00000000-0005-0000-0000-0000F24E0000}"/>
    <cellStyle name="Comma 57 2 5 2 4" xfId="7816" xr:uid="{00000000-0005-0000-0000-0000F34E0000}"/>
    <cellStyle name="Comma 57 2 5 2 4 2" xfId="33779" xr:uid="{00000000-0005-0000-0000-0000F44E0000}"/>
    <cellStyle name="Comma 57 2 5 2 4 3" xfId="33780" xr:uid="{00000000-0005-0000-0000-0000F54E0000}"/>
    <cellStyle name="Comma 57 2 5 2 5" xfId="7817" xr:uid="{00000000-0005-0000-0000-0000F64E0000}"/>
    <cellStyle name="Comma 57 2 5 2 5 2" xfId="33781" xr:uid="{00000000-0005-0000-0000-0000F74E0000}"/>
    <cellStyle name="Comma 57 2 5 2 5 3" xfId="33782" xr:uid="{00000000-0005-0000-0000-0000F84E0000}"/>
    <cellStyle name="Comma 57 2 5 2 6" xfId="33783" xr:uid="{00000000-0005-0000-0000-0000F94E0000}"/>
    <cellStyle name="Comma 57 2 5 2 7" xfId="33784" xr:uid="{00000000-0005-0000-0000-0000FA4E0000}"/>
    <cellStyle name="Comma 57 2 5 3" xfId="7818" xr:uid="{00000000-0005-0000-0000-0000FB4E0000}"/>
    <cellStyle name="Comma 57 2 5 3 2" xfId="7819" xr:uid="{00000000-0005-0000-0000-0000FC4E0000}"/>
    <cellStyle name="Comma 57 2 5 3 2 2" xfId="33785" xr:uid="{00000000-0005-0000-0000-0000FD4E0000}"/>
    <cellStyle name="Comma 57 2 5 3 2 3" xfId="33786" xr:uid="{00000000-0005-0000-0000-0000FE4E0000}"/>
    <cellStyle name="Comma 57 2 5 3 3" xfId="7820" xr:uid="{00000000-0005-0000-0000-0000FF4E0000}"/>
    <cellStyle name="Comma 57 2 5 3 3 2" xfId="33787" xr:uid="{00000000-0005-0000-0000-0000004F0000}"/>
    <cellStyle name="Comma 57 2 5 3 3 3" xfId="33788" xr:uid="{00000000-0005-0000-0000-0000014F0000}"/>
    <cellStyle name="Comma 57 2 5 3 4" xfId="7821" xr:uid="{00000000-0005-0000-0000-0000024F0000}"/>
    <cellStyle name="Comma 57 2 5 3 4 2" xfId="33789" xr:uid="{00000000-0005-0000-0000-0000034F0000}"/>
    <cellStyle name="Comma 57 2 5 3 4 3" xfId="33790" xr:uid="{00000000-0005-0000-0000-0000044F0000}"/>
    <cellStyle name="Comma 57 2 5 3 5" xfId="33791" xr:uid="{00000000-0005-0000-0000-0000054F0000}"/>
    <cellStyle name="Comma 57 2 5 3 6" xfId="33792" xr:uid="{00000000-0005-0000-0000-0000064F0000}"/>
    <cellStyle name="Comma 57 2 5 4" xfId="7822" xr:uid="{00000000-0005-0000-0000-0000074F0000}"/>
    <cellStyle name="Comma 57 2 5 4 2" xfId="33793" xr:uid="{00000000-0005-0000-0000-0000084F0000}"/>
    <cellStyle name="Comma 57 2 5 4 3" xfId="33794" xr:uid="{00000000-0005-0000-0000-0000094F0000}"/>
    <cellStyle name="Comma 57 2 5 5" xfId="7823" xr:uid="{00000000-0005-0000-0000-00000A4F0000}"/>
    <cellStyle name="Comma 57 2 5 5 2" xfId="33795" xr:uid="{00000000-0005-0000-0000-00000B4F0000}"/>
    <cellStyle name="Comma 57 2 5 5 3" xfId="33796" xr:uid="{00000000-0005-0000-0000-00000C4F0000}"/>
    <cellStyle name="Comma 57 2 5 6" xfId="7824" xr:uid="{00000000-0005-0000-0000-00000D4F0000}"/>
    <cellStyle name="Comma 57 2 5 6 2" xfId="33797" xr:uid="{00000000-0005-0000-0000-00000E4F0000}"/>
    <cellStyle name="Comma 57 2 5 6 3" xfId="33798" xr:uid="{00000000-0005-0000-0000-00000F4F0000}"/>
    <cellStyle name="Comma 57 2 5 7" xfId="33799" xr:uid="{00000000-0005-0000-0000-0000104F0000}"/>
    <cellStyle name="Comma 57 2 5 8" xfId="33800" xr:uid="{00000000-0005-0000-0000-0000114F0000}"/>
    <cellStyle name="Comma 57 2 6" xfId="7825" xr:uid="{00000000-0005-0000-0000-0000124F0000}"/>
    <cellStyle name="Comma 57 2 6 2" xfId="7826" xr:uid="{00000000-0005-0000-0000-0000134F0000}"/>
    <cellStyle name="Comma 57 2 6 2 2" xfId="7827" xr:uid="{00000000-0005-0000-0000-0000144F0000}"/>
    <cellStyle name="Comma 57 2 6 2 2 2" xfId="33801" xr:uid="{00000000-0005-0000-0000-0000154F0000}"/>
    <cellStyle name="Comma 57 2 6 2 2 3" xfId="33802" xr:uid="{00000000-0005-0000-0000-0000164F0000}"/>
    <cellStyle name="Comma 57 2 6 2 3" xfId="7828" xr:uid="{00000000-0005-0000-0000-0000174F0000}"/>
    <cellStyle name="Comma 57 2 6 2 3 2" xfId="33803" xr:uid="{00000000-0005-0000-0000-0000184F0000}"/>
    <cellStyle name="Comma 57 2 6 2 3 3" xfId="33804" xr:uid="{00000000-0005-0000-0000-0000194F0000}"/>
    <cellStyle name="Comma 57 2 6 2 4" xfId="7829" xr:uid="{00000000-0005-0000-0000-00001A4F0000}"/>
    <cellStyle name="Comma 57 2 6 2 4 2" xfId="33805" xr:uid="{00000000-0005-0000-0000-00001B4F0000}"/>
    <cellStyle name="Comma 57 2 6 2 4 3" xfId="33806" xr:uid="{00000000-0005-0000-0000-00001C4F0000}"/>
    <cellStyle name="Comma 57 2 6 2 5" xfId="33807" xr:uid="{00000000-0005-0000-0000-00001D4F0000}"/>
    <cellStyle name="Comma 57 2 6 2 6" xfId="33808" xr:uid="{00000000-0005-0000-0000-00001E4F0000}"/>
    <cellStyle name="Comma 57 2 6 3" xfId="7830" xr:uid="{00000000-0005-0000-0000-00001F4F0000}"/>
    <cellStyle name="Comma 57 2 6 3 2" xfId="33809" xr:uid="{00000000-0005-0000-0000-0000204F0000}"/>
    <cellStyle name="Comma 57 2 6 3 3" xfId="33810" xr:uid="{00000000-0005-0000-0000-0000214F0000}"/>
    <cellStyle name="Comma 57 2 6 4" xfId="7831" xr:uid="{00000000-0005-0000-0000-0000224F0000}"/>
    <cellStyle name="Comma 57 2 6 4 2" xfId="33811" xr:uid="{00000000-0005-0000-0000-0000234F0000}"/>
    <cellStyle name="Comma 57 2 6 4 3" xfId="33812" xr:uid="{00000000-0005-0000-0000-0000244F0000}"/>
    <cellStyle name="Comma 57 2 6 5" xfId="7832" xr:uid="{00000000-0005-0000-0000-0000254F0000}"/>
    <cellStyle name="Comma 57 2 6 5 2" xfId="33813" xr:uid="{00000000-0005-0000-0000-0000264F0000}"/>
    <cellStyle name="Comma 57 2 6 5 3" xfId="33814" xr:uid="{00000000-0005-0000-0000-0000274F0000}"/>
    <cellStyle name="Comma 57 2 6 6" xfId="33815" xr:uid="{00000000-0005-0000-0000-0000284F0000}"/>
    <cellStyle name="Comma 57 2 6 7" xfId="33816" xr:uid="{00000000-0005-0000-0000-0000294F0000}"/>
    <cellStyle name="Comma 57 2 7" xfId="7833" xr:uid="{00000000-0005-0000-0000-00002A4F0000}"/>
    <cellStyle name="Comma 57 2 7 2" xfId="7834" xr:uid="{00000000-0005-0000-0000-00002B4F0000}"/>
    <cellStyle name="Comma 57 2 7 2 2" xfId="33817" xr:uid="{00000000-0005-0000-0000-00002C4F0000}"/>
    <cellStyle name="Comma 57 2 7 2 3" xfId="33818" xr:uid="{00000000-0005-0000-0000-00002D4F0000}"/>
    <cellStyle name="Comma 57 2 7 3" xfId="7835" xr:uid="{00000000-0005-0000-0000-00002E4F0000}"/>
    <cellStyle name="Comma 57 2 7 3 2" xfId="33819" xr:uid="{00000000-0005-0000-0000-00002F4F0000}"/>
    <cellStyle name="Comma 57 2 7 3 3" xfId="33820" xr:uid="{00000000-0005-0000-0000-0000304F0000}"/>
    <cellStyle name="Comma 57 2 7 4" xfId="7836" xr:uid="{00000000-0005-0000-0000-0000314F0000}"/>
    <cellStyle name="Comma 57 2 7 4 2" xfId="33821" xr:uid="{00000000-0005-0000-0000-0000324F0000}"/>
    <cellStyle name="Comma 57 2 7 4 3" xfId="33822" xr:uid="{00000000-0005-0000-0000-0000334F0000}"/>
    <cellStyle name="Comma 57 2 7 5" xfId="33823" xr:uid="{00000000-0005-0000-0000-0000344F0000}"/>
    <cellStyle name="Comma 57 2 7 6" xfId="33824" xr:uid="{00000000-0005-0000-0000-0000354F0000}"/>
    <cellStyle name="Comma 57 2 8" xfId="7837" xr:uid="{00000000-0005-0000-0000-0000364F0000}"/>
    <cellStyle name="Comma 57 2 8 2" xfId="33825" xr:uid="{00000000-0005-0000-0000-0000374F0000}"/>
    <cellStyle name="Comma 57 2 8 3" xfId="33826" xr:uid="{00000000-0005-0000-0000-0000384F0000}"/>
    <cellStyle name="Comma 57 2 9" xfId="7838" xr:uid="{00000000-0005-0000-0000-0000394F0000}"/>
    <cellStyle name="Comma 57 2 9 2" xfId="33827" xr:uid="{00000000-0005-0000-0000-00003A4F0000}"/>
    <cellStyle name="Comma 57 2 9 3" xfId="33828" xr:uid="{00000000-0005-0000-0000-00003B4F0000}"/>
    <cellStyle name="Comma 57 3" xfId="7839" xr:uid="{00000000-0005-0000-0000-00003C4F0000}"/>
    <cellStyle name="Comma 57 3 10" xfId="7840" xr:uid="{00000000-0005-0000-0000-00003D4F0000}"/>
    <cellStyle name="Comma 57 3 10 2" xfId="33829" xr:uid="{00000000-0005-0000-0000-00003E4F0000}"/>
    <cellStyle name="Comma 57 3 10 3" xfId="33830" xr:uid="{00000000-0005-0000-0000-00003F4F0000}"/>
    <cellStyle name="Comma 57 3 11" xfId="33831" xr:uid="{00000000-0005-0000-0000-0000404F0000}"/>
    <cellStyle name="Comma 57 3 12" xfId="33832" xr:uid="{00000000-0005-0000-0000-0000414F0000}"/>
    <cellStyle name="Comma 57 3 2" xfId="7841" xr:uid="{00000000-0005-0000-0000-0000424F0000}"/>
    <cellStyle name="Comma 57 3 2 10" xfId="33833" xr:uid="{00000000-0005-0000-0000-0000434F0000}"/>
    <cellStyle name="Comma 57 3 2 2" xfId="7842" xr:uid="{00000000-0005-0000-0000-0000444F0000}"/>
    <cellStyle name="Comma 57 3 2 2 2" xfId="7843" xr:uid="{00000000-0005-0000-0000-0000454F0000}"/>
    <cellStyle name="Comma 57 3 2 2 2 2" xfId="7844" xr:uid="{00000000-0005-0000-0000-0000464F0000}"/>
    <cellStyle name="Comma 57 3 2 2 2 2 2" xfId="7845" xr:uid="{00000000-0005-0000-0000-0000474F0000}"/>
    <cellStyle name="Comma 57 3 2 2 2 2 2 2" xfId="33834" xr:uid="{00000000-0005-0000-0000-0000484F0000}"/>
    <cellStyle name="Comma 57 3 2 2 2 2 2 3" xfId="33835" xr:uid="{00000000-0005-0000-0000-0000494F0000}"/>
    <cellStyle name="Comma 57 3 2 2 2 2 3" xfId="7846" xr:uid="{00000000-0005-0000-0000-00004A4F0000}"/>
    <cellStyle name="Comma 57 3 2 2 2 2 3 2" xfId="33836" xr:uid="{00000000-0005-0000-0000-00004B4F0000}"/>
    <cellStyle name="Comma 57 3 2 2 2 2 3 3" xfId="33837" xr:uid="{00000000-0005-0000-0000-00004C4F0000}"/>
    <cellStyle name="Comma 57 3 2 2 2 2 4" xfId="7847" xr:uid="{00000000-0005-0000-0000-00004D4F0000}"/>
    <cellStyle name="Comma 57 3 2 2 2 2 4 2" xfId="33838" xr:uid="{00000000-0005-0000-0000-00004E4F0000}"/>
    <cellStyle name="Comma 57 3 2 2 2 2 4 3" xfId="33839" xr:uid="{00000000-0005-0000-0000-00004F4F0000}"/>
    <cellStyle name="Comma 57 3 2 2 2 2 5" xfId="33840" xr:uid="{00000000-0005-0000-0000-0000504F0000}"/>
    <cellStyle name="Comma 57 3 2 2 2 2 6" xfId="33841" xr:uid="{00000000-0005-0000-0000-0000514F0000}"/>
    <cellStyle name="Comma 57 3 2 2 2 3" xfId="7848" xr:uid="{00000000-0005-0000-0000-0000524F0000}"/>
    <cellStyle name="Comma 57 3 2 2 2 3 2" xfId="33842" xr:uid="{00000000-0005-0000-0000-0000534F0000}"/>
    <cellStyle name="Comma 57 3 2 2 2 3 3" xfId="33843" xr:uid="{00000000-0005-0000-0000-0000544F0000}"/>
    <cellStyle name="Comma 57 3 2 2 2 4" xfId="7849" xr:uid="{00000000-0005-0000-0000-0000554F0000}"/>
    <cellStyle name="Comma 57 3 2 2 2 4 2" xfId="33844" xr:uid="{00000000-0005-0000-0000-0000564F0000}"/>
    <cellStyle name="Comma 57 3 2 2 2 4 3" xfId="33845" xr:uid="{00000000-0005-0000-0000-0000574F0000}"/>
    <cellStyle name="Comma 57 3 2 2 2 5" xfId="7850" xr:uid="{00000000-0005-0000-0000-0000584F0000}"/>
    <cellStyle name="Comma 57 3 2 2 2 5 2" xfId="33846" xr:uid="{00000000-0005-0000-0000-0000594F0000}"/>
    <cellStyle name="Comma 57 3 2 2 2 5 3" xfId="33847" xr:uid="{00000000-0005-0000-0000-00005A4F0000}"/>
    <cellStyle name="Comma 57 3 2 2 2 6" xfId="33848" xr:uid="{00000000-0005-0000-0000-00005B4F0000}"/>
    <cellStyle name="Comma 57 3 2 2 2 7" xfId="33849" xr:uid="{00000000-0005-0000-0000-00005C4F0000}"/>
    <cellStyle name="Comma 57 3 2 2 3" xfId="7851" xr:uid="{00000000-0005-0000-0000-00005D4F0000}"/>
    <cellStyle name="Comma 57 3 2 2 3 2" xfId="7852" xr:uid="{00000000-0005-0000-0000-00005E4F0000}"/>
    <cellStyle name="Comma 57 3 2 2 3 2 2" xfId="33850" xr:uid="{00000000-0005-0000-0000-00005F4F0000}"/>
    <cellStyle name="Comma 57 3 2 2 3 2 3" xfId="33851" xr:uid="{00000000-0005-0000-0000-0000604F0000}"/>
    <cellStyle name="Comma 57 3 2 2 3 3" xfId="7853" xr:uid="{00000000-0005-0000-0000-0000614F0000}"/>
    <cellStyle name="Comma 57 3 2 2 3 3 2" xfId="33852" xr:uid="{00000000-0005-0000-0000-0000624F0000}"/>
    <cellStyle name="Comma 57 3 2 2 3 3 3" xfId="33853" xr:uid="{00000000-0005-0000-0000-0000634F0000}"/>
    <cellStyle name="Comma 57 3 2 2 3 4" xfId="7854" xr:uid="{00000000-0005-0000-0000-0000644F0000}"/>
    <cellStyle name="Comma 57 3 2 2 3 4 2" xfId="33854" xr:uid="{00000000-0005-0000-0000-0000654F0000}"/>
    <cellStyle name="Comma 57 3 2 2 3 4 3" xfId="33855" xr:uid="{00000000-0005-0000-0000-0000664F0000}"/>
    <cellStyle name="Comma 57 3 2 2 3 5" xfId="33856" xr:uid="{00000000-0005-0000-0000-0000674F0000}"/>
    <cellStyle name="Comma 57 3 2 2 3 6" xfId="33857" xr:uid="{00000000-0005-0000-0000-0000684F0000}"/>
    <cellStyle name="Comma 57 3 2 2 4" xfId="7855" xr:uid="{00000000-0005-0000-0000-0000694F0000}"/>
    <cellStyle name="Comma 57 3 2 2 4 2" xfId="33858" xr:uid="{00000000-0005-0000-0000-00006A4F0000}"/>
    <cellStyle name="Comma 57 3 2 2 4 3" xfId="33859" xr:uid="{00000000-0005-0000-0000-00006B4F0000}"/>
    <cellStyle name="Comma 57 3 2 2 5" xfId="7856" xr:uid="{00000000-0005-0000-0000-00006C4F0000}"/>
    <cellStyle name="Comma 57 3 2 2 5 2" xfId="33860" xr:uid="{00000000-0005-0000-0000-00006D4F0000}"/>
    <cellStyle name="Comma 57 3 2 2 5 3" xfId="33861" xr:uid="{00000000-0005-0000-0000-00006E4F0000}"/>
    <cellStyle name="Comma 57 3 2 2 6" xfId="7857" xr:uid="{00000000-0005-0000-0000-00006F4F0000}"/>
    <cellStyle name="Comma 57 3 2 2 6 2" xfId="33862" xr:uid="{00000000-0005-0000-0000-0000704F0000}"/>
    <cellStyle name="Comma 57 3 2 2 6 3" xfId="33863" xr:uid="{00000000-0005-0000-0000-0000714F0000}"/>
    <cellStyle name="Comma 57 3 2 2 7" xfId="33864" xr:uid="{00000000-0005-0000-0000-0000724F0000}"/>
    <cellStyle name="Comma 57 3 2 2 8" xfId="33865" xr:uid="{00000000-0005-0000-0000-0000734F0000}"/>
    <cellStyle name="Comma 57 3 2 3" xfId="7858" xr:uid="{00000000-0005-0000-0000-0000744F0000}"/>
    <cellStyle name="Comma 57 3 2 3 2" xfId="7859" xr:uid="{00000000-0005-0000-0000-0000754F0000}"/>
    <cellStyle name="Comma 57 3 2 3 2 2" xfId="7860" xr:uid="{00000000-0005-0000-0000-0000764F0000}"/>
    <cellStyle name="Comma 57 3 2 3 2 2 2" xfId="7861" xr:uid="{00000000-0005-0000-0000-0000774F0000}"/>
    <cellStyle name="Comma 57 3 2 3 2 2 2 2" xfId="33866" xr:uid="{00000000-0005-0000-0000-0000784F0000}"/>
    <cellStyle name="Comma 57 3 2 3 2 2 2 3" xfId="33867" xr:uid="{00000000-0005-0000-0000-0000794F0000}"/>
    <cellStyle name="Comma 57 3 2 3 2 2 3" xfId="7862" xr:uid="{00000000-0005-0000-0000-00007A4F0000}"/>
    <cellStyle name="Comma 57 3 2 3 2 2 3 2" xfId="33868" xr:uid="{00000000-0005-0000-0000-00007B4F0000}"/>
    <cellStyle name="Comma 57 3 2 3 2 2 3 3" xfId="33869" xr:uid="{00000000-0005-0000-0000-00007C4F0000}"/>
    <cellStyle name="Comma 57 3 2 3 2 2 4" xfId="7863" xr:uid="{00000000-0005-0000-0000-00007D4F0000}"/>
    <cellStyle name="Comma 57 3 2 3 2 2 4 2" xfId="33870" xr:uid="{00000000-0005-0000-0000-00007E4F0000}"/>
    <cellStyle name="Comma 57 3 2 3 2 2 4 3" xfId="33871" xr:uid="{00000000-0005-0000-0000-00007F4F0000}"/>
    <cellStyle name="Comma 57 3 2 3 2 2 5" xfId="33872" xr:uid="{00000000-0005-0000-0000-0000804F0000}"/>
    <cellStyle name="Comma 57 3 2 3 2 2 6" xfId="33873" xr:uid="{00000000-0005-0000-0000-0000814F0000}"/>
    <cellStyle name="Comma 57 3 2 3 2 3" xfId="7864" xr:uid="{00000000-0005-0000-0000-0000824F0000}"/>
    <cellStyle name="Comma 57 3 2 3 2 3 2" xfId="33874" xr:uid="{00000000-0005-0000-0000-0000834F0000}"/>
    <cellStyle name="Comma 57 3 2 3 2 3 3" xfId="33875" xr:uid="{00000000-0005-0000-0000-0000844F0000}"/>
    <cellStyle name="Comma 57 3 2 3 2 4" xfId="7865" xr:uid="{00000000-0005-0000-0000-0000854F0000}"/>
    <cellStyle name="Comma 57 3 2 3 2 4 2" xfId="33876" xr:uid="{00000000-0005-0000-0000-0000864F0000}"/>
    <cellStyle name="Comma 57 3 2 3 2 4 3" xfId="33877" xr:uid="{00000000-0005-0000-0000-0000874F0000}"/>
    <cellStyle name="Comma 57 3 2 3 2 5" xfId="7866" xr:uid="{00000000-0005-0000-0000-0000884F0000}"/>
    <cellStyle name="Comma 57 3 2 3 2 5 2" xfId="33878" xr:uid="{00000000-0005-0000-0000-0000894F0000}"/>
    <cellStyle name="Comma 57 3 2 3 2 5 3" xfId="33879" xr:uid="{00000000-0005-0000-0000-00008A4F0000}"/>
    <cellStyle name="Comma 57 3 2 3 2 6" xfId="33880" xr:uid="{00000000-0005-0000-0000-00008B4F0000}"/>
    <cellStyle name="Comma 57 3 2 3 2 7" xfId="33881" xr:uid="{00000000-0005-0000-0000-00008C4F0000}"/>
    <cellStyle name="Comma 57 3 2 3 3" xfId="7867" xr:uid="{00000000-0005-0000-0000-00008D4F0000}"/>
    <cellStyle name="Comma 57 3 2 3 3 2" xfId="7868" xr:uid="{00000000-0005-0000-0000-00008E4F0000}"/>
    <cellStyle name="Comma 57 3 2 3 3 2 2" xfId="33882" xr:uid="{00000000-0005-0000-0000-00008F4F0000}"/>
    <cellStyle name="Comma 57 3 2 3 3 2 3" xfId="33883" xr:uid="{00000000-0005-0000-0000-0000904F0000}"/>
    <cellStyle name="Comma 57 3 2 3 3 3" xfId="7869" xr:uid="{00000000-0005-0000-0000-0000914F0000}"/>
    <cellStyle name="Comma 57 3 2 3 3 3 2" xfId="33884" xr:uid="{00000000-0005-0000-0000-0000924F0000}"/>
    <cellStyle name="Comma 57 3 2 3 3 3 3" xfId="33885" xr:uid="{00000000-0005-0000-0000-0000934F0000}"/>
    <cellStyle name="Comma 57 3 2 3 3 4" xfId="7870" xr:uid="{00000000-0005-0000-0000-0000944F0000}"/>
    <cellStyle name="Comma 57 3 2 3 3 4 2" xfId="33886" xr:uid="{00000000-0005-0000-0000-0000954F0000}"/>
    <cellStyle name="Comma 57 3 2 3 3 4 3" xfId="33887" xr:uid="{00000000-0005-0000-0000-0000964F0000}"/>
    <cellStyle name="Comma 57 3 2 3 3 5" xfId="33888" xr:uid="{00000000-0005-0000-0000-0000974F0000}"/>
    <cellStyle name="Comma 57 3 2 3 3 6" xfId="33889" xr:uid="{00000000-0005-0000-0000-0000984F0000}"/>
    <cellStyle name="Comma 57 3 2 3 4" xfId="7871" xr:uid="{00000000-0005-0000-0000-0000994F0000}"/>
    <cellStyle name="Comma 57 3 2 3 4 2" xfId="33890" xr:uid="{00000000-0005-0000-0000-00009A4F0000}"/>
    <cellStyle name="Comma 57 3 2 3 4 3" xfId="33891" xr:uid="{00000000-0005-0000-0000-00009B4F0000}"/>
    <cellStyle name="Comma 57 3 2 3 5" xfId="7872" xr:uid="{00000000-0005-0000-0000-00009C4F0000}"/>
    <cellStyle name="Comma 57 3 2 3 5 2" xfId="33892" xr:uid="{00000000-0005-0000-0000-00009D4F0000}"/>
    <cellStyle name="Comma 57 3 2 3 5 3" xfId="33893" xr:uid="{00000000-0005-0000-0000-00009E4F0000}"/>
    <cellStyle name="Comma 57 3 2 3 6" xfId="7873" xr:uid="{00000000-0005-0000-0000-00009F4F0000}"/>
    <cellStyle name="Comma 57 3 2 3 6 2" xfId="33894" xr:uid="{00000000-0005-0000-0000-0000A04F0000}"/>
    <cellStyle name="Comma 57 3 2 3 6 3" xfId="33895" xr:uid="{00000000-0005-0000-0000-0000A14F0000}"/>
    <cellStyle name="Comma 57 3 2 3 7" xfId="33896" xr:uid="{00000000-0005-0000-0000-0000A24F0000}"/>
    <cellStyle name="Comma 57 3 2 3 8" xfId="33897" xr:uid="{00000000-0005-0000-0000-0000A34F0000}"/>
    <cellStyle name="Comma 57 3 2 4" xfId="7874" xr:uid="{00000000-0005-0000-0000-0000A44F0000}"/>
    <cellStyle name="Comma 57 3 2 4 2" xfId="7875" xr:uid="{00000000-0005-0000-0000-0000A54F0000}"/>
    <cellStyle name="Comma 57 3 2 4 2 2" xfId="7876" xr:uid="{00000000-0005-0000-0000-0000A64F0000}"/>
    <cellStyle name="Comma 57 3 2 4 2 2 2" xfId="33898" xr:uid="{00000000-0005-0000-0000-0000A74F0000}"/>
    <cellStyle name="Comma 57 3 2 4 2 2 3" xfId="33899" xr:uid="{00000000-0005-0000-0000-0000A84F0000}"/>
    <cellStyle name="Comma 57 3 2 4 2 3" xfId="7877" xr:uid="{00000000-0005-0000-0000-0000A94F0000}"/>
    <cellStyle name="Comma 57 3 2 4 2 3 2" xfId="33900" xr:uid="{00000000-0005-0000-0000-0000AA4F0000}"/>
    <cellStyle name="Comma 57 3 2 4 2 3 3" xfId="33901" xr:uid="{00000000-0005-0000-0000-0000AB4F0000}"/>
    <cellStyle name="Comma 57 3 2 4 2 4" xfId="7878" xr:uid="{00000000-0005-0000-0000-0000AC4F0000}"/>
    <cellStyle name="Comma 57 3 2 4 2 4 2" xfId="33902" xr:uid="{00000000-0005-0000-0000-0000AD4F0000}"/>
    <cellStyle name="Comma 57 3 2 4 2 4 3" xfId="33903" xr:uid="{00000000-0005-0000-0000-0000AE4F0000}"/>
    <cellStyle name="Comma 57 3 2 4 2 5" xfId="33904" xr:uid="{00000000-0005-0000-0000-0000AF4F0000}"/>
    <cellStyle name="Comma 57 3 2 4 2 6" xfId="33905" xr:uid="{00000000-0005-0000-0000-0000B04F0000}"/>
    <cellStyle name="Comma 57 3 2 4 3" xfId="7879" xr:uid="{00000000-0005-0000-0000-0000B14F0000}"/>
    <cellStyle name="Comma 57 3 2 4 3 2" xfId="33906" xr:uid="{00000000-0005-0000-0000-0000B24F0000}"/>
    <cellStyle name="Comma 57 3 2 4 3 3" xfId="33907" xr:uid="{00000000-0005-0000-0000-0000B34F0000}"/>
    <cellStyle name="Comma 57 3 2 4 4" xfId="7880" xr:uid="{00000000-0005-0000-0000-0000B44F0000}"/>
    <cellStyle name="Comma 57 3 2 4 4 2" xfId="33908" xr:uid="{00000000-0005-0000-0000-0000B54F0000}"/>
    <cellStyle name="Comma 57 3 2 4 4 3" xfId="33909" xr:uid="{00000000-0005-0000-0000-0000B64F0000}"/>
    <cellStyle name="Comma 57 3 2 4 5" xfId="7881" xr:uid="{00000000-0005-0000-0000-0000B74F0000}"/>
    <cellStyle name="Comma 57 3 2 4 5 2" xfId="33910" xr:uid="{00000000-0005-0000-0000-0000B84F0000}"/>
    <cellStyle name="Comma 57 3 2 4 5 3" xfId="33911" xr:uid="{00000000-0005-0000-0000-0000B94F0000}"/>
    <cellStyle name="Comma 57 3 2 4 6" xfId="33912" xr:uid="{00000000-0005-0000-0000-0000BA4F0000}"/>
    <cellStyle name="Comma 57 3 2 4 7" xfId="33913" xr:uid="{00000000-0005-0000-0000-0000BB4F0000}"/>
    <cellStyle name="Comma 57 3 2 5" xfId="7882" xr:uid="{00000000-0005-0000-0000-0000BC4F0000}"/>
    <cellStyle name="Comma 57 3 2 5 2" xfId="7883" xr:uid="{00000000-0005-0000-0000-0000BD4F0000}"/>
    <cellStyle name="Comma 57 3 2 5 2 2" xfId="33914" xr:uid="{00000000-0005-0000-0000-0000BE4F0000}"/>
    <cellStyle name="Comma 57 3 2 5 2 3" xfId="33915" xr:uid="{00000000-0005-0000-0000-0000BF4F0000}"/>
    <cellStyle name="Comma 57 3 2 5 3" xfId="7884" xr:uid="{00000000-0005-0000-0000-0000C04F0000}"/>
    <cellStyle name="Comma 57 3 2 5 3 2" xfId="33916" xr:uid="{00000000-0005-0000-0000-0000C14F0000}"/>
    <cellStyle name="Comma 57 3 2 5 3 3" xfId="33917" xr:uid="{00000000-0005-0000-0000-0000C24F0000}"/>
    <cellStyle name="Comma 57 3 2 5 4" xfId="7885" xr:uid="{00000000-0005-0000-0000-0000C34F0000}"/>
    <cellStyle name="Comma 57 3 2 5 4 2" xfId="33918" xr:uid="{00000000-0005-0000-0000-0000C44F0000}"/>
    <cellStyle name="Comma 57 3 2 5 4 3" xfId="33919" xr:uid="{00000000-0005-0000-0000-0000C54F0000}"/>
    <cellStyle name="Comma 57 3 2 5 5" xfId="33920" xr:uid="{00000000-0005-0000-0000-0000C64F0000}"/>
    <cellStyle name="Comma 57 3 2 5 6" xfId="33921" xr:uid="{00000000-0005-0000-0000-0000C74F0000}"/>
    <cellStyle name="Comma 57 3 2 6" xfId="7886" xr:uid="{00000000-0005-0000-0000-0000C84F0000}"/>
    <cellStyle name="Comma 57 3 2 6 2" xfId="33922" xr:uid="{00000000-0005-0000-0000-0000C94F0000}"/>
    <cellStyle name="Comma 57 3 2 6 3" xfId="33923" xr:uid="{00000000-0005-0000-0000-0000CA4F0000}"/>
    <cellStyle name="Comma 57 3 2 7" xfId="7887" xr:uid="{00000000-0005-0000-0000-0000CB4F0000}"/>
    <cellStyle name="Comma 57 3 2 7 2" xfId="33924" xr:uid="{00000000-0005-0000-0000-0000CC4F0000}"/>
    <cellStyle name="Comma 57 3 2 7 3" xfId="33925" xr:uid="{00000000-0005-0000-0000-0000CD4F0000}"/>
    <cellStyle name="Comma 57 3 2 8" xfId="7888" xr:uid="{00000000-0005-0000-0000-0000CE4F0000}"/>
    <cellStyle name="Comma 57 3 2 8 2" xfId="33926" xr:uid="{00000000-0005-0000-0000-0000CF4F0000}"/>
    <cellStyle name="Comma 57 3 2 8 3" xfId="33927" xr:uid="{00000000-0005-0000-0000-0000D04F0000}"/>
    <cellStyle name="Comma 57 3 2 9" xfId="33928" xr:uid="{00000000-0005-0000-0000-0000D14F0000}"/>
    <cellStyle name="Comma 57 3 3" xfId="7889" xr:uid="{00000000-0005-0000-0000-0000D24F0000}"/>
    <cellStyle name="Comma 57 3 3 10" xfId="33929" xr:uid="{00000000-0005-0000-0000-0000D34F0000}"/>
    <cellStyle name="Comma 57 3 3 2" xfId="7890" xr:uid="{00000000-0005-0000-0000-0000D44F0000}"/>
    <cellStyle name="Comma 57 3 3 2 2" xfId="7891" xr:uid="{00000000-0005-0000-0000-0000D54F0000}"/>
    <cellStyle name="Comma 57 3 3 2 2 2" xfId="7892" xr:uid="{00000000-0005-0000-0000-0000D64F0000}"/>
    <cellStyle name="Comma 57 3 3 2 2 2 2" xfId="7893" xr:uid="{00000000-0005-0000-0000-0000D74F0000}"/>
    <cellStyle name="Comma 57 3 3 2 2 2 2 2" xfId="33930" xr:uid="{00000000-0005-0000-0000-0000D84F0000}"/>
    <cellStyle name="Comma 57 3 3 2 2 2 2 3" xfId="33931" xr:uid="{00000000-0005-0000-0000-0000D94F0000}"/>
    <cellStyle name="Comma 57 3 3 2 2 2 3" xfId="7894" xr:uid="{00000000-0005-0000-0000-0000DA4F0000}"/>
    <cellStyle name="Comma 57 3 3 2 2 2 3 2" xfId="33932" xr:uid="{00000000-0005-0000-0000-0000DB4F0000}"/>
    <cellStyle name="Comma 57 3 3 2 2 2 3 3" xfId="33933" xr:uid="{00000000-0005-0000-0000-0000DC4F0000}"/>
    <cellStyle name="Comma 57 3 3 2 2 2 4" xfId="7895" xr:uid="{00000000-0005-0000-0000-0000DD4F0000}"/>
    <cellStyle name="Comma 57 3 3 2 2 2 4 2" xfId="33934" xr:uid="{00000000-0005-0000-0000-0000DE4F0000}"/>
    <cellStyle name="Comma 57 3 3 2 2 2 4 3" xfId="33935" xr:uid="{00000000-0005-0000-0000-0000DF4F0000}"/>
    <cellStyle name="Comma 57 3 3 2 2 2 5" xfId="33936" xr:uid="{00000000-0005-0000-0000-0000E04F0000}"/>
    <cellStyle name="Comma 57 3 3 2 2 2 6" xfId="33937" xr:uid="{00000000-0005-0000-0000-0000E14F0000}"/>
    <cellStyle name="Comma 57 3 3 2 2 3" xfId="7896" xr:uid="{00000000-0005-0000-0000-0000E24F0000}"/>
    <cellStyle name="Comma 57 3 3 2 2 3 2" xfId="33938" xr:uid="{00000000-0005-0000-0000-0000E34F0000}"/>
    <cellStyle name="Comma 57 3 3 2 2 3 3" xfId="33939" xr:uid="{00000000-0005-0000-0000-0000E44F0000}"/>
    <cellStyle name="Comma 57 3 3 2 2 4" xfId="7897" xr:uid="{00000000-0005-0000-0000-0000E54F0000}"/>
    <cellStyle name="Comma 57 3 3 2 2 4 2" xfId="33940" xr:uid="{00000000-0005-0000-0000-0000E64F0000}"/>
    <cellStyle name="Comma 57 3 3 2 2 4 3" xfId="33941" xr:uid="{00000000-0005-0000-0000-0000E74F0000}"/>
    <cellStyle name="Comma 57 3 3 2 2 5" xfId="7898" xr:uid="{00000000-0005-0000-0000-0000E84F0000}"/>
    <cellStyle name="Comma 57 3 3 2 2 5 2" xfId="33942" xr:uid="{00000000-0005-0000-0000-0000E94F0000}"/>
    <cellStyle name="Comma 57 3 3 2 2 5 3" xfId="33943" xr:uid="{00000000-0005-0000-0000-0000EA4F0000}"/>
    <cellStyle name="Comma 57 3 3 2 2 6" xfId="33944" xr:uid="{00000000-0005-0000-0000-0000EB4F0000}"/>
    <cellStyle name="Comma 57 3 3 2 2 7" xfId="33945" xr:uid="{00000000-0005-0000-0000-0000EC4F0000}"/>
    <cellStyle name="Comma 57 3 3 2 3" xfId="7899" xr:uid="{00000000-0005-0000-0000-0000ED4F0000}"/>
    <cellStyle name="Comma 57 3 3 2 3 2" xfId="7900" xr:uid="{00000000-0005-0000-0000-0000EE4F0000}"/>
    <cellStyle name="Comma 57 3 3 2 3 2 2" xfId="33946" xr:uid="{00000000-0005-0000-0000-0000EF4F0000}"/>
    <cellStyle name="Comma 57 3 3 2 3 2 3" xfId="33947" xr:uid="{00000000-0005-0000-0000-0000F04F0000}"/>
    <cellStyle name="Comma 57 3 3 2 3 3" xfId="7901" xr:uid="{00000000-0005-0000-0000-0000F14F0000}"/>
    <cellStyle name="Comma 57 3 3 2 3 3 2" xfId="33948" xr:uid="{00000000-0005-0000-0000-0000F24F0000}"/>
    <cellStyle name="Comma 57 3 3 2 3 3 3" xfId="33949" xr:uid="{00000000-0005-0000-0000-0000F34F0000}"/>
    <cellStyle name="Comma 57 3 3 2 3 4" xfId="7902" xr:uid="{00000000-0005-0000-0000-0000F44F0000}"/>
    <cellStyle name="Comma 57 3 3 2 3 4 2" xfId="33950" xr:uid="{00000000-0005-0000-0000-0000F54F0000}"/>
    <cellStyle name="Comma 57 3 3 2 3 4 3" xfId="33951" xr:uid="{00000000-0005-0000-0000-0000F64F0000}"/>
    <cellStyle name="Comma 57 3 3 2 3 5" xfId="33952" xr:uid="{00000000-0005-0000-0000-0000F74F0000}"/>
    <cellStyle name="Comma 57 3 3 2 3 6" xfId="33953" xr:uid="{00000000-0005-0000-0000-0000F84F0000}"/>
    <cellStyle name="Comma 57 3 3 2 4" xfId="7903" xr:uid="{00000000-0005-0000-0000-0000F94F0000}"/>
    <cellStyle name="Comma 57 3 3 2 4 2" xfId="33954" xr:uid="{00000000-0005-0000-0000-0000FA4F0000}"/>
    <cellStyle name="Comma 57 3 3 2 4 3" xfId="33955" xr:uid="{00000000-0005-0000-0000-0000FB4F0000}"/>
    <cellStyle name="Comma 57 3 3 2 5" xfId="7904" xr:uid="{00000000-0005-0000-0000-0000FC4F0000}"/>
    <cellStyle name="Comma 57 3 3 2 5 2" xfId="33956" xr:uid="{00000000-0005-0000-0000-0000FD4F0000}"/>
    <cellStyle name="Comma 57 3 3 2 5 3" xfId="33957" xr:uid="{00000000-0005-0000-0000-0000FE4F0000}"/>
    <cellStyle name="Comma 57 3 3 2 6" xfId="7905" xr:uid="{00000000-0005-0000-0000-0000FF4F0000}"/>
    <cellStyle name="Comma 57 3 3 2 6 2" xfId="33958" xr:uid="{00000000-0005-0000-0000-000000500000}"/>
    <cellStyle name="Comma 57 3 3 2 6 3" xfId="33959" xr:uid="{00000000-0005-0000-0000-000001500000}"/>
    <cellStyle name="Comma 57 3 3 2 7" xfId="33960" xr:uid="{00000000-0005-0000-0000-000002500000}"/>
    <cellStyle name="Comma 57 3 3 2 8" xfId="33961" xr:uid="{00000000-0005-0000-0000-000003500000}"/>
    <cellStyle name="Comma 57 3 3 3" xfId="7906" xr:uid="{00000000-0005-0000-0000-000004500000}"/>
    <cellStyle name="Comma 57 3 3 3 2" xfId="7907" xr:uid="{00000000-0005-0000-0000-000005500000}"/>
    <cellStyle name="Comma 57 3 3 3 2 2" xfId="7908" xr:uid="{00000000-0005-0000-0000-000006500000}"/>
    <cellStyle name="Comma 57 3 3 3 2 2 2" xfId="7909" xr:uid="{00000000-0005-0000-0000-000007500000}"/>
    <cellStyle name="Comma 57 3 3 3 2 2 2 2" xfId="33962" xr:uid="{00000000-0005-0000-0000-000008500000}"/>
    <cellStyle name="Comma 57 3 3 3 2 2 2 3" xfId="33963" xr:uid="{00000000-0005-0000-0000-000009500000}"/>
    <cellStyle name="Comma 57 3 3 3 2 2 3" xfId="7910" xr:uid="{00000000-0005-0000-0000-00000A500000}"/>
    <cellStyle name="Comma 57 3 3 3 2 2 3 2" xfId="33964" xr:uid="{00000000-0005-0000-0000-00000B500000}"/>
    <cellStyle name="Comma 57 3 3 3 2 2 3 3" xfId="33965" xr:uid="{00000000-0005-0000-0000-00000C500000}"/>
    <cellStyle name="Comma 57 3 3 3 2 2 4" xfId="7911" xr:uid="{00000000-0005-0000-0000-00000D500000}"/>
    <cellStyle name="Comma 57 3 3 3 2 2 4 2" xfId="33966" xr:uid="{00000000-0005-0000-0000-00000E500000}"/>
    <cellStyle name="Comma 57 3 3 3 2 2 4 3" xfId="33967" xr:uid="{00000000-0005-0000-0000-00000F500000}"/>
    <cellStyle name="Comma 57 3 3 3 2 2 5" xfId="33968" xr:uid="{00000000-0005-0000-0000-000010500000}"/>
    <cellStyle name="Comma 57 3 3 3 2 2 6" xfId="33969" xr:uid="{00000000-0005-0000-0000-000011500000}"/>
    <cellStyle name="Comma 57 3 3 3 2 3" xfId="7912" xr:uid="{00000000-0005-0000-0000-000012500000}"/>
    <cellStyle name="Comma 57 3 3 3 2 3 2" xfId="33970" xr:uid="{00000000-0005-0000-0000-000013500000}"/>
    <cellStyle name="Comma 57 3 3 3 2 3 3" xfId="33971" xr:uid="{00000000-0005-0000-0000-000014500000}"/>
    <cellStyle name="Comma 57 3 3 3 2 4" xfId="7913" xr:uid="{00000000-0005-0000-0000-000015500000}"/>
    <cellStyle name="Comma 57 3 3 3 2 4 2" xfId="33972" xr:uid="{00000000-0005-0000-0000-000016500000}"/>
    <cellStyle name="Comma 57 3 3 3 2 4 3" xfId="33973" xr:uid="{00000000-0005-0000-0000-000017500000}"/>
    <cellStyle name="Comma 57 3 3 3 2 5" xfId="7914" xr:uid="{00000000-0005-0000-0000-000018500000}"/>
    <cellStyle name="Comma 57 3 3 3 2 5 2" xfId="33974" xr:uid="{00000000-0005-0000-0000-000019500000}"/>
    <cellStyle name="Comma 57 3 3 3 2 5 3" xfId="33975" xr:uid="{00000000-0005-0000-0000-00001A500000}"/>
    <cellStyle name="Comma 57 3 3 3 2 6" xfId="33976" xr:uid="{00000000-0005-0000-0000-00001B500000}"/>
    <cellStyle name="Comma 57 3 3 3 2 7" xfId="33977" xr:uid="{00000000-0005-0000-0000-00001C500000}"/>
    <cellStyle name="Comma 57 3 3 3 3" xfId="7915" xr:uid="{00000000-0005-0000-0000-00001D500000}"/>
    <cellStyle name="Comma 57 3 3 3 3 2" xfId="7916" xr:uid="{00000000-0005-0000-0000-00001E500000}"/>
    <cellStyle name="Comma 57 3 3 3 3 2 2" xfId="33978" xr:uid="{00000000-0005-0000-0000-00001F500000}"/>
    <cellStyle name="Comma 57 3 3 3 3 2 3" xfId="33979" xr:uid="{00000000-0005-0000-0000-000020500000}"/>
    <cellStyle name="Comma 57 3 3 3 3 3" xfId="7917" xr:uid="{00000000-0005-0000-0000-000021500000}"/>
    <cellStyle name="Comma 57 3 3 3 3 3 2" xfId="33980" xr:uid="{00000000-0005-0000-0000-000022500000}"/>
    <cellStyle name="Comma 57 3 3 3 3 3 3" xfId="33981" xr:uid="{00000000-0005-0000-0000-000023500000}"/>
    <cellStyle name="Comma 57 3 3 3 3 4" xfId="7918" xr:uid="{00000000-0005-0000-0000-000024500000}"/>
    <cellStyle name="Comma 57 3 3 3 3 4 2" xfId="33982" xr:uid="{00000000-0005-0000-0000-000025500000}"/>
    <cellStyle name="Comma 57 3 3 3 3 4 3" xfId="33983" xr:uid="{00000000-0005-0000-0000-000026500000}"/>
    <cellStyle name="Comma 57 3 3 3 3 5" xfId="33984" xr:uid="{00000000-0005-0000-0000-000027500000}"/>
    <cellStyle name="Comma 57 3 3 3 3 6" xfId="33985" xr:uid="{00000000-0005-0000-0000-000028500000}"/>
    <cellStyle name="Comma 57 3 3 3 4" xfId="7919" xr:uid="{00000000-0005-0000-0000-000029500000}"/>
    <cellStyle name="Comma 57 3 3 3 4 2" xfId="33986" xr:uid="{00000000-0005-0000-0000-00002A500000}"/>
    <cellStyle name="Comma 57 3 3 3 4 3" xfId="33987" xr:uid="{00000000-0005-0000-0000-00002B500000}"/>
    <cellStyle name="Comma 57 3 3 3 5" xfId="7920" xr:uid="{00000000-0005-0000-0000-00002C500000}"/>
    <cellStyle name="Comma 57 3 3 3 5 2" xfId="33988" xr:uid="{00000000-0005-0000-0000-00002D500000}"/>
    <cellStyle name="Comma 57 3 3 3 5 3" xfId="33989" xr:uid="{00000000-0005-0000-0000-00002E500000}"/>
    <cellStyle name="Comma 57 3 3 3 6" xfId="7921" xr:uid="{00000000-0005-0000-0000-00002F500000}"/>
    <cellStyle name="Comma 57 3 3 3 6 2" xfId="33990" xr:uid="{00000000-0005-0000-0000-000030500000}"/>
    <cellStyle name="Comma 57 3 3 3 6 3" xfId="33991" xr:uid="{00000000-0005-0000-0000-000031500000}"/>
    <cellStyle name="Comma 57 3 3 3 7" xfId="33992" xr:uid="{00000000-0005-0000-0000-000032500000}"/>
    <cellStyle name="Comma 57 3 3 3 8" xfId="33993" xr:uid="{00000000-0005-0000-0000-000033500000}"/>
    <cellStyle name="Comma 57 3 3 4" xfId="7922" xr:uid="{00000000-0005-0000-0000-000034500000}"/>
    <cellStyle name="Comma 57 3 3 4 2" xfId="7923" xr:uid="{00000000-0005-0000-0000-000035500000}"/>
    <cellStyle name="Comma 57 3 3 4 2 2" xfId="7924" xr:uid="{00000000-0005-0000-0000-000036500000}"/>
    <cellStyle name="Comma 57 3 3 4 2 2 2" xfId="33994" xr:uid="{00000000-0005-0000-0000-000037500000}"/>
    <cellStyle name="Comma 57 3 3 4 2 2 3" xfId="33995" xr:uid="{00000000-0005-0000-0000-000038500000}"/>
    <cellStyle name="Comma 57 3 3 4 2 3" xfId="7925" xr:uid="{00000000-0005-0000-0000-000039500000}"/>
    <cellStyle name="Comma 57 3 3 4 2 3 2" xfId="33996" xr:uid="{00000000-0005-0000-0000-00003A500000}"/>
    <cellStyle name="Comma 57 3 3 4 2 3 3" xfId="33997" xr:uid="{00000000-0005-0000-0000-00003B500000}"/>
    <cellStyle name="Comma 57 3 3 4 2 4" xfId="7926" xr:uid="{00000000-0005-0000-0000-00003C500000}"/>
    <cellStyle name="Comma 57 3 3 4 2 4 2" xfId="33998" xr:uid="{00000000-0005-0000-0000-00003D500000}"/>
    <cellStyle name="Comma 57 3 3 4 2 4 3" xfId="33999" xr:uid="{00000000-0005-0000-0000-00003E500000}"/>
    <cellStyle name="Comma 57 3 3 4 2 5" xfId="34000" xr:uid="{00000000-0005-0000-0000-00003F500000}"/>
    <cellStyle name="Comma 57 3 3 4 2 6" xfId="34001" xr:uid="{00000000-0005-0000-0000-000040500000}"/>
    <cellStyle name="Comma 57 3 3 4 3" xfId="7927" xr:uid="{00000000-0005-0000-0000-000041500000}"/>
    <cellStyle name="Comma 57 3 3 4 3 2" xfId="34002" xr:uid="{00000000-0005-0000-0000-000042500000}"/>
    <cellStyle name="Comma 57 3 3 4 3 3" xfId="34003" xr:uid="{00000000-0005-0000-0000-000043500000}"/>
    <cellStyle name="Comma 57 3 3 4 4" xfId="7928" xr:uid="{00000000-0005-0000-0000-000044500000}"/>
    <cellStyle name="Comma 57 3 3 4 4 2" xfId="34004" xr:uid="{00000000-0005-0000-0000-000045500000}"/>
    <cellStyle name="Comma 57 3 3 4 4 3" xfId="34005" xr:uid="{00000000-0005-0000-0000-000046500000}"/>
    <cellStyle name="Comma 57 3 3 4 5" xfId="7929" xr:uid="{00000000-0005-0000-0000-000047500000}"/>
    <cellStyle name="Comma 57 3 3 4 5 2" xfId="34006" xr:uid="{00000000-0005-0000-0000-000048500000}"/>
    <cellStyle name="Comma 57 3 3 4 5 3" xfId="34007" xr:uid="{00000000-0005-0000-0000-000049500000}"/>
    <cellStyle name="Comma 57 3 3 4 6" xfId="34008" xr:uid="{00000000-0005-0000-0000-00004A500000}"/>
    <cellStyle name="Comma 57 3 3 4 7" xfId="34009" xr:uid="{00000000-0005-0000-0000-00004B500000}"/>
    <cellStyle name="Comma 57 3 3 5" xfId="7930" xr:uid="{00000000-0005-0000-0000-00004C500000}"/>
    <cellStyle name="Comma 57 3 3 5 2" xfId="7931" xr:uid="{00000000-0005-0000-0000-00004D500000}"/>
    <cellStyle name="Comma 57 3 3 5 2 2" xfId="34010" xr:uid="{00000000-0005-0000-0000-00004E500000}"/>
    <cellStyle name="Comma 57 3 3 5 2 3" xfId="34011" xr:uid="{00000000-0005-0000-0000-00004F500000}"/>
    <cellStyle name="Comma 57 3 3 5 3" xfId="7932" xr:uid="{00000000-0005-0000-0000-000050500000}"/>
    <cellStyle name="Comma 57 3 3 5 3 2" xfId="34012" xr:uid="{00000000-0005-0000-0000-000051500000}"/>
    <cellStyle name="Comma 57 3 3 5 3 3" xfId="34013" xr:uid="{00000000-0005-0000-0000-000052500000}"/>
    <cellStyle name="Comma 57 3 3 5 4" xfId="7933" xr:uid="{00000000-0005-0000-0000-000053500000}"/>
    <cellStyle name="Comma 57 3 3 5 4 2" xfId="34014" xr:uid="{00000000-0005-0000-0000-000054500000}"/>
    <cellStyle name="Comma 57 3 3 5 4 3" xfId="34015" xr:uid="{00000000-0005-0000-0000-000055500000}"/>
    <cellStyle name="Comma 57 3 3 5 5" xfId="34016" xr:uid="{00000000-0005-0000-0000-000056500000}"/>
    <cellStyle name="Comma 57 3 3 5 6" xfId="34017" xr:uid="{00000000-0005-0000-0000-000057500000}"/>
    <cellStyle name="Comma 57 3 3 6" xfId="7934" xr:uid="{00000000-0005-0000-0000-000058500000}"/>
    <cellStyle name="Comma 57 3 3 6 2" xfId="34018" xr:uid="{00000000-0005-0000-0000-000059500000}"/>
    <cellStyle name="Comma 57 3 3 6 3" xfId="34019" xr:uid="{00000000-0005-0000-0000-00005A500000}"/>
    <cellStyle name="Comma 57 3 3 7" xfId="7935" xr:uid="{00000000-0005-0000-0000-00005B500000}"/>
    <cellStyle name="Comma 57 3 3 7 2" xfId="34020" xr:uid="{00000000-0005-0000-0000-00005C500000}"/>
    <cellStyle name="Comma 57 3 3 7 3" xfId="34021" xr:uid="{00000000-0005-0000-0000-00005D500000}"/>
    <cellStyle name="Comma 57 3 3 8" xfId="7936" xr:uid="{00000000-0005-0000-0000-00005E500000}"/>
    <cellStyle name="Comma 57 3 3 8 2" xfId="34022" xr:uid="{00000000-0005-0000-0000-00005F500000}"/>
    <cellStyle name="Comma 57 3 3 8 3" xfId="34023" xr:uid="{00000000-0005-0000-0000-000060500000}"/>
    <cellStyle name="Comma 57 3 3 9" xfId="34024" xr:uid="{00000000-0005-0000-0000-000061500000}"/>
    <cellStyle name="Comma 57 3 4" xfId="7937" xr:uid="{00000000-0005-0000-0000-000062500000}"/>
    <cellStyle name="Comma 57 3 4 2" xfId="7938" xr:uid="{00000000-0005-0000-0000-000063500000}"/>
    <cellStyle name="Comma 57 3 4 2 2" xfId="7939" xr:uid="{00000000-0005-0000-0000-000064500000}"/>
    <cellStyle name="Comma 57 3 4 2 2 2" xfId="7940" xr:uid="{00000000-0005-0000-0000-000065500000}"/>
    <cellStyle name="Comma 57 3 4 2 2 2 2" xfId="34025" xr:uid="{00000000-0005-0000-0000-000066500000}"/>
    <cellStyle name="Comma 57 3 4 2 2 2 3" xfId="34026" xr:uid="{00000000-0005-0000-0000-000067500000}"/>
    <cellStyle name="Comma 57 3 4 2 2 3" xfId="7941" xr:uid="{00000000-0005-0000-0000-000068500000}"/>
    <cellStyle name="Comma 57 3 4 2 2 3 2" xfId="34027" xr:uid="{00000000-0005-0000-0000-000069500000}"/>
    <cellStyle name="Comma 57 3 4 2 2 3 3" xfId="34028" xr:uid="{00000000-0005-0000-0000-00006A500000}"/>
    <cellStyle name="Comma 57 3 4 2 2 4" xfId="7942" xr:uid="{00000000-0005-0000-0000-00006B500000}"/>
    <cellStyle name="Comma 57 3 4 2 2 4 2" xfId="34029" xr:uid="{00000000-0005-0000-0000-00006C500000}"/>
    <cellStyle name="Comma 57 3 4 2 2 4 3" xfId="34030" xr:uid="{00000000-0005-0000-0000-00006D500000}"/>
    <cellStyle name="Comma 57 3 4 2 2 5" xfId="34031" xr:uid="{00000000-0005-0000-0000-00006E500000}"/>
    <cellStyle name="Comma 57 3 4 2 2 6" xfId="34032" xr:uid="{00000000-0005-0000-0000-00006F500000}"/>
    <cellStyle name="Comma 57 3 4 2 3" xfId="7943" xr:uid="{00000000-0005-0000-0000-000070500000}"/>
    <cellStyle name="Comma 57 3 4 2 3 2" xfId="34033" xr:uid="{00000000-0005-0000-0000-000071500000}"/>
    <cellStyle name="Comma 57 3 4 2 3 3" xfId="34034" xr:uid="{00000000-0005-0000-0000-000072500000}"/>
    <cellStyle name="Comma 57 3 4 2 4" xfId="7944" xr:uid="{00000000-0005-0000-0000-000073500000}"/>
    <cellStyle name="Comma 57 3 4 2 4 2" xfId="34035" xr:uid="{00000000-0005-0000-0000-000074500000}"/>
    <cellStyle name="Comma 57 3 4 2 4 3" xfId="34036" xr:uid="{00000000-0005-0000-0000-000075500000}"/>
    <cellStyle name="Comma 57 3 4 2 5" xfId="7945" xr:uid="{00000000-0005-0000-0000-000076500000}"/>
    <cellStyle name="Comma 57 3 4 2 5 2" xfId="34037" xr:uid="{00000000-0005-0000-0000-000077500000}"/>
    <cellStyle name="Comma 57 3 4 2 5 3" xfId="34038" xr:uid="{00000000-0005-0000-0000-000078500000}"/>
    <cellStyle name="Comma 57 3 4 2 6" xfId="34039" xr:uid="{00000000-0005-0000-0000-000079500000}"/>
    <cellStyle name="Comma 57 3 4 2 7" xfId="34040" xr:uid="{00000000-0005-0000-0000-00007A500000}"/>
    <cellStyle name="Comma 57 3 4 3" xfId="7946" xr:uid="{00000000-0005-0000-0000-00007B500000}"/>
    <cellStyle name="Comma 57 3 4 3 2" xfId="7947" xr:uid="{00000000-0005-0000-0000-00007C500000}"/>
    <cellStyle name="Comma 57 3 4 3 2 2" xfId="34041" xr:uid="{00000000-0005-0000-0000-00007D500000}"/>
    <cellStyle name="Comma 57 3 4 3 2 3" xfId="34042" xr:uid="{00000000-0005-0000-0000-00007E500000}"/>
    <cellStyle name="Comma 57 3 4 3 3" xfId="7948" xr:uid="{00000000-0005-0000-0000-00007F500000}"/>
    <cellStyle name="Comma 57 3 4 3 3 2" xfId="34043" xr:uid="{00000000-0005-0000-0000-000080500000}"/>
    <cellStyle name="Comma 57 3 4 3 3 3" xfId="34044" xr:uid="{00000000-0005-0000-0000-000081500000}"/>
    <cellStyle name="Comma 57 3 4 3 4" xfId="7949" xr:uid="{00000000-0005-0000-0000-000082500000}"/>
    <cellStyle name="Comma 57 3 4 3 4 2" xfId="34045" xr:uid="{00000000-0005-0000-0000-000083500000}"/>
    <cellStyle name="Comma 57 3 4 3 4 3" xfId="34046" xr:uid="{00000000-0005-0000-0000-000084500000}"/>
    <cellStyle name="Comma 57 3 4 3 5" xfId="34047" xr:uid="{00000000-0005-0000-0000-000085500000}"/>
    <cellStyle name="Comma 57 3 4 3 6" xfId="34048" xr:uid="{00000000-0005-0000-0000-000086500000}"/>
    <cellStyle name="Comma 57 3 4 4" xfId="7950" xr:uid="{00000000-0005-0000-0000-000087500000}"/>
    <cellStyle name="Comma 57 3 4 4 2" xfId="34049" xr:uid="{00000000-0005-0000-0000-000088500000}"/>
    <cellStyle name="Comma 57 3 4 4 3" xfId="34050" xr:uid="{00000000-0005-0000-0000-000089500000}"/>
    <cellStyle name="Comma 57 3 4 5" xfId="7951" xr:uid="{00000000-0005-0000-0000-00008A500000}"/>
    <cellStyle name="Comma 57 3 4 5 2" xfId="34051" xr:uid="{00000000-0005-0000-0000-00008B500000}"/>
    <cellStyle name="Comma 57 3 4 5 3" xfId="34052" xr:uid="{00000000-0005-0000-0000-00008C500000}"/>
    <cellStyle name="Comma 57 3 4 6" xfId="7952" xr:uid="{00000000-0005-0000-0000-00008D500000}"/>
    <cellStyle name="Comma 57 3 4 6 2" xfId="34053" xr:uid="{00000000-0005-0000-0000-00008E500000}"/>
    <cellStyle name="Comma 57 3 4 6 3" xfId="34054" xr:uid="{00000000-0005-0000-0000-00008F500000}"/>
    <cellStyle name="Comma 57 3 4 7" xfId="34055" xr:uid="{00000000-0005-0000-0000-000090500000}"/>
    <cellStyle name="Comma 57 3 4 8" xfId="34056" xr:uid="{00000000-0005-0000-0000-000091500000}"/>
    <cellStyle name="Comma 57 3 5" xfId="7953" xr:uid="{00000000-0005-0000-0000-000092500000}"/>
    <cellStyle name="Comma 57 3 5 2" xfId="7954" xr:uid="{00000000-0005-0000-0000-000093500000}"/>
    <cellStyle name="Comma 57 3 5 2 2" xfId="7955" xr:uid="{00000000-0005-0000-0000-000094500000}"/>
    <cellStyle name="Comma 57 3 5 2 2 2" xfId="7956" xr:uid="{00000000-0005-0000-0000-000095500000}"/>
    <cellStyle name="Comma 57 3 5 2 2 2 2" xfId="34057" xr:uid="{00000000-0005-0000-0000-000096500000}"/>
    <cellStyle name="Comma 57 3 5 2 2 2 3" xfId="34058" xr:uid="{00000000-0005-0000-0000-000097500000}"/>
    <cellStyle name="Comma 57 3 5 2 2 3" xfId="7957" xr:uid="{00000000-0005-0000-0000-000098500000}"/>
    <cellStyle name="Comma 57 3 5 2 2 3 2" xfId="34059" xr:uid="{00000000-0005-0000-0000-000099500000}"/>
    <cellStyle name="Comma 57 3 5 2 2 3 3" xfId="34060" xr:uid="{00000000-0005-0000-0000-00009A500000}"/>
    <cellStyle name="Comma 57 3 5 2 2 4" xfId="7958" xr:uid="{00000000-0005-0000-0000-00009B500000}"/>
    <cellStyle name="Comma 57 3 5 2 2 4 2" xfId="34061" xr:uid="{00000000-0005-0000-0000-00009C500000}"/>
    <cellStyle name="Comma 57 3 5 2 2 4 3" xfId="34062" xr:uid="{00000000-0005-0000-0000-00009D500000}"/>
    <cellStyle name="Comma 57 3 5 2 2 5" xfId="34063" xr:uid="{00000000-0005-0000-0000-00009E500000}"/>
    <cellStyle name="Comma 57 3 5 2 2 6" xfId="34064" xr:uid="{00000000-0005-0000-0000-00009F500000}"/>
    <cellStyle name="Comma 57 3 5 2 3" xfId="7959" xr:uid="{00000000-0005-0000-0000-0000A0500000}"/>
    <cellStyle name="Comma 57 3 5 2 3 2" xfId="34065" xr:uid="{00000000-0005-0000-0000-0000A1500000}"/>
    <cellStyle name="Comma 57 3 5 2 3 3" xfId="34066" xr:uid="{00000000-0005-0000-0000-0000A2500000}"/>
    <cellStyle name="Comma 57 3 5 2 4" xfId="7960" xr:uid="{00000000-0005-0000-0000-0000A3500000}"/>
    <cellStyle name="Comma 57 3 5 2 4 2" xfId="34067" xr:uid="{00000000-0005-0000-0000-0000A4500000}"/>
    <cellStyle name="Comma 57 3 5 2 4 3" xfId="34068" xr:uid="{00000000-0005-0000-0000-0000A5500000}"/>
    <cellStyle name="Comma 57 3 5 2 5" xfId="7961" xr:uid="{00000000-0005-0000-0000-0000A6500000}"/>
    <cellStyle name="Comma 57 3 5 2 5 2" xfId="34069" xr:uid="{00000000-0005-0000-0000-0000A7500000}"/>
    <cellStyle name="Comma 57 3 5 2 5 3" xfId="34070" xr:uid="{00000000-0005-0000-0000-0000A8500000}"/>
    <cellStyle name="Comma 57 3 5 2 6" xfId="34071" xr:uid="{00000000-0005-0000-0000-0000A9500000}"/>
    <cellStyle name="Comma 57 3 5 2 7" xfId="34072" xr:uid="{00000000-0005-0000-0000-0000AA500000}"/>
    <cellStyle name="Comma 57 3 5 3" xfId="7962" xr:uid="{00000000-0005-0000-0000-0000AB500000}"/>
    <cellStyle name="Comma 57 3 5 3 2" xfId="7963" xr:uid="{00000000-0005-0000-0000-0000AC500000}"/>
    <cellStyle name="Comma 57 3 5 3 2 2" xfId="34073" xr:uid="{00000000-0005-0000-0000-0000AD500000}"/>
    <cellStyle name="Comma 57 3 5 3 2 3" xfId="34074" xr:uid="{00000000-0005-0000-0000-0000AE500000}"/>
    <cellStyle name="Comma 57 3 5 3 3" xfId="7964" xr:uid="{00000000-0005-0000-0000-0000AF500000}"/>
    <cellStyle name="Comma 57 3 5 3 3 2" xfId="34075" xr:uid="{00000000-0005-0000-0000-0000B0500000}"/>
    <cellStyle name="Comma 57 3 5 3 3 3" xfId="34076" xr:uid="{00000000-0005-0000-0000-0000B1500000}"/>
    <cellStyle name="Comma 57 3 5 3 4" xfId="7965" xr:uid="{00000000-0005-0000-0000-0000B2500000}"/>
    <cellStyle name="Comma 57 3 5 3 4 2" xfId="34077" xr:uid="{00000000-0005-0000-0000-0000B3500000}"/>
    <cellStyle name="Comma 57 3 5 3 4 3" xfId="34078" xr:uid="{00000000-0005-0000-0000-0000B4500000}"/>
    <cellStyle name="Comma 57 3 5 3 5" xfId="34079" xr:uid="{00000000-0005-0000-0000-0000B5500000}"/>
    <cellStyle name="Comma 57 3 5 3 6" xfId="34080" xr:uid="{00000000-0005-0000-0000-0000B6500000}"/>
    <cellStyle name="Comma 57 3 5 4" xfId="7966" xr:uid="{00000000-0005-0000-0000-0000B7500000}"/>
    <cellStyle name="Comma 57 3 5 4 2" xfId="34081" xr:uid="{00000000-0005-0000-0000-0000B8500000}"/>
    <cellStyle name="Comma 57 3 5 4 3" xfId="34082" xr:uid="{00000000-0005-0000-0000-0000B9500000}"/>
    <cellStyle name="Comma 57 3 5 5" xfId="7967" xr:uid="{00000000-0005-0000-0000-0000BA500000}"/>
    <cellStyle name="Comma 57 3 5 5 2" xfId="34083" xr:uid="{00000000-0005-0000-0000-0000BB500000}"/>
    <cellStyle name="Comma 57 3 5 5 3" xfId="34084" xr:uid="{00000000-0005-0000-0000-0000BC500000}"/>
    <cellStyle name="Comma 57 3 5 6" xfId="7968" xr:uid="{00000000-0005-0000-0000-0000BD500000}"/>
    <cellStyle name="Comma 57 3 5 6 2" xfId="34085" xr:uid="{00000000-0005-0000-0000-0000BE500000}"/>
    <cellStyle name="Comma 57 3 5 6 3" xfId="34086" xr:uid="{00000000-0005-0000-0000-0000BF500000}"/>
    <cellStyle name="Comma 57 3 5 7" xfId="34087" xr:uid="{00000000-0005-0000-0000-0000C0500000}"/>
    <cellStyle name="Comma 57 3 5 8" xfId="34088" xr:uid="{00000000-0005-0000-0000-0000C1500000}"/>
    <cellStyle name="Comma 57 3 6" xfId="7969" xr:uid="{00000000-0005-0000-0000-0000C2500000}"/>
    <cellStyle name="Comma 57 3 6 2" xfId="7970" xr:uid="{00000000-0005-0000-0000-0000C3500000}"/>
    <cellStyle name="Comma 57 3 6 2 2" xfId="7971" xr:uid="{00000000-0005-0000-0000-0000C4500000}"/>
    <cellStyle name="Comma 57 3 6 2 2 2" xfId="34089" xr:uid="{00000000-0005-0000-0000-0000C5500000}"/>
    <cellStyle name="Comma 57 3 6 2 2 3" xfId="34090" xr:uid="{00000000-0005-0000-0000-0000C6500000}"/>
    <cellStyle name="Comma 57 3 6 2 3" xfId="7972" xr:uid="{00000000-0005-0000-0000-0000C7500000}"/>
    <cellStyle name="Comma 57 3 6 2 3 2" xfId="34091" xr:uid="{00000000-0005-0000-0000-0000C8500000}"/>
    <cellStyle name="Comma 57 3 6 2 3 3" xfId="34092" xr:uid="{00000000-0005-0000-0000-0000C9500000}"/>
    <cellStyle name="Comma 57 3 6 2 4" xfId="7973" xr:uid="{00000000-0005-0000-0000-0000CA500000}"/>
    <cellStyle name="Comma 57 3 6 2 4 2" xfId="34093" xr:uid="{00000000-0005-0000-0000-0000CB500000}"/>
    <cellStyle name="Comma 57 3 6 2 4 3" xfId="34094" xr:uid="{00000000-0005-0000-0000-0000CC500000}"/>
    <cellStyle name="Comma 57 3 6 2 5" xfId="34095" xr:uid="{00000000-0005-0000-0000-0000CD500000}"/>
    <cellStyle name="Comma 57 3 6 2 6" xfId="34096" xr:uid="{00000000-0005-0000-0000-0000CE500000}"/>
    <cellStyle name="Comma 57 3 6 3" xfId="7974" xr:uid="{00000000-0005-0000-0000-0000CF500000}"/>
    <cellStyle name="Comma 57 3 6 3 2" xfId="34097" xr:uid="{00000000-0005-0000-0000-0000D0500000}"/>
    <cellStyle name="Comma 57 3 6 3 3" xfId="34098" xr:uid="{00000000-0005-0000-0000-0000D1500000}"/>
    <cellStyle name="Comma 57 3 6 4" xfId="7975" xr:uid="{00000000-0005-0000-0000-0000D2500000}"/>
    <cellStyle name="Comma 57 3 6 4 2" xfId="34099" xr:uid="{00000000-0005-0000-0000-0000D3500000}"/>
    <cellStyle name="Comma 57 3 6 4 3" xfId="34100" xr:uid="{00000000-0005-0000-0000-0000D4500000}"/>
    <cellStyle name="Comma 57 3 6 5" xfId="7976" xr:uid="{00000000-0005-0000-0000-0000D5500000}"/>
    <cellStyle name="Comma 57 3 6 5 2" xfId="34101" xr:uid="{00000000-0005-0000-0000-0000D6500000}"/>
    <cellStyle name="Comma 57 3 6 5 3" xfId="34102" xr:uid="{00000000-0005-0000-0000-0000D7500000}"/>
    <cellStyle name="Comma 57 3 6 6" xfId="34103" xr:uid="{00000000-0005-0000-0000-0000D8500000}"/>
    <cellStyle name="Comma 57 3 6 7" xfId="34104" xr:uid="{00000000-0005-0000-0000-0000D9500000}"/>
    <cellStyle name="Comma 57 3 7" xfId="7977" xr:uid="{00000000-0005-0000-0000-0000DA500000}"/>
    <cellStyle name="Comma 57 3 7 2" xfId="7978" xr:uid="{00000000-0005-0000-0000-0000DB500000}"/>
    <cellStyle name="Comma 57 3 7 2 2" xfId="34105" xr:uid="{00000000-0005-0000-0000-0000DC500000}"/>
    <cellStyle name="Comma 57 3 7 2 3" xfId="34106" xr:uid="{00000000-0005-0000-0000-0000DD500000}"/>
    <cellStyle name="Comma 57 3 7 3" xfId="7979" xr:uid="{00000000-0005-0000-0000-0000DE500000}"/>
    <cellStyle name="Comma 57 3 7 3 2" xfId="34107" xr:uid="{00000000-0005-0000-0000-0000DF500000}"/>
    <cellStyle name="Comma 57 3 7 3 3" xfId="34108" xr:uid="{00000000-0005-0000-0000-0000E0500000}"/>
    <cellStyle name="Comma 57 3 7 4" xfId="7980" xr:uid="{00000000-0005-0000-0000-0000E1500000}"/>
    <cellStyle name="Comma 57 3 7 4 2" xfId="34109" xr:uid="{00000000-0005-0000-0000-0000E2500000}"/>
    <cellStyle name="Comma 57 3 7 4 3" xfId="34110" xr:uid="{00000000-0005-0000-0000-0000E3500000}"/>
    <cellStyle name="Comma 57 3 7 5" xfId="34111" xr:uid="{00000000-0005-0000-0000-0000E4500000}"/>
    <cellStyle name="Comma 57 3 7 6" xfId="34112" xr:uid="{00000000-0005-0000-0000-0000E5500000}"/>
    <cellStyle name="Comma 57 3 8" xfId="7981" xr:uid="{00000000-0005-0000-0000-0000E6500000}"/>
    <cellStyle name="Comma 57 3 8 2" xfId="34113" xr:uid="{00000000-0005-0000-0000-0000E7500000}"/>
    <cellStyle name="Comma 57 3 8 3" xfId="34114" xr:uid="{00000000-0005-0000-0000-0000E8500000}"/>
    <cellStyle name="Comma 57 3 9" xfId="7982" xr:uid="{00000000-0005-0000-0000-0000E9500000}"/>
    <cellStyle name="Comma 57 3 9 2" xfId="34115" xr:uid="{00000000-0005-0000-0000-0000EA500000}"/>
    <cellStyle name="Comma 57 3 9 3" xfId="34116" xr:uid="{00000000-0005-0000-0000-0000EB500000}"/>
    <cellStyle name="Comma 57 4" xfId="7983" xr:uid="{00000000-0005-0000-0000-0000EC500000}"/>
    <cellStyle name="Comma 57 4 10" xfId="34117" xr:uid="{00000000-0005-0000-0000-0000ED500000}"/>
    <cellStyle name="Comma 57 4 2" xfId="7984" xr:uid="{00000000-0005-0000-0000-0000EE500000}"/>
    <cellStyle name="Comma 57 4 2 2" xfId="7985" xr:uid="{00000000-0005-0000-0000-0000EF500000}"/>
    <cellStyle name="Comma 57 4 2 2 2" xfId="7986" xr:uid="{00000000-0005-0000-0000-0000F0500000}"/>
    <cellStyle name="Comma 57 4 2 2 2 2" xfId="7987" xr:uid="{00000000-0005-0000-0000-0000F1500000}"/>
    <cellStyle name="Comma 57 4 2 2 2 2 2" xfId="34118" xr:uid="{00000000-0005-0000-0000-0000F2500000}"/>
    <cellStyle name="Comma 57 4 2 2 2 2 3" xfId="34119" xr:uid="{00000000-0005-0000-0000-0000F3500000}"/>
    <cellStyle name="Comma 57 4 2 2 2 3" xfId="7988" xr:uid="{00000000-0005-0000-0000-0000F4500000}"/>
    <cellStyle name="Comma 57 4 2 2 2 3 2" xfId="34120" xr:uid="{00000000-0005-0000-0000-0000F5500000}"/>
    <cellStyle name="Comma 57 4 2 2 2 3 3" xfId="34121" xr:uid="{00000000-0005-0000-0000-0000F6500000}"/>
    <cellStyle name="Comma 57 4 2 2 2 4" xfId="7989" xr:uid="{00000000-0005-0000-0000-0000F7500000}"/>
    <cellStyle name="Comma 57 4 2 2 2 4 2" xfId="34122" xr:uid="{00000000-0005-0000-0000-0000F8500000}"/>
    <cellStyle name="Comma 57 4 2 2 2 4 3" xfId="34123" xr:uid="{00000000-0005-0000-0000-0000F9500000}"/>
    <cellStyle name="Comma 57 4 2 2 2 5" xfId="34124" xr:uid="{00000000-0005-0000-0000-0000FA500000}"/>
    <cellStyle name="Comma 57 4 2 2 2 6" xfId="34125" xr:uid="{00000000-0005-0000-0000-0000FB500000}"/>
    <cellStyle name="Comma 57 4 2 2 3" xfId="7990" xr:uid="{00000000-0005-0000-0000-0000FC500000}"/>
    <cellStyle name="Comma 57 4 2 2 3 2" xfId="34126" xr:uid="{00000000-0005-0000-0000-0000FD500000}"/>
    <cellStyle name="Comma 57 4 2 2 3 3" xfId="34127" xr:uid="{00000000-0005-0000-0000-0000FE500000}"/>
    <cellStyle name="Comma 57 4 2 2 4" xfId="7991" xr:uid="{00000000-0005-0000-0000-0000FF500000}"/>
    <cellStyle name="Comma 57 4 2 2 4 2" xfId="34128" xr:uid="{00000000-0005-0000-0000-000000510000}"/>
    <cellStyle name="Comma 57 4 2 2 4 3" xfId="34129" xr:uid="{00000000-0005-0000-0000-000001510000}"/>
    <cellStyle name="Comma 57 4 2 2 5" xfId="7992" xr:uid="{00000000-0005-0000-0000-000002510000}"/>
    <cellStyle name="Comma 57 4 2 2 5 2" xfId="34130" xr:uid="{00000000-0005-0000-0000-000003510000}"/>
    <cellStyle name="Comma 57 4 2 2 5 3" xfId="34131" xr:uid="{00000000-0005-0000-0000-000004510000}"/>
    <cellStyle name="Comma 57 4 2 2 6" xfId="34132" xr:uid="{00000000-0005-0000-0000-000005510000}"/>
    <cellStyle name="Comma 57 4 2 2 7" xfId="34133" xr:uid="{00000000-0005-0000-0000-000006510000}"/>
    <cellStyle name="Comma 57 4 2 3" xfId="7993" xr:uid="{00000000-0005-0000-0000-000007510000}"/>
    <cellStyle name="Comma 57 4 2 3 2" xfId="7994" xr:uid="{00000000-0005-0000-0000-000008510000}"/>
    <cellStyle name="Comma 57 4 2 3 2 2" xfId="34134" xr:uid="{00000000-0005-0000-0000-000009510000}"/>
    <cellStyle name="Comma 57 4 2 3 2 3" xfId="34135" xr:uid="{00000000-0005-0000-0000-00000A510000}"/>
    <cellStyle name="Comma 57 4 2 3 3" xfId="7995" xr:uid="{00000000-0005-0000-0000-00000B510000}"/>
    <cellStyle name="Comma 57 4 2 3 3 2" xfId="34136" xr:uid="{00000000-0005-0000-0000-00000C510000}"/>
    <cellStyle name="Comma 57 4 2 3 3 3" xfId="34137" xr:uid="{00000000-0005-0000-0000-00000D510000}"/>
    <cellStyle name="Comma 57 4 2 3 4" xfId="7996" xr:uid="{00000000-0005-0000-0000-00000E510000}"/>
    <cellStyle name="Comma 57 4 2 3 4 2" xfId="34138" xr:uid="{00000000-0005-0000-0000-00000F510000}"/>
    <cellStyle name="Comma 57 4 2 3 4 3" xfId="34139" xr:uid="{00000000-0005-0000-0000-000010510000}"/>
    <cellStyle name="Comma 57 4 2 3 5" xfId="34140" xr:uid="{00000000-0005-0000-0000-000011510000}"/>
    <cellStyle name="Comma 57 4 2 3 6" xfId="34141" xr:uid="{00000000-0005-0000-0000-000012510000}"/>
    <cellStyle name="Comma 57 4 2 4" xfId="7997" xr:uid="{00000000-0005-0000-0000-000013510000}"/>
    <cellStyle name="Comma 57 4 2 4 2" xfId="34142" xr:uid="{00000000-0005-0000-0000-000014510000}"/>
    <cellStyle name="Comma 57 4 2 4 3" xfId="34143" xr:uid="{00000000-0005-0000-0000-000015510000}"/>
    <cellStyle name="Comma 57 4 2 5" xfId="7998" xr:uid="{00000000-0005-0000-0000-000016510000}"/>
    <cellStyle name="Comma 57 4 2 5 2" xfId="34144" xr:uid="{00000000-0005-0000-0000-000017510000}"/>
    <cellStyle name="Comma 57 4 2 5 3" xfId="34145" xr:uid="{00000000-0005-0000-0000-000018510000}"/>
    <cellStyle name="Comma 57 4 2 6" xfId="7999" xr:uid="{00000000-0005-0000-0000-000019510000}"/>
    <cellStyle name="Comma 57 4 2 6 2" xfId="34146" xr:uid="{00000000-0005-0000-0000-00001A510000}"/>
    <cellStyle name="Comma 57 4 2 6 3" xfId="34147" xr:uid="{00000000-0005-0000-0000-00001B510000}"/>
    <cellStyle name="Comma 57 4 2 7" xfId="34148" xr:uid="{00000000-0005-0000-0000-00001C510000}"/>
    <cellStyle name="Comma 57 4 2 8" xfId="34149" xr:uid="{00000000-0005-0000-0000-00001D510000}"/>
    <cellStyle name="Comma 57 4 3" xfId="8000" xr:uid="{00000000-0005-0000-0000-00001E510000}"/>
    <cellStyle name="Comma 57 4 3 2" xfId="8001" xr:uid="{00000000-0005-0000-0000-00001F510000}"/>
    <cellStyle name="Comma 57 4 3 2 2" xfId="8002" xr:uid="{00000000-0005-0000-0000-000020510000}"/>
    <cellStyle name="Comma 57 4 3 2 2 2" xfId="8003" xr:uid="{00000000-0005-0000-0000-000021510000}"/>
    <cellStyle name="Comma 57 4 3 2 2 2 2" xfId="34150" xr:uid="{00000000-0005-0000-0000-000022510000}"/>
    <cellStyle name="Comma 57 4 3 2 2 2 3" xfId="34151" xr:uid="{00000000-0005-0000-0000-000023510000}"/>
    <cellStyle name="Comma 57 4 3 2 2 3" xfId="8004" xr:uid="{00000000-0005-0000-0000-000024510000}"/>
    <cellStyle name="Comma 57 4 3 2 2 3 2" xfId="34152" xr:uid="{00000000-0005-0000-0000-000025510000}"/>
    <cellStyle name="Comma 57 4 3 2 2 3 3" xfId="34153" xr:uid="{00000000-0005-0000-0000-000026510000}"/>
    <cellStyle name="Comma 57 4 3 2 2 4" xfId="8005" xr:uid="{00000000-0005-0000-0000-000027510000}"/>
    <cellStyle name="Comma 57 4 3 2 2 4 2" xfId="34154" xr:uid="{00000000-0005-0000-0000-000028510000}"/>
    <cellStyle name="Comma 57 4 3 2 2 4 3" xfId="34155" xr:uid="{00000000-0005-0000-0000-000029510000}"/>
    <cellStyle name="Comma 57 4 3 2 2 5" xfId="34156" xr:uid="{00000000-0005-0000-0000-00002A510000}"/>
    <cellStyle name="Comma 57 4 3 2 2 6" xfId="34157" xr:uid="{00000000-0005-0000-0000-00002B510000}"/>
    <cellStyle name="Comma 57 4 3 2 3" xfId="8006" xr:uid="{00000000-0005-0000-0000-00002C510000}"/>
    <cellStyle name="Comma 57 4 3 2 3 2" xfId="34158" xr:uid="{00000000-0005-0000-0000-00002D510000}"/>
    <cellStyle name="Comma 57 4 3 2 3 3" xfId="34159" xr:uid="{00000000-0005-0000-0000-00002E510000}"/>
    <cellStyle name="Comma 57 4 3 2 4" xfId="8007" xr:uid="{00000000-0005-0000-0000-00002F510000}"/>
    <cellStyle name="Comma 57 4 3 2 4 2" xfId="34160" xr:uid="{00000000-0005-0000-0000-000030510000}"/>
    <cellStyle name="Comma 57 4 3 2 4 3" xfId="34161" xr:uid="{00000000-0005-0000-0000-000031510000}"/>
    <cellStyle name="Comma 57 4 3 2 5" xfId="8008" xr:uid="{00000000-0005-0000-0000-000032510000}"/>
    <cellStyle name="Comma 57 4 3 2 5 2" xfId="34162" xr:uid="{00000000-0005-0000-0000-000033510000}"/>
    <cellStyle name="Comma 57 4 3 2 5 3" xfId="34163" xr:uid="{00000000-0005-0000-0000-000034510000}"/>
    <cellStyle name="Comma 57 4 3 2 6" xfId="34164" xr:uid="{00000000-0005-0000-0000-000035510000}"/>
    <cellStyle name="Comma 57 4 3 2 7" xfId="34165" xr:uid="{00000000-0005-0000-0000-000036510000}"/>
    <cellStyle name="Comma 57 4 3 3" xfId="8009" xr:uid="{00000000-0005-0000-0000-000037510000}"/>
    <cellStyle name="Comma 57 4 3 3 2" xfId="8010" xr:uid="{00000000-0005-0000-0000-000038510000}"/>
    <cellStyle name="Comma 57 4 3 3 2 2" xfId="34166" xr:uid="{00000000-0005-0000-0000-000039510000}"/>
    <cellStyle name="Comma 57 4 3 3 2 3" xfId="34167" xr:uid="{00000000-0005-0000-0000-00003A510000}"/>
    <cellStyle name="Comma 57 4 3 3 3" xfId="8011" xr:uid="{00000000-0005-0000-0000-00003B510000}"/>
    <cellStyle name="Comma 57 4 3 3 3 2" xfId="34168" xr:uid="{00000000-0005-0000-0000-00003C510000}"/>
    <cellStyle name="Comma 57 4 3 3 3 3" xfId="34169" xr:uid="{00000000-0005-0000-0000-00003D510000}"/>
    <cellStyle name="Comma 57 4 3 3 4" xfId="8012" xr:uid="{00000000-0005-0000-0000-00003E510000}"/>
    <cellStyle name="Comma 57 4 3 3 4 2" xfId="34170" xr:uid="{00000000-0005-0000-0000-00003F510000}"/>
    <cellStyle name="Comma 57 4 3 3 4 3" xfId="34171" xr:uid="{00000000-0005-0000-0000-000040510000}"/>
    <cellStyle name="Comma 57 4 3 3 5" xfId="34172" xr:uid="{00000000-0005-0000-0000-000041510000}"/>
    <cellStyle name="Comma 57 4 3 3 6" xfId="34173" xr:uid="{00000000-0005-0000-0000-000042510000}"/>
    <cellStyle name="Comma 57 4 3 4" xfId="8013" xr:uid="{00000000-0005-0000-0000-000043510000}"/>
    <cellStyle name="Comma 57 4 3 4 2" xfId="34174" xr:uid="{00000000-0005-0000-0000-000044510000}"/>
    <cellStyle name="Comma 57 4 3 4 3" xfId="34175" xr:uid="{00000000-0005-0000-0000-000045510000}"/>
    <cellStyle name="Comma 57 4 3 5" xfId="8014" xr:uid="{00000000-0005-0000-0000-000046510000}"/>
    <cellStyle name="Comma 57 4 3 5 2" xfId="34176" xr:uid="{00000000-0005-0000-0000-000047510000}"/>
    <cellStyle name="Comma 57 4 3 5 3" xfId="34177" xr:uid="{00000000-0005-0000-0000-000048510000}"/>
    <cellStyle name="Comma 57 4 3 6" xfId="8015" xr:uid="{00000000-0005-0000-0000-000049510000}"/>
    <cellStyle name="Comma 57 4 3 6 2" xfId="34178" xr:uid="{00000000-0005-0000-0000-00004A510000}"/>
    <cellStyle name="Comma 57 4 3 6 3" xfId="34179" xr:uid="{00000000-0005-0000-0000-00004B510000}"/>
    <cellStyle name="Comma 57 4 3 7" xfId="34180" xr:uid="{00000000-0005-0000-0000-00004C510000}"/>
    <cellStyle name="Comma 57 4 3 8" xfId="34181" xr:uid="{00000000-0005-0000-0000-00004D510000}"/>
    <cellStyle name="Comma 57 4 4" xfId="8016" xr:uid="{00000000-0005-0000-0000-00004E510000}"/>
    <cellStyle name="Comma 57 4 4 2" xfId="8017" xr:uid="{00000000-0005-0000-0000-00004F510000}"/>
    <cellStyle name="Comma 57 4 4 2 2" xfId="8018" xr:uid="{00000000-0005-0000-0000-000050510000}"/>
    <cellStyle name="Comma 57 4 4 2 2 2" xfId="34182" xr:uid="{00000000-0005-0000-0000-000051510000}"/>
    <cellStyle name="Comma 57 4 4 2 2 3" xfId="34183" xr:uid="{00000000-0005-0000-0000-000052510000}"/>
    <cellStyle name="Comma 57 4 4 2 3" xfId="8019" xr:uid="{00000000-0005-0000-0000-000053510000}"/>
    <cellStyle name="Comma 57 4 4 2 3 2" xfId="34184" xr:uid="{00000000-0005-0000-0000-000054510000}"/>
    <cellStyle name="Comma 57 4 4 2 3 3" xfId="34185" xr:uid="{00000000-0005-0000-0000-000055510000}"/>
    <cellStyle name="Comma 57 4 4 2 4" xfId="8020" xr:uid="{00000000-0005-0000-0000-000056510000}"/>
    <cellStyle name="Comma 57 4 4 2 4 2" xfId="34186" xr:uid="{00000000-0005-0000-0000-000057510000}"/>
    <cellStyle name="Comma 57 4 4 2 4 3" xfId="34187" xr:uid="{00000000-0005-0000-0000-000058510000}"/>
    <cellStyle name="Comma 57 4 4 2 5" xfId="34188" xr:uid="{00000000-0005-0000-0000-000059510000}"/>
    <cellStyle name="Comma 57 4 4 2 6" xfId="34189" xr:uid="{00000000-0005-0000-0000-00005A510000}"/>
    <cellStyle name="Comma 57 4 4 3" xfId="8021" xr:uid="{00000000-0005-0000-0000-00005B510000}"/>
    <cellStyle name="Comma 57 4 4 3 2" xfId="34190" xr:uid="{00000000-0005-0000-0000-00005C510000}"/>
    <cellStyle name="Comma 57 4 4 3 3" xfId="34191" xr:uid="{00000000-0005-0000-0000-00005D510000}"/>
    <cellStyle name="Comma 57 4 4 4" xfId="8022" xr:uid="{00000000-0005-0000-0000-00005E510000}"/>
    <cellStyle name="Comma 57 4 4 4 2" xfId="34192" xr:uid="{00000000-0005-0000-0000-00005F510000}"/>
    <cellStyle name="Comma 57 4 4 4 3" xfId="34193" xr:uid="{00000000-0005-0000-0000-000060510000}"/>
    <cellStyle name="Comma 57 4 4 5" xfId="8023" xr:uid="{00000000-0005-0000-0000-000061510000}"/>
    <cellStyle name="Comma 57 4 4 5 2" xfId="34194" xr:uid="{00000000-0005-0000-0000-000062510000}"/>
    <cellStyle name="Comma 57 4 4 5 3" xfId="34195" xr:uid="{00000000-0005-0000-0000-000063510000}"/>
    <cellStyle name="Comma 57 4 4 6" xfId="34196" xr:uid="{00000000-0005-0000-0000-000064510000}"/>
    <cellStyle name="Comma 57 4 4 7" xfId="34197" xr:uid="{00000000-0005-0000-0000-000065510000}"/>
    <cellStyle name="Comma 57 4 5" xfId="8024" xr:uid="{00000000-0005-0000-0000-000066510000}"/>
    <cellStyle name="Comma 57 4 5 2" xfId="8025" xr:uid="{00000000-0005-0000-0000-000067510000}"/>
    <cellStyle name="Comma 57 4 5 2 2" xfId="34198" xr:uid="{00000000-0005-0000-0000-000068510000}"/>
    <cellStyle name="Comma 57 4 5 2 3" xfId="34199" xr:uid="{00000000-0005-0000-0000-000069510000}"/>
    <cellStyle name="Comma 57 4 5 3" xfId="8026" xr:uid="{00000000-0005-0000-0000-00006A510000}"/>
    <cellStyle name="Comma 57 4 5 3 2" xfId="34200" xr:uid="{00000000-0005-0000-0000-00006B510000}"/>
    <cellStyle name="Comma 57 4 5 3 3" xfId="34201" xr:uid="{00000000-0005-0000-0000-00006C510000}"/>
    <cellStyle name="Comma 57 4 5 4" xfId="8027" xr:uid="{00000000-0005-0000-0000-00006D510000}"/>
    <cellStyle name="Comma 57 4 5 4 2" xfId="34202" xr:uid="{00000000-0005-0000-0000-00006E510000}"/>
    <cellStyle name="Comma 57 4 5 4 3" xfId="34203" xr:uid="{00000000-0005-0000-0000-00006F510000}"/>
    <cellStyle name="Comma 57 4 5 5" xfId="34204" xr:uid="{00000000-0005-0000-0000-000070510000}"/>
    <cellStyle name="Comma 57 4 5 6" xfId="34205" xr:uid="{00000000-0005-0000-0000-000071510000}"/>
    <cellStyle name="Comma 57 4 6" xfId="8028" xr:uid="{00000000-0005-0000-0000-000072510000}"/>
    <cellStyle name="Comma 57 4 6 2" xfId="34206" xr:uid="{00000000-0005-0000-0000-000073510000}"/>
    <cellStyle name="Comma 57 4 6 3" xfId="34207" xr:uid="{00000000-0005-0000-0000-000074510000}"/>
    <cellStyle name="Comma 57 4 7" xfId="8029" xr:uid="{00000000-0005-0000-0000-000075510000}"/>
    <cellStyle name="Comma 57 4 7 2" xfId="34208" xr:uid="{00000000-0005-0000-0000-000076510000}"/>
    <cellStyle name="Comma 57 4 7 3" xfId="34209" xr:uid="{00000000-0005-0000-0000-000077510000}"/>
    <cellStyle name="Comma 57 4 8" xfId="8030" xr:uid="{00000000-0005-0000-0000-000078510000}"/>
    <cellStyle name="Comma 57 4 8 2" xfId="34210" xr:uid="{00000000-0005-0000-0000-000079510000}"/>
    <cellStyle name="Comma 57 4 8 3" xfId="34211" xr:uid="{00000000-0005-0000-0000-00007A510000}"/>
    <cellStyle name="Comma 57 4 9" xfId="34212" xr:uid="{00000000-0005-0000-0000-00007B510000}"/>
    <cellStyle name="Comma 57 5" xfId="8031" xr:uid="{00000000-0005-0000-0000-00007C510000}"/>
    <cellStyle name="Comma 57 5 10" xfId="34213" xr:uid="{00000000-0005-0000-0000-00007D510000}"/>
    <cellStyle name="Comma 57 5 2" xfId="8032" xr:uid="{00000000-0005-0000-0000-00007E510000}"/>
    <cellStyle name="Comma 57 5 2 2" xfId="8033" xr:uid="{00000000-0005-0000-0000-00007F510000}"/>
    <cellStyle name="Comma 57 5 2 2 2" xfId="8034" xr:uid="{00000000-0005-0000-0000-000080510000}"/>
    <cellStyle name="Comma 57 5 2 2 2 2" xfId="8035" xr:uid="{00000000-0005-0000-0000-000081510000}"/>
    <cellStyle name="Comma 57 5 2 2 2 2 2" xfId="34214" xr:uid="{00000000-0005-0000-0000-000082510000}"/>
    <cellStyle name="Comma 57 5 2 2 2 2 3" xfId="34215" xr:uid="{00000000-0005-0000-0000-000083510000}"/>
    <cellStyle name="Comma 57 5 2 2 2 3" xfId="8036" xr:uid="{00000000-0005-0000-0000-000084510000}"/>
    <cellStyle name="Comma 57 5 2 2 2 3 2" xfId="34216" xr:uid="{00000000-0005-0000-0000-000085510000}"/>
    <cellStyle name="Comma 57 5 2 2 2 3 3" xfId="34217" xr:uid="{00000000-0005-0000-0000-000086510000}"/>
    <cellStyle name="Comma 57 5 2 2 2 4" xfId="8037" xr:uid="{00000000-0005-0000-0000-000087510000}"/>
    <cellStyle name="Comma 57 5 2 2 2 4 2" xfId="34218" xr:uid="{00000000-0005-0000-0000-000088510000}"/>
    <cellStyle name="Comma 57 5 2 2 2 4 3" xfId="34219" xr:uid="{00000000-0005-0000-0000-000089510000}"/>
    <cellStyle name="Comma 57 5 2 2 2 5" xfId="34220" xr:uid="{00000000-0005-0000-0000-00008A510000}"/>
    <cellStyle name="Comma 57 5 2 2 2 6" xfId="34221" xr:uid="{00000000-0005-0000-0000-00008B510000}"/>
    <cellStyle name="Comma 57 5 2 2 3" xfId="8038" xr:uid="{00000000-0005-0000-0000-00008C510000}"/>
    <cellStyle name="Comma 57 5 2 2 3 2" xfId="34222" xr:uid="{00000000-0005-0000-0000-00008D510000}"/>
    <cellStyle name="Comma 57 5 2 2 3 3" xfId="34223" xr:uid="{00000000-0005-0000-0000-00008E510000}"/>
    <cellStyle name="Comma 57 5 2 2 4" xfId="8039" xr:uid="{00000000-0005-0000-0000-00008F510000}"/>
    <cellStyle name="Comma 57 5 2 2 4 2" xfId="34224" xr:uid="{00000000-0005-0000-0000-000090510000}"/>
    <cellStyle name="Comma 57 5 2 2 4 3" xfId="34225" xr:uid="{00000000-0005-0000-0000-000091510000}"/>
    <cellStyle name="Comma 57 5 2 2 5" xfId="8040" xr:uid="{00000000-0005-0000-0000-000092510000}"/>
    <cellStyle name="Comma 57 5 2 2 5 2" xfId="34226" xr:uid="{00000000-0005-0000-0000-000093510000}"/>
    <cellStyle name="Comma 57 5 2 2 5 3" xfId="34227" xr:uid="{00000000-0005-0000-0000-000094510000}"/>
    <cellStyle name="Comma 57 5 2 2 6" xfId="34228" xr:uid="{00000000-0005-0000-0000-000095510000}"/>
    <cellStyle name="Comma 57 5 2 2 7" xfId="34229" xr:uid="{00000000-0005-0000-0000-000096510000}"/>
    <cellStyle name="Comma 57 5 2 3" xfId="8041" xr:uid="{00000000-0005-0000-0000-000097510000}"/>
    <cellStyle name="Comma 57 5 2 3 2" xfId="8042" xr:uid="{00000000-0005-0000-0000-000098510000}"/>
    <cellStyle name="Comma 57 5 2 3 2 2" xfId="34230" xr:uid="{00000000-0005-0000-0000-000099510000}"/>
    <cellStyle name="Comma 57 5 2 3 2 3" xfId="34231" xr:uid="{00000000-0005-0000-0000-00009A510000}"/>
    <cellStyle name="Comma 57 5 2 3 3" xfId="8043" xr:uid="{00000000-0005-0000-0000-00009B510000}"/>
    <cellStyle name="Comma 57 5 2 3 3 2" xfId="34232" xr:uid="{00000000-0005-0000-0000-00009C510000}"/>
    <cellStyle name="Comma 57 5 2 3 3 3" xfId="34233" xr:uid="{00000000-0005-0000-0000-00009D510000}"/>
    <cellStyle name="Comma 57 5 2 3 4" xfId="8044" xr:uid="{00000000-0005-0000-0000-00009E510000}"/>
    <cellStyle name="Comma 57 5 2 3 4 2" xfId="34234" xr:uid="{00000000-0005-0000-0000-00009F510000}"/>
    <cellStyle name="Comma 57 5 2 3 4 3" xfId="34235" xr:uid="{00000000-0005-0000-0000-0000A0510000}"/>
    <cellStyle name="Comma 57 5 2 3 5" xfId="34236" xr:uid="{00000000-0005-0000-0000-0000A1510000}"/>
    <cellStyle name="Comma 57 5 2 3 6" xfId="34237" xr:uid="{00000000-0005-0000-0000-0000A2510000}"/>
    <cellStyle name="Comma 57 5 2 4" xfId="8045" xr:uid="{00000000-0005-0000-0000-0000A3510000}"/>
    <cellStyle name="Comma 57 5 2 4 2" xfId="34238" xr:uid="{00000000-0005-0000-0000-0000A4510000}"/>
    <cellStyle name="Comma 57 5 2 4 3" xfId="34239" xr:uid="{00000000-0005-0000-0000-0000A5510000}"/>
    <cellStyle name="Comma 57 5 2 5" xfId="8046" xr:uid="{00000000-0005-0000-0000-0000A6510000}"/>
    <cellStyle name="Comma 57 5 2 5 2" xfId="34240" xr:uid="{00000000-0005-0000-0000-0000A7510000}"/>
    <cellStyle name="Comma 57 5 2 5 3" xfId="34241" xr:uid="{00000000-0005-0000-0000-0000A8510000}"/>
    <cellStyle name="Comma 57 5 2 6" xfId="8047" xr:uid="{00000000-0005-0000-0000-0000A9510000}"/>
    <cellStyle name="Comma 57 5 2 6 2" xfId="34242" xr:uid="{00000000-0005-0000-0000-0000AA510000}"/>
    <cellStyle name="Comma 57 5 2 6 3" xfId="34243" xr:uid="{00000000-0005-0000-0000-0000AB510000}"/>
    <cellStyle name="Comma 57 5 2 7" xfId="34244" xr:uid="{00000000-0005-0000-0000-0000AC510000}"/>
    <cellStyle name="Comma 57 5 2 8" xfId="34245" xr:uid="{00000000-0005-0000-0000-0000AD510000}"/>
    <cellStyle name="Comma 57 5 3" xfId="8048" xr:uid="{00000000-0005-0000-0000-0000AE510000}"/>
    <cellStyle name="Comma 57 5 3 2" xfId="8049" xr:uid="{00000000-0005-0000-0000-0000AF510000}"/>
    <cellStyle name="Comma 57 5 3 2 2" xfId="8050" xr:uid="{00000000-0005-0000-0000-0000B0510000}"/>
    <cellStyle name="Comma 57 5 3 2 2 2" xfId="8051" xr:uid="{00000000-0005-0000-0000-0000B1510000}"/>
    <cellStyle name="Comma 57 5 3 2 2 2 2" xfId="34246" xr:uid="{00000000-0005-0000-0000-0000B2510000}"/>
    <cellStyle name="Comma 57 5 3 2 2 2 3" xfId="34247" xr:uid="{00000000-0005-0000-0000-0000B3510000}"/>
    <cellStyle name="Comma 57 5 3 2 2 3" xfId="8052" xr:uid="{00000000-0005-0000-0000-0000B4510000}"/>
    <cellStyle name="Comma 57 5 3 2 2 3 2" xfId="34248" xr:uid="{00000000-0005-0000-0000-0000B5510000}"/>
    <cellStyle name="Comma 57 5 3 2 2 3 3" xfId="34249" xr:uid="{00000000-0005-0000-0000-0000B6510000}"/>
    <cellStyle name="Comma 57 5 3 2 2 4" xfId="8053" xr:uid="{00000000-0005-0000-0000-0000B7510000}"/>
    <cellStyle name="Comma 57 5 3 2 2 4 2" xfId="34250" xr:uid="{00000000-0005-0000-0000-0000B8510000}"/>
    <cellStyle name="Comma 57 5 3 2 2 4 3" xfId="34251" xr:uid="{00000000-0005-0000-0000-0000B9510000}"/>
    <cellStyle name="Comma 57 5 3 2 2 5" xfId="34252" xr:uid="{00000000-0005-0000-0000-0000BA510000}"/>
    <cellStyle name="Comma 57 5 3 2 2 6" xfId="34253" xr:uid="{00000000-0005-0000-0000-0000BB510000}"/>
    <cellStyle name="Comma 57 5 3 2 3" xfId="8054" xr:uid="{00000000-0005-0000-0000-0000BC510000}"/>
    <cellStyle name="Comma 57 5 3 2 3 2" xfId="34254" xr:uid="{00000000-0005-0000-0000-0000BD510000}"/>
    <cellStyle name="Comma 57 5 3 2 3 3" xfId="34255" xr:uid="{00000000-0005-0000-0000-0000BE510000}"/>
    <cellStyle name="Comma 57 5 3 2 4" xfId="8055" xr:uid="{00000000-0005-0000-0000-0000BF510000}"/>
    <cellStyle name="Comma 57 5 3 2 4 2" xfId="34256" xr:uid="{00000000-0005-0000-0000-0000C0510000}"/>
    <cellStyle name="Comma 57 5 3 2 4 3" xfId="34257" xr:uid="{00000000-0005-0000-0000-0000C1510000}"/>
    <cellStyle name="Comma 57 5 3 2 5" xfId="8056" xr:uid="{00000000-0005-0000-0000-0000C2510000}"/>
    <cellStyle name="Comma 57 5 3 2 5 2" xfId="34258" xr:uid="{00000000-0005-0000-0000-0000C3510000}"/>
    <cellStyle name="Comma 57 5 3 2 5 3" xfId="34259" xr:uid="{00000000-0005-0000-0000-0000C4510000}"/>
    <cellStyle name="Comma 57 5 3 2 6" xfId="34260" xr:uid="{00000000-0005-0000-0000-0000C5510000}"/>
    <cellStyle name="Comma 57 5 3 2 7" xfId="34261" xr:uid="{00000000-0005-0000-0000-0000C6510000}"/>
    <cellStyle name="Comma 57 5 3 3" xfId="8057" xr:uid="{00000000-0005-0000-0000-0000C7510000}"/>
    <cellStyle name="Comma 57 5 3 3 2" xfId="8058" xr:uid="{00000000-0005-0000-0000-0000C8510000}"/>
    <cellStyle name="Comma 57 5 3 3 2 2" xfId="34262" xr:uid="{00000000-0005-0000-0000-0000C9510000}"/>
    <cellStyle name="Comma 57 5 3 3 2 3" xfId="34263" xr:uid="{00000000-0005-0000-0000-0000CA510000}"/>
    <cellStyle name="Comma 57 5 3 3 3" xfId="8059" xr:uid="{00000000-0005-0000-0000-0000CB510000}"/>
    <cellStyle name="Comma 57 5 3 3 3 2" xfId="34264" xr:uid="{00000000-0005-0000-0000-0000CC510000}"/>
    <cellStyle name="Comma 57 5 3 3 3 3" xfId="34265" xr:uid="{00000000-0005-0000-0000-0000CD510000}"/>
    <cellStyle name="Comma 57 5 3 3 4" xfId="8060" xr:uid="{00000000-0005-0000-0000-0000CE510000}"/>
    <cellStyle name="Comma 57 5 3 3 4 2" xfId="34266" xr:uid="{00000000-0005-0000-0000-0000CF510000}"/>
    <cellStyle name="Comma 57 5 3 3 4 3" xfId="34267" xr:uid="{00000000-0005-0000-0000-0000D0510000}"/>
    <cellStyle name="Comma 57 5 3 3 5" xfId="34268" xr:uid="{00000000-0005-0000-0000-0000D1510000}"/>
    <cellStyle name="Comma 57 5 3 3 6" xfId="34269" xr:uid="{00000000-0005-0000-0000-0000D2510000}"/>
    <cellStyle name="Comma 57 5 3 4" xfId="8061" xr:uid="{00000000-0005-0000-0000-0000D3510000}"/>
    <cellStyle name="Comma 57 5 3 4 2" xfId="34270" xr:uid="{00000000-0005-0000-0000-0000D4510000}"/>
    <cellStyle name="Comma 57 5 3 4 3" xfId="34271" xr:uid="{00000000-0005-0000-0000-0000D5510000}"/>
    <cellStyle name="Comma 57 5 3 5" xfId="8062" xr:uid="{00000000-0005-0000-0000-0000D6510000}"/>
    <cellStyle name="Comma 57 5 3 5 2" xfId="34272" xr:uid="{00000000-0005-0000-0000-0000D7510000}"/>
    <cellStyle name="Comma 57 5 3 5 3" xfId="34273" xr:uid="{00000000-0005-0000-0000-0000D8510000}"/>
    <cellStyle name="Comma 57 5 3 6" xfId="8063" xr:uid="{00000000-0005-0000-0000-0000D9510000}"/>
    <cellStyle name="Comma 57 5 3 6 2" xfId="34274" xr:uid="{00000000-0005-0000-0000-0000DA510000}"/>
    <cellStyle name="Comma 57 5 3 6 3" xfId="34275" xr:uid="{00000000-0005-0000-0000-0000DB510000}"/>
    <cellStyle name="Comma 57 5 3 7" xfId="34276" xr:uid="{00000000-0005-0000-0000-0000DC510000}"/>
    <cellStyle name="Comma 57 5 3 8" xfId="34277" xr:uid="{00000000-0005-0000-0000-0000DD510000}"/>
    <cellStyle name="Comma 57 5 4" xfId="8064" xr:uid="{00000000-0005-0000-0000-0000DE510000}"/>
    <cellStyle name="Comma 57 5 4 2" xfId="8065" xr:uid="{00000000-0005-0000-0000-0000DF510000}"/>
    <cellStyle name="Comma 57 5 4 2 2" xfId="8066" xr:uid="{00000000-0005-0000-0000-0000E0510000}"/>
    <cellStyle name="Comma 57 5 4 2 2 2" xfId="34278" xr:uid="{00000000-0005-0000-0000-0000E1510000}"/>
    <cellStyle name="Comma 57 5 4 2 2 3" xfId="34279" xr:uid="{00000000-0005-0000-0000-0000E2510000}"/>
    <cellStyle name="Comma 57 5 4 2 3" xfId="8067" xr:uid="{00000000-0005-0000-0000-0000E3510000}"/>
    <cellStyle name="Comma 57 5 4 2 3 2" xfId="34280" xr:uid="{00000000-0005-0000-0000-0000E4510000}"/>
    <cellStyle name="Comma 57 5 4 2 3 3" xfId="34281" xr:uid="{00000000-0005-0000-0000-0000E5510000}"/>
    <cellStyle name="Comma 57 5 4 2 4" xfId="8068" xr:uid="{00000000-0005-0000-0000-0000E6510000}"/>
    <cellStyle name="Comma 57 5 4 2 4 2" xfId="34282" xr:uid="{00000000-0005-0000-0000-0000E7510000}"/>
    <cellStyle name="Comma 57 5 4 2 4 3" xfId="34283" xr:uid="{00000000-0005-0000-0000-0000E8510000}"/>
    <cellStyle name="Comma 57 5 4 2 5" xfId="34284" xr:uid="{00000000-0005-0000-0000-0000E9510000}"/>
    <cellStyle name="Comma 57 5 4 2 6" xfId="34285" xr:uid="{00000000-0005-0000-0000-0000EA510000}"/>
    <cellStyle name="Comma 57 5 4 3" xfId="8069" xr:uid="{00000000-0005-0000-0000-0000EB510000}"/>
    <cellStyle name="Comma 57 5 4 3 2" xfId="34286" xr:uid="{00000000-0005-0000-0000-0000EC510000}"/>
    <cellStyle name="Comma 57 5 4 3 3" xfId="34287" xr:uid="{00000000-0005-0000-0000-0000ED510000}"/>
    <cellStyle name="Comma 57 5 4 4" xfId="8070" xr:uid="{00000000-0005-0000-0000-0000EE510000}"/>
    <cellStyle name="Comma 57 5 4 4 2" xfId="34288" xr:uid="{00000000-0005-0000-0000-0000EF510000}"/>
    <cellStyle name="Comma 57 5 4 4 3" xfId="34289" xr:uid="{00000000-0005-0000-0000-0000F0510000}"/>
    <cellStyle name="Comma 57 5 4 5" xfId="8071" xr:uid="{00000000-0005-0000-0000-0000F1510000}"/>
    <cellStyle name="Comma 57 5 4 5 2" xfId="34290" xr:uid="{00000000-0005-0000-0000-0000F2510000}"/>
    <cellStyle name="Comma 57 5 4 5 3" xfId="34291" xr:uid="{00000000-0005-0000-0000-0000F3510000}"/>
    <cellStyle name="Comma 57 5 4 6" xfId="34292" xr:uid="{00000000-0005-0000-0000-0000F4510000}"/>
    <cellStyle name="Comma 57 5 4 7" xfId="34293" xr:uid="{00000000-0005-0000-0000-0000F5510000}"/>
    <cellStyle name="Comma 57 5 5" xfId="8072" xr:uid="{00000000-0005-0000-0000-0000F6510000}"/>
    <cellStyle name="Comma 57 5 5 2" xfId="8073" xr:uid="{00000000-0005-0000-0000-0000F7510000}"/>
    <cellStyle name="Comma 57 5 5 2 2" xfId="34294" xr:uid="{00000000-0005-0000-0000-0000F8510000}"/>
    <cellStyle name="Comma 57 5 5 2 3" xfId="34295" xr:uid="{00000000-0005-0000-0000-0000F9510000}"/>
    <cellStyle name="Comma 57 5 5 3" xfId="8074" xr:uid="{00000000-0005-0000-0000-0000FA510000}"/>
    <cellStyle name="Comma 57 5 5 3 2" xfId="34296" xr:uid="{00000000-0005-0000-0000-0000FB510000}"/>
    <cellStyle name="Comma 57 5 5 3 3" xfId="34297" xr:uid="{00000000-0005-0000-0000-0000FC510000}"/>
    <cellStyle name="Comma 57 5 5 4" xfId="8075" xr:uid="{00000000-0005-0000-0000-0000FD510000}"/>
    <cellStyle name="Comma 57 5 5 4 2" xfId="34298" xr:uid="{00000000-0005-0000-0000-0000FE510000}"/>
    <cellStyle name="Comma 57 5 5 4 3" xfId="34299" xr:uid="{00000000-0005-0000-0000-0000FF510000}"/>
    <cellStyle name="Comma 57 5 5 5" xfId="34300" xr:uid="{00000000-0005-0000-0000-000000520000}"/>
    <cellStyle name="Comma 57 5 5 6" xfId="34301" xr:uid="{00000000-0005-0000-0000-000001520000}"/>
    <cellStyle name="Comma 57 5 6" xfId="8076" xr:uid="{00000000-0005-0000-0000-000002520000}"/>
    <cellStyle name="Comma 57 5 6 2" xfId="34302" xr:uid="{00000000-0005-0000-0000-000003520000}"/>
    <cellStyle name="Comma 57 5 6 3" xfId="34303" xr:uid="{00000000-0005-0000-0000-000004520000}"/>
    <cellStyle name="Comma 57 5 7" xfId="8077" xr:uid="{00000000-0005-0000-0000-000005520000}"/>
    <cellStyle name="Comma 57 5 7 2" xfId="34304" xr:uid="{00000000-0005-0000-0000-000006520000}"/>
    <cellStyle name="Comma 57 5 7 3" xfId="34305" xr:uid="{00000000-0005-0000-0000-000007520000}"/>
    <cellStyle name="Comma 57 5 8" xfId="8078" xr:uid="{00000000-0005-0000-0000-000008520000}"/>
    <cellStyle name="Comma 57 5 8 2" xfId="34306" xr:uid="{00000000-0005-0000-0000-000009520000}"/>
    <cellStyle name="Comma 57 5 8 3" xfId="34307" xr:uid="{00000000-0005-0000-0000-00000A520000}"/>
    <cellStyle name="Comma 57 5 9" xfId="34308" xr:uid="{00000000-0005-0000-0000-00000B520000}"/>
    <cellStyle name="Comma 57 6" xfId="8079" xr:uid="{00000000-0005-0000-0000-00000C520000}"/>
    <cellStyle name="Comma 57 6 2" xfId="8080" xr:uid="{00000000-0005-0000-0000-00000D520000}"/>
    <cellStyle name="Comma 57 6 2 2" xfId="8081" xr:uid="{00000000-0005-0000-0000-00000E520000}"/>
    <cellStyle name="Comma 57 6 2 2 2" xfId="8082" xr:uid="{00000000-0005-0000-0000-00000F520000}"/>
    <cellStyle name="Comma 57 6 2 2 2 2" xfId="34309" xr:uid="{00000000-0005-0000-0000-000010520000}"/>
    <cellStyle name="Comma 57 6 2 2 2 3" xfId="34310" xr:uid="{00000000-0005-0000-0000-000011520000}"/>
    <cellStyle name="Comma 57 6 2 2 3" xfId="8083" xr:uid="{00000000-0005-0000-0000-000012520000}"/>
    <cellStyle name="Comma 57 6 2 2 3 2" xfId="34311" xr:uid="{00000000-0005-0000-0000-000013520000}"/>
    <cellStyle name="Comma 57 6 2 2 3 3" xfId="34312" xr:uid="{00000000-0005-0000-0000-000014520000}"/>
    <cellStyle name="Comma 57 6 2 2 4" xfId="8084" xr:uid="{00000000-0005-0000-0000-000015520000}"/>
    <cellStyle name="Comma 57 6 2 2 4 2" xfId="34313" xr:uid="{00000000-0005-0000-0000-000016520000}"/>
    <cellStyle name="Comma 57 6 2 2 4 3" xfId="34314" xr:uid="{00000000-0005-0000-0000-000017520000}"/>
    <cellStyle name="Comma 57 6 2 2 5" xfId="34315" xr:uid="{00000000-0005-0000-0000-000018520000}"/>
    <cellStyle name="Comma 57 6 2 2 6" xfId="34316" xr:uid="{00000000-0005-0000-0000-000019520000}"/>
    <cellStyle name="Comma 57 6 2 3" xfId="8085" xr:uid="{00000000-0005-0000-0000-00001A520000}"/>
    <cellStyle name="Comma 57 6 2 3 2" xfId="34317" xr:uid="{00000000-0005-0000-0000-00001B520000}"/>
    <cellStyle name="Comma 57 6 2 3 3" xfId="34318" xr:uid="{00000000-0005-0000-0000-00001C520000}"/>
    <cellStyle name="Comma 57 6 2 4" xfId="8086" xr:uid="{00000000-0005-0000-0000-00001D520000}"/>
    <cellStyle name="Comma 57 6 2 4 2" xfId="34319" xr:uid="{00000000-0005-0000-0000-00001E520000}"/>
    <cellStyle name="Comma 57 6 2 4 3" xfId="34320" xr:uid="{00000000-0005-0000-0000-00001F520000}"/>
    <cellStyle name="Comma 57 6 2 5" xfId="8087" xr:uid="{00000000-0005-0000-0000-000020520000}"/>
    <cellStyle name="Comma 57 6 2 5 2" xfId="34321" xr:uid="{00000000-0005-0000-0000-000021520000}"/>
    <cellStyle name="Comma 57 6 2 5 3" xfId="34322" xr:uid="{00000000-0005-0000-0000-000022520000}"/>
    <cellStyle name="Comma 57 6 2 6" xfId="34323" xr:uid="{00000000-0005-0000-0000-000023520000}"/>
    <cellStyle name="Comma 57 6 2 7" xfId="34324" xr:uid="{00000000-0005-0000-0000-000024520000}"/>
    <cellStyle name="Comma 57 6 3" xfId="8088" xr:uid="{00000000-0005-0000-0000-000025520000}"/>
    <cellStyle name="Comma 57 6 3 2" xfId="8089" xr:uid="{00000000-0005-0000-0000-000026520000}"/>
    <cellStyle name="Comma 57 6 3 2 2" xfId="34325" xr:uid="{00000000-0005-0000-0000-000027520000}"/>
    <cellStyle name="Comma 57 6 3 2 3" xfId="34326" xr:uid="{00000000-0005-0000-0000-000028520000}"/>
    <cellStyle name="Comma 57 6 3 3" xfId="8090" xr:uid="{00000000-0005-0000-0000-000029520000}"/>
    <cellStyle name="Comma 57 6 3 3 2" xfId="34327" xr:uid="{00000000-0005-0000-0000-00002A520000}"/>
    <cellStyle name="Comma 57 6 3 3 3" xfId="34328" xr:uid="{00000000-0005-0000-0000-00002B520000}"/>
    <cellStyle name="Comma 57 6 3 4" xfId="8091" xr:uid="{00000000-0005-0000-0000-00002C520000}"/>
    <cellStyle name="Comma 57 6 3 4 2" xfId="34329" xr:uid="{00000000-0005-0000-0000-00002D520000}"/>
    <cellStyle name="Comma 57 6 3 4 3" xfId="34330" xr:uid="{00000000-0005-0000-0000-00002E520000}"/>
    <cellStyle name="Comma 57 6 3 5" xfId="34331" xr:uid="{00000000-0005-0000-0000-00002F520000}"/>
    <cellStyle name="Comma 57 6 3 6" xfId="34332" xr:uid="{00000000-0005-0000-0000-000030520000}"/>
    <cellStyle name="Comma 57 6 4" xfId="8092" xr:uid="{00000000-0005-0000-0000-000031520000}"/>
    <cellStyle name="Comma 57 6 4 2" xfId="34333" xr:uid="{00000000-0005-0000-0000-000032520000}"/>
    <cellStyle name="Comma 57 6 4 3" xfId="34334" xr:uid="{00000000-0005-0000-0000-000033520000}"/>
    <cellStyle name="Comma 57 6 5" xfId="8093" xr:uid="{00000000-0005-0000-0000-000034520000}"/>
    <cellStyle name="Comma 57 6 5 2" xfId="34335" xr:uid="{00000000-0005-0000-0000-000035520000}"/>
    <cellStyle name="Comma 57 6 5 3" xfId="34336" xr:uid="{00000000-0005-0000-0000-000036520000}"/>
    <cellStyle name="Comma 57 6 6" xfId="8094" xr:uid="{00000000-0005-0000-0000-000037520000}"/>
    <cellStyle name="Comma 57 6 6 2" xfId="34337" xr:uid="{00000000-0005-0000-0000-000038520000}"/>
    <cellStyle name="Comma 57 6 6 3" xfId="34338" xr:uid="{00000000-0005-0000-0000-000039520000}"/>
    <cellStyle name="Comma 57 6 7" xfId="34339" xr:uid="{00000000-0005-0000-0000-00003A520000}"/>
    <cellStyle name="Comma 57 6 8" xfId="34340" xr:uid="{00000000-0005-0000-0000-00003B520000}"/>
    <cellStyle name="Comma 57 7" xfId="8095" xr:uid="{00000000-0005-0000-0000-00003C520000}"/>
    <cellStyle name="Comma 57 7 2" xfId="8096" xr:uid="{00000000-0005-0000-0000-00003D520000}"/>
    <cellStyle name="Comma 57 7 2 2" xfId="8097" xr:uid="{00000000-0005-0000-0000-00003E520000}"/>
    <cellStyle name="Comma 57 7 2 2 2" xfId="8098" xr:uid="{00000000-0005-0000-0000-00003F520000}"/>
    <cellStyle name="Comma 57 7 2 2 2 2" xfId="34341" xr:uid="{00000000-0005-0000-0000-000040520000}"/>
    <cellStyle name="Comma 57 7 2 2 2 3" xfId="34342" xr:uid="{00000000-0005-0000-0000-000041520000}"/>
    <cellStyle name="Comma 57 7 2 2 3" xfId="8099" xr:uid="{00000000-0005-0000-0000-000042520000}"/>
    <cellStyle name="Comma 57 7 2 2 3 2" xfId="34343" xr:uid="{00000000-0005-0000-0000-000043520000}"/>
    <cellStyle name="Comma 57 7 2 2 3 3" xfId="34344" xr:uid="{00000000-0005-0000-0000-000044520000}"/>
    <cellStyle name="Comma 57 7 2 2 4" xfId="8100" xr:uid="{00000000-0005-0000-0000-000045520000}"/>
    <cellStyle name="Comma 57 7 2 2 4 2" xfId="34345" xr:uid="{00000000-0005-0000-0000-000046520000}"/>
    <cellStyle name="Comma 57 7 2 2 4 3" xfId="34346" xr:uid="{00000000-0005-0000-0000-000047520000}"/>
    <cellStyle name="Comma 57 7 2 2 5" xfId="34347" xr:uid="{00000000-0005-0000-0000-000048520000}"/>
    <cellStyle name="Comma 57 7 2 2 6" xfId="34348" xr:uid="{00000000-0005-0000-0000-000049520000}"/>
    <cellStyle name="Comma 57 7 2 3" xfId="8101" xr:uid="{00000000-0005-0000-0000-00004A520000}"/>
    <cellStyle name="Comma 57 7 2 3 2" xfId="34349" xr:uid="{00000000-0005-0000-0000-00004B520000}"/>
    <cellStyle name="Comma 57 7 2 3 3" xfId="34350" xr:uid="{00000000-0005-0000-0000-00004C520000}"/>
    <cellStyle name="Comma 57 7 2 4" xfId="8102" xr:uid="{00000000-0005-0000-0000-00004D520000}"/>
    <cellStyle name="Comma 57 7 2 4 2" xfId="34351" xr:uid="{00000000-0005-0000-0000-00004E520000}"/>
    <cellStyle name="Comma 57 7 2 4 3" xfId="34352" xr:uid="{00000000-0005-0000-0000-00004F520000}"/>
    <cellStyle name="Comma 57 7 2 5" xfId="8103" xr:uid="{00000000-0005-0000-0000-000050520000}"/>
    <cellStyle name="Comma 57 7 2 5 2" xfId="34353" xr:uid="{00000000-0005-0000-0000-000051520000}"/>
    <cellStyle name="Comma 57 7 2 5 3" xfId="34354" xr:uid="{00000000-0005-0000-0000-000052520000}"/>
    <cellStyle name="Comma 57 7 2 6" xfId="34355" xr:uid="{00000000-0005-0000-0000-000053520000}"/>
    <cellStyle name="Comma 57 7 2 7" xfId="34356" xr:uid="{00000000-0005-0000-0000-000054520000}"/>
    <cellStyle name="Comma 57 7 3" xfId="8104" xr:uid="{00000000-0005-0000-0000-000055520000}"/>
    <cellStyle name="Comma 57 7 3 2" xfId="8105" xr:uid="{00000000-0005-0000-0000-000056520000}"/>
    <cellStyle name="Comma 57 7 3 2 2" xfId="34357" xr:uid="{00000000-0005-0000-0000-000057520000}"/>
    <cellStyle name="Comma 57 7 3 2 3" xfId="34358" xr:uid="{00000000-0005-0000-0000-000058520000}"/>
    <cellStyle name="Comma 57 7 3 3" xfId="8106" xr:uid="{00000000-0005-0000-0000-000059520000}"/>
    <cellStyle name="Comma 57 7 3 3 2" xfId="34359" xr:uid="{00000000-0005-0000-0000-00005A520000}"/>
    <cellStyle name="Comma 57 7 3 3 3" xfId="34360" xr:uid="{00000000-0005-0000-0000-00005B520000}"/>
    <cellStyle name="Comma 57 7 3 4" xfId="8107" xr:uid="{00000000-0005-0000-0000-00005C520000}"/>
    <cellStyle name="Comma 57 7 3 4 2" xfId="34361" xr:uid="{00000000-0005-0000-0000-00005D520000}"/>
    <cellStyle name="Comma 57 7 3 4 3" xfId="34362" xr:uid="{00000000-0005-0000-0000-00005E520000}"/>
    <cellStyle name="Comma 57 7 3 5" xfId="34363" xr:uid="{00000000-0005-0000-0000-00005F520000}"/>
    <cellStyle name="Comma 57 7 3 6" xfId="34364" xr:uid="{00000000-0005-0000-0000-000060520000}"/>
    <cellStyle name="Comma 57 7 4" xfId="8108" xr:uid="{00000000-0005-0000-0000-000061520000}"/>
    <cellStyle name="Comma 57 7 4 2" xfId="34365" xr:uid="{00000000-0005-0000-0000-000062520000}"/>
    <cellStyle name="Comma 57 7 4 3" xfId="34366" xr:uid="{00000000-0005-0000-0000-000063520000}"/>
    <cellStyle name="Comma 57 7 5" xfId="8109" xr:uid="{00000000-0005-0000-0000-000064520000}"/>
    <cellStyle name="Comma 57 7 5 2" xfId="34367" xr:uid="{00000000-0005-0000-0000-000065520000}"/>
    <cellStyle name="Comma 57 7 5 3" xfId="34368" xr:uid="{00000000-0005-0000-0000-000066520000}"/>
    <cellStyle name="Comma 57 7 6" xfId="8110" xr:uid="{00000000-0005-0000-0000-000067520000}"/>
    <cellStyle name="Comma 57 7 6 2" xfId="34369" xr:uid="{00000000-0005-0000-0000-000068520000}"/>
    <cellStyle name="Comma 57 7 6 3" xfId="34370" xr:uid="{00000000-0005-0000-0000-000069520000}"/>
    <cellStyle name="Comma 57 7 7" xfId="34371" xr:uid="{00000000-0005-0000-0000-00006A520000}"/>
    <cellStyle name="Comma 57 7 8" xfId="34372" xr:uid="{00000000-0005-0000-0000-00006B520000}"/>
    <cellStyle name="Comma 57 8" xfId="8111" xr:uid="{00000000-0005-0000-0000-00006C520000}"/>
    <cellStyle name="Comma 57 8 2" xfId="8112" xr:uid="{00000000-0005-0000-0000-00006D520000}"/>
    <cellStyle name="Comma 57 8 2 2" xfId="8113" xr:uid="{00000000-0005-0000-0000-00006E520000}"/>
    <cellStyle name="Comma 57 8 2 2 2" xfId="34373" xr:uid="{00000000-0005-0000-0000-00006F520000}"/>
    <cellStyle name="Comma 57 8 2 2 3" xfId="34374" xr:uid="{00000000-0005-0000-0000-000070520000}"/>
    <cellStyle name="Comma 57 8 2 3" xfId="8114" xr:uid="{00000000-0005-0000-0000-000071520000}"/>
    <cellStyle name="Comma 57 8 2 3 2" xfId="34375" xr:uid="{00000000-0005-0000-0000-000072520000}"/>
    <cellStyle name="Comma 57 8 2 3 3" xfId="34376" xr:uid="{00000000-0005-0000-0000-000073520000}"/>
    <cellStyle name="Comma 57 8 2 4" xfId="8115" xr:uid="{00000000-0005-0000-0000-000074520000}"/>
    <cellStyle name="Comma 57 8 2 4 2" xfId="34377" xr:uid="{00000000-0005-0000-0000-000075520000}"/>
    <cellStyle name="Comma 57 8 2 4 3" xfId="34378" xr:uid="{00000000-0005-0000-0000-000076520000}"/>
    <cellStyle name="Comma 57 8 2 5" xfId="34379" xr:uid="{00000000-0005-0000-0000-000077520000}"/>
    <cellStyle name="Comma 57 8 2 6" xfId="34380" xr:uid="{00000000-0005-0000-0000-000078520000}"/>
    <cellStyle name="Comma 57 8 3" xfId="8116" xr:uid="{00000000-0005-0000-0000-000079520000}"/>
    <cellStyle name="Comma 57 8 3 2" xfId="34381" xr:uid="{00000000-0005-0000-0000-00007A520000}"/>
    <cellStyle name="Comma 57 8 3 3" xfId="34382" xr:uid="{00000000-0005-0000-0000-00007B520000}"/>
    <cellStyle name="Comma 57 8 4" xfId="8117" xr:uid="{00000000-0005-0000-0000-00007C520000}"/>
    <cellStyle name="Comma 57 8 4 2" xfId="34383" xr:uid="{00000000-0005-0000-0000-00007D520000}"/>
    <cellStyle name="Comma 57 8 4 3" xfId="34384" xr:uid="{00000000-0005-0000-0000-00007E520000}"/>
    <cellStyle name="Comma 57 8 5" xfId="8118" xr:uid="{00000000-0005-0000-0000-00007F520000}"/>
    <cellStyle name="Comma 57 8 5 2" xfId="34385" xr:uid="{00000000-0005-0000-0000-000080520000}"/>
    <cellStyle name="Comma 57 8 5 3" xfId="34386" xr:uid="{00000000-0005-0000-0000-000081520000}"/>
    <cellStyle name="Comma 57 8 6" xfId="34387" xr:uid="{00000000-0005-0000-0000-000082520000}"/>
    <cellStyle name="Comma 57 8 7" xfId="34388" xr:uid="{00000000-0005-0000-0000-000083520000}"/>
    <cellStyle name="Comma 57 9" xfId="8119" xr:uid="{00000000-0005-0000-0000-000084520000}"/>
    <cellStyle name="Comma 57 9 2" xfId="8120" xr:uid="{00000000-0005-0000-0000-000085520000}"/>
    <cellStyle name="Comma 57 9 2 2" xfId="34389" xr:uid="{00000000-0005-0000-0000-000086520000}"/>
    <cellStyle name="Comma 57 9 2 3" xfId="34390" xr:uid="{00000000-0005-0000-0000-000087520000}"/>
    <cellStyle name="Comma 57 9 3" xfId="8121" xr:uid="{00000000-0005-0000-0000-000088520000}"/>
    <cellStyle name="Comma 57 9 3 2" xfId="34391" xr:uid="{00000000-0005-0000-0000-000089520000}"/>
    <cellStyle name="Comma 57 9 3 3" xfId="34392" xr:uid="{00000000-0005-0000-0000-00008A520000}"/>
    <cellStyle name="Comma 57 9 4" xfId="8122" xr:uid="{00000000-0005-0000-0000-00008B520000}"/>
    <cellStyle name="Comma 57 9 4 2" xfId="34393" xr:uid="{00000000-0005-0000-0000-00008C520000}"/>
    <cellStyle name="Comma 57 9 4 3" xfId="34394" xr:uid="{00000000-0005-0000-0000-00008D520000}"/>
    <cellStyle name="Comma 57 9 5" xfId="34395" xr:uid="{00000000-0005-0000-0000-00008E520000}"/>
    <cellStyle name="Comma 57 9 6" xfId="34396" xr:uid="{00000000-0005-0000-0000-00008F520000}"/>
    <cellStyle name="Comma 58" xfId="8123" xr:uid="{00000000-0005-0000-0000-000090520000}"/>
    <cellStyle name="Comma 58 10" xfId="8124" xr:uid="{00000000-0005-0000-0000-000091520000}"/>
    <cellStyle name="Comma 58 10 2" xfId="34397" xr:uid="{00000000-0005-0000-0000-000092520000}"/>
    <cellStyle name="Comma 58 10 3" xfId="34398" xr:uid="{00000000-0005-0000-0000-000093520000}"/>
    <cellStyle name="Comma 58 11" xfId="8125" xr:uid="{00000000-0005-0000-0000-000094520000}"/>
    <cellStyle name="Comma 58 11 2" xfId="34399" xr:uid="{00000000-0005-0000-0000-000095520000}"/>
    <cellStyle name="Comma 58 11 3" xfId="34400" xr:uid="{00000000-0005-0000-0000-000096520000}"/>
    <cellStyle name="Comma 58 12" xfId="8126" xr:uid="{00000000-0005-0000-0000-000097520000}"/>
    <cellStyle name="Comma 58 12 2" xfId="34401" xr:uid="{00000000-0005-0000-0000-000098520000}"/>
    <cellStyle name="Comma 58 12 3" xfId="34402" xr:uid="{00000000-0005-0000-0000-000099520000}"/>
    <cellStyle name="Comma 58 13" xfId="34403" xr:uid="{00000000-0005-0000-0000-00009A520000}"/>
    <cellStyle name="Comma 58 14" xfId="34404" xr:uid="{00000000-0005-0000-0000-00009B520000}"/>
    <cellStyle name="Comma 58 2" xfId="8127" xr:uid="{00000000-0005-0000-0000-00009C520000}"/>
    <cellStyle name="Comma 58 2 10" xfId="8128" xr:uid="{00000000-0005-0000-0000-00009D520000}"/>
    <cellStyle name="Comma 58 2 10 2" xfId="34405" xr:uid="{00000000-0005-0000-0000-00009E520000}"/>
    <cellStyle name="Comma 58 2 10 3" xfId="34406" xr:uid="{00000000-0005-0000-0000-00009F520000}"/>
    <cellStyle name="Comma 58 2 11" xfId="34407" xr:uid="{00000000-0005-0000-0000-0000A0520000}"/>
    <cellStyle name="Comma 58 2 12" xfId="34408" xr:uid="{00000000-0005-0000-0000-0000A1520000}"/>
    <cellStyle name="Comma 58 2 2" xfId="8129" xr:uid="{00000000-0005-0000-0000-0000A2520000}"/>
    <cellStyle name="Comma 58 2 2 10" xfId="34409" xr:uid="{00000000-0005-0000-0000-0000A3520000}"/>
    <cellStyle name="Comma 58 2 2 2" xfId="8130" xr:uid="{00000000-0005-0000-0000-0000A4520000}"/>
    <cellStyle name="Comma 58 2 2 2 2" xfId="8131" xr:uid="{00000000-0005-0000-0000-0000A5520000}"/>
    <cellStyle name="Comma 58 2 2 2 2 2" xfId="8132" xr:uid="{00000000-0005-0000-0000-0000A6520000}"/>
    <cellStyle name="Comma 58 2 2 2 2 2 2" xfId="8133" xr:uid="{00000000-0005-0000-0000-0000A7520000}"/>
    <cellStyle name="Comma 58 2 2 2 2 2 2 2" xfId="34410" xr:uid="{00000000-0005-0000-0000-0000A8520000}"/>
    <cellStyle name="Comma 58 2 2 2 2 2 2 3" xfId="34411" xr:uid="{00000000-0005-0000-0000-0000A9520000}"/>
    <cellStyle name="Comma 58 2 2 2 2 2 3" xfId="8134" xr:uid="{00000000-0005-0000-0000-0000AA520000}"/>
    <cellStyle name="Comma 58 2 2 2 2 2 3 2" xfId="34412" xr:uid="{00000000-0005-0000-0000-0000AB520000}"/>
    <cellStyle name="Comma 58 2 2 2 2 2 3 3" xfId="34413" xr:uid="{00000000-0005-0000-0000-0000AC520000}"/>
    <cellStyle name="Comma 58 2 2 2 2 2 4" xfId="8135" xr:uid="{00000000-0005-0000-0000-0000AD520000}"/>
    <cellStyle name="Comma 58 2 2 2 2 2 4 2" xfId="34414" xr:uid="{00000000-0005-0000-0000-0000AE520000}"/>
    <cellStyle name="Comma 58 2 2 2 2 2 4 3" xfId="34415" xr:uid="{00000000-0005-0000-0000-0000AF520000}"/>
    <cellStyle name="Comma 58 2 2 2 2 2 5" xfId="34416" xr:uid="{00000000-0005-0000-0000-0000B0520000}"/>
    <cellStyle name="Comma 58 2 2 2 2 2 6" xfId="34417" xr:uid="{00000000-0005-0000-0000-0000B1520000}"/>
    <cellStyle name="Comma 58 2 2 2 2 3" xfId="8136" xr:uid="{00000000-0005-0000-0000-0000B2520000}"/>
    <cellStyle name="Comma 58 2 2 2 2 3 2" xfId="34418" xr:uid="{00000000-0005-0000-0000-0000B3520000}"/>
    <cellStyle name="Comma 58 2 2 2 2 3 3" xfId="34419" xr:uid="{00000000-0005-0000-0000-0000B4520000}"/>
    <cellStyle name="Comma 58 2 2 2 2 4" xfId="8137" xr:uid="{00000000-0005-0000-0000-0000B5520000}"/>
    <cellStyle name="Comma 58 2 2 2 2 4 2" xfId="34420" xr:uid="{00000000-0005-0000-0000-0000B6520000}"/>
    <cellStyle name="Comma 58 2 2 2 2 4 3" xfId="34421" xr:uid="{00000000-0005-0000-0000-0000B7520000}"/>
    <cellStyle name="Comma 58 2 2 2 2 5" xfId="8138" xr:uid="{00000000-0005-0000-0000-0000B8520000}"/>
    <cellStyle name="Comma 58 2 2 2 2 5 2" xfId="34422" xr:uid="{00000000-0005-0000-0000-0000B9520000}"/>
    <cellStyle name="Comma 58 2 2 2 2 5 3" xfId="34423" xr:uid="{00000000-0005-0000-0000-0000BA520000}"/>
    <cellStyle name="Comma 58 2 2 2 2 6" xfId="34424" xr:uid="{00000000-0005-0000-0000-0000BB520000}"/>
    <cellStyle name="Comma 58 2 2 2 2 7" xfId="34425" xr:uid="{00000000-0005-0000-0000-0000BC520000}"/>
    <cellStyle name="Comma 58 2 2 2 3" xfId="8139" xr:uid="{00000000-0005-0000-0000-0000BD520000}"/>
    <cellStyle name="Comma 58 2 2 2 3 2" xfId="8140" xr:uid="{00000000-0005-0000-0000-0000BE520000}"/>
    <cellStyle name="Comma 58 2 2 2 3 2 2" xfId="34426" xr:uid="{00000000-0005-0000-0000-0000BF520000}"/>
    <cellStyle name="Comma 58 2 2 2 3 2 3" xfId="34427" xr:uid="{00000000-0005-0000-0000-0000C0520000}"/>
    <cellStyle name="Comma 58 2 2 2 3 3" xfId="8141" xr:uid="{00000000-0005-0000-0000-0000C1520000}"/>
    <cellStyle name="Comma 58 2 2 2 3 3 2" xfId="34428" xr:uid="{00000000-0005-0000-0000-0000C2520000}"/>
    <cellStyle name="Comma 58 2 2 2 3 3 3" xfId="34429" xr:uid="{00000000-0005-0000-0000-0000C3520000}"/>
    <cellStyle name="Comma 58 2 2 2 3 4" xfId="8142" xr:uid="{00000000-0005-0000-0000-0000C4520000}"/>
    <cellStyle name="Comma 58 2 2 2 3 4 2" xfId="34430" xr:uid="{00000000-0005-0000-0000-0000C5520000}"/>
    <cellStyle name="Comma 58 2 2 2 3 4 3" xfId="34431" xr:uid="{00000000-0005-0000-0000-0000C6520000}"/>
    <cellStyle name="Comma 58 2 2 2 3 5" xfId="34432" xr:uid="{00000000-0005-0000-0000-0000C7520000}"/>
    <cellStyle name="Comma 58 2 2 2 3 6" xfId="34433" xr:uid="{00000000-0005-0000-0000-0000C8520000}"/>
    <cellStyle name="Comma 58 2 2 2 4" xfId="8143" xr:uid="{00000000-0005-0000-0000-0000C9520000}"/>
    <cellStyle name="Comma 58 2 2 2 4 2" xfId="34434" xr:uid="{00000000-0005-0000-0000-0000CA520000}"/>
    <cellStyle name="Comma 58 2 2 2 4 3" xfId="34435" xr:uid="{00000000-0005-0000-0000-0000CB520000}"/>
    <cellStyle name="Comma 58 2 2 2 5" xfId="8144" xr:uid="{00000000-0005-0000-0000-0000CC520000}"/>
    <cellStyle name="Comma 58 2 2 2 5 2" xfId="34436" xr:uid="{00000000-0005-0000-0000-0000CD520000}"/>
    <cellStyle name="Comma 58 2 2 2 5 3" xfId="34437" xr:uid="{00000000-0005-0000-0000-0000CE520000}"/>
    <cellStyle name="Comma 58 2 2 2 6" xfId="8145" xr:uid="{00000000-0005-0000-0000-0000CF520000}"/>
    <cellStyle name="Comma 58 2 2 2 6 2" xfId="34438" xr:uid="{00000000-0005-0000-0000-0000D0520000}"/>
    <cellStyle name="Comma 58 2 2 2 6 3" xfId="34439" xr:uid="{00000000-0005-0000-0000-0000D1520000}"/>
    <cellStyle name="Comma 58 2 2 2 7" xfId="34440" xr:uid="{00000000-0005-0000-0000-0000D2520000}"/>
    <cellStyle name="Comma 58 2 2 2 8" xfId="34441" xr:uid="{00000000-0005-0000-0000-0000D3520000}"/>
    <cellStyle name="Comma 58 2 2 3" xfId="8146" xr:uid="{00000000-0005-0000-0000-0000D4520000}"/>
    <cellStyle name="Comma 58 2 2 3 2" xfId="8147" xr:uid="{00000000-0005-0000-0000-0000D5520000}"/>
    <cellStyle name="Comma 58 2 2 3 2 2" xfId="8148" xr:uid="{00000000-0005-0000-0000-0000D6520000}"/>
    <cellStyle name="Comma 58 2 2 3 2 2 2" xfId="8149" xr:uid="{00000000-0005-0000-0000-0000D7520000}"/>
    <cellStyle name="Comma 58 2 2 3 2 2 2 2" xfId="34442" xr:uid="{00000000-0005-0000-0000-0000D8520000}"/>
    <cellStyle name="Comma 58 2 2 3 2 2 2 3" xfId="34443" xr:uid="{00000000-0005-0000-0000-0000D9520000}"/>
    <cellStyle name="Comma 58 2 2 3 2 2 3" xfId="8150" xr:uid="{00000000-0005-0000-0000-0000DA520000}"/>
    <cellStyle name="Comma 58 2 2 3 2 2 3 2" xfId="34444" xr:uid="{00000000-0005-0000-0000-0000DB520000}"/>
    <cellStyle name="Comma 58 2 2 3 2 2 3 3" xfId="34445" xr:uid="{00000000-0005-0000-0000-0000DC520000}"/>
    <cellStyle name="Comma 58 2 2 3 2 2 4" xfId="8151" xr:uid="{00000000-0005-0000-0000-0000DD520000}"/>
    <cellStyle name="Comma 58 2 2 3 2 2 4 2" xfId="34446" xr:uid="{00000000-0005-0000-0000-0000DE520000}"/>
    <cellStyle name="Comma 58 2 2 3 2 2 4 3" xfId="34447" xr:uid="{00000000-0005-0000-0000-0000DF520000}"/>
    <cellStyle name="Comma 58 2 2 3 2 2 5" xfId="34448" xr:uid="{00000000-0005-0000-0000-0000E0520000}"/>
    <cellStyle name="Comma 58 2 2 3 2 2 6" xfId="34449" xr:uid="{00000000-0005-0000-0000-0000E1520000}"/>
    <cellStyle name="Comma 58 2 2 3 2 3" xfId="8152" xr:uid="{00000000-0005-0000-0000-0000E2520000}"/>
    <cellStyle name="Comma 58 2 2 3 2 3 2" xfId="34450" xr:uid="{00000000-0005-0000-0000-0000E3520000}"/>
    <cellStyle name="Comma 58 2 2 3 2 3 3" xfId="34451" xr:uid="{00000000-0005-0000-0000-0000E4520000}"/>
    <cellStyle name="Comma 58 2 2 3 2 4" xfId="8153" xr:uid="{00000000-0005-0000-0000-0000E5520000}"/>
    <cellStyle name="Comma 58 2 2 3 2 4 2" xfId="34452" xr:uid="{00000000-0005-0000-0000-0000E6520000}"/>
    <cellStyle name="Comma 58 2 2 3 2 4 3" xfId="34453" xr:uid="{00000000-0005-0000-0000-0000E7520000}"/>
    <cellStyle name="Comma 58 2 2 3 2 5" xfId="8154" xr:uid="{00000000-0005-0000-0000-0000E8520000}"/>
    <cellStyle name="Comma 58 2 2 3 2 5 2" xfId="34454" xr:uid="{00000000-0005-0000-0000-0000E9520000}"/>
    <cellStyle name="Comma 58 2 2 3 2 5 3" xfId="34455" xr:uid="{00000000-0005-0000-0000-0000EA520000}"/>
    <cellStyle name="Comma 58 2 2 3 2 6" xfId="34456" xr:uid="{00000000-0005-0000-0000-0000EB520000}"/>
    <cellStyle name="Comma 58 2 2 3 2 7" xfId="34457" xr:uid="{00000000-0005-0000-0000-0000EC520000}"/>
    <cellStyle name="Comma 58 2 2 3 3" xfId="8155" xr:uid="{00000000-0005-0000-0000-0000ED520000}"/>
    <cellStyle name="Comma 58 2 2 3 3 2" xfId="8156" xr:uid="{00000000-0005-0000-0000-0000EE520000}"/>
    <cellStyle name="Comma 58 2 2 3 3 2 2" xfId="34458" xr:uid="{00000000-0005-0000-0000-0000EF520000}"/>
    <cellStyle name="Comma 58 2 2 3 3 2 3" xfId="34459" xr:uid="{00000000-0005-0000-0000-0000F0520000}"/>
    <cellStyle name="Comma 58 2 2 3 3 3" xfId="8157" xr:uid="{00000000-0005-0000-0000-0000F1520000}"/>
    <cellStyle name="Comma 58 2 2 3 3 3 2" xfId="34460" xr:uid="{00000000-0005-0000-0000-0000F2520000}"/>
    <cellStyle name="Comma 58 2 2 3 3 3 3" xfId="34461" xr:uid="{00000000-0005-0000-0000-0000F3520000}"/>
    <cellStyle name="Comma 58 2 2 3 3 4" xfId="8158" xr:uid="{00000000-0005-0000-0000-0000F4520000}"/>
    <cellStyle name="Comma 58 2 2 3 3 4 2" xfId="34462" xr:uid="{00000000-0005-0000-0000-0000F5520000}"/>
    <cellStyle name="Comma 58 2 2 3 3 4 3" xfId="34463" xr:uid="{00000000-0005-0000-0000-0000F6520000}"/>
    <cellStyle name="Comma 58 2 2 3 3 5" xfId="34464" xr:uid="{00000000-0005-0000-0000-0000F7520000}"/>
    <cellStyle name="Comma 58 2 2 3 3 6" xfId="34465" xr:uid="{00000000-0005-0000-0000-0000F8520000}"/>
    <cellStyle name="Comma 58 2 2 3 4" xfId="8159" xr:uid="{00000000-0005-0000-0000-0000F9520000}"/>
    <cellStyle name="Comma 58 2 2 3 4 2" xfId="34466" xr:uid="{00000000-0005-0000-0000-0000FA520000}"/>
    <cellStyle name="Comma 58 2 2 3 4 3" xfId="34467" xr:uid="{00000000-0005-0000-0000-0000FB520000}"/>
    <cellStyle name="Comma 58 2 2 3 5" xfId="8160" xr:uid="{00000000-0005-0000-0000-0000FC520000}"/>
    <cellStyle name="Comma 58 2 2 3 5 2" xfId="34468" xr:uid="{00000000-0005-0000-0000-0000FD520000}"/>
    <cellStyle name="Comma 58 2 2 3 5 3" xfId="34469" xr:uid="{00000000-0005-0000-0000-0000FE520000}"/>
    <cellStyle name="Comma 58 2 2 3 6" xfId="8161" xr:uid="{00000000-0005-0000-0000-0000FF520000}"/>
    <cellStyle name="Comma 58 2 2 3 6 2" xfId="34470" xr:uid="{00000000-0005-0000-0000-000000530000}"/>
    <cellStyle name="Comma 58 2 2 3 6 3" xfId="34471" xr:uid="{00000000-0005-0000-0000-000001530000}"/>
    <cellStyle name="Comma 58 2 2 3 7" xfId="34472" xr:uid="{00000000-0005-0000-0000-000002530000}"/>
    <cellStyle name="Comma 58 2 2 3 8" xfId="34473" xr:uid="{00000000-0005-0000-0000-000003530000}"/>
    <cellStyle name="Comma 58 2 2 4" xfId="8162" xr:uid="{00000000-0005-0000-0000-000004530000}"/>
    <cellStyle name="Comma 58 2 2 4 2" xfId="8163" xr:uid="{00000000-0005-0000-0000-000005530000}"/>
    <cellStyle name="Comma 58 2 2 4 2 2" xfId="8164" xr:uid="{00000000-0005-0000-0000-000006530000}"/>
    <cellStyle name="Comma 58 2 2 4 2 2 2" xfId="34474" xr:uid="{00000000-0005-0000-0000-000007530000}"/>
    <cellStyle name="Comma 58 2 2 4 2 2 3" xfId="34475" xr:uid="{00000000-0005-0000-0000-000008530000}"/>
    <cellStyle name="Comma 58 2 2 4 2 3" xfId="8165" xr:uid="{00000000-0005-0000-0000-000009530000}"/>
    <cellStyle name="Comma 58 2 2 4 2 3 2" xfId="34476" xr:uid="{00000000-0005-0000-0000-00000A530000}"/>
    <cellStyle name="Comma 58 2 2 4 2 3 3" xfId="34477" xr:uid="{00000000-0005-0000-0000-00000B530000}"/>
    <cellStyle name="Comma 58 2 2 4 2 4" xfId="8166" xr:uid="{00000000-0005-0000-0000-00000C530000}"/>
    <cellStyle name="Comma 58 2 2 4 2 4 2" xfId="34478" xr:uid="{00000000-0005-0000-0000-00000D530000}"/>
    <cellStyle name="Comma 58 2 2 4 2 4 3" xfId="34479" xr:uid="{00000000-0005-0000-0000-00000E530000}"/>
    <cellStyle name="Comma 58 2 2 4 2 5" xfId="34480" xr:uid="{00000000-0005-0000-0000-00000F530000}"/>
    <cellStyle name="Comma 58 2 2 4 2 6" xfId="34481" xr:uid="{00000000-0005-0000-0000-000010530000}"/>
    <cellStyle name="Comma 58 2 2 4 3" xfId="8167" xr:uid="{00000000-0005-0000-0000-000011530000}"/>
    <cellStyle name="Comma 58 2 2 4 3 2" xfId="34482" xr:uid="{00000000-0005-0000-0000-000012530000}"/>
    <cellStyle name="Comma 58 2 2 4 3 3" xfId="34483" xr:uid="{00000000-0005-0000-0000-000013530000}"/>
    <cellStyle name="Comma 58 2 2 4 4" xfId="8168" xr:uid="{00000000-0005-0000-0000-000014530000}"/>
    <cellStyle name="Comma 58 2 2 4 4 2" xfId="34484" xr:uid="{00000000-0005-0000-0000-000015530000}"/>
    <cellStyle name="Comma 58 2 2 4 4 3" xfId="34485" xr:uid="{00000000-0005-0000-0000-000016530000}"/>
    <cellStyle name="Comma 58 2 2 4 5" xfId="8169" xr:uid="{00000000-0005-0000-0000-000017530000}"/>
    <cellStyle name="Comma 58 2 2 4 5 2" xfId="34486" xr:uid="{00000000-0005-0000-0000-000018530000}"/>
    <cellStyle name="Comma 58 2 2 4 5 3" xfId="34487" xr:uid="{00000000-0005-0000-0000-000019530000}"/>
    <cellStyle name="Comma 58 2 2 4 6" xfId="34488" xr:uid="{00000000-0005-0000-0000-00001A530000}"/>
    <cellStyle name="Comma 58 2 2 4 7" xfId="34489" xr:uid="{00000000-0005-0000-0000-00001B530000}"/>
    <cellStyle name="Comma 58 2 2 5" xfId="8170" xr:uid="{00000000-0005-0000-0000-00001C530000}"/>
    <cellStyle name="Comma 58 2 2 5 2" xfId="8171" xr:uid="{00000000-0005-0000-0000-00001D530000}"/>
    <cellStyle name="Comma 58 2 2 5 2 2" xfId="34490" xr:uid="{00000000-0005-0000-0000-00001E530000}"/>
    <cellStyle name="Comma 58 2 2 5 2 3" xfId="34491" xr:uid="{00000000-0005-0000-0000-00001F530000}"/>
    <cellStyle name="Comma 58 2 2 5 3" xfId="8172" xr:uid="{00000000-0005-0000-0000-000020530000}"/>
    <cellStyle name="Comma 58 2 2 5 3 2" xfId="34492" xr:uid="{00000000-0005-0000-0000-000021530000}"/>
    <cellStyle name="Comma 58 2 2 5 3 3" xfId="34493" xr:uid="{00000000-0005-0000-0000-000022530000}"/>
    <cellStyle name="Comma 58 2 2 5 4" xfId="8173" xr:uid="{00000000-0005-0000-0000-000023530000}"/>
    <cellStyle name="Comma 58 2 2 5 4 2" xfId="34494" xr:uid="{00000000-0005-0000-0000-000024530000}"/>
    <cellStyle name="Comma 58 2 2 5 4 3" xfId="34495" xr:uid="{00000000-0005-0000-0000-000025530000}"/>
    <cellStyle name="Comma 58 2 2 5 5" xfId="34496" xr:uid="{00000000-0005-0000-0000-000026530000}"/>
    <cellStyle name="Comma 58 2 2 5 6" xfId="34497" xr:uid="{00000000-0005-0000-0000-000027530000}"/>
    <cellStyle name="Comma 58 2 2 6" xfId="8174" xr:uid="{00000000-0005-0000-0000-000028530000}"/>
    <cellStyle name="Comma 58 2 2 6 2" xfId="34498" xr:uid="{00000000-0005-0000-0000-000029530000}"/>
    <cellStyle name="Comma 58 2 2 6 3" xfId="34499" xr:uid="{00000000-0005-0000-0000-00002A530000}"/>
    <cellStyle name="Comma 58 2 2 7" xfId="8175" xr:uid="{00000000-0005-0000-0000-00002B530000}"/>
    <cellStyle name="Comma 58 2 2 7 2" xfId="34500" xr:uid="{00000000-0005-0000-0000-00002C530000}"/>
    <cellStyle name="Comma 58 2 2 7 3" xfId="34501" xr:uid="{00000000-0005-0000-0000-00002D530000}"/>
    <cellStyle name="Comma 58 2 2 8" xfId="8176" xr:uid="{00000000-0005-0000-0000-00002E530000}"/>
    <cellStyle name="Comma 58 2 2 8 2" xfId="34502" xr:uid="{00000000-0005-0000-0000-00002F530000}"/>
    <cellStyle name="Comma 58 2 2 8 3" xfId="34503" xr:uid="{00000000-0005-0000-0000-000030530000}"/>
    <cellStyle name="Comma 58 2 2 9" xfId="34504" xr:uid="{00000000-0005-0000-0000-000031530000}"/>
    <cellStyle name="Comma 58 2 3" xfId="8177" xr:uid="{00000000-0005-0000-0000-000032530000}"/>
    <cellStyle name="Comma 58 2 3 10" xfId="34505" xr:uid="{00000000-0005-0000-0000-000033530000}"/>
    <cellStyle name="Comma 58 2 3 2" xfId="8178" xr:uid="{00000000-0005-0000-0000-000034530000}"/>
    <cellStyle name="Comma 58 2 3 2 2" xfId="8179" xr:uid="{00000000-0005-0000-0000-000035530000}"/>
    <cellStyle name="Comma 58 2 3 2 2 2" xfId="8180" xr:uid="{00000000-0005-0000-0000-000036530000}"/>
    <cellStyle name="Comma 58 2 3 2 2 2 2" xfId="8181" xr:uid="{00000000-0005-0000-0000-000037530000}"/>
    <cellStyle name="Comma 58 2 3 2 2 2 2 2" xfId="34506" xr:uid="{00000000-0005-0000-0000-000038530000}"/>
    <cellStyle name="Comma 58 2 3 2 2 2 2 3" xfId="34507" xr:uid="{00000000-0005-0000-0000-000039530000}"/>
    <cellStyle name="Comma 58 2 3 2 2 2 3" xfId="8182" xr:uid="{00000000-0005-0000-0000-00003A530000}"/>
    <cellStyle name="Comma 58 2 3 2 2 2 3 2" xfId="34508" xr:uid="{00000000-0005-0000-0000-00003B530000}"/>
    <cellStyle name="Comma 58 2 3 2 2 2 3 3" xfId="34509" xr:uid="{00000000-0005-0000-0000-00003C530000}"/>
    <cellStyle name="Comma 58 2 3 2 2 2 4" xfId="8183" xr:uid="{00000000-0005-0000-0000-00003D530000}"/>
    <cellStyle name="Comma 58 2 3 2 2 2 4 2" xfId="34510" xr:uid="{00000000-0005-0000-0000-00003E530000}"/>
    <cellStyle name="Comma 58 2 3 2 2 2 4 3" xfId="34511" xr:uid="{00000000-0005-0000-0000-00003F530000}"/>
    <cellStyle name="Comma 58 2 3 2 2 2 5" xfId="34512" xr:uid="{00000000-0005-0000-0000-000040530000}"/>
    <cellStyle name="Comma 58 2 3 2 2 2 6" xfId="34513" xr:uid="{00000000-0005-0000-0000-000041530000}"/>
    <cellStyle name="Comma 58 2 3 2 2 3" xfId="8184" xr:uid="{00000000-0005-0000-0000-000042530000}"/>
    <cellStyle name="Comma 58 2 3 2 2 3 2" xfId="34514" xr:uid="{00000000-0005-0000-0000-000043530000}"/>
    <cellStyle name="Comma 58 2 3 2 2 3 3" xfId="34515" xr:uid="{00000000-0005-0000-0000-000044530000}"/>
    <cellStyle name="Comma 58 2 3 2 2 4" xfId="8185" xr:uid="{00000000-0005-0000-0000-000045530000}"/>
    <cellStyle name="Comma 58 2 3 2 2 4 2" xfId="34516" xr:uid="{00000000-0005-0000-0000-000046530000}"/>
    <cellStyle name="Comma 58 2 3 2 2 4 3" xfId="34517" xr:uid="{00000000-0005-0000-0000-000047530000}"/>
    <cellStyle name="Comma 58 2 3 2 2 5" xfId="8186" xr:uid="{00000000-0005-0000-0000-000048530000}"/>
    <cellStyle name="Comma 58 2 3 2 2 5 2" xfId="34518" xr:uid="{00000000-0005-0000-0000-000049530000}"/>
    <cellStyle name="Comma 58 2 3 2 2 5 3" xfId="34519" xr:uid="{00000000-0005-0000-0000-00004A530000}"/>
    <cellStyle name="Comma 58 2 3 2 2 6" xfId="34520" xr:uid="{00000000-0005-0000-0000-00004B530000}"/>
    <cellStyle name="Comma 58 2 3 2 2 7" xfId="34521" xr:uid="{00000000-0005-0000-0000-00004C530000}"/>
    <cellStyle name="Comma 58 2 3 2 3" xfId="8187" xr:uid="{00000000-0005-0000-0000-00004D530000}"/>
    <cellStyle name="Comma 58 2 3 2 3 2" xfId="8188" xr:uid="{00000000-0005-0000-0000-00004E530000}"/>
    <cellStyle name="Comma 58 2 3 2 3 2 2" xfId="34522" xr:uid="{00000000-0005-0000-0000-00004F530000}"/>
    <cellStyle name="Comma 58 2 3 2 3 2 3" xfId="34523" xr:uid="{00000000-0005-0000-0000-000050530000}"/>
    <cellStyle name="Comma 58 2 3 2 3 3" xfId="8189" xr:uid="{00000000-0005-0000-0000-000051530000}"/>
    <cellStyle name="Comma 58 2 3 2 3 3 2" xfId="34524" xr:uid="{00000000-0005-0000-0000-000052530000}"/>
    <cellStyle name="Comma 58 2 3 2 3 3 3" xfId="34525" xr:uid="{00000000-0005-0000-0000-000053530000}"/>
    <cellStyle name="Comma 58 2 3 2 3 4" xfId="8190" xr:uid="{00000000-0005-0000-0000-000054530000}"/>
    <cellStyle name="Comma 58 2 3 2 3 4 2" xfId="34526" xr:uid="{00000000-0005-0000-0000-000055530000}"/>
    <cellStyle name="Comma 58 2 3 2 3 4 3" xfId="34527" xr:uid="{00000000-0005-0000-0000-000056530000}"/>
    <cellStyle name="Comma 58 2 3 2 3 5" xfId="34528" xr:uid="{00000000-0005-0000-0000-000057530000}"/>
    <cellStyle name="Comma 58 2 3 2 3 6" xfId="34529" xr:uid="{00000000-0005-0000-0000-000058530000}"/>
    <cellStyle name="Comma 58 2 3 2 4" xfId="8191" xr:uid="{00000000-0005-0000-0000-000059530000}"/>
    <cellStyle name="Comma 58 2 3 2 4 2" xfId="34530" xr:uid="{00000000-0005-0000-0000-00005A530000}"/>
    <cellStyle name="Comma 58 2 3 2 4 3" xfId="34531" xr:uid="{00000000-0005-0000-0000-00005B530000}"/>
    <cellStyle name="Comma 58 2 3 2 5" xfId="8192" xr:uid="{00000000-0005-0000-0000-00005C530000}"/>
    <cellStyle name="Comma 58 2 3 2 5 2" xfId="34532" xr:uid="{00000000-0005-0000-0000-00005D530000}"/>
    <cellStyle name="Comma 58 2 3 2 5 3" xfId="34533" xr:uid="{00000000-0005-0000-0000-00005E530000}"/>
    <cellStyle name="Comma 58 2 3 2 6" xfId="8193" xr:uid="{00000000-0005-0000-0000-00005F530000}"/>
    <cellStyle name="Comma 58 2 3 2 6 2" xfId="34534" xr:uid="{00000000-0005-0000-0000-000060530000}"/>
    <cellStyle name="Comma 58 2 3 2 6 3" xfId="34535" xr:uid="{00000000-0005-0000-0000-000061530000}"/>
    <cellStyle name="Comma 58 2 3 2 7" xfId="34536" xr:uid="{00000000-0005-0000-0000-000062530000}"/>
    <cellStyle name="Comma 58 2 3 2 8" xfId="34537" xr:uid="{00000000-0005-0000-0000-000063530000}"/>
    <cellStyle name="Comma 58 2 3 3" xfId="8194" xr:uid="{00000000-0005-0000-0000-000064530000}"/>
    <cellStyle name="Comma 58 2 3 3 2" xfId="8195" xr:uid="{00000000-0005-0000-0000-000065530000}"/>
    <cellStyle name="Comma 58 2 3 3 2 2" xfId="8196" xr:uid="{00000000-0005-0000-0000-000066530000}"/>
    <cellStyle name="Comma 58 2 3 3 2 2 2" xfId="8197" xr:uid="{00000000-0005-0000-0000-000067530000}"/>
    <cellStyle name="Comma 58 2 3 3 2 2 2 2" xfId="34538" xr:uid="{00000000-0005-0000-0000-000068530000}"/>
    <cellStyle name="Comma 58 2 3 3 2 2 2 3" xfId="34539" xr:uid="{00000000-0005-0000-0000-000069530000}"/>
    <cellStyle name="Comma 58 2 3 3 2 2 3" xfId="8198" xr:uid="{00000000-0005-0000-0000-00006A530000}"/>
    <cellStyle name="Comma 58 2 3 3 2 2 3 2" xfId="34540" xr:uid="{00000000-0005-0000-0000-00006B530000}"/>
    <cellStyle name="Comma 58 2 3 3 2 2 3 3" xfId="34541" xr:uid="{00000000-0005-0000-0000-00006C530000}"/>
    <cellStyle name="Comma 58 2 3 3 2 2 4" xfId="8199" xr:uid="{00000000-0005-0000-0000-00006D530000}"/>
    <cellStyle name="Comma 58 2 3 3 2 2 4 2" xfId="34542" xr:uid="{00000000-0005-0000-0000-00006E530000}"/>
    <cellStyle name="Comma 58 2 3 3 2 2 4 3" xfId="34543" xr:uid="{00000000-0005-0000-0000-00006F530000}"/>
    <cellStyle name="Comma 58 2 3 3 2 2 5" xfId="34544" xr:uid="{00000000-0005-0000-0000-000070530000}"/>
    <cellStyle name="Comma 58 2 3 3 2 2 6" xfId="34545" xr:uid="{00000000-0005-0000-0000-000071530000}"/>
    <cellStyle name="Comma 58 2 3 3 2 3" xfId="8200" xr:uid="{00000000-0005-0000-0000-000072530000}"/>
    <cellStyle name="Comma 58 2 3 3 2 3 2" xfId="34546" xr:uid="{00000000-0005-0000-0000-000073530000}"/>
    <cellStyle name="Comma 58 2 3 3 2 3 3" xfId="34547" xr:uid="{00000000-0005-0000-0000-000074530000}"/>
    <cellStyle name="Comma 58 2 3 3 2 4" xfId="8201" xr:uid="{00000000-0005-0000-0000-000075530000}"/>
    <cellStyle name="Comma 58 2 3 3 2 4 2" xfId="34548" xr:uid="{00000000-0005-0000-0000-000076530000}"/>
    <cellStyle name="Comma 58 2 3 3 2 4 3" xfId="34549" xr:uid="{00000000-0005-0000-0000-000077530000}"/>
    <cellStyle name="Comma 58 2 3 3 2 5" xfId="8202" xr:uid="{00000000-0005-0000-0000-000078530000}"/>
    <cellStyle name="Comma 58 2 3 3 2 5 2" xfId="34550" xr:uid="{00000000-0005-0000-0000-000079530000}"/>
    <cellStyle name="Comma 58 2 3 3 2 5 3" xfId="34551" xr:uid="{00000000-0005-0000-0000-00007A530000}"/>
    <cellStyle name="Comma 58 2 3 3 2 6" xfId="34552" xr:uid="{00000000-0005-0000-0000-00007B530000}"/>
    <cellStyle name="Comma 58 2 3 3 2 7" xfId="34553" xr:uid="{00000000-0005-0000-0000-00007C530000}"/>
    <cellStyle name="Comma 58 2 3 3 3" xfId="8203" xr:uid="{00000000-0005-0000-0000-00007D530000}"/>
    <cellStyle name="Comma 58 2 3 3 3 2" xfId="8204" xr:uid="{00000000-0005-0000-0000-00007E530000}"/>
    <cellStyle name="Comma 58 2 3 3 3 2 2" xfId="34554" xr:uid="{00000000-0005-0000-0000-00007F530000}"/>
    <cellStyle name="Comma 58 2 3 3 3 2 3" xfId="34555" xr:uid="{00000000-0005-0000-0000-000080530000}"/>
    <cellStyle name="Comma 58 2 3 3 3 3" xfId="8205" xr:uid="{00000000-0005-0000-0000-000081530000}"/>
    <cellStyle name="Comma 58 2 3 3 3 3 2" xfId="34556" xr:uid="{00000000-0005-0000-0000-000082530000}"/>
    <cellStyle name="Comma 58 2 3 3 3 3 3" xfId="34557" xr:uid="{00000000-0005-0000-0000-000083530000}"/>
    <cellStyle name="Comma 58 2 3 3 3 4" xfId="8206" xr:uid="{00000000-0005-0000-0000-000084530000}"/>
    <cellStyle name="Comma 58 2 3 3 3 4 2" xfId="34558" xr:uid="{00000000-0005-0000-0000-000085530000}"/>
    <cellStyle name="Comma 58 2 3 3 3 4 3" xfId="34559" xr:uid="{00000000-0005-0000-0000-000086530000}"/>
    <cellStyle name="Comma 58 2 3 3 3 5" xfId="34560" xr:uid="{00000000-0005-0000-0000-000087530000}"/>
    <cellStyle name="Comma 58 2 3 3 3 6" xfId="34561" xr:uid="{00000000-0005-0000-0000-000088530000}"/>
    <cellStyle name="Comma 58 2 3 3 4" xfId="8207" xr:uid="{00000000-0005-0000-0000-000089530000}"/>
    <cellStyle name="Comma 58 2 3 3 4 2" xfId="34562" xr:uid="{00000000-0005-0000-0000-00008A530000}"/>
    <cellStyle name="Comma 58 2 3 3 4 3" xfId="34563" xr:uid="{00000000-0005-0000-0000-00008B530000}"/>
    <cellStyle name="Comma 58 2 3 3 5" xfId="8208" xr:uid="{00000000-0005-0000-0000-00008C530000}"/>
    <cellStyle name="Comma 58 2 3 3 5 2" xfId="34564" xr:uid="{00000000-0005-0000-0000-00008D530000}"/>
    <cellStyle name="Comma 58 2 3 3 5 3" xfId="34565" xr:uid="{00000000-0005-0000-0000-00008E530000}"/>
    <cellStyle name="Comma 58 2 3 3 6" xfId="8209" xr:uid="{00000000-0005-0000-0000-00008F530000}"/>
    <cellStyle name="Comma 58 2 3 3 6 2" xfId="34566" xr:uid="{00000000-0005-0000-0000-000090530000}"/>
    <cellStyle name="Comma 58 2 3 3 6 3" xfId="34567" xr:uid="{00000000-0005-0000-0000-000091530000}"/>
    <cellStyle name="Comma 58 2 3 3 7" xfId="34568" xr:uid="{00000000-0005-0000-0000-000092530000}"/>
    <cellStyle name="Comma 58 2 3 3 8" xfId="34569" xr:uid="{00000000-0005-0000-0000-000093530000}"/>
    <cellStyle name="Comma 58 2 3 4" xfId="8210" xr:uid="{00000000-0005-0000-0000-000094530000}"/>
    <cellStyle name="Comma 58 2 3 4 2" xfId="8211" xr:uid="{00000000-0005-0000-0000-000095530000}"/>
    <cellStyle name="Comma 58 2 3 4 2 2" xfId="8212" xr:uid="{00000000-0005-0000-0000-000096530000}"/>
    <cellStyle name="Comma 58 2 3 4 2 2 2" xfId="34570" xr:uid="{00000000-0005-0000-0000-000097530000}"/>
    <cellStyle name="Comma 58 2 3 4 2 2 3" xfId="34571" xr:uid="{00000000-0005-0000-0000-000098530000}"/>
    <cellStyle name="Comma 58 2 3 4 2 3" xfId="8213" xr:uid="{00000000-0005-0000-0000-000099530000}"/>
    <cellStyle name="Comma 58 2 3 4 2 3 2" xfId="34572" xr:uid="{00000000-0005-0000-0000-00009A530000}"/>
    <cellStyle name="Comma 58 2 3 4 2 3 3" xfId="34573" xr:uid="{00000000-0005-0000-0000-00009B530000}"/>
    <cellStyle name="Comma 58 2 3 4 2 4" xfId="8214" xr:uid="{00000000-0005-0000-0000-00009C530000}"/>
    <cellStyle name="Comma 58 2 3 4 2 4 2" xfId="34574" xr:uid="{00000000-0005-0000-0000-00009D530000}"/>
    <cellStyle name="Comma 58 2 3 4 2 4 3" xfId="34575" xr:uid="{00000000-0005-0000-0000-00009E530000}"/>
    <cellStyle name="Comma 58 2 3 4 2 5" xfId="34576" xr:uid="{00000000-0005-0000-0000-00009F530000}"/>
    <cellStyle name="Comma 58 2 3 4 2 6" xfId="34577" xr:uid="{00000000-0005-0000-0000-0000A0530000}"/>
    <cellStyle name="Comma 58 2 3 4 3" xfId="8215" xr:uid="{00000000-0005-0000-0000-0000A1530000}"/>
    <cellStyle name="Comma 58 2 3 4 3 2" xfId="34578" xr:uid="{00000000-0005-0000-0000-0000A2530000}"/>
    <cellStyle name="Comma 58 2 3 4 3 3" xfId="34579" xr:uid="{00000000-0005-0000-0000-0000A3530000}"/>
    <cellStyle name="Comma 58 2 3 4 4" xfId="8216" xr:uid="{00000000-0005-0000-0000-0000A4530000}"/>
    <cellStyle name="Comma 58 2 3 4 4 2" xfId="34580" xr:uid="{00000000-0005-0000-0000-0000A5530000}"/>
    <cellStyle name="Comma 58 2 3 4 4 3" xfId="34581" xr:uid="{00000000-0005-0000-0000-0000A6530000}"/>
    <cellStyle name="Comma 58 2 3 4 5" xfId="8217" xr:uid="{00000000-0005-0000-0000-0000A7530000}"/>
    <cellStyle name="Comma 58 2 3 4 5 2" xfId="34582" xr:uid="{00000000-0005-0000-0000-0000A8530000}"/>
    <cellStyle name="Comma 58 2 3 4 5 3" xfId="34583" xr:uid="{00000000-0005-0000-0000-0000A9530000}"/>
    <cellStyle name="Comma 58 2 3 4 6" xfId="34584" xr:uid="{00000000-0005-0000-0000-0000AA530000}"/>
    <cellStyle name="Comma 58 2 3 4 7" xfId="34585" xr:uid="{00000000-0005-0000-0000-0000AB530000}"/>
    <cellStyle name="Comma 58 2 3 5" xfId="8218" xr:uid="{00000000-0005-0000-0000-0000AC530000}"/>
    <cellStyle name="Comma 58 2 3 5 2" xfId="8219" xr:uid="{00000000-0005-0000-0000-0000AD530000}"/>
    <cellStyle name="Comma 58 2 3 5 2 2" xfId="34586" xr:uid="{00000000-0005-0000-0000-0000AE530000}"/>
    <cellStyle name="Comma 58 2 3 5 2 3" xfId="34587" xr:uid="{00000000-0005-0000-0000-0000AF530000}"/>
    <cellStyle name="Comma 58 2 3 5 3" xfId="8220" xr:uid="{00000000-0005-0000-0000-0000B0530000}"/>
    <cellStyle name="Comma 58 2 3 5 3 2" xfId="34588" xr:uid="{00000000-0005-0000-0000-0000B1530000}"/>
    <cellStyle name="Comma 58 2 3 5 3 3" xfId="34589" xr:uid="{00000000-0005-0000-0000-0000B2530000}"/>
    <cellStyle name="Comma 58 2 3 5 4" xfId="8221" xr:uid="{00000000-0005-0000-0000-0000B3530000}"/>
    <cellStyle name="Comma 58 2 3 5 4 2" xfId="34590" xr:uid="{00000000-0005-0000-0000-0000B4530000}"/>
    <cellStyle name="Comma 58 2 3 5 4 3" xfId="34591" xr:uid="{00000000-0005-0000-0000-0000B5530000}"/>
    <cellStyle name="Comma 58 2 3 5 5" xfId="34592" xr:uid="{00000000-0005-0000-0000-0000B6530000}"/>
    <cellStyle name="Comma 58 2 3 5 6" xfId="34593" xr:uid="{00000000-0005-0000-0000-0000B7530000}"/>
    <cellStyle name="Comma 58 2 3 6" xfId="8222" xr:uid="{00000000-0005-0000-0000-0000B8530000}"/>
    <cellStyle name="Comma 58 2 3 6 2" xfId="34594" xr:uid="{00000000-0005-0000-0000-0000B9530000}"/>
    <cellStyle name="Comma 58 2 3 6 3" xfId="34595" xr:uid="{00000000-0005-0000-0000-0000BA530000}"/>
    <cellStyle name="Comma 58 2 3 7" xfId="8223" xr:uid="{00000000-0005-0000-0000-0000BB530000}"/>
    <cellStyle name="Comma 58 2 3 7 2" xfId="34596" xr:uid="{00000000-0005-0000-0000-0000BC530000}"/>
    <cellStyle name="Comma 58 2 3 7 3" xfId="34597" xr:uid="{00000000-0005-0000-0000-0000BD530000}"/>
    <cellStyle name="Comma 58 2 3 8" xfId="8224" xr:uid="{00000000-0005-0000-0000-0000BE530000}"/>
    <cellStyle name="Comma 58 2 3 8 2" xfId="34598" xr:uid="{00000000-0005-0000-0000-0000BF530000}"/>
    <cellStyle name="Comma 58 2 3 8 3" xfId="34599" xr:uid="{00000000-0005-0000-0000-0000C0530000}"/>
    <cellStyle name="Comma 58 2 3 9" xfId="34600" xr:uid="{00000000-0005-0000-0000-0000C1530000}"/>
    <cellStyle name="Comma 58 2 4" xfId="8225" xr:uid="{00000000-0005-0000-0000-0000C2530000}"/>
    <cellStyle name="Comma 58 2 4 2" xfId="8226" xr:uid="{00000000-0005-0000-0000-0000C3530000}"/>
    <cellStyle name="Comma 58 2 4 2 2" xfId="8227" xr:uid="{00000000-0005-0000-0000-0000C4530000}"/>
    <cellStyle name="Comma 58 2 4 2 2 2" xfId="8228" xr:uid="{00000000-0005-0000-0000-0000C5530000}"/>
    <cellStyle name="Comma 58 2 4 2 2 2 2" xfId="34601" xr:uid="{00000000-0005-0000-0000-0000C6530000}"/>
    <cellStyle name="Comma 58 2 4 2 2 2 3" xfId="34602" xr:uid="{00000000-0005-0000-0000-0000C7530000}"/>
    <cellStyle name="Comma 58 2 4 2 2 3" xfId="8229" xr:uid="{00000000-0005-0000-0000-0000C8530000}"/>
    <cellStyle name="Comma 58 2 4 2 2 3 2" xfId="34603" xr:uid="{00000000-0005-0000-0000-0000C9530000}"/>
    <cellStyle name="Comma 58 2 4 2 2 3 3" xfId="34604" xr:uid="{00000000-0005-0000-0000-0000CA530000}"/>
    <cellStyle name="Comma 58 2 4 2 2 4" xfId="8230" xr:uid="{00000000-0005-0000-0000-0000CB530000}"/>
    <cellStyle name="Comma 58 2 4 2 2 4 2" xfId="34605" xr:uid="{00000000-0005-0000-0000-0000CC530000}"/>
    <cellStyle name="Comma 58 2 4 2 2 4 3" xfId="34606" xr:uid="{00000000-0005-0000-0000-0000CD530000}"/>
    <cellStyle name="Comma 58 2 4 2 2 5" xfId="34607" xr:uid="{00000000-0005-0000-0000-0000CE530000}"/>
    <cellStyle name="Comma 58 2 4 2 2 6" xfId="34608" xr:uid="{00000000-0005-0000-0000-0000CF530000}"/>
    <cellStyle name="Comma 58 2 4 2 3" xfId="8231" xr:uid="{00000000-0005-0000-0000-0000D0530000}"/>
    <cellStyle name="Comma 58 2 4 2 3 2" xfId="34609" xr:uid="{00000000-0005-0000-0000-0000D1530000}"/>
    <cellStyle name="Comma 58 2 4 2 3 3" xfId="34610" xr:uid="{00000000-0005-0000-0000-0000D2530000}"/>
    <cellStyle name="Comma 58 2 4 2 4" xfId="8232" xr:uid="{00000000-0005-0000-0000-0000D3530000}"/>
    <cellStyle name="Comma 58 2 4 2 4 2" xfId="34611" xr:uid="{00000000-0005-0000-0000-0000D4530000}"/>
    <cellStyle name="Comma 58 2 4 2 4 3" xfId="34612" xr:uid="{00000000-0005-0000-0000-0000D5530000}"/>
    <cellStyle name="Comma 58 2 4 2 5" xfId="8233" xr:uid="{00000000-0005-0000-0000-0000D6530000}"/>
    <cellStyle name="Comma 58 2 4 2 5 2" xfId="34613" xr:uid="{00000000-0005-0000-0000-0000D7530000}"/>
    <cellStyle name="Comma 58 2 4 2 5 3" xfId="34614" xr:uid="{00000000-0005-0000-0000-0000D8530000}"/>
    <cellStyle name="Comma 58 2 4 2 6" xfId="34615" xr:uid="{00000000-0005-0000-0000-0000D9530000}"/>
    <cellStyle name="Comma 58 2 4 2 7" xfId="34616" xr:uid="{00000000-0005-0000-0000-0000DA530000}"/>
    <cellStyle name="Comma 58 2 4 3" xfId="8234" xr:uid="{00000000-0005-0000-0000-0000DB530000}"/>
    <cellStyle name="Comma 58 2 4 3 2" xfId="8235" xr:uid="{00000000-0005-0000-0000-0000DC530000}"/>
    <cellStyle name="Comma 58 2 4 3 2 2" xfId="34617" xr:uid="{00000000-0005-0000-0000-0000DD530000}"/>
    <cellStyle name="Comma 58 2 4 3 2 3" xfId="34618" xr:uid="{00000000-0005-0000-0000-0000DE530000}"/>
    <cellStyle name="Comma 58 2 4 3 3" xfId="8236" xr:uid="{00000000-0005-0000-0000-0000DF530000}"/>
    <cellStyle name="Comma 58 2 4 3 3 2" xfId="34619" xr:uid="{00000000-0005-0000-0000-0000E0530000}"/>
    <cellStyle name="Comma 58 2 4 3 3 3" xfId="34620" xr:uid="{00000000-0005-0000-0000-0000E1530000}"/>
    <cellStyle name="Comma 58 2 4 3 4" xfId="8237" xr:uid="{00000000-0005-0000-0000-0000E2530000}"/>
    <cellStyle name="Comma 58 2 4 3 4 2" xfId="34621" xr:uid="{00000000-0005-0000-0000-0000E3530000}"/>
    <cellStyle name="Comma 58 2 4 3 4 3" xfId="34622" xr:uid="{00000000-0005-0000-0000-0000E4530000}"/>
    <cellStyle name="Comma 58 2 4 3 5" xfId="34623" xr:uid="{00000000-0005-0000-0000-0000E5530000}"/>
    <cellStyle name="Comma 58 2 4 3 6" xfId="34624" xr:uid="{00000000-0005-0000-0000-0000E6530000}"/>
    <cellStyle name="Comma 58 2 4 4" xfId="8238" xr:uid="{00000000-0005-0000-0000-0000E7530000}"/>
    <cellStyle name="Comma 58 2 4 4 2" xfId="34625" xr:uid="{00000000-0005-0000-0000-0000E8530000}"/>
    <cellStyle name="Comma 58 2 4 4 3" xfId="34626" xr:uid="{00000000-0005-0000-0000-0000E9530000}"/>
    <cellStyle name="Comma 58 2 4 5" xfId="8239" xr:uid="{00000000-0005-0000-0000-0000EA530000}"/>
    <cellStyle name="Comma 58 2 4 5 2" xfId="34627" xr:uid="{00000000-0005-0000-0000-0000EB530000}"/>
    <cellStyle name="Comma 58 2 4 5 3" xfId="34628" xr:uid="{00000000-0005-0000-0000-0000EC530000}"/>
    <cellStyle name="Comma 58 2 4 6" xfId="8240" xr:uid="{00000000-0005-0000-0000-0000ED530000}"/>
    <cellStyle name="Comma 58 2 4 6 2" xfId="34629" xr:uid="{00000000-0005-0000-0000-0000EE530000}"/>
    <cellStyle name="Comma 58 2 4 6 3" xfId="34630" xr:uid="{00000000-0005-0000-0000-0000EF530000}"/>
    <cellStyle name="Comma 58 2 4 7" xfId="34631" xr:uid="{00000000-0005-0000-0000-0000F0530000}"/>
    <cellStyle name="Comma 58 2 4 8" xfId="34632" xr:uid="{00000000-0005-0000-0000-0000F1530000}"/>
    <cellStyle name="Comma 58 2 5" xfId="8241" xr:uid="{00000000-0005-0000-0000-0000F2530000}"/>
    <cellStyle name="Comma 58 2 5 2" xfId="8242" xr:uid="{00000000-0005-0000-0000-0000F3530000}"/>
    <cellStyle name="Comma 58 2 5 2 2" xfId="8243" xr:uid="{00000000-0005-0000-0000-0000F4530000}"/>
    <cellStyle name="Comma 58 2 5 2 2 2" xfId="8244" xr:uid="{00000000-0005-0000-0000-0000F5530000}"/>
    <cellStyle name="Comma 58 2 5 2 2 2 2" xfId="34633" xr:uid="{00000000-0005-0000-0000-0000F6530000}"/>
    <cellStyle name="Comma 58 2 5 2 2 2 3" xfId="34634" xr:uid="{00000000-0005-0000-0000-0000F7530000}"/>
    <cellStyle name="Comma 58 2 5 2 2 3" xfId="8245" xr:uid="{00000000-0005-0000-0000-0000F8530000}"/>
    <cellStyle name="Comma 58 2 5 2 2 3 2" xfId="34635" xr:uid="{00000000-0005-0000-0000-0000F9530000}"/>
    <cellStyle name="Comma 58 2 5 2 2 3 3" xfId="34636" xr:uid="{00000000-0005-0000-0000-0000FA530000}"/>
    <cellStyle name="Comma 58 2 5 2 2 4" xfId="8246" xr:uid="{00000000-0005-0000-0000-0000FB530000}"/>
    <cellStyle name="Comma 58 2 5 2 2 4 2" xfId="34637" xr:uid="{00000000-0005-0000-0000-0000FC530000}"/>
    <cellStyle name="Comma 58 2 5 2 2 4 3" xfId="34638" xr:uid="{00000000-0005-0000-0000-0000FD530000}"/>
    <cellStyle name="Comma 58 2 5 2 2 5" xfId="34639" xr:uid="{00000000-0005-0000-0000-0000FE530000}"/>
    <cellStyle name="Comma 58 2 5 2 2 6" xfId="34640" xr:uid="{00000000-0005-0000-0000-0000FF530000}"/>
    <cellStyle name="Comma 58 2 5 2 3" xfId="8247" xr:uid="{00000000-0005-0000-0000-000000540000}"/>
    <cellStyle name="Comma 58 2 5 2 3 2" xfId="34641" xr:uid="{00000000-0005-0000-0000-000001540000}"/>
    <cellStyle name="Comma 58 2 5 2 3 3" xfId="34642" xr:uid="{00000000-0005-0000-0000-000002540000}"/>
    <cellStyle name="Comma 58 2 5 2 4" xfId="8248" xr:uid="{00000000-0005-0000-0000-000003540000}"/>
    <cellStyle name="Comma 58 2 5 2 4 2" xfId="34643" xr:uid="{00000000-0005-0000-0000-000004540000}"/>
    <cellStyle name="Comma 58 2 5 2 4 3" xfId="34644" xr:uid="{00000000-0005-0000-0000-000005540000}"/>
    <cellStyle name="Comma 58 2 5 2 5" xfId="8249" xr:uid="{00000000-0005-0000-0000-000006540000}"/>
    <cellStyle name="Comma 58 2 5 2 5 2" xfId="34645" xr:uid="{00000000-0005-0000-0000-000007540000}"/>
    <cellStyle name="Comma 58 2 5 2 5 3" xfId="34646" xr:uid="{00000000-0005-0000-0000-000008540000}"/>
    <cellStyle name="Comma 58 2 5 2 6" xfId="34647" xr:uid="{00000000-0005-0000-0000-000009540000}"/>
    <cellStyle name="Comma 58 2 5 2 7" xfId="34648" xr:uid="{00000000-0005-0000-0000-00000A540000}"/>
    <cellStyle name="Comma 58 2 5 3" xfId="8250" xr:uid="{00000000-0005-0000-0000-00000B540000}"/>
    <cellStyle name="Comma 58 2 5 3 2" xfId="8251" xr:uid="{00000000-0005-0000-0000-00000C540000}"/>
    <cellStyle name="Comma 58 2 5 3 2 2" xfId="34649" xr:uid="{00000000-0005-0000-0000-00000D540000}"/>
    <cellStyle name="Comma 58 2 5 3 2 3" xfId="34650" xr:uid="{00000000-0005-0000-0000-00000E540000}"/>
    <cellStyle name="Comma 58 2 5 3 3" xfId="8252" xr:uid="{00000000-0005-0000-0000-00000F540000}"/>
    <cellStyle name="Comma 58 2 5 3 3 2" xfId="34651" xr:uid="{00000000-0005-0000-0000-000010540000}"/>
    <cellStyle name="Comma 58 2 5 3 3 3" xfId="34652" xr:uid="{00000000-0005-0000-0000-000011540000}"/>
    <cellStyle name="Comma 58 2 5 3 4" xfId="8253" xr:uid="{00000000-0005-0000-0000-000012540000}"/>
    <cellStyle name="Comma 58 2 5 3 4 2" xfId="34653" xr:uid="{00000000-0005-0000-0000-000013540000}"/>
    <cellStyle name="Comma 58 2 5 3 4 3" xfId="34654" xr:uid="{00000000-0005-0000-0000-000014540000}"/>
    <cellStyle name="Comma 58 2 5 3 5" xfId="34655" xr:uid="{00000000-0005-0000-0000-000015540000}"/>
    <cellStyle name="Comma 58 2 5 3 6" xfId="34656" xr:uid="{00000000-0005-0000-0000-000016540000}"/>
    <cellStyle name="Comma 58 2 5 4" xfId="8254" xr:uid="{00000000-0005-0000-0000-000017540000}"/>
    <cellStyle name="Comma 58 2 5 4 2" xfId="34657" xr:uid="{00000000-0005-0000-0000-000018540000}"/>
    <cellStyle name="Comma 58 2 5 4 3" xfId="34658" xr:uid="{00000000-0005-0000-0000-000019540000}"/>
    <cellStyle name="Comma 58 2 5 5" xfId="8255" xr:uid="{00000000-0005-0000-0000-00001A540000}"/>
    <cellStyle name="Comma 58 2 5 5 2" xfId="34659" xr:uid="{00000000-0005-0000-0000-00001B540000}"/>
    <cellStyle name="Comma 58 2 5 5 3" xfId="34660" xr:uid="{00000000-0005-0000-0000-00001C540000}"/>
    <cellStyle name="Comma 58 2 5 6" xfId="8256" xr:uid="{00000000-0005-0000-0000-00001D540000}"/>
    <cellStyle name="Comma 58 2 5 6 2" xfId="34661" xr:uid="{00000000-0005-0000-0000-00001E540000}"/>
    <cellStyle name="Comma 58 2 5 6 3" xfId="34662" xr:uid="{00000000-0005-0000-0000-00001F540000}"/>
    <cellStyle name="Comma 58 2 5 7" xfId="34663" xr:uid="{00000000-0005-0000-0000-000020540000}"/>
    <cellStyle name="Comma 58 2 5 8" xfId="34664" xr:uid="{00000000-0005-0000-0000-000021540000}"/>
    <cellStyle name="Comma 58 2 6" xfId="8257" xr:uid="{00000000-0005-0000-0000-000022540000}"/>
    <cellStyle name="Comma 58 2 6 2" xfId="8258" xr:uid="{00000000-0005-0000-0000-000023540000}"/>
    <cellStyle name="Comma 58 2 6 2 2" xfId="8259" xr:uid="{00000000-0005-0000-0000-000024540000}"/>
    <cellStyle name="Comma 58 2 6 2 2 2" xfId="34665" xr:uid="{00000000-0005-0000-0000-000025540000}"/>
    <cellStyle name="Comma 58 2 6 2 2 3" xfId="34666" xr:uid="{00000000-0005-0000-0000-000026540000}"/>
    <cellStyle name="Comma 58 2 6 2 3" xfId="8260" xr:uid="{00000000-0005-0000-0000-000027540000}"/>
    <cellStyle name="Comma 58 2 6 2 3 2" xfId="34667" xr:uid="{00000000-0005-0000-0000-000028540000}"/>
    <cellStyle name="Comma 58 2 6 2 3 3" xfId="34668" xr:uid="{00000000-0005-0000-0000-000029540000}"/>
    <cellStyle name="Comma 58 2 6 2 4" xfId="8261" xr:uid="{00000000-0005-0000-0000-00002A540000}"/>
    <cellStyle name="Comma 58 2 6 2 4 2" xfId="34669" xr:uid="{00000000-0005-0000-0000-00002B540000}"/>
    <cellStyle name="Comma 58 2 6 2 4 3" xfId="34670" xr:uid="{00000000-0005-0000-0000-00002C540000}"/>
    <cellStyle name="Comma 58 2 6 2 5" xfId="34671" xr:uid="{00000000-0005-0000-0000-00002D540000}"/>
    <cellStyle name="Comma 58 2 6 2 6" xfId="34672" xr:uid="{00000000-0005-0000-0000-00002E540000}"/>
    <cellStyle name="Comma 58 2 6 3" xfId="8262" xr:uid="{00000000-0005-0000-0000-00002F540000}"/>
    <cellStyle name="Comma 58 2 6 3 2" xfId="34673" xr:uid="{00000000-0005-0000-0000-000030540000}"/>
    <cellStyle name="Comma 58 2 6 3 3" xfId="34674" xr:uid="{00000000-0005-0000-0000-000031540000}"/>
    <cellStyle name="Comma 58 2 6 4" xfId="8263" xr:uid="{00000000-0005-0000-0000-000032540000}"/>
    <cellStyle name="Comma 58 2 6 4 2" xfId="34675" xr:uid="{00000000-0005-0000-0000-000033540000}"/>
    <cellStyle name="Comma 58 2 6 4 3" xfId="34676" xr:uid="{00000000-0005-0000-0000-000034540000}"/>
    <cellStyle name="Comma 58 2 6 5" xfId="8264" xr:uid="{00000000-0005-0000-0000-000035540000}"/>
    <cellStyle name="Comma 58 2 6 5 2" xfId="34677" xr:uid="{00000000-0005-0000-0000-000036540000}"/>
    <cellStyle name="Comma 58 2 6 5 3" xfId="34678" xr:uid="{00000000-0005-0000-0000-000037540000}"/>
    <cellStyle name="Comma 58 2 6 6" xfId="34679" xr:uid="{00000000-0005-0000-0000-000038540000}"/>
    <cellStyle name="Comma 58 2 6 7" xfId="34680" xr:uid="{00000000-0005-0000-0000-000039540000}"/>
    <cellStyle name="Comma 58 2 7" xfId="8265" xr:uid="{00000000-0005-0000-0000-00003A540000}"/>
    <cellStyle name="Comma 58 2 7 2" xfId="8266" xr:uid="{00000000-0005-0000-0000-00003B540000}"/>
    <cellStyle name="Comma 58 2 7 2 2" xfId="34681" xr:uid="{00000000-0005-0000-0000-00003C540000}"/>
    <cellStyle name="Comma 58 2 7 2 3" xfId="34682" xr:uid="{00000000-0005-0000-0000-00003D540000}"/>
    <cellStyle name="Comma 58 2 7 3" xfId="8267" xr:uid="{00000000-0005-0000-0000-00003E540000}"/>
    <cellStyle name="Comma 58 2 7 3 2" xfId="34683" xr:uid="{00000000-0005-0000-0000-00003F540000}"/>
    <cellStyle name="Comma 58 2 7 3 3" xfId="34684" xr:uid="{00000000-0005-0000-0000-000040540000}"/>
    <cellStyle name="Comma 58 2 7 4" xfId="8268" xr:uid="{00000000-0005-0000-0000-000041540000}"/>
    <cellStyle name="Comma 58 2 7 4 2" xfId="34685" xr:uid="{00000000-0005-0000-0000-000042540000}"/>
    <cellStyle name="Comma 58 2 7 4 3" xfId="34686" xr:uid="{00000000-0005-0000-0000-000043540000}"/>
    <cellStyle name="Comma 58 2 7 5" xfId="34687" xr:uid="{00000000-0005-0000-0000-000044540000}"/>
    <cellStyle name="Comma 58 2 7 6" xfId="34688" xr:uid="{00000000-0005-0000-0000-000045540000}"/>
    <cellStyle name="Comma 58 2 8" xfId="8269" xr:uid="{00000000-0005-0000-0000-000046540000}"/>
    <cellStyle name="Comma 58 2 8 2" xfId="34689" xr:uid="{00000000-0005-0000-0000-000047540000}"/>
    <cellStyle name="Comma 58 2 8 3" xfId="34690" xr:uid="{00000000-0005-0000-0000-000048540000}"/>
    <cellStyle name="Comma 58 2 9" xfId="8270" xr:uid="{00000000-0005-0000-0000-000049540000}"/>
    <cellStyle name="Comma 58 2 9 2" xfId="34691" xr:uid="{00000000-0005-0000-0000-00004A540000}"/>
    <cellStyle name="Comma 58 2 9 3" xfId="34692" xr:uid="{00000000-0005-0000-0000-00004B540000}"/>
    <cellStyle name="Comma 58 3" xfId="8271" xr:uid="{00000000-0005-0000-0000-00004C540000}"/>
    <cellStyle name="Comma 58 3 10" xfId="8272" xr:uid="{00000000-0005-0000-0000-00004D540000}"/>
    <cellStyle name="Comma 58 3 10 2" xfId="34693" xr:uid="{00000000-0005-0000-0000-00004E540000}"/>
    <cellStyle name="Comma 58 3 10 3" xfId="34694" xr:uid="{00000000-0005-0000-0000-00004F540000}"/>
    <cellStyle name="Comma 58 3 11" xfId="34695" xr:uid="{00000000-0005-0000-0000-000050540000}"/>
    <cellStyle name="Comma 58 3 12" xfId="34696" xr:uid="{00000000-0005-0000-0000-000051540000}"/>
    <cellStyle name="Comma 58 3 2" xfId="8273" xr:uid="{00000000-0005-0000-0000-000052540000}"/>
    <cellStyle name="Comma 58 3 2 10" xfId="34697" xr:uid="{00000000-0005-0000-0000-000053540000}"/>
    <cellStyle name="Comma 58 3 2 2" xfId="8274" xr:uid="{00000000-0005-0000-0000-000054540000}"/>
    <cellStyle name="Comma 58 3 2 2 2" xfId="8275" xr:uid="{00000000-0005-0000-0000-000055540000}"/>
    <cellStyle name="Comma 58 3 2 2 2 2" xfId="8276" xr:uid="{00000000-0005-0000-0000-000056540000}"/>
    <cellStyle name="Comma 58 3 2 2 2 2 2" xfId="8277" xr:uid="{00000000-0005-0000-0000-000057540000}"/>
    <cellStyle name="Comma 58 3 2 2 2 2 2 2" xfId="34698" xr:uid="{00000000-0005-0000-0000-000058540000}"/>
    <cellStyle name="Comma 58 3 2 2 2 2 2 3" xfId="34699" xr:uid="{00000000-0005-0000-0000-000059540000}"/>
    <cellStyle name="Comma 58 3 2 2 2 2 3" xfId="8278" xr:uid="{00000000-0005-0000-0000-00005A540000}"/>
    <cellStyle name="Comma 58 3 2 2 2 2 3 2" xfId="34700" xr:uid="{00000000-0005-0000-0000-00005B540000}"/>
    <cellStyle name="Comma 58 3 2 2 2 2 3 3" xfId="34701" xr:uid="{00000000-0005-0000-0000-00005C540000}"/>
    <cellStyle name="Comma 58 3 2 2 2 2 4" xfId="8279" xr:uid="{00000000-0005-0000-0000-00005D540000}"/>
    <cellStyle name="Comma 58 3 2 2 2 2 4 2" xfId="34702" xr:uid="{00000000-0005-0000-0000-00005E540000}"/>
    <cellStyle name="Comma 58 3 2 2 2 2 4 3" xfId="34703" xr:uid="{00000000-0005-0000-0000-00005F540000}"/>
    <cellStyle name="Comma 58 3 2 2 2 2 5" xfId="34704" xr:uid="{00000000-0005-0000-0000-000060540000}"/>
    <cellStyle name="Comma 58 3 2 2 2 2 6" xfId="34705" xr:uid="{00000000-0005-0000-0000-000061540000}"/>
    <cellStyle name="Comma 58 3 2 2 2 3" xfId="8280" xr:uid="{00000000-0005-0000-0000-000062540000}"/>
    <cellStyle name="Comma 58 3 2 2 2 3 2" xfId="34706" xr:uid="{00000000-0005-0000-0000-000063540000}"/>
    <cellStyle name="Comma 58 3 2 2 2 3 3" xfId="34707" xr:uid="{00000000-0005-0000-0000-000064540000}"/>
    <cellStyle name="Comma 58 3 2 2 2 4" xfId="8281" xr:uid="{00000000-0005-0000-0000-000065540000}"/>
    <cellStyle name="Comma 58 3 2 2 2 4 2" xfId="34708" xr:uid="{00000000-0005-0000-0000-000066540000}"/>
    <cellStyle name="Comma 58 3 2 2 2 4 3" xfId="34709" xr:uid="{00000000-0005-0000-0000-000067540000}"/>
    <cellStyle name="Comma 58 3 2 2 2 5" xfId="8282" xr:uid="{00000000-0005-0000-0000-000068540000}"/>
    <cellStyle name="Comma 58 3 2 2 2 5 2" xfId="34710" xr:uid="{00000000-0005-0000-0000-000069540000}"/>
    <cellStyle name="Comma 58 3 2 2 2 5 3" xfId="34711" xr:uid="{00000000-0005-0000-0000-00006A540000}"/>
    <cellStyle name="Comma 58 3 2 2 2 6" xfId="34712" xr:uid="{00000000-0005-0000-0000-00006B540000}"/>
    <cellStyle name="Comma 58 3 2 2 2 7" xfId="34713" xr:uid="{00000000-0005-0000-0000-00006C540000}"/>
    <cellStyle name="Comma 58 3 2 2 3" xfId="8283" xr:uid="{00000000-0005-0000-0000-00006D540000}"/>
    <cellStyle name="Comma 58 3 2 2 3 2" xfId="8284" xr:uid="{00000000-0005-0000-0000-00006E540000}"/>
    <cellStyle name="Comma 58 3 2 2 3 2 2" xfId="34714" xr:uid="{00000000-0005-0000-0000-00006F540000}"/>
    <cellStyle name="Comma 58 3 2 2 3 2 3" xfId="34715" xr:uid="{00000000-0005-0000-0000-000070540000}"/>
    <cellStyle name="Comma 58 3 2 2 3 3" xfId="8285" xr:uid="{00000000-0005-0000-0000-000071540000}"/>
    <cellStyle name="Comma 58 3 2 2 3 3 2" xfId="34716" xr:uid="{00000000-0005-0000-0000-000072540000}"/>
    <cellStyle name="Comma 58 3 2 2 3 3 3" xfId="34717" xr:uid="{00000000-0005-0000-0000-000073540000}"/>
    <cellStyle name="Comma 58 3 2 2 3 4" xfId="8286" xr:uid="{00000000-0005-0000-0000-000074540000}"/>
    <cellStyle name="Comma 58 3 2 2 3 4 2" xfId="34718" xr:uid="{00000000-0005-0000-0000-000075540000}"/>
    <cellStyle name="Comma 58 3 2 2 3 4 3" xfId="34719" xr:uid="{00000000-0005-0000-0000-000076540000}"/>
    <cellStyle name="Comma 58 3 2 2 3 5" xfId="34720" xr:uid="{00000000-0005-0000-0000-000077540000}"/>
    <cellStyle name="Comma 58 3 2 2 3 6" xfId="34721" xr:uid="{00000000-0005-0000-0000-000078540000}"/>
    <cellStyle name="Comma 58 3 2 2 4" xfId="8287" xr:uid="{00000000-0005-0000-0000-000079540000}"/>
    <cellStyle name="Comma 58 3 2 2 4 2" xfId="34722" xr:uid="{00000000-0005-0000-0000-00007A540000}"/>
    <cellStyle name="Comma 58 3 2 2 4 3" xfId="34723" xr:uid="{00000000-0005-0000-0000-00007B540000}"/>
    <cellStyle name="Comma 58 3 2 2 5" xfId="8288" xr:uid="{00000000-0005-0000-0000-00007C540000}"/>
    <cellStyle name="Comma 58 3 2 2 5 2" xfId="34724" xr:uid="{00000000-0005-0000-0000-00007D540000}"/>
    <cellStyle name="Comma 58 3 2 2 5 3" xfId="34725" xr:uid="{00000000-0005-0000-0000-00007E540000}"/>
    <cellStyle name="Comma 58 3 2 2 6" xfId="8289" xr:uid="{00000000-0005-0000-0000-00007F540000}"/>
    <cellStyle name="Comma 58 3 2 2 6 2" xfId="34726" xr:uid="{00000000-0005-0000-0000-000080540000}"/>
    <cellStyle name="Comma 58 3 2 2 6 3" xfId="34727" xr:uid="{00000000-0005-0000-0000-000081540000}"/>
    <cellStyle name="Comma 58 3 2 2 7" xfId="34728" xr:uid="{00000000-0005-0000-0000-000082540000}"/>
    <cellStyle name="Comma 58 3 2 2 8" xfId="34729" xr:uid="{00000000-0005-0000-0000-000083540000}"/>
    <cellStyle name="Comma 58 3 2 3" xfId="8290" xr:uid="{00000000-0005-0000-0000-000084540000}"/>
    <cellStyle name="Comma 58 3 2 3 2" xfId="8291" xr:uid="{00000000-0005-0000-0000-000085540000}"/>
    <cellStyle name="Comma 58 3 2 3 2 2" xfId="8292" xr:uid="{00000000-0005-0000-0000-000086540000}"/>
    <cellStyle name="Comma 58 3 2 3 2 2 2" xfId="8293" xr:uid="{00000000-0005-0000-0000-000087540000}"/>
    <cellStyle name="Comma 58 3 2 3 2 2 2 2" xfId="34730" xr:uid="{00000000-0005-0000-0000-000088540000}"/>
    <cellStyle name="Comma 58 3 2 3 2 2 2 3" xfId="34731" xr:uid="{00000000-0005-0000-0000-000089540000}"/>
    <cellStyle name="Comma 58 3 2 3 2 2 3" xfId="8294" xr:uid="{00000000-0005-0000-0000-00008A540000}"/>
    <cellStyle name="Comma 58 3 2 3 2 2 3 2" xfId="34732" xr:uid="{00000000-0005-0000-0000-00008B540000}"/>
    <cellStyle name="Comma 58 3 2 3 2 2 3 3" xfId="34733" xr:uid="{00000000-0005-0000-0000-00008C540000}"/>
    <cellStyle name="Comma 58 3 2 3 2 2 4" xfId="8295" xr:uid="{00000000-0005-0000-0000-00008D540000}"/>
    <cellStyle name="Comma 58 3 2 3 2 2 4 2" xfId="34734" xr:uid="{00000000-0005-0000-0000-00008E540000}"/>
    <cellStyle name="Comma 58 3 2 3 2 2 4 3" xfId="34735" xr:uid="{00000000-0005-0000-0000-00008F540000}"/>
    <cellStyle name="Comma 58 3 2 3 2 2 5" xfId="34736" xr:uid="{00000000-0005-0000-0000-000090540000}"/>
    <cellStyle name="Comma 58 3 2 3 2 2 6" xfId="34737" xr:uid="{00000000-0005-0000-0000-000091540000}"/>
    <cellStyle name="Comma 58 3 2 3 2 3" xfId="8296" xr:uid="{00000000-0005-0000-0000-000092540000}"/>
    <cellStyle name="Comma 58 3 2 3 2 3 2" xfId="34738" xr:uid="{00000000-0005-0000-0000-000093540000}"/>
    <cellStyle name="Comma 58 3 2 3 2 3 3" xfId="34739" xr:uid="{00000000-0005-0000-0000-000094540000}"/>
    <cellStyle name="Comma 58 3 2 3 2 4" xfId="8297" xr:uid="{00000000-0005-0000-0000-000095540000}"/>
    <cellStyle name="Comma 58 3 2 3 2 4 2" xfId="34740" xr:uid="{00000000-0005-0000-0000-000096540000}"/>
    <cellStyle name="Comma 58 3 2 3 2 4 3" xfId="34741" xr:uid="{00000000-0005-0000-0000-000097540000}"/>
    <cellStyle name="Comma 58 3 2 3 2 5" xfId="8298" xr:uid="{00000000-0005-0000-0000-000098540000}"/>
    <cellStyle name="Comma 58 3 2 3 2 5 2" xfId="34742" xr:uid="{00000000-0005-0000-0000-000099540000}"/>
    <cellStyle name="Comma 58 3 2 3 2 5 3" xfId="34743" xr:uid="{00000000-0005-0000-0000-00009A540000}"/>
    <cellStyle name="Comma 58 3 2 3 2 6" xfId="34744" xr:uid="{00000000-0005-0000-0000-00009B540000}"/>
    <cellStyle name="Comma 58 3 2 3 2 7" xfId="34745" xr:uid="{00000000-0005-0000-0000-00009C540000}"/>
    <cellStyle name="Comma 58 3 2 3 3" xfId="8299" xr:uid="{00000000-0005-0000-0000-00009D540000}"/>
    <cellStyle name="Comma 58 3 2 3 3 2" xfId="8300" xr:uid="{00000000-0005-0000-0000-00009E540000}"/>
    <cellStyle name="Comma 58 3 2 3 3 2 2" xfId="34746" xr:uid="{00000000-0005-0000-0000-00009F540000}"/>
    <cellStyle name="Comma 58 3 2 3 3 2 3" xfId="34747" xr:uid="{00000000-0005-0000-0000-0000A0540000}"/>
    <cellStyle name="Comma 58 3 2 3 3 3" xfId="8301" xr:uid="{00000000-0005-0000-0000-0000A1540000}"/>
    <cellStyle name="Comma 58 3 2 3 3 3 2" xfId="34748" xr:uid="{00000000-0005-0000-0000-0000A2540000}"/>
    <cellStyle name="Comma 58 3 2 3 3 3 3" xfId="34749" xr:uid="{00000000-0005-0000-0000-0000A3540000}"/>
    <cellStyle name="Comma 58 3 2 3 3 4" xfId="8302" xr:uid="{00000000-0005-0000-0000-0000A4540000}"/>
    <cellStyle name="Comma 58 3 2 3 3 4 2" xfId="34750" xr:uid="{00000000-0005-0000-0000-0000A5540000}"/>
    <cellStyle name="Comma 58 3 2 3 3 4 3" xfId="34751" xr:uid="{00000000-0005-0000-0000-0000A6540000}"/>
    <cellStyle name="Comma 58 3 2 3 3 5" xfId="34752" xr:uid="{00000000-0005-0000-0000-0000A7540000}"/>
    <cellStyle name="Comma 58 3 2 3 3 6" xfId="34753" xr:uid="{00000000-0005-0000-0000-0000A8540000}"/>
    <cellStyle name="Comma 58 3 2 3 4" xfId="8303" xr:uid="{00000000-0005-0000-0000-0000A9540000}"/>
    <cellStyle name="Comma 58 3 2 3 4 2" xfId="34754" xr:uid="{00000000-0005-0000-0000-0000AA540000}"/>
    <cellStyle name="Comma 58 3 2 3 4 3" xfId="34755" xr:uid="{00000000-0005-0000-0000-0000AB540000}"/>
    <cellStyle name="Comma 58 3 2 3 5" xfId="8304" xr:uid="{00000000-0005-0000-0000-0000AC540000}"/>
    <cellStyle name="Comma 58 3 2 3 5 2" xfId="34756" xr:uid="{00000000-0005-0000-0000-0000AD540000}"/>
    <cellStyle name="Comma 58 3 2 3 5 3" xfId="34757" xr:uid="{00000000-0005-0000-0000-0000AE540000}"/>
    <cellStyle name="Comma 58 3 2 3 6" xfId="8305" xr:uid="{00000000-0005-0000-0000-0000AF540000}"/>
    <cellStyle name="Comma 58 3 2 3 6 2" xfId="34758" xr:uid="{00000000-0005-0000-0000-0000B0540000}"/>
    <cellStyle name="Comma 58 3 2 3 6 3" xfId="34759" xr:uid="{00000000-0005-0000-0000-0000B1540000}"/>
    <cellStyle name="Comma 58 3 2 3 7" xfId="34760" xr:uid="{00000000-0005-0000-0000-0000B2540000}"/>
    <cellStyle name="Comma 58 3 2 3 8" xfId="34761" xr:uid="{00000000-0005-0000-0000-0000B3540000}"/>
    <cellStyle name="Comma 58 3 2 4" xfId="8306" xr:uid="{00000000-0005-0000-0000-0000B4540000}"/>
    <cellStyle name="Comma 58 3 2 4 2" xfId="8307" xr:uid="{00000000-0005-0000-0000-0000B5540000}"/>
    <cellStyle name="Comma 58 3 2 4 2 2" xfId="8308" xr:uid="{00000000-0005-0000-0000-0000B6540000}"/>
    <cellStyle name="Comma 58 3 2 4 2 2 2" xfId="34762" xr:uid="{00000000-0005-0000-0000-0000B7540000}"/>
    <cellStyle name="Comma 58 3 2 4 2 2 3" xfId="34763" xr:uid="{00000000-0005-0000-0000-0000B8540000}"/>
    <cellStyle name="Comma 58 3 2 4 2 3" xfId="8309" xr:uid="{00000000-0005-0000-0000-0000B9540000}"/>
    <cellStyle name="Comma 58 3 2 4 2 3 2" xfId="34764" xr:uid="{00000000-0005-0000-0000-0000BA540000}"/>
    <cellStyle name="Comma 58 3 2 4 2 3 3" xfId="34765" xr:uid="{00000000-0005-0000-0000-0000BB540000}"/>
    <cellStyle name="Comma 58 3 2 4 2 4" xfId="8310" xr:uid="{00000000-0005-0000-0000-0000BC540000}"/>
    <cellStyle name="Comma 58 3 2 4 2 4 2" xfId="34766" xr:uid="{00000000-0005-0000-0000-0000BD540000}"/>
    <cellStyle name="Comma 58 3 2 4 2 4 3" xfId="34767" xr:uid="{00000000-0005-0000-0000-0000BE540000}"/>
    <cellStyle name="Comma 58 3 2 4 2 5" xfId="34768" xr:uid="{00000000-0005-0000-0000-0000BF540000}"/>
    <cellStyle name="Comma 58 3 2 4 2 6" xfId="34769" xr:uid="{00000000-0005-0000-0000-0000C0540000}"/>
    <cellStyle name="Comma 58 3 2 4 3" xfId="8311" xr:uid="{00000000-0005-0000-0000-0000C1540000}"/>
    <cellStyle name="Comma 58 3 2 4 3 2" xfId="34770" xr:uid="{00000000-0005-0000-0000-0000C2540000}"/>
    <cellStyle name="Comma 58 3 2 4 3 3" xfId="34771" xr:uid="{00000000-0005-0000-0000-0000C3540000}"/>
    <cellStyle name="Comma 58 3 2 4 4" xfId="8312" xr:uid="{00000000-0005-0000-0000-0000C4540000}"/>
    <cellStyle name="Comma 58 3 2 4 4 2" xfId="34772" xr:uid="{00000000-0005-0000-0000-0000C5540000}"/>
    <cellStyle name="Comma 58 3 2 4 4 3" xfId="34773" xr:uid="{00000000-0005-0000-0000-0000C6540000}"/>
    <cellStyle name="Comma 58 3 2 4 5" xfId="8313" xr:uid="{00000000-0005-0000-0000-0000C7540000}"/>
    <cellStyle name="Comma 58 3 2 4 5 2" xfId="34774" xr:uid="{00000000-0005-0000-0000-0000C8540000}"/>
    <cellStyle name="Comma 58 3 2 4 5 3" xfId="34775" xr:uid="{00000000-0005-0000-0000-0000C9540000}"/>
    <cellStyle name="Comma 58 3 2 4 6" xfId="34776" xr:uid="{00000000-0005-0000-0000-0000CA540000}"/>
    <cellStyle name="Comma 58 3 2 4 7" xfId="34777" xr:uid="{00000000-0005-0000-0000-0000CB540000}"/>
    <cellStyle name="Comma 58 3 2 5" xfId="8314" xr:uid="{00000000-0005-0000-0000-0000CC540000}"/>
    <cellStyle name="Comma 58 3 2 5 2" xfId="8315" xr:uid="{00000000-0005-0000-0000-0000CD540000}"/>
    <cellStyle name="Comma 58 3 2 5 2 2" xfId="34778" xr:uid="{00000000-0005-0000-0000-0000CE540000}"/>
    <cellStyle name="Comma 58 3 2 5 2 3" xfId="34779" xr:uid="{00000000-0005-0000-0000-0000CF540000}"/>
    <cellStyle name="Comma 58 3 2 5 3" xfId="8316" xr:uid="{00000000-0005-0000-0000-0000D0540000}"/>
    <cellStyle name="Comma 58 3 2 5 3 2" xfId="34780" xr:uid="{00000000-0005-0000-0000-0000D1540000}"/>
    <cellStyle name="Comma 58 3 2 5 3 3" xfId="34781" xr:uid="{00000000-0005-0000-0000-0000D2540000}"/>
    <cellStyle name="Comma 58 3 2 5 4" xfId="8317" xr:uid="{00000000-0005-0000-0000-0000D3540000}"/>
    <cellStyle name="Comma 58 3 2 5 4 2" xfId="34782" xr:uid="{00000000-0005-0000-0000-0000D4540000}"/>
    <cellStyle name="Comma 58 3 2 5 4 3" xfId="34783" xr:uid="{00000000-0005-0000-0000-0000D5540000}"/>
    <cellStyle name="Comma 58 3 2 5 5" xfId="34784" xr:uid="{00000000-0005-0000-0000-0000D6540000}"/>
    <cellStyle name="Comma 58 3 2 5 6" xfId="34785" xr:uid="{00000000-0005-0000-0000-0000D7540000}"/>
    <cellStyle name="Comma 58 3 2 6" xfId="8318" xr:uid="{00000000-0005-0000-0000-0000D8540000}"/>
    <cellStyle name="Comma 58 3 2 6 2" xfId="34786" xr:uid="{00000000-0005-0000-0000-0000D9540000}"/>
    <cellStyle name="Comma 58 3 2 6 3" xfId="34787" xr:uid="{00000000-0005-0000-0000-0000DA540000}"/>
    <cellStyle name="Comma 58 3 2 7" xfId="8319" xr:uid="{00000000-0005-0000-0000-0000DB540000}"/>
    <cellStyle name="Comma 58 3 2 7 2" xfId="34788" xr:uid="{00000000-0005-0000-0000-0000DC540000}"/>
    <cellStyle name="Comma 58 3 2 7 3" xfId="34789" xr:uid="{00000000-0005-0000-0000-0000DD540000}"/>
    <cellStyle name="Comma 58 3 2 8" xfId="8320" xr:uid="{00000000-0005-0000-0000-0000DE540000}"/>
    <cellStyle name="Comma 58 3 2 8 2" xfId="34790" xr:uid="{00000000-0005-0000-0000-0000DF540000}"/>
    <cellStyle name="Comma 58 3 2 8 3" xfId="34791" xr:uid="{00000000-0005-0000-0000-0000E0540000}"/>
    <cellStyle name="Comma 58 3 2 9" xfId="34792" xr:uid="{00000000-0005-0000-0000-0000E1540000}"/>
    <cellStyle name="Comma 58 3 3" xfId="8321" xr:uid="{00000000-0005-0000-0000-0000E2540000}"/>
    <cellStyle name="Comma 58 3 3 10" xfId="34793" xr:uid="{00000000-0005-0000-0000-0000E3540000}"/>
    <cellStyle name="Comma 58 3 3 2" xfId="8322" xr:uid="{00000000-0005-0000-0000-0000E4540000}"/>
    <cellStyle name="Comma 58 3 3 2 2" xfId="8323" xr:uid="{00000000-0005-0000-0000-0000E5540000}"/>
    <cellStyle name="Comma 58 3 3 2 2 2" xfId="8324" xr:uid="{00000000-0005-0000-0000-0000E6540000}"/>
    <cellStyle name="Comma 58 3 3 2 2 2 2" xfId="8325" xr:uid="{00000000-0005-0000-0000-0000E7540000}"/>
    <cellStyle name="Comma 58 3 3 2 2 2 2 2" xfId="34794" xr:uid="{00000000-0005-0000-0000-0000E8540000}"/>
    <cellStyle name="Comma 58 3 3 2 2 2 2 3" xfId="34795" xr:uid="{00000000-0005-0000-0000-0000E9540000}"/>
    <cellStyle name="Comma 58 3 3 2 2 2 3" xfId="8326" xr:uid="{00000000-0005-0000-0000-0000EA540000}"/>
    <cellStyle name="Comma 58 3 3 2 2 2 3 2" xfId="34796" xr:uid="{00000000-0005-0000-0000-0000EB540000}"/>
    <cellStyle name="Comma 58 3 3 2 2 2 3 3" xfId="34797" xr:uid="{00000000-0005-0000-0000-0000EC540000}"/>
    <cellStyle name="Comma 58 3 3 2 2 2 4" xfId="8327" xr:uid="{00000000-0005-0000-0000-0000ED540000}"/>
    <cellStyle name="Comma 58 3 3 2 2 2 4 2" xfId="34798" xr:uid="{00000000-0005-0000-0000-0000EE540000}"/>
    <cellStyle name="Comma 58 3 3 2 2 2 4 3" xfId="34799" xr:uid="{00000000-0005-0000-0000-0000EF540000}"/>
    <cellStyle name="Comma 58 3 3 2 2 2 5" xfId="34800" xr:uid="{00000000-0005-0000-0000-0000F0540000}"/>
    <cellStyle name="Comma 58 3 3 2 2 2 6" xfId="34801" xr:uid="{00000000-0005-0000-0000-0000F1540000}"/>
    <cellStyle name="Comma 58 3 3 2 2 3" xfId="8328" xr:uid="{00000000-0005-0000-0000-0000F2540000}"/>
    <cellStyle name="Comma 58 3 3 2 2 3 2" xfId="34802" xr:uid="{00000000-0005-0000-0000-0000F3540000}"/>
    <cellStyle name="Comma 58 3 3 2 2 3 3" xfId="34803" xr:uid="{00000000-0005-0000-0000-0000F4540000}"/>
    <cellStyle name="Comma 58 3 3 2 2 4" xfId="8329" xr:uid="{00000000-0005-0000-0000-0000F5540000}"/>
    <cellStyle name="Comma 58 3 3 2 2 4 2" xfId="34804" xr:uid="{00000000-0005-0000-0000-0000F6540000}"/>
    <cellStyle name="Comma 58 3 3 2 2 4 3" xfId="34805" xr:uid="{00000000-0005-0000-0000-0000F7540000}"/>
    <cellStyle name="Comma 58 3 3 2 2 5" xfId="8330" xr:uid="{00000000-0005-0000-0000-0000F8540000}"/>
    <cellStyle name="Comma 58 3 3 2 2 5 2" xfId="34806" xr:uid="{00000000-0005-0000-0000-0000F9540000}"/>
    <cellStyle name="Comma 58 3 3 2 2 5 3" xfId="34807" xr:uid="{00000000-0005-0000-0000-0000FA540000}"/>
    <cellStyle name="Comma 58 3 3 2 2 6" xfId="34808" xr:uid="{00000000-0005-0000-0000-0000FB540000}"/>
    <cellStyle name="Comma 58 3 3 2 2 7" xfId="34809" xr:uid="{00000000-0005-0000-0000-0000FC540000}"/>
    <cellStyle name="Comma 58 3 3 2 3" xfId="8331" xr:uid="{00000000-0005-0000-0000-0000FD540000}"/>
    <cellStyle name="Comma 58 3 3 2 3 2" xfId="8332" xr:uid="{00000000-0005-0000-0000-0000FE540000}"/>
    <cellStyle name="Comma 58 3 3 2 3 2 2" xfId="34810" xr:uid="{00000000-0005-0000-0000-0000FF540000}"/>
    <cellStyle name="Comma 58 3 3 2 3 2 3" xfId="34811" xr:uid="{00000000-0005-0000-0000-000000550000}"/>
    <cellStyle name="Comma 58 3 3 2 3 3" xfId="8333" xr:uid="{00000000-0005-0000-0000-000001550000}"/>
    <cellStyle name="Comma 58 3 3 2 3 3 2" xfId="34812" xr:uid="{00000000-0005-0000-0000-000002550000}"/>
    <cellStyle name="Comma 58 3 3 2 3 3 3" xfId="34813" xr:uid="{00000000-0005-0000-0000-000003550000}"/>
    <cellStyle name="Comma 58 3 3 2 3 4" xfId="8334" xr:uid="{00000000-0005-0000-0000-000004550000}"/>
    <cellStyle name="Comma 58 3 3 2 3 4 2" xfId="34814" xr:uid="{00000000-0005-0000-0000-000005550000}"/>
    <cellStyle name="Comma 58 3 3 2 3 4 3" xfId="34815" xr:uid="{00000000-0005-0000-0000-000006550000}"/>
    <cellStyle name="Comma 58 3 3 2 3 5" xfId="34816" xr:uid="{00000000-0005-0000-0000-000007550000}"/>
    <cellStyle name="Comma 58 3 3 2 3 6" xfId="34817" xr:uid="{00000000-0005-0000-0000-000008550000}"/>
    <cellStyle name="Comma 58 3 3 2 4" xfId="8335" xr:uid="{00000000-0005-0000-0000-000009550000}"/>
    <cellStyle name="Comma 58 3 3 2 4 2" xfId="34818" xr:uid="{00000000-0005-0000-0000-00000A550000}"/>
    <cellStyle name="Comma 58 3 3 2 4 3" xfId="34819" xr:uid="{00000000-0005-0000-0000-00000B550000}"/>
    <cellStyle name="Comma 58 3 3 2 5" xfId="8336" xr:uid="{00000000-0005-0000-0000-00000C550000}"/>
    <cellStyle name="Comma 58 3 3 2 5 2" xfId="34820" xr:uid="{00000000-0005-0000-0000-00000D550000}"/>
    <cellStyle name="Comma 58 3 3 2 5 3" xfId="34821" xr:uid="{00000000-0005-0000-0000-00000E550000}"/>
    <cellStyle name="Comma 58 3 3 2 6" xfId="8337" xr:uid="{00000000-0005-0000-0000-00000F550000}"/>
    <cellStyle name="Comma 58 3 3 2 6 2" xfId="34822" xr:uid="{00000000-0005-0000-0000-000010550000}"/>
    <cellStyle name="Comma 58 3 3 2 6 3" xfId="34823" xr:uid="{00000000-0005-0000-0000-000011550000}"/>
    <cellStyle name="Comma 58 3 3 2 7" xfId="34824" xr:uid="{00000000-0005-0000-0000-000012550000}"/>
    <cellStyle name="Comma 58 3 3 2 8" xfId="34825" xr:uid="{00000000-0005-0000-0000-000013550000}"/>
    <cellStyle name="Comma 58 3 3 3" xfId="8338" xr:uid="{00000000-0005-0000-0000-000014550000}"/>
    <cellStyle name="Comma 58 3 3 3 2" xfId="8339" xr:uid="{00000000-0005-0000-0000-000015550000}"/>
    <cellStyle name="Comma 58 3 3 3 2 2" xfId="8340" xr:uid="{00000000-0005-0000-0000-000016550000}"/>
    <cellStyle name="Comma 58 3 3 3 2 2 2" xfId="8341" xr:uid="{00000000-0005-0000-0000-000017550000}"/>
    <cellStyle name="Comma 58 3 3 3 2 2 2 2" xfId="34826" xr:uid="{00000000-0005-0000-0000-000018550000}"/>
    <cellStyle name="Comma 58 3 3 3 2 2 2 3" xfId="34827" xr:uid="{00000000-0005-0000-0000-000019550000}"/>
    <cellStyle name="Comma 58 3 3 3 2 2 3" xfId="8342" xr:uid="{00000000-0005-0000-0000-00001A550000}"/>
    <cellStyle name="Comma 58 3 3 3 2 2 3 2" xfId="34828" xr:uid="{00000000-0005-0000-0000-00001B550000}"/>
    <cellStyle name="Comma 58 3 3 3 2 2 3 3" xfId="34829" xr:uid="{00000000-0005-0000-0000-00001C550000}"/>
    <cellStyle name="Comma 58 3 3 3 2 2 4" xfId="8343" xr:uid="{00000000-0005-0000-0000-00001D550000}"/>
    <cellStyle name="Comma 58 3 3 3 2 2 4 2" xfId="34830" xr:uid="{00000000-0005-0000-0000-00001E550000}"/>
    <cellStyle name="Comma 58 3 3 3 2 2 4 3" xfId="34831" xr:uid="{00000000-0005-0000-0000-00001F550000}"/>
    <cellStyle name="Comma 58 3 3 3 2 2 5" xfId="34832" xr:uid="{00000000-0005-0000-0000-000020550000}"/>
    <cellStyle name="Comma 58 3 3 3 2 2 6" xfId="34833" xr:uid="{00000000-0005-0000-0000-000021550000}"/>
    <cellStyle name="Comma 58 3 3 3 2 3" xfId="8344" xr:uid="{00000000-0005-0000-0000-000022550000}"/>
    <cellStyle name="Comma 58 3 3 3 2 3 2" xfId="34834" xr:uid="{00000000-0005-0000-0000-000023550000}"/>
    <cellStyle name="Comma 58 3 3 3 2 3 3" xfId="34835" xr:uid="{00000000-0005-0000-0000-000024550000}"/>
    <cellStyle name="Comma 58 3 3 3 2 4" xfId="8345" xr:uid="{00000000-0005-0000-0000-000025550000}"/>
    <cellStyle name="Comma 58 3 3 3 2 4 2" xfId="34836" xr:uid="{00000000-0005-0000-0000-000026550000}"/>
    <cellStyle name="Comma 58 3 3 3 2 4 3" xfId="34837" xr:uid="{00000000-0005-0000-0000-000027550000}"/>
    <cellStyle name="Comma 58 3 3 3 2 5" xfId="8346" xr:uid="{00000000-0005-0000-0000-000028550000}"/>
    <cellStyle name="Comma 58 3 3 3 2 5 2" xfId="34838" xr:uid="{00000000-0005-0000-0000-000029550000}"/>
    <cellStyle name="Comma 58 3 3 3 2 5 3" xfId="34839" xr:uid="{00000000-0005-0000-0000-00002A550000}"/>
    <cellStyle name="Comma 58 3 3 3 2 6" xfId="34840" xr:uid="{00000000-0005-0000-0000-00002B550000}"/>
    <cellStyle name="Comma 58 3 3 3 2 7" xfId="34841" xr:uid="{00000000-0005-0000-0000-00002C550000}"/>
    <cellStyle name="Comma 58 3 3 3 3" xfId="8347" xr:uid="{00000000-0005-0000-0000-00002D550000}"/>
    <cellStyle name="Comma 58 3 3 3 3 2" xfId="8348" xr:uid="{00000000-0005-0000-0000-00002E550000}"/>
    <cellStyle name="Comma 58 3 3 3 3 2 2" xfId="34842" xr:uid="{00000000-0005-0000-0000-00002F550000}"/>
    <cellStyle name="Comma 58 3 3 3 3 2 3" xfId="34843" xr:uid="{00000000-0005-0000-0000-000030550000}"/>
    <cellStyle name="Comma 58 3 3 3 3 3" xfId="8349" xr:uid="{00000000-0005-0000-0000-000031550000}"/>
    <cellStyle name="Comma 58 3 3 3 3 3 2" xfId="34844" xr:uid="{00000000-0005-0000-0000-000032550000}"/>
    <cellStyle name="Comma 58 3 3 3 3 3 3" xfId="34845" xr:uid="{00000000-0005-0000-0000-000033550000}"/>
    <cellStyle name="Comma 58 3 3 3 3 4" xfId="8350" xr:uid="{00000000-0005-0000-0000-000034550000}"/>
    <cellStyle name="Comma 58 3 3 3 3 4 2" xfId="34846" xr:uid="{00000000-0005-0000-0000-000035550000}"/>
    <cellStyle name="Comma 58 3 3 3 3 4 3" xfId="34847" xr:uid="{00000000-0005-0000-0000-000036550000}"/>
    <cellStyle name="Comma 58 3 3 3 3 5" xfId="34848" xr:uid="{00000000-0005-0000-0000-000037550000}"/>
    <cellStyle name="Comma 58 3 3 3 3 6" xfId="34849" xr:uid="{00000000-0005-0000-0000-000038550000}"/>
    <cellStyle name="Comma 58 3 3 3 4" xfId="8351" xr:uid="{00000000-0005-0000-0000-000039550000}"/>
    <cellStyle name="Comma 58 3 3 3 4 2" xfId="34850" xr:uid="{00000000-0005-0000-0000-00003A550000}"/>
    <cellStyle name="Comma 58 3 3 3 4 3" xfId="34851" xr:uid="{00000000-0005-0000-0000-00003B550000}"/>
    <cellStyle name="Comma 58 3 3 3 5" xfId="8352" xr:uid="{00000000-0005-0000-0000-00003C550000}"/>
    <cellStyle name="Comma 58 3 3 3 5 2" xfId="34852" xr:uid="{00000000-0005-0000-0000-00003D550000}"/>
    <cellStyle name="Comma 58 3 3 3 5 3" xfId="34853" xr:uid="{00000000-0005-0000-0000-00003E550000}"/>
    <cellStyle name="Comma 58 3 3 3 6" xfId="8353" xr:uid="{00000000-0005-0000-0000-00003F550000}"/>
    <cellStyle name="Comma 58 3 3 3 6 2" xfId="34854" xr:uid="{00000000-0005-0000-0000-000040550000}"/>
    <cellStyle name="Comma 58 3 3 3 6 3" xfId="34855" xr:uid="{00000000-0005-0000-0000-000041550000}"/>
    <cellStyle name="Comma 58 3 3 3 7" xfId="34856" xr:uid="{00000000-0005-0000-0000-000042550000}"/>
    <cellStyle name="Comma 58 3 3 3 8" xfId="34857" xr:uid="{00000000-0005-0000-0000-000043550000}"/>
    <cellStyle name="Comma 58 3 3 4" xfId="8354" xr:uid="{00000000-0005-0000-0000-000044550000}"/>
    <cellStyle name="Comma 58 3 3 4 2" xfId="8355" xr:uid="{00000000-0005-0000-0000-000045550000}"/>
    <cellStyle name="Comma 58 3 3 4 2 2" xfId="8356" xr:uid="{00000000-0005-0000-0000-000046550000}"/>
    <cellStyle name="Comma 58 3 3 4 2 2 2" xfId="34858" xr:uid="{00000000-0005-0000-0000-000047550000}"/>
    <cellStyle name="Comma 58 3 3 4 2 2 3" xfId="34859" xr:uid="{00000000-0005-0000-0000-000048550000}"/>
    <cellStyle name="Comma 58 3 3 4 2 3" xfId="8357" xr:uid="{00000000-0005-0000-0000-000049550000}"/>
    <cellStyle name="Comma 58 3 3 4 2 3 2" xfId="34860" xr:uid="{00000000-0005-0000-0000-00004A550000}"/>
    <cellStyle name="Comma 58 3 3 4 2 3 3" xfId="34861" xr:uid="{00000000-0005-0000-0000-00004B550000}"/>
    <cellStyle name="Comma 58 3 3 4 2 4" xfId="8358" xr:uid="{00000000-0005-0000-0000-00004C550000}"/>
    <cellStyle name="Comma 58 3 3 4 2 4 2" xfId="34862" xr:uid="{00000000-0005-0000-0000-00004D550000}"/>
    <cellStyle name="Comma 58 3 3 4 2 4 3" xfId="34863" xr:uid="{00000000-0005-0000-0000-00004E550000}"/>
    <cellStyle name="Comma 58 3 3 4 2 5" xfId="34864" xr:uid="{00000000-0005-0000-0000-00004F550000}"/>
    <cellStyle name="Comma 58 3 3 4 2 6" xfId="34865" xr:uid="{00000000-0005-0000-0000-000050550000}"/>
    <cellStyle name="Comma 58 3 3 4 3" xfId="8359" xr:uid="{00000000-0005-0000-0000-000051550000}"/>
    <cellStyle name="Comma 58 3 3 4 3 2" xfId="34866" xr:uid="{00000000-0005-0000-0000-000052550000}"/>
    <cellStyle name="Comma 58 3 3 4 3 3" xfId="34867" xr:uid="{00000000-0005-0000-0000-000053550000}"/>
    <cellStyle name="Comma 58 3 3 4 4" xfId="8360" xr:uid="{00000000-0005-0000-0000-000054550000}"/>
    <cellStyle name="Comma 58 3 3 4 4 2" xfId="34868" xr:uid="{00000000-0005-0000-0000-000055550000}"/>
    <cellStyle name="Comma 58 3 3 4 4 3" xfId="34869" xr:uid="{00000000-0005-0000-0000-000056550000}"/>
    <cellStyle name="Comma 58 3 3 4 5" xfId="8361" xr:uid="{00000000-0005-0000-0000-000057550000}"/>
    <cellStyle name="Comma 58 3 3 4 5 2" xfId="34870" xr:uid="{00000000-0005-0000-0000-000058550000}"/>
    <cellStyle name="Comma 58 3 3 4 5 3" xfId="34871" xr:uid="{00000000-0005-0000-0000-000059550000}"/>
    <cellStyle name="Comma 58 3 3 4 6" xfId="34872" xr:uid="{00000000-0005-0000-0000-00005A550000}"/>
    <cellStyle name="Comma 58 3 3 4 7" xfId="34873" xr:uid="{00000000-0005-0000-0000-00005B550000}"/>
    <cellStyle name="Comma 58 3 3 5" xfId="8362" xr:uid="{00000000-0005-0000-0000-00005C550000}"/>
    <cellStyle name="Comma 58 3 3 5 2" xfId="8363" xr:uid="{00000000-0005-0000-0000-00005D550000}"/>
    <cellStyle name="Comma 58 3 3 5 2 2" xfId="34874" xr:uid="{00000000-0005-0000-0000-00005E550000}"/>
    <cellStyle name="Comma 58 3 3 5 2 3" xfId="34875" xr:uid="{00000000-0005-0000-0000-00005F550000}"/>
    <cellStyle name="Comma 58 3 3 5 3" xfId="8364" xr:uid="{00000000-0005-0000-0000-000060550000}"/>
    <cellStyle name="Comma 58 3 3 5 3 2" xfId="34876" xr:uid="{00000000-0005-0000-0000-000061550000}"/>
    <cellStyle name="Comma 58 3 3 5 3 3" xfId="34877" xr:uid="{00000000-0005-0000-0000-000062550000}"/>
    <cellStyle name="Comma 58 3 3 5 4" xfId="8365" xr:uid="{00000000-0005-0000-0000-000063550000}"/>
    <cellStyle name="Comma 58 3 3 5 4 2" xfId="34878" xr:uid="{00000000-0005-0000-0000-000064550000}"/>
    <cellStyle name="Comma 58 3 3 5 4 3" xfId="34879" xr:uid="{00000000-0005-0000-0000-000065550000}"/>
    <cellStyle name="Comma 58 3 3 5 5" xfId="34880" xr:uid="{00000000-0005-0000-0000-000066550000}"/>
    <cellStyle name="Comma 58 3 3 5 6" xfId="34881" xr:uid="{00000000-0005-0000-0000-000067550000}"/>
    <cellStyle name="Comma 58 3 3 6" xfId="8366" xr:uid="{00000000-0005-0000-0000-000068550000}"/>
    <cellStyle name="Comma 58 3 3 6 2" xfId="34882" xr:uid="{00000000-0005-0000-0000-000069550000}"/>
    <cellStyle name="Comma 58 3 3 6 3" xfId="34883" xr:uid="{00000000-0005-0000-0000-00006A550000}"/>
    <cellStyle name="Comma 58 3 3 7" xfId="8367" xr:uid="{00000000-0005-0000-0000-00006B550000}"/>
    <cellStyle name="Comma 58 3 3 7 2" xfId="34884" xr:uid="{00000000-0005-0000-0000-00006C550000}"/>
    <cellStyle name="Comma 58 3 3 7 3" xfId="34885" xr:uid="{00000000-0005-0000-0000-00006D550000}"/>
    <cellStyle name="Comma 58 3 3 8" xfId="8368" xr:uid="{00000000-0005-0000-0000-00006E550000}"/>
    <cellStyle name="Comma 58 3 3 8 2" xfId="34886" xr:uid="{00000000-0005-0000-0000-00006F550000}"/>
    <cellStyle name="Comma 58 3 3 8 3" xfId="34887" xr:uid="{00000000-0005-0000-0000-000070550000}"/>
    <cellStyle name="Comma 58 3 3 9" xfId="34888" xr:uid="{00000000-0005-0000-0000-000071550000}"/>
    <cellStyle name="Comma 58 3 4" xfId="8369" xr:uid="{00000000-0005-0000-0000-000072550000}"/>
    <cellStyle name="Comma 58 3 4 2" xfId="8370" xr:uid="{00000000-0005-0000-0000-000073550000}"/>
    <cellStyle name="Comma 58 3 4 2 2" xfId="8371" xr:uid="{00000000-0005-0000-0000-000074550000}"/>
    <cellStyle name="Comma 58 3 4 2 2 2" xfId="8372" xr:uid="{00000000-0005-0000-0000-000075550000}"/>
    <cellStyle name="Comma 58 3 4 2 2 2 2" xfId="34889" xr:uid="{00000000-0005-0000-0000-000076550000}"/>
    <cellStyle name="Comma 58 3 4 2 2 2 3" xfId="34890" xr:uid="{00000000-0005-0000-0000-000077550000}"/>
    <cellStyle name="Comma 58 3 4 2 2 3" xfId="8373" xr:uid="{00000000-0005-0000-0000-000078550000}"/>
    <cellStyle name="Comma 58 3 4 2 2 3 2" xfId="34891" xr:uid="{00000000-0005-0000-0000-000079550000}"/>
    <cellStyle name="Comma 58 3 4 2 2 3 3" xfId="34892" xr:uid="{00000000-0005-0000-0000-00007A550000}"/>
    <cellStyle name="Comma 58 3 4 2 2 4" xfId="8374" xr:uid="{00000000-0005-0000-0000-00007B550000}"/>
    <cellStyle name="Comma 58 3 4 2 2 4 2" xfId="34893" xr:uid="{00000000-0005-0000-0000-00007C550000}"/>
    <cellStyle name="Comma 58 3 4 2 2 4 3" xfId="34894" xr:uid="{00000000-0005-0000-0000-00007D550000}"/>
    <cellStyle name="Comma 58 3 4 2 2 5" xfId="34895" xr:uid="{00000000-0005-0000-0000-00007E550000}"/>
    <cellStyle name="Comma 58 3 4 2 2 6" xfId="34896" xr:uid="{00000000-0005-0000-0000-00007F550000}"/>
    <cellStyle name="Comma 58 3 4 2 3" xfId="8375" xr:uid="{00000000-0005-0000-0000-000080550000}"/>
    <cellStyle name="Comma 58 3 4 2 3 2" xfId="34897" xr:uid="{00000000-0005-0000-0000-000081550000}"/>
    <cellStyle name="Comma 58 3 4 2 3 3" xfId="34898" xr:uid="{00000000-0005-0000-0000-000082550000}"/>
    <cellStyle name="Comma 58 3 4 2 4" xfId="8376" xr:uid="{00000000-0005-0000-0000-000083550000}"/>
    <cellStyle name="Comma 58 3 4 2 4 2" xfId="34899" xr:uid="{00000000-0005-0000-0000-000084550000}"/>
    <cellStyle name="Comma 58 3 4 2 4 3" xfId="34900" xr:uid="{00000000-0005-0000-0000-000085550000}"/>
    <cellStyle name="Comma 58 3 4 2 5" xfId="8377" xr:uid="{00000000-0005-0000-0000-000086550000}"/>
    <cellStyle name="Comma 58 3 4 2 5 2" xfId="34901" xr:uid="{00000000-0005-0000-0000-000087550000}"/>
    <cellStyle name="Comma 58 3 4 2 5 3" xfId="34902" xr:uid="{00000000-0005-0000-0000-000088550000}"/>
    <cellStyle name="Comma 58 3 4 2 6" xfId="34903" xr:uid="{00000000-0005-0000-0000-000089550000}"/>
    <cellStyle name="Comma 58 3 4 2 7" xfId="34904" xr:uid="{00000000-0005-0000-0000-00008A550000}"/>
    <cellStyle name="Comma 58 3 4 3" xfId="8378" xr:uid="{00000000-0005-0000-0000-00008B550000}"/>
    <cellStyle name="Comma 58 3 4 3 2" xfId="8379" xr:uid="{00000000-0005-0000-0000-00008C550000}"/>
    <cellStyle name="Comma 58 3 4 3 2 2" xfId="34905" xr:uid="{00000000-0005-0000-0000-00008D550000}"/>
    <cellStyle name="Comma 58 3 4 3 2 3" xfId="34906" xr:uid="{00000000-0005-0000-0000-00008E550000}"/>
    <cellStyle name="Comma 58 3 4 3 3" xfId="8380" xr:uid="{00000000-0005-0000-0000-00008F550000}"/>
    <cellStyle name="Comma 58 3 4 3 3 2" xfId="34907" xr:uid="{00000000-0005-0000-0000-000090550000}"/>
    <cellStyle name="Comma 58 3 4 3 3 3" xfId="34908" xr:uid="{00000000-0005-0000-0000-000091550000}"/>
    <cellStyle name="Comma 58 3 4 3 4" xfId="8381" xr:uid="{00000000-0005-0000-0000-000092550000}"/>
    <cellStyle name="Comma 58 3 4 3 4 2" xfId="34909" xr:uid="{00000000-0005-0000-0000-000093550000}"/>
    <cellStyle name="Comma 58 3 4 3 4 3" xfId="34910" xr:uid="{00000000-0005-0000-0000-000094550000}"/>
    <cellStyle name="Comma 58 3 4 3 5" xfId="34911" xr:uid="{00000000-0005-0000-0000-000095550000}"/>
    <cellStyle name="Comma 58 3 4 3 6" xfId="34912" xr:uid="{00000000-0005-0000-0000-000096550000}"/>
    <cellStyle name="Comma 58 3 4 4" xfId="8382" xr:uid="{00000000-0005-0000-0000-000097550000}"/>
    <cellStyle name="Comma 58 3 4 4 2" xfId="34913" xr:uid="{00000000-0005-0000-0000-000098550000}"/>
    <cellStyle name="Comma 58 3 4 4 3" xfId="34914" xr:uid="{00000000-0005-0000-0000-000099550000}"/>
    <cellStyle name="Comma 58 3 4 5" xfId="8383" xr:uid="{00000000-0005-0000-0000-00009A550000}"/>
    <cellStyle name="Comma 58 3 4 5 2" xfId="34915" xr:uid="{00000000-0005-0000-0000-00009B550000}"/>
    <cellStyle name="Comma 58 3 4 5 3" xfId="34916" xr:uid="{00000000-0005-0000-0000-00009C550000}"/>
    <cellStyle name="Comma 58 3 4 6" xfId="8384" xr:uid="{00000000-0005-0000-0000-00009D550000}"/>
    <cellStyle name="Comma 58 3 4 6 2" xfId="34917" xr:uid="{00000000-0005-0000-0000-00009E550000}"/>
    <cellStyle name="Comma 58 3 4 6 3" xfId="34918" xr:uid="{00000000-0005-0000-0000-00009F550000}"/>
    <cellStyle name="Comma 58 3 4 7" xfId="34919" xr:uid="{00000000-0005-0000-0000-0000A0550000}"/>
    <cellStyle name="Comma 58 3 4 8" xfId="34920" xr:uid="{00000000-0005-0000-0000-0000A1550000}"/>
    <cellStyle name="Comma 58 3 5" xfId="8385" xr:uid="{00000000-0005-0000-0000-0000A2550000}"/>
    <cellStyle name="Comma 58 3 5 2" xfId="8386" xr:uid="{00000000-0005-0000-0000-0000A3550000}"/>
    <cellStyle name="Comma 58 3 5 2 2" xfId="8387" xr:uid="{00000000-0005-0000-0000-0000A4550000}"/>
    <cellStyle name="Comma 58 3 5 2 2 2" xfId="8388" xr:uid="{00000000-0005-0000-0000-0000A5550000}"/>
    <cellStyle name="Comma 58 3 5 2 2 2 2" xfId="34921" xr:uid="{00000000-0005-0000-0000-0000A6550000}"/>
    <cellStyle name="Comma 58 3 5 2 2 2 3" xfId="34922" xr:uid="{00000000-0005-0000-0000-0000A7550000}"/>
    <cellStyle name="Comma 58 3 5 2 2 3" xfId="8389" xr:uid="{00000000-0005-0000-0000-0000A8550000}"/>
    <cellStyle name="Comma 58 3 5 2 2 3 2" xfId="34923" xr:uid="{00000000-0005-0000-0000-0000A9550000}"/>
    <cellStyle name="Comma 58 3 5 2 2 3 3" xfId="34924" xr:uid="{00000000-0005-0000-0000-0000AA550000}"/>
    <cellStyle name="Comma 58 3 5 2 2 4" xfId="8390" xr:uid="{00000000-0005-0000-0000-0000AB550000}"/>
    <cellStyle name="Comma 58 3 5 2 2 4 2" xfId="34925" xr:uid="{00000000-0005-0000-0000-0000AC550000}"/>
    <cellStyle name="Comma 58 3 5 2 2 4 3" xfId="34926" xr:uid="{00000000-0005-0000-0000-0000AD550000}"/>
    <cellStyle name="Comma 58 3 5 2 2 5" xfId="34927" xr:uid="{00000000-0005-0000-0000-0000AE550000}"/>
    <cellStyle name="Comma 58 3 5 2 2 6" xfId="34928" xr:uid="{00000000-0005-0000-0000-0000AF550000}"/>
    <cellStyle name="Comma 58 3 5 2 3" xfId="8391" xr:uid="{00000000-0005-0000-0000-0000B0550000}"/>
    <cellStyle name="Comma 58 3 5 2 3 2" xfId="34929" xr:uid="{00000000-0005-0000-0000-0000B1550000}"/>
    <cellStyle name="Comma 58 3 5 2 3 3" xfId="34930" xr:uid="{00000000-0005-0000-0000-0000B2550000}"/>
    <cellStyle name="Comma 58 3 5 2 4" xfId="8392" xr:uid="{00000000-0005-0000-0000-0000B3550000}"/>
    <cellStyle name="Comma 58 3 5 2 4 2" xfId="34931" xr:uid="{00000000-0005-0000-0000-0000B4550000}"/>
    <cellStyle name="Comma 58 3 5 2 4 3" xfId="34932" xr:uid="{00000000-0005-0000-0000-0000B5550000}"/>
    <cellStyle name="Comma 58 3 5 2 5" xfId="8393" xr:uid="{00000000-0005-0000-0000-0000B6550000}"/>
    <cellStyle name="Comma 58 3 5 2 5 2" xfId="34933" xr:uid="{00000000-0005-0000-0000-0000B7550000}"/>
    <cellStyle name="Comma 58 3 5 2 5 3" xfId="34934" xr:uid="{00000000-0005-0000-0000-0000B8550000}"/>
    <cellStyle name="Comma 58 3 5 2 6" xfId="34935" xr:uid="{00000000-0005-0000-0000-0000B9550000}"/>
    <cellStyle name="Comma 58 3 5 2 7" xfId="34936" xr:uid="{00000000-0005-0000-0000-0000BA550000}"/>
    <cellStyle name="Comma 58 3 5 3" xfId="8394" xr:uid="{00000000-0005-0000-0000-0000BB550000}"/>
    <cellStyle name="Comma 58 3 5 3 2" xfId="8395" xr:uid="{00000000-0005-0000-0000-0000BC550000}"/>
    <cellStyle name="Comma 58 3 5 3 2 2" xfId="34937" xr:uid="{00000000-0005-0000-0000-0000BD550000}"/>
    <cellStyle name="Comma 58 3 5 3 2 3" xfId="34938" xr:uid="{00000000-0005-0000-0000-0000BE550000}"/>
    <cellStyle name="Comma 58 3 5 3 3" xfId="8396" xr:uid="{00000000-0005-0000-0000-0000BF550000}"/>
    <cellStyle name="Comma 58 3 5 3 3 2" xfId="34939" xr:uid="{00000000-0005-0000-0000-0000C0550000}"/>
    <cellStyle name="Comma 58 3 5 3 3 3" xfId="34940" xr:uid="{00000000-0005-0000-0000-0000C1550000}"/>
    <cellStyle name="Comma 58 3 5 3 4" xfId="8397" xr:uid="{00000000-0005-0000-0000-0000C2550000}"/>
    <cellStyle name="Comma 58 3 5 3 4 2" xfId="34941" xr:uid="{00000000-0005-0000-0000-0000C3550000}"/>
    <cellStyle name="Comma 58 3 5 3 4 3" xfId="34942" xr:uid="{00000000-0005-0000-0000-0000C4550000}"/>
    <cellStyle name="Comma 58 3 5 3 5" xfId="34943" xr:uid="{00000000-0005-0000-0000-0000C5550000}"/>
    <cellStyle name="Comma 58 3 5 3 6" xfId="34944" xr:uid="{00000000-0005-0000-0000-0000C6550000}"/>
    <cellStyle name="Comma 58 3 5 4" xfId="8398" xr:uid="{00000000-0005-0000-0000-0000C7550000}"/>
    <cellStyle name="Comma 58 3 5 4 2" xfId="34945" xr:uid="{00000000-0005-0000-0000-0000C8550000}"/>
    <cellStyle name="Comma 58 3 5 4 3" xfId="34946" xr:uid="{00000000-0005-0000-0000-0000C9550000}"/>
    <cellStyle name="Comma 58 3 5 5" xfId="8399" xr:uid="{00000000-0005-0000-0000-0000CA550000}"/>
    <cellStyle name="Comma 58 3 5 5 2" xfId="34947" xr:uid="{00000000-0005-0000-0000-0000CB550000}"/>
    <cellStyle name="Comma 58 3 5 5 3" xfId="34948" xr:uid="{00000000-0005-0000-0000-0000CC550000}"/>
    <cellStyle name="Comma 58 3 5 6" xfId="8400" xr:uid="{00000000-0005-0000-0000-0000CD550000}"/>
    <cellStyle name="Comma 58 3 5 6 2" xfId="34949" xr:uid="{00000000-0005-0000-0000-0000CE550000}"/>
    <cellStyle name="Comma 58 3 5 6 3" xfId="34950" xr:uid="{00000000-0005-0000-0000-0000CF550000}"/>
    <cellStyle name="Comma 58 3 5 7" xfId="34951" xr:uid="{00000000-0005-0000-0000-0000D0550000}"/>
    <cellStyle name="Comma 58 3 5 8" xfId="34952" xr:uid="{00000000-0005-0000-0000-0000D1550000}"/>
    <cellStyle name="Comma 58 3 6" xfId="8401" xr:uid="{00000000-0005-0000-0000-0000D2550000}"/>
    <cellStyle name="Comma 58 3 6 2" xfId="8402" xr:uid="{00000000-0005-0000-0000-0000D3550000}"/>
    <cellStyle name="Comma 58 3 6 2 2" xfId="8403" xr:uid="{00000000-0005-0000-0000-0000D4550000}"/>
    <cellStyle name="Comma 58 3 6 2 2 2" xfId="34953" xr:uid="{00000000-0005-0000-0000-0000D5550000}"/>
    <cellStyle name="Comma 58 3 6 2 2 3" xfId="34954" xr:uid="{00000000-0005-0000-0000-0000D6550000}"/>
    <cellStyle name="Comma 58 3 6 2 3" xfId="8404" xr:uid="{00000000-0005-0000-0000-0000D7550000}"/>
    <cellStyle name="Comma 58 3 6 2 3 2" xfId="34955" xr:uid="{00000000-0005-0000-0000-0000D8550000}"/>
    <cellStyle name="Comma 58 3 6 2 3 3" xfId="34956" xr:uid="{00000000-0005-0000-0000-0000D9550000}"/>
    <cellStyle name="Comma 58 3 6 2 4" xfId="8405" xr:uid="{00000000-0005-0000-0000-0000DA550000}"/>
    <cellStyle name="Comma 58 3 6 2 4 2" xfId="34957" xr:uid="{00000000-0005-0000-0000-0000DB550000}"/>
    <cellStyle name="Comma 58 3 6 2 4 3" xfId="34958" xr:uid="{00000000-0005-0000-0000-0000DC550000}"/>
    <cellStyle name="Comma 58 3 6 2 5" xfId="34959" xr:uid="{00000000-0005-0000-0000-0000DD550000}"/>
    <cellStyle name="Comma 58 3 6 2 6" xfId="34960" xr:uid="{00000000-0005-0000-0000-0000DE550000}"/>
    <cellStyle name="Comma 58 3 6 3" xfId="8406" xr:uid="{00000000-0005-0000-0000-0000DF550000}"/>
    <cellStyle name="Comma 58 3 6 3 2" xfId="34961" xr:uid="{00000000-0005-0000-0000-0000E0550000}"/>
    <cellStyle name="Comma 58 3 6 3 3" xfId="34962" xr:uid="{00000000-0005-0000-0000-0000E1550000}"/>
    <cellStyle name="Comma 58 3 6 4" xfId="8407" xr:uid="{00000000-0005-0000-0000-0000E2550000}"/>
    <cellStyle name="Comma 58 3 6 4 2" xfId="34963" xr:uid="{00000000-0005-0000-0000-0000E3550000}"/>
    <cellStyle name="Comma 58 3 6 4 3" xfId="34964" xr:uid="{00000000-0005-0000-0000-0000E4550000}"/>
    <cellStyle name="Comma 58 3 6 5" xfId="8408" xr:uid="{00000000-0005-0000-0000-0000E5550000}"/>
    <cellStyle name="Comma 58 3 6 5 2" xfId="34965" xr:uid="{00000000-0005-0000-0000-0000E6550000}"/>
    <cellStyle name="Comma 58 3 6 5 3" xfId="34966" xr:uid="{00000000-0005-0000-0000-0000E7550000}"/>
    <cellStyle name="Comma 58 3 6 6" xfId="34967" xr:uid="{00000000-0005-0000-0000-0000E8550000}"/>
    <cellStyle name="Comma 58 3 6 7" xfId="34968" xr:uid="{00000000-0005-0000-0000-0000E9550000}"/>
    <cellStyle name="Comma 58 3 7" xfId="8409" xr:uid="{00000000-0005-0000-0000-0000EA550000}"/>
    <cellStyle name="Comma 58 3 7 2" xfId="8410" xr:uid="{00000000-0005-0000-0000-0000EB550000}"/>
    <cellStyle name="Comma 58 3 7 2 2" xfId="34969" xr:uid="{00000000-0005-0000-0000-0000EC550000}"/>
    <cellStyle name="Comma 58 3 7 2 3" xfId="34970" xr:uid="{00000000-0005-0000-0000-0000ED550000}"/>
    <cellStyle name="Comma 58 3 7 3" xfId="8411" xr:uid="{00000000-0005-0000-0000-0000EE550000}"/>
    <cellStyle name="Comma 58 3 7 3 2" xfId="34971" xr:uid="{00000000-0005-0000-0000-0000EF550000}"/>
    <cellStyle name="Comma 58 3 7 3 3" xfId="34972" xr:uid="{00000000-0005-0000-0000-0000F0550000}"/>
    <cellStyle name="Comma 58 3 7 4" xfId="8412" xr:uid="{00000000-0005-0000-0000-0000F1550000}"/>
    <cellStyle name="Comma 58 3 7 4 2" xfId="34973" xr:uid="{00000000-0005-0000-0000-0000F2550000}"/>
    <cellStyle name="Comma 58 3 7 4 3" xfId="34974" xr:uid="{00000000-0005-0000-0000-0000F3550000}"/>
    <cellStyle name="Comma 58 3 7 5" xfId="34975" xr:uid="{00000000-0005-0000-0000-0000F4550000}"/>
    <cellStyle name="Comma 58 3 7 6" xfId="34976" xr:uid="{00000000-0005-0000-0000-0000F5550000}"/>
    <cellStyle name="Comma 58 3 8" xfId="8413" xr:uid="{00000000-0005-0000-0000-0000F6550000}"/>
    <cellStyle name="Comma 58 3 8 2" xfId="34977" xr:uid="{00000000-0005-0000-0000-0000F7550000}"/>
    <cellStyle name="Comma 58 3 8 3" xfId="34978" xr:uid="{00000000-0005-0000-0000-0000F8550000}"/>
    <cellStyle name="Comma 58 3 9" xfId="8414" xr:uid="{00000000-0005-0000-0000-0000F9550000}"/>
    <cellStyle name="Comma 58 3 9 2" xfId="34979" xr:uid="{00000000-0005-0000-0000-0000FA550000}"/>
    <cellStyle name="Comma 58 3 9 3" xfId="34980" xr:uid="{00000000-0005-0000-0000-0000FB550000}"/>
    <cellStyle name="Comma 58 4" xfId="8415" xr:uid="{00000000-0005-0000-0000-0000FC550000}"/>
    <cellStyle name="Comma 58 4 10" xfId="34981" xr:uid="{00000000-0005-0000-0000-0000FD550000}"/>
    <cellStyle name="Comma 58 4 2" xfId="8416" xr:uid="{00000000-0005-0000-0000-0000FE550000}"/>
    <cellStyle name="Comma 58 4 2 2" xfId="8417" xr:uid="{00000000-0005-0000-0000-0000FF550000}"/>
    <cellStyle name="Comma 58 4 2 2 2" xfId="8418" xr:uid="{00000000-0005-0000-0000-000000560000}"/>
    <cellStyle name="Comma 58 4 2 2 2 2" xfId="8419" xr:uid="{00000000-0005-0000-0000-000001560000}"/>
    <cellStyle name="Comma 58 4 2 2 2 2 2" xfId="34982" xr:uid="{00000000-0005-0000-0000-000002560000}"/>
    <cellStyle name="Comma 58 4 2 2 2 2 3" xfId="34983" xr:uid="{00000000-0005-0000-0000-000003560000}"/>
    <cellStyle name="Comma 58 4 2 2 2 3" xfId="8420" xr:uid="{00000000-0005-0000-0000-000004560000}"/>
    <cellStyle name="Comma 58 4 2 2 2 3 2" xfId="34984" xr:uid="{00000000-0005-0000-0000-000005560000}"/>
    <cellStyle name="Comma 58 4 2 2 2 3 3" xfId="34985" xr:uid="{00000000-0005-0000-0000-000006560000}"/>
    <cellStyle name="Comma 58 4 2 2 2 4" xfId="8421" xr:uid="{00000000-0005-0000-0000-000007560000}"/>
    <cellStyle name="Comma 58 4 2 2 2 4 2" xfId="34986" xr:uid="{00000000-0005-0000-0000-000008560000}"/>
    <cellStyle name="Comma 58 4 2 2 2 4 3" xfId="34987" xr:uid="{00000000-0005-0000-0000-000009560000}"/>
    <cellStyle name="Comma 58 4 2 2 2 5" xfId="34988" xr:uid="{00000000-0005-0000-0000-00000A560000}"/>
    <cellStyle name="Comma 58 4 2 2 2 6" xfId="34989" xr:uid="{00000000-0005-0000-0000-00000B560000}"/>
    <cellStyle name="Comma 58 4 2 2 3" xfId="8422" xr:uid="{00000000-0005-0000-0000-00000C560000}"/>
    <cellStyle name="Comma 58 4 2 2 3 2" xfId="34990" xr:uid="{00000000-0005-0000-0000-00000D560000}"/>
    <cellStyle name="Comma 58 4 2 2 3 3" xfId="34991" xr:uid="{00000000-0005-0000-0000-00000E560000}"/>
    <cellStyle name="Comma 58 4 2 2 4" xfId="8423" xr:uid="{00000000-0005-0000-0000-00000F560000}"/>
    <cellStyle name="Comma 58 4 2 2 4 2" xfId="34992" xr:uid="{00000000-0005-0000-0000-000010560000}"/>
    <cellStyle name="Comma 58 4 2 2 4 3" xfId="34993" xr:uid="{00000000-0005-0000-0000-000011560000}"/>
    <cellStyle name="Comma 58 4 2 2 5" xfId="8424" xr:uid="{00000000-0005-0000-0000-000012560000}"/>
    <cellStyle name="Comma 58 4 2 2 5 2" xfId="34994" xr:uid="{00000000-0005-0000-0000-000013560000}"/>
    <cellStyle name="Comma 58 4 2 2 5 3" xfId="34995" xr:uid="{00000000-0005-0000-0000-000014560000}"/>
    <cellStyle name="Comma 58 4 2 2 6" xfId="34996" xr:uid="{00000000-0005-0000-0000-000015560000}"/>
    <cellStyle name="Comma 58 4 2 2 7" xfId="34997" xr:uid="{00000000-0005-0000-0000-000016560000}"/>
    <cellStyle name="Comma 58 4 2 3" xfId="8425" xr:uid="{00000000-0005-0000-0000-000017560000}"/>
    <cellStyle name="Comma 58 4 2 3 2" xfId="8426" xr:uid="{00000000-0005-0000-0000-000018560000}"/>
    <cellStyle name="Comma 58 4 2 3 2 2" xfId="34998" xr:uid="{00000000-0005-0000-0000-000019560000}"/>
    <cellStyle name="Comma 58 4 2 3 2 3" xfId="34999" xr:uid="{00000000-0005-0000-0000-00001A560000}"/>
    <cellStyle name="Comma 58 4 2 3 3" xfId="8427" xr:uid="{00000000-0005-0000-0000-00001B560000}"/>
    <cellStyle name="Comma 58 4 2 3 3 2" xfId="35000" xr:uid="{00000000-0005-0000-0000-00001C560000}"/>
    <cellStyle name="Comma 58 4 2 3 3 3" xfId="35001" xr:uid="{00000000-0005-0000-0000-00001D560000}"/>
    <cellStyle name="Comma 58 4 2 3 4" xfId="8428" xr:uid="{00000000-0005-0000-0000-00001E560000}"/>
    <cellStyle name="Comma 58 4 2 3 4 2" xfId="35002" xr:uid="{00000000-0005-0000-0000-00001F560000}"/>
    <cellStyle name="Comma 58 4 2 3 4 3" xfId="35003" xr:uid="{00000000-0005-0000-0000-000020560000}"/>
    <cellStyle name="Comma 58 4 2 3 5" xfId="35004" xr:uid="{00000000-0005-0000-0000-000021560000}"/>
    <cellStyle name="Comma 58 4 2 3 6" xfId="35005" xr:uid="{00000000-0005-0000-0000-000022560000}"/>
    <cellStyle name="Comma 58 4 2 4" xfId="8429" xr:uid="{00000000-0005-0000-0000-000023560000}"/>
    <cellStyle name="Comma 58 4 2 4 2" xfId="35006" xr:uid="{00000000-0005-0000-0000-000024560000}"/>
    <cellStyle name="Comma 58 4 2 4 3" xfId="35007" xr:uid="{00000000-0005-0000-0000-000025560000}"/>
    <cellStyle name="Comma 58 4 2 5" xfId="8430" xr:uid="{00000000-0005-0000-0000-000026560000}"/>
    <cellStyle name="Comma 58 4 2 5 2" xfId="35008" xr:uid="{00000000-0005-0000-0000-000027560000}"/>
    <cellStyle name="Comma 58 4 2 5 3" xfId="35009" xr:uid="{00000000-0005-0000-0000-000028560000}"/>
    <cellStyle name="Comma 58 4 2 6" xfId="8431" xr:uid="{00000000-0005-0000-0000-000029560000}"/>
    <cellStyle name="Comma 58 4 2 6 2" xfId="35010" xr:uid="{00000000-0005-0000-0000-00002A560000}"/>
    <cellStyle name="Comma 58 4 2 6 3" xfId="35011" xr:uid="{00000000-0005-0000-0000-00002B560000}"/>
    <cellStyle name="Comma 58 4 2 7" xfId="35012" xr:uid="{00000000-0005-0000-0000-00002C560000}"/>
    <cellStyle name="Comma 58 4 2 8" xfId="35013" xr:uid="{00000000-0005-0000-0000-00002D560000}"/>
    <cellStyle name="Comma 58 4 3" xfId="8432" xr:uid="{00000000-0005-0000-0000-00002E560000}"/>
    <cellStyle name="Comma 58 4 3 2" xfId="8433" xr:uid="{00000000-0005-0000-0000-00002F560000}"/>
    <cellStyle name="Comma 58 4 3 2 2" xfId="8434" xr:uid="{00000000-0005-0000-0000-000030560000}"/>
    <cellStyle name="Comma 58 4 3 2 2 2" xfId="8435" xr:uid="{00000000-0005-0000-0000-000031560000}"/>
    <cellStyle name="Comma 58 4 3 2 2 2 2" xfId="35014" xr:uid="{00000000-0005-0000-0000-000032560000}"/>
    <cellStyle name="Comma 58 4 3 2 2 2 3" xfId="35015" xr:uid="{00000000-0005-0000-0000-000033560000}"/>
    <cellStyle name="Comma 58 4 3 2 2 3" xfId="8436" xr:uid="{00000000-0005-0000-0000-000034560000}"/>
    <cellStyle name="Comma 58 4 3 2 2 3 2" xfId="35016" xr:uid="{00000000-0005-0000-0000-000035560000}"/>
    <cellStyle name="Comma 58 4 3 2 2 3 3" xfId="35017" xr:uid="{00000000-0005-0000-0000-000036560000}"/>
    <cellStyle name="Comma 58 4 3 2 2 4" xfId="8437" xr:uid="{00000000-0005-0000-0000-000037560000}"/>
    <cellStyle name="Comma 58 4 3 2 2 4 2" xfId="35018" xr:uid="{00000000-0005-0000-0000-000038560000}"/>
    <cellStyle name="Comma 58 4 3 2 2 4 3" xfId="35019" xr:uid="{00000000-0005-0000-0000-000039560000}"/>
    <cellStyle name="Comma 58 4 3 2 2 5" xfId="35020" xr:uid="{00000000-0005-0000-0000-00003A560000}"/>
    <cellStyle name="Comma 58 4 3 2 2 6" xfId="35021" xr:uid="{00000000-0005-0000-0000-00003B560000}"/>
    <cellStyle name="Comma 58 4 3 2 3" xfId="8438" xr:uid="{00000000-0005-0000-0000-00003C560000}"/>
    <cellStyle name="Comma 58 4 3 2 3 2" xfId="35022" xr:uid="{00000000-0005-0000-0000-00003D560000}"/>
    <cellStyle name="Comma 58 4 3 2 3 3" xfId="35023" xr:uid="{00000000-0005-0000-0000-00003E560000}"/>
    <cellStyle name="Comma 58 4 3 2 4" xfId="8439" xr:uid="{00000000-0005-0000-0000-00003F560000}"/>
    <cellStyle name="Comma 58 4 3 2 4 2" xfId="35024" xr:uid="{00000000-0005-0000-0000-000040560000}"/>
    <cellStyle name="Comma 58 4 3 2 4 3" xfId="35025" xr:uid="{00000000-0005-0000-0000-000041560000}"/>
    <cellStyle name="Comma 58 4 3 2 5" xfId="8440" xr:uid="{00000000-0005-0000-0000-000042560000}"/>
    <cellStyle name="Comma 58 4 3 2 5 2" xfId="35026" xr:uid="{00000000-0005-0000-0000-000043560000}"/>
    <cellStyle name="Comma 58 4 3 2 5 3" xfId="35027" xr:uid="{00000000-0005-0000-0000-000044560000}"/>
    <cellStyle name="Comma 58 4 3 2 6" xfId="35028" xr:uid="{00000000-0005-0000-0000-000045560000}"/>
    <cellStyle name="Comma 58 4 3 2 7" xfId="35029" xr:uid="{00000000-0005-0000-0000-000046560000}"/>
    <cellStyle name="Comma 58 4 3 3" xfId="8441" xr:uid="{00000000-0005-0000-0000-000047560000}"/>
    <cellStyle name="Comma 58 4 3 3 2" xfId="8442" xr:uid="{00000000-0005-0000-0000-000048560000}"/>
    <cellStyle name="Comma 58 4 3 3 2 2" xfId="35030" xr:uid="{00000000-0005-0000-0000-000049560000}"/>
    <cellStyle name="Comma 58 4 3 3 2 3" xfId="35031" xr:uid="{00000000-0005-0000-0000-00004A560000}"/>
    <cellStyle name="Comma 58 4 3 3 3" xfId="8443" xr:uid="{00000000-0005-0000-0000-00004B560000}"/>
    <cellStyle name="Comma 58 4 3 3 3 2" xfId="35032" xr:uid="{00000000-0005-0000-0000-00004C560000}"/>
    <cellStyle name="Comma 58 4 3 3 3 3" xfId="35033" xr:uid="{00000000-0005-0000-0000-00004D560000}"/>
    <cellStyle name="Comma 58 4 3 3 4" xfId="8444" xr:uid="{00000000-0005-0000-0000-00004E560000}"/>
    <cellStyle name="Comma 58 4 3 3 4 2" xfId="35034" xr:uid="{00000000-0005-0000-0000-00004F560000}"/>
    <cellStyle name="Comma 58 4 3 3 4 3" xfId="35035" xr:uid="{00000000-0005-0000-0000-000050560000}"/>
    <cellStyle name="Comma 58 4 3 3 5" xfId="35036" xr:uid="{00000000-0005-0000-0000-000051560000}"/>
    <cellStyle name="Comma 58 4 3 3 6" xfId="35037" xr:uid="{00000000-0005-0000-0000-000052560000}"/>
    <cellStyle name="Comma 58 4 3 4" xfId="8445" xr:uid="{00000000-0005-0000-0000-000053560000}"/>
    <cellStyle name="Comma 58 4 3 4 2" xfId="35038" xr:uid="{00000000-0005-0000-0000-000054560000}"/>
    <cellStyle name="Comma 58 4 3 4 3" xfId="35039" xr:uid="{00000000-0005-0000-0000-000055560000}"/>
    <cellStyle name="Comma 58 4 3 5" xfId="8446" xr:uid="{00000000-0005-0000-0000-000056560000}"/>
    <cellStyle name="Comma 58 4 3 5 2" xfId="35040" xr:uid="{00000000-0005-0000-0000-000057560000}"/>
    <cellStyle name="Comma 58 4 3 5 3" xfId="35041" xr:uid="{00000000-0005-0000-0000-000058560000}"/>
    <cellStyle name="Comma 58 4 3 6" xfId="8447" xr:uid="{00000000-0005-0000-0000-000059560000}"/>
    <cellStyle name="Comma 58 4 3 6 2" xfId="35042" xr:uid="{00000000-0005-0000-0000-00005A560000}"/>
    <cellStyle name="Comma 58 4 3 6 3" xfId="35043" xr:uid="{00000000-0005-0000-0000-00005B560000}"/>
    <cellStyle name="Comma 58 4 3 7" xfId="35044" xr:uid="{00000000-0005-0000-0000-00005C560000}"/>
    <cellStyle name="Comma 58 4 3 8" xfId="35045" xr:uid="{00000000-0005-0000-0000-00005D560000}"/>
    <cellStyle name="Comma 58 4 4" xfId="8448" xr:uid="{00000000-0005-0000-0000-00005E560000}"/>
    <cellStyle name="Comma 58 4 4 2" xfId="8449" xr:uid="{00000000-0005-0000-0000-00005F560000}"/>
    <cellStyle name="Comma 58 4 4 2 2" xfId="8450" xr:uid="{00000000-0005-0000-0000-000060560000}"/>
    <cellStyle name="Comma 58 4 4 2 2 2" xfId="35046" xr:uid="{00000000-0005-0000-0000-000061560000}"/>
    <cellStyle name="Comma 58 4 4 2 2 3" xfId="35047" xr:uid="{00000000-0005-0000-0000-000062560000}"/>
    <cellStyle name="Comma 58 4 4 2 3" xfId="8451" xr:uid="{00000000-0005-0000-0000-000063560000}"/>
    <cellStyle name="Comma 58 4 4 2 3 2" xfId="35048" xr:uid="{00000000-0005-0000-0000-000064560000}"/>
    <cellStyle name="Comma 58 4 4 2 3 3" xfId="35049" xr:uid="{00000000-0005-0000-0000-000065560000}"/>
    <cellStyle name="Comma 58 4 4 2 4" xfId="8452" xr:uid="{00000000-0005-0000-0000-000066560000}"/>
    <cellStyle name="Comma 58 4 4 2 4 2" xfId="35050" xr:uid="{00000000-0005-0000-0000-000067560000}"/>
    <cellStyle name="Comma 58 4 4 2 4 3" xfId="35051" xr:uid="{00000000-0005-0000-0000-000068560000}"/>
    <cellStyle name="Comma 58 4 4 2 5" xfId="35052" xr:uid="{00000000-0005-0000-0000-000069560000}"/>
    <cellStyle name="Comma 58 4 4 2 6" xfId="35053" xr:uid="{00000000-0005-0000-0000-00006A560000}"/>
    <cellStyle name="Comma 58 4 4 3" xfId="8453" xr:uid="{00000000-0005-0000-0000-00006B560000}"/>
    <cellStyle name="Comma 58 4 4 3 2" xfId="35054" xr:uid="{00000000-0005-0000-0000-00006C560000}"/>
    <cellStyle name="Comma 58 4 4 3 3" xfId="35055" xr:uid="{00000000-0005-0000-0000-00006D560000}"/>
    <cellStyle name="Comma 58 4 4 4" xfId="8454" xr:uid="{00000000-0005-0000-0000-00006E560000}"/>
    <cellStyle name="Comma 58 4 4 4 2" xfId="35056" xr:uid="{00000000-0005-0000-0000-00006F560000}"/>
    <cellStyle name="Comma 58 4 4 4 3" xfId="35057" xr:uid="{00000000-0005-0000-0000-000070560000}"/>
    <cellStyle name="Comma 58 4 4 5" xfId="8455" xr:uid="{00000000-0005-0000-0000-000071560000}"/>
    <cellStyle name="Comma 58 4 4 5 2" xfId="35058" xr:uid="{00000000-0005-0000-0000-000072560000}"/>
    <cellStyle name="Comma 58 4 4 5 3" xfId="35059" xr:uid="{00000000-0005-0000-0000-000073560000}"/>
    <cellStyle name="Comma 58 4 4 6" xfId="35060" xr:uid="{00000000-0005-0000-0000-000074560000}"/>
    <cellStyle name="Comma 58 4 4 7" xfId="35061" xr:uid="{00000000-0005-0000-0000-000075560000}"/>
    <cellStyle name="Comma 58 4 5" xfId="8456" xr:uid="{00000000-0005-0000-0000-000076560000}"/>
    <cellStyle name="Comma 58 4 5 2" xfId="8457" xr:uid="{00000000-0005-0000-0000-000077560000}"/>
    <cellStyle name="Comma 58 4 5 2 2" xfId="35062" xr:uid="{00000000-0005-0000-0000-000078560000}"/>
    <cellStyle name="Comma 58 4 5 2 3" xfId="35063" xr:uid="{00000000-0005-0000-0000-000079560000}"/>
    <cellStyle name="Comma 58 4 5 3" xfId="8458" xr:uid="{00000000-0005-0000-0000-00007A560000}"/>
    <cellStyle name="Comma 58 4 5 3 2" xfId="35064" xr:uid="{00000000-0005-0000-0000-00007B560000}"/>
    <cellStyle name="Comma 58 4 5 3 3" xfId="35065" xr:uid="{00000000-0005-0000-0000-00007C560000}"/>
    <cellStyle name="Comma 58 4 5 4" xfId="8459" xr:uid="{00000000-0005-0000-0000-00007D560000}"/>
    <cellStyle name="Comma 58 4 5 4 2" xfId="35066" xr:uid="{00000000-0005-0000-0000-00007E560000}"/>
    <cellStyle name="Comma 58 4 5 4 3" xfId="35067" xr:uid="{00000000-0005-0000-0000-00007F560000}"/>
    <cellStyle name="Comma 58 4 5 5" xfId="35068" xr:uid="{00000000-0005-0000-0000-000080560000}"/>
    <cellStyle name="Comma 58 4 5 6" xfId="35069" xr:uid="{00000000-0005-0000-0000-000081560000}"/>
    <cellStyle name="Comma 58 4 6" xfId="8460" xr:uid="{00000000-0005-0000-0000-000082560000}"/>
    <cellStyle name="Comma 58 4 6 2" xfId="35070" xr:uid="{00000000-0005-0000-0000-000083560000}"/>
    <cellStyle name="Comma 58 4 6 3" xfId="35071" xr:uid="{00000000-0005-0000-0000-000084560000}"/>
    <cellStyle name="Comma 58 4 7" xfId="8461" xr:uid="{00000000-0005-0000-0000-000085560000}"/>
    <cellStyle name="Comma 58 4 7 2" xfId="35072" xr:uid="{00000000-0005-0000-0000-000086560000}"/>
    <cellStyle name="Comma 58 4 7 3" xfId="35073" xr:uid="{00000000-0005-0000-0000-000087560000}"/>
    <cellStyle name="Comma 58 4 8" xfId="8462" xr:uid="{00000000-0005-0000-0000-000088560000}"/>
    <cellStyle name="Comma 58 4 8 2" xfId="35074" xr:uid="{00000000-0005-0000-0000-000089560000}"/>
    <cellStyle name="Comma 58 4 8 3" xfId="35075" xr:uid="{00000000-0005-0000-0000-00008A560000}"/>
    <cellStyle name="Comma 58 4 9" xfId="35076" xr:uid="{00000000-0005-0000-0000-00008B560000}"/>
    <cellStyle name="Comma 58 5" xfId="8463" xr:uid="{00000000-0005-0000-0000-00008C560000}"/>
    <cellStyle name="Comma 58 5 10" xfId="35077" xr:uid="{00000000-0005-0000-0000-00008D560000}"/>
    <cellStyle name="Comma 58 5 2" xfId="8464" xr:uid="{00000000-0005-0000-0000-00008E560000}"/>
    <cellStyle name="Comma 58 5 2 2" xfId="8465" xr:uid="{00000000-0005-0000-0000-00008F560000}"/>
    <cellStyle name="Comma 58 5 2 2 2" xfId="8466" xr:uid="{00000000-0005-0000-0000-000090560000}"/>
    <cellStyle name="Comma 58 5 2 2 2 2" xfId="8467" xr:uid="{00000000-0005-0000-0000-000091560000}"/>
    <cellStyle name="Comma 58 5 2 2 2 2 2" xfId="35078" xr:uid="{00000000-0005-0000-0000-000092560000}"/>
    <cellStyle name="Comma 58 5 2 2 2 2 3" xfId="35079" xr:uid="{00000000-0005-0000-0000-000093560000}"/>
    <cellStyle name="Comma 58 5 2 2 2 3" xfId="8468" xr:uid="{00000000-0005-0000-0000-000094560000}"/>
    <cellStyle name="Comma 58 5 2 2 2 3 2" xfId="35080" xr:uid="{00000000-0005-0000-0000-000095560000}"/>
    <cellStyle name="Comma 58 5 2 2 2 3 3" xfId="35081" xr:uid="{00000000-0005-0000-0000-000096560000}"/>
    <cellStyle name="Comma 58 5 2 2 2 4" xfId="8469" xr:uid="{00000000-0005-0000-0000-000097560000}"/>
    <cellStyle name="Comma 58 5 2 2 2 4 2" xfId="35082" xr:uid="{00000000-0005-0000-0000-000098560000}"/>
    <cellStyle name="Comma 58 5 2 2 2 4 3" xfId="35083" xr:uid="{00000000-0005-0000-0000-000099560000}"/>
    <cellStyle name="Comma 58 5 2 2 2 5" xfId="35084" xr:uid="{00000000-0005-0000-0000-00009A560000}"/>
    <cellStyle name="Comma 58 5 2 2 2 6" xfId="35085" xr:uid="{00000000-0005-0000-0000-00009B560000}"/>
    <cellStyle name="Comma 58 5 2 2 3" xfId="8470" xr:uid="{00000000-0005-0000-0000-00009C560000}"/>
    <cellStyle name="Comma 58 5 2 2 3 2" xfId="35086" xr:uid="{00000000-0005-0000-0000-00009D560000}"/>
    <cellStyle name="Comma 58 5 2 2 3 3" xfId="35087" xr:uid="{00000000-0005-0000-0000-00009E560000}"/>
    <cellStyle name="Comma 58 5 2 2 4" xfId="8471" xr:uid="{00000000-0005-0000-0000-00009F560000}"/>
    <cellStyle name="Comma 58 5 2 2 4 2" xfId="35088" xr:uid="{00000000-0005-0000-0000-0000A0560000}"/>
    <cellStyle name="Comma 58 5 2 2 4 3" xfId="35089" xr:uid="{00000000-0005-0000-0000-0000A1560000}"/>
    <cellStyle name="Comma 58 5 2 2 5" xfId="8472" xr:uid="{00000000-0005-0000-0000-0000A2560000}"/>
    <cellStyle name="Comma 58 5 2 2 5 2" xfId="35090" xr:uid="{00000000-0005-0000-0000-0000A3560000}"/>
    <cellStyle name="Comma 58 5 2 2 5 3" xfId="35091" xr:uid="{00000000-0005-0000-0000-0000A4560000}"/>
    <cellStyle name="Comma 58 5 2 2 6" xfId="35092" xr:uid="{00000000-0005-0000-0000-0000A5560000}"/>
    <cellStyle name="Comma 58 5 2 2 7" xfId="35093" xr:uid="{00000000-0005-0000-0000-0000A6560000}"/>
    <cellStyle name="Comma 58 5 2 3" xfId="8473" xr:uid="{00000000-0005-0000-0000-0000A7560000}"/>
    <cellStyle name="Comma 58 5 2 3 2" xfId="8474" xr:uid="{00000000-0005-0000-0000-0000A8560000}"/>
    <cellStyle name="Comma 58 5 2 3 2 2" xfId="35094" xr:uid="{00000000-0005-0000-0000-0000A9560000}"/>
    <cellStyle name="Comma 58 5 2 3 2 3" xfId="35095" xr:uid="{00000000-0005-0000-0000-0000AA560000}"/>
    <cellStyle name="Comma 58 5 2 3 3" xfId="8475" xr:uid="{00000000-0005-0000-0000-0000AB560000}"/>
    <cellStyle name="Comma 58 5 2 3 3 2" xfId="35096" xr:uid="{00000000-0005-0000-0000-0000AC560000}"/>
    <cellStyle name="Comma 58 5 2 3 3 3" xfId="35097" xr:uid="{00000000-0005-0000-0000-0000AD560000}"/>
    <cellStyle name="Comma 58 5 2 3 4" xfId="8476" xr:uid="{00000000-0005-0000-0000-0000AE560000}"/>
    <cellStyle name="Comma 58 5 2 3 4 2" xfId="35098" xr:uid="{00000000-0005-0000-0000-0000AF560000}"/>
    <cellStyle name="Comma 58 5 2 3 4 3" xfId="35099" xr:uid="{00000000-0005-0000-0000-0000B0560000}"/>
    <cellStyle name="Comma 58 5 2 3 5" xfId="35100" xr:uid="{00000000-0005-0000-0000-0000B1560000}"/>
    <cellStyle name="Comma 58 5 2 3 6" xfId="35101" xr:uid="{00000000-0005-0000-0000-0000B2560000}"/>
    <cellStyle name="Comma 58 5 2 4" xfId="8477" xr:uid="{00000000-0005-0000-0000-0000B3560000}"/>
    <cellStyle name="Comma 58 5 2 4 2" xfId="35102" xr:uid="{00000000-0005-0000-0000-0000B4560000}"/>
    <cellStyle name="Comma 58 5 2 4 3" xfId="35103" xr:uid="{00000000-0005-0000-0000-0000B5560000}"/>
    <cellStyle name="Comma 58 5 2 5" xfId="8478" xr:uid="{00000000-0005-0000-0000-0000B6560000}"/>
    <cellStyle name="Comma 58 5 2 5 2" xfId="35104" xr:uid="{00000000-0005-0000-0000-0000B7560000}"/>
    <cellStyle name="Comma 58 5 2 5 3" xfId="35105" xr:uid="{00000000-0005-0000-0000-0000B8560000}"/>
    <cellStyle name="Comma 58 5 2 6" xfId="8479" xr:uid="{00000000-0005-0000-0000-0000B9560000}"/>
    <cellStyle name="Comma 58 5 2 6 2" xfId="35106" xr:uid="{00000000-0005-0000-0000-0000BA560000}"/>
    <cellStyle name="Comma 58 5 2 6 3" xfId="35107" xr:uid="{00000000-0005-0000-0000-0000BB560000}"/>
    <cellStyle name="Comma 58 5 2 7" xfId="35108" xr:uid="{00000000-0005-0000-0000-0000BC560000}"/>
    <cellStyle name="Comma 58 5 2 8" xfId="35109" xr:uid="{00000000-0005-0000-0000-0000BD560000}"/>
    <cellStyle name="Comma 58 5 3" xfId="8480" xr:uid="{00000000-0005-0000-0000-0000BE560000}"/>
    <cellStyle name="Comma 58 5 3 2" xfId="8481" xr:uid="{00000000-0005-0000-0000-0000BF560000}"/>
    <cellStyle name="Comma 58 5 3 2 2" xfId="8482" xr:uid="{00000000-0005-0000-0000-0000C0560000}"/>
    <cellStyle name="Comma 58 5 3 2 2 2" xfId="8483" xr:uid="{00000000-0005-0000-0000-0000C1560000}"/>
    <cellStyle name="Comma 58 5 3 2 2 2 2" xfId="35110" xr:uid="{00000000-0005-0000-0000-0000C2560000}"/>
    <cellStyle name="Comma 58 5 3 2 2 2 3" xfId="35111" xr:uid="{00000000-0005-0000-0000-0000C3560000}"/>
    <cellStyle name="Comma 58 5 3 2 2 3" xfId="8484" xr:uid="{00000000-0005-0000-0000-0000C4560000}"/>
    <cellStyle name="Comma 58 5 3 2 2 3 2" xfId="35112" xr:uid="{00000000-0005-0000-0000-0000C5560000}"/>
    <cellStyle name="Comma 58 5 3 2 2 3 3" xfId="35113" xr:uid="{00000000-0005-0000-0000-0000C6560000}"/>
    <cellStyle name="Comma 58 5 3 2 2 4" xfId="8485" xr:uid="{00000000-0005-0000-0000-0000C7560000}"/>
    <cellStyle name="Comma 58 5 3 2 2 4 2" xfId="35114" xr:uid="{00000000-0005-0000-0000-0000C8560000}"/>
    <cellStyle name="Comma 58 5 3 2 2 4 3" xfId="35115" xr:uid="{00000000-0005-0000-0000-0000C9560000}"/>
    <cellStyle name="Comma 58 5 3 2 2 5" xfId="35116" xr:uid="{00000000-0005-0000-0000-0000CA560000}"/>
    <cellStyle name="Comma 58 5 3 2 2 6" xfId="35117" xr:uid="{00000000-0005-0000-0000-0000CB560000}"/>
    <cellStyle name="Comma 58 5 3 2 3" xfId="8486" xr:uid="{00000000-0005-0000-0000-0000CC560000}"/>
    <cellStyle name="Comma 58 5 3 2 3 2" xfId="35118" xr:uid="{00000000-0005-0000-0000-0000CD560000}"/>
    <cellStyle name="Comma 58 5 3 2 3 3" xfId="35119" xr:uid="{00000000-0005-0000-0000-0000CE560000}"/>
    <cellStyle name="Comma 58 5 3 2 4" xfId="8487" xr:uid="{00000000-0005-0000-0000-0000CF560000}"/>
    <cellStyle name="Comma 58 5 3 2 4 2" xfId="35120" xr:uid="{00000000-0005-0000-0000-0000D0560000}"/>
    <cellStyle name="Comma 58 5 3 2 4 3" xfId="35121" xr:uid="{00000000-0005-0000-0000-0000D1560000}"/>
    <cellStyle name="Comma 58 5 3 2 5" xfId="8488" xr:uid="{00000000-0005-0000-0000-0000D2560000}"/>
    <cellStyle name="Comma 58 5 3 2 5 2" xfId="35122" xr:uid="{00000000-0005-0000-0000-0000D3560000}"/>
    <cellStyle name="Comma 58 5 3 2 5 3" xfId="35123" xr:uid="{00000000-0005-0000-0000-0000D4560000}"/>
    <cellStyle name="Comma 58 5 3 2 6" xfId="35124" xr:uid="{00000000-0005-0000-0000-0000D5560000}"/>
    <cellStyle name="Comma 58 5 3 2 7" xfId="35125" xr:uid="{00000000-0005-0000-0000-0000D6560000}"/>
    <cellStyle name="Comma 58 5 3 3" xfId="8489" xr:uid="{00000000-0005-0000-0000-0000D7560000}"/>
    <cellStyle name="Comma 58 5 3 3 2" xfId="8490" xr:uid="{00000000-0005-0000-0000-0000D8560000}"/>
    <cellStyle name="Comma 58 5 3 3 2 2" xfId="35126" xr:uid="{00000000-0005-0000-0000-0000D9560000}"/>
    <cellStyle name="Comma 58 5 3 3 2 3" xfId="35127" xr:uid="{00000000-0005-0000-0000-0000DA560000}"/>
    <cellStyle name="Comma 58 5 3 3 3" xfId="8491" xr:uid="{00000000-0005-0000-0000-0000DB560000}"/>
    <cellStyle name="Comma 58 5 3 3 3 2" xfId="35128" xr:uid="{00000000-0005-0000-0000-0000DC560000}"/>
    <cellStyle name="Comma 58 5 3 3 3 3" xfId="35129" xr:uid="{00000000-0005-0000-0000-0000DD560000}"/>
    <cellStyle name="Comma 58 5 3 3 4" xfId="8492" xr:uid="{00000000-0005-0000-0000-0000DE560000}"/>
    <cellStyle name="Comma 58 5 3 3 4 2" xfId="35130" xr:uid="{00000000-0005-0000-0000-0000DF560000}"/>
    <cellStyle name="Comma 58 5 3 3 4 3" xfId="35131" xr:uid="{00000000-0005-0000-0000-0000E0560000}"/>
    <cellStyle name="Comma 58 5 3 3 5" xfId="35132" xr:uid="{00000000-0005-0000-0000-0000E1560000}"/>
    <cellStyle name="Comma 58 5 3 3 6" xfId="35133" xr:uid="{00000000-0005-0000-0000-0000E2560000}"/>
    <cellStyle name="Comma 58 5 3 4" xfId="8493" xr:uid="{00000000-0005-0000-0000-0000E3560000}"/>
    <cellStyle name="Comma 58 5 3 4 2" xfId="35134" xr:uid="{00000000-0005-0000-0000-0000E4560000}"/>
    <cellStyle name="Comma 58 5 3 4 3" xfId="35135" xr:uid="{00000000-0005-0000-0000-0000E5560000}"/>
    <cellStyle name="Comma 58 5 3 5" xfId="8494" xr:uid="{00000000-0005-0000-0000-0000E6560000}"/>
    <cellStyle name="Comma 58 5 3 5 2" xfId="35136" xr:uid="{00000000-0005-0000-0000-0000E7560000}"/>
    <cellStyle name="Comma 58 5 3 5 3" xfId="35137" xr:uid="{00000000-0005-0000-0000-0000E8560000}"/>
    <cellStyle name="Comma 58 5 3 6" xfId="8495" xr:uid="{00000000-0005-0000-0000-0000E9560000}"/>
    <cellStyle name="Comma 58 5 3 6 2" xfId="35138" xr:uid="{00000000-0005-0000-0000-0000EA560000}"/>
    <cellStyle name="Comma 58 5 3 6 3" xfId="35139" xr:uid="{00000000-0005-0000-0000-0000EB560000}"/>
    <cellStyle name="Comma 58 5 3 7" xfId="35140" xr:uid="{00000000-0005-0000-0000-0000EC560000}"/>
    <cellStyle name="Comma 58 5 3 8" xfId="35141" xr:uid="{00000000-0005-0000-0000-0000ED560000}"/>
    <cellStyle name="Comma 58 5 4" xfId="8496" xr:uid="{00000000-0005-0000-0000-0000EE560000}"/>
    <cellStyle name="Comma 58 5 4 2" xfId="8497" xr:uid="{00000000-0005-0000-0000-0000EF560000}"/>
    <cellStyle name="Comma 58 5 4 2 2" xfId="8498" xr:uid="{00000000-0005-0000-0000-0000F0560000}"/>
    <cellStyle name="Comma 58 5 4 2 2 2" xfId="35142" xr:uid="{00000000-0005-0000-0000-0000F1560000}"/>
    <cellStyle name="Comma 58 5 4 2 2 3" xfId="35143" xr:uid="{00000000-0005-0000-0000-0000F2560000}"/>
    <cellStyle name="Comma 58 5 4 2 3" xfId="8499" xr:uid="{00000000-0005-0000-0000-0000F3560000}"/>
    <cellStyle name="Comma 58 5 4 2 3 2" xfId="35144" xr:uid="{00000000-0005-0000-0000-0000F4560000}"/>
    <cellStyle name="Comma 58 5 4 2 3 3" xfId="35145" xr:uid="{00000000-0005-0000-0000-0000F5560000}"/>
    <cellStyle name="Comma 58 5 4 2 4" xfId="8500" xr:uid="{00000000-0005-0000-0000-0000F6560000}"/>
    <cellStyle name="Comma 58 5 4 2 4 2" xfId="35146" xr:uid="{00000000-0005-0000-0000-0000F7560000}"/>
    <cellStyle name="Comma 58 5 4 2 4 3" xfId="35147" xr:uid="{00000000-0005-0000-0000-0000F8560000}"/>
    <cellStyle name="Comma 58 5 4 2 5" xfId="35148" xr:uid="{00000000-0005-0000-0000-0000F9560000}"/>
    <cellStyle name="Comma 58 5 4 2 6" xfId="35149" xr:uid="{00000000-0005-0000-0000-0000FA560000}"/>
    <cellStyle name="Comma 58 5 4 3" xfId="8501" xr:uid="{00000000-0005-0000-0000-0000FB560000}"/>
    <cellStyle name="Comma 58 5 4 3 2" xfId="35150" xr:uid="{00000000-0005-0000-0000-0000FC560000}"/>
    <cellStyle name="Comma 58 5 4 3 3" xfId="35151" xr:uid="{00000000-0005-0000-0000-0000FD560000}"/>
    <cellStyle name="Comma 58 5 4 4" xfId="8502" xr:uid="{00000000-0005-0000-0000-0000FE560000}"/>
    <cellStyle name="Comma 58 5 4 4 2" xfId="35152" xr:uid="{00000000-0005-0000-0000-0000FF560000}"/>
    <cellStyle name="Comma 58 5 4 4 3" xfId="35153" xr:uid="{00000000-0005-0000-0000-000000570000}"/>
    <cellStyle name="Comma 58 5 4 5" xfId="8503" xr:uid="{00000000-0005-0000-0000-000001570000}"/>
    <cellStyle name="Comma 58 5 4 5 2" xfId="35154" xr:uid="{00000000-0005-0000-0000-000002570000}"/>
    <cellStyle name="Comma 58 5 4 5 3" xfId="35155" xr:uid="{00000000-0005-0000-0000-000003570000}"/>
    <cellStyle name="Comma 58 5 4 6" xfId="35156" xr:uid="{00000000-0005-0000-0000-000004570000}"/>
    <cellStyle name="Comma 58 5 4 7" xfId="35157" xr:uid="{00000000-0005-0000-0000-000005570000}"/>
    <cellStyle name="Comma 58 5 5" xfId="8504" xr:uid="{00000000-0005-0000-0000-000006570000}"/>
    <cellStyle name="Comma 58 5 5 2" xfId="8505" xr:uid="{00000000-0005-0000-0000-000007570000}"/>
    <cellStyle name="Comma 58 5 5 2 2" xfId="35158" xr:uid="{00000000-0005-0000-0000-000008570000}"/>
    <cellStyle name="Comma 58 5 5 2 3" xfId="35159" xr:uid="{00000000-0005-0000-0000-000009570000}"/>
    <cellStyle name="Comma 58 5 5 3" xfId="8506" xr:uid="{00000000-0005-0000-0000-00000A570000}"/>
    <cellStyle name="Comma 58 5 5 3 2" xfId="35160" xr:uid="{00000000-0005-0000-0000-00000B570000}"/>
    <cellStyle name="Comma 58 5 5 3 3" xfId="35161" xr:uid="{00000000-0005-0000-0000-00000C570000}"/>
    <cellStyle name="Comma 58 5 5 4" xfId="8507" xr:uid="{00000000-0005-0000-0000-00000D570000}"/>
    <cellStyle name="Comma 58 5 5 4 2" xfId="35162" xr:uid="{00000000-0005-0000-0000-00000E570000}"/>
    <cellStyle name="Comma 58 5 5 4 3" xfId="35163" xr:uid="{00000000-0005-0000-0000-00000F570000}"/>
    <cellStyle name="Comma 58 5 5 5" xfId="35164" xr:uid="{00000000-0005-0000-0000-000010570000}"/>
    <cellStyle name="Comma 58 5 5 6" xfId="35165" xr:uid="{00000000-0005-0000-0000-000011570000}"/>
    <cellStyle name="Comma 58 5 6" xfId="8508" xr:uid="{00000000-0005-0000-0000-000012570000}"/>
    <cellStyle name="Comma 58 5 6 2" xfId="35166" xr:uid="{00000000-0005-0000-0000-000013570000}"/>
    <cellStyle name="Comma 58 5 6 3" xfId="35167" xr:uid="{00000000-0005-0000-0000-000014570000}"/>
    <cellStyle name="Comma 58 5 7" xfId="8509" xr:uid="{00000000-0005-0000-0000-000015570000}"/>
    <cellStyle name="Comma 58 5 7 2" xfId="35168" xr:uid="{00000000-0005-0000-0000-000016570000}"/>
    <cellStyle name="Comma 58 5 7 3" xfId="35169" xr:uid="{00000000-0005-0000-0000-000017570000}"/>
    <cellStyle name="Comma 58 5 8" xfId="8510" xr:uid="{00000000-0005-0000-0000-000018570000}"/>
    <cellStyle name="Comma 58 5 8 2" xfId="35170" xr:uid="{00000000-0005-0000-0000-000019570000}"/>
    <cellStyle name="Comma 58 5 8 3" xfId="35171" xr:uid="{00000000-0005-0000-0000-00001A570000}"/>
    <cellStyle name="Comma 58 5 9" xfId="35172" xr:uid="{00000000-0005-0000-0000-00001B570000}"/>
    <cellStyle name="Comma 58 6" xfId="8511" xr:uid="{00000000-0005-0000-0000-00001C570000}"/>
    <cellStyle name="Comma 58 6 2" xfId="8512" xr:uid="{00000000-0005-0000-0000-00001D570000}"/>
    <cellStyle name="Comma 58 6 2 2" xfId="8513" xr:uid="{00000000-0005-0000-0000-00001E570000}"/>
    <cellStyle name="Comma 58 6 2 2 2" xfId="8514" xr:uid="{00000000-0005-0000-0000-00001F570000}"/>
    <cellStyle name="Comma 58 6 2 2 2 2" xfId="35173" xr:uid="{00000000-0005-0000-0000-000020570000}"/>
    <cellStyle name="Comma 58 6 2 2 2 3" xfId="35174" xr:uid="{00000000-0005-0000-0000-000021570000}"/>
    <cellStyle name="Comma 58 6 2 2 3" xfId="8515" xr:uid="{00000000-0005-0000-0000-000022570000}"/>
    <cellStyle name="Comma 58 6 2 2 3 2" xfId="35175" xr:uid="{00000000-0005-0000-0000-000023570000}"/>
    <cellStyle name="Comma 58 6 2 2 3 3" xfId="35176" xr:uid="{00000000-0005-0000-0000-000024570000}"/>
    <cellStyle name="Comma 58 6 2 2 4" xfId="8516" xr:uid="{00000000-0005-0000-0000-000025570000}"/>
    <cellStyle name="Comma 58 6 2 2 4 2" xfId="35177" xr:uid="{00000000-0005-0000-0000-000026570000}"/>
    <cellStyle name="Comma 58 6 2 2 4 3" xfId="35178" xr:uid="{00000000-0005-0000-0000-000027570000}"/>
    <cellStyle name="Comma 58 6 2 2 5" xfId="35179" xr:uid="{00000000-0005-0000-0000-000028570000}"/>
    <cellStyle name="Comma 58 6 2 2 6" xfId="35180" xr:uid="{00000000-0005-0000-0000-000029570000}"/>
    <cellStyle name="Comma 58 6 2 3" xfId="8517" xr:uid="{00000000-0005-0000-0000-00002A570000}"/>
    <cellStyle name="Comma 58 6 2 3 2" xfId="35181" xr:uid="{00000000-0005-0000-0000-00002B570000}"/>
    <cellStyle name="Comma 58 6 2 3 3" xfId="35182" xr:uid="{00000000-0005-0000-0000-00002C570000}"/>
    <cellStyle name="Comma 58 6 2 4" xfId="8518" xr:uid="{00000000-0005-0000-0000-00002D570000}"/>
    <cellStyle name="Comma 58 6 2 4 2" xfId="35183" xr:uid="{00000000-0005-0000-0000-00002E570000}"/>
    <cellStyle name="Comma 58 6 2 4 3" xfId="35184" xr:uid="{00000000-0005-0000-0000-00002F570000}"/>
    <cellStyle name="Comma 58 6 2 5" xfId="8519" xr:uid="{00000000-0005-0000-0000-000030570000}"/>
    <cellStyle name="Comma 58 6 2 5 2" xfId="35185" xr:uid="{00000000-0005-0000-0000-000031570000}"/>
    <cellStyle name="Comma 58 6 2 5 3" xfId="35186" xr:uid="{00000000-0005-0000-0000-000032570000}"/>
    <cellStyle name="Comma 58 6 2 6" xfId="35187" xr:uid="{00000000-0005-0000-0000-000033570000}"/>
    <cellStyle name="Comma 58 6 2 7" xfId="35188" xr:uid="{00000000-0005-0000-0000-000034570000}"/>
    <cellStyle name="Comma 58 6 3" xfId="8520" xr:uid="{00000000-0005-0000-0000-000035570000}"/>
    <cellStyle name="Comma 58 6 3 2" xfId="8521" xr:uid="{00000000-0005-0000-0000-000036570000}"/>
    <cellStyle name="Comma 58 6 3 2 2" xfId="35189" xr:uid="{00000000-0005-0000-0000-000037570000}"/>
    <cellStyle name="Comma 58 6 3 2 3" xfId="35190" xr:uid="{00000000-0005-0000-0000-000038570000}"/>
    <cellStyle name="Comma 58 6 3 3" xfId="8522" xr:uid="{00000000-0005-0000-0000-000039570000}"/>
    <cellStyle name="Comma 58 6 3 3 2" xfId="35191" xr:uid="{00000000-0005-0000-0000-00003A570000}"/>
    <cellStyle name="Comma 58 6 3 3 3" xfId="35192" xr:uid="{00000000-0005-0000-0000-00003B570000}"/>
    <cellStyle name="Comma 58 6 3 4" xfId="8523" xr:uid="{00000000-0005-0000-0000-00003C570000}"/>
    <cellStyle name="Comma 58 6 3 4 2" xfId="35193" xr:uid="{00000000-0005-0000-0000-00003D570000}"/>
    <cellStyle name="Comma 58 6 3 4 3" xfId="35194" xr:uid="{00000000-0005-0000-0000-00003E570000}"/>
    <cellStyle name="Comma 58 6 3 5" xfId="35195" xr:uid="{00000000-0005-0000-0000-00003F570000}"/>
    <cellStyle name="Comma 58 6 3 6" xfId="35196" xr:uid="{00000000-0005-0000-0000-000040570000}"/>
    <cellStyle name="Comma 58 6 4" xfId="8524" xr:uid="{00000000-0005-0000-0000-000041570000}"/>
    <cellStyle name="Comma 58 6 4 2" xfId="35197" xr:uid="{00000000-0005-0000-0000-000042570000}"/>
    <cellStyle name="Comma 58 6 4 3" xfId="35198" xr:uid="{00000000-0005-0000-0000-000043570000}"/>
    <cellStyle name="Comma 58 6 5" xfId="8525" xr:uid="{00000000-0005-0000-0000-000044570000}"/>
    <cellStyle name="Comma 58 6 5 2" xfId="35199" xr:uid="{00000000-0005-0000-0000-000045570000}"/>
    <cellStyle name="Comma 58 6 5 3" xfId="35200" xr:uid="{00000000-0005-0000-0000-000046570000}"/>
    <cellStyle name="Comma 58 6 6" xfId="8526" xr:uid="{00000000-0005-0000-0000-000047570000}"/>
    <cellStyle name="Comma 58 6 6 2" xfId="35201" xr:uid="{00000000-0005-0000-0000-000048570000}"/>
    <cellStyle name="Comma 58 6 6 3" xfId="35202" xr:uid="{00000000-0005-0000-0000-000049570000}"/>
    <cellStyle name="Comma 58 6 7" xfId="35203" xr:uid="{00000000-0005-0000-0000-00004A570000}"/>
    <cellStyle name="Comma 58 6 8" xfId="35204" xr:uid="{00000000-0005-0000-0000-00004B570000}"/>
    <cellStyle name="Comma 58 7" xfId="8527" xr:uid="{00000000-0005-0000-0000-00004C570000}"/>
    <cellStyle name="Comma 58 7 2" xfId="8528" xr:uid="{00000000-0005-0000-0000-00004D570000}"/>
    <cellStyle name="Comma 58 7 2 2" xfId="8529" xr:uid="{00000000-0005-0000-0000-00004E570000}"/>
    <cellStyle name="Comma 58 7 2 2 2" xfId="8530" xr:uid="{00000000-0005-0000-0000-00004F570000}"/>
    <cellStyle name="Comma 58 7 2 2 2 2" xfId="35205" xr:uid="{00000000-0005-0000-0000-000050570000}"/>
    <cellStyle name="Comma 58 7 2 2 2 3" xfId="35206" xr:uid="{00000000-0005-0000-0000-000051570000}"/>
    <cellStyle name="Comma 58 7 2 2 3" xfId="8531" xr:uid="{00000000-0005-0000-0000-000052570000}"/>
    <cellStyle name="Comma 58 7 2 2 3 2" xfId="35207" xr:uid="{00000000-0005-0000-0000-000053570000}"/>
    <cellStyle name="Comma 58 7 2 2 3 3" xfId="35208" xr:uid="{00000000-0005-0000-0000-000054570000}"/>
    <cellStyle name="Comma 58 7 2 2 4" xfId="8532" xr:uid="{00000000-0005-0000-0000-000055570000}"/>
    <cellStyle name="Comma 58 7 2 2 4 2" xfId="35209" xr:uid="{00000000-0005-0000-0000-000056570000}"/>
    <cellStyle name="Comma 58 7 2 2 4 3" xfId="35210" xr:uid="{00000000-0005-0000-0000-000057570000}"/>
    <cellStyle name="Comma 58 7 2 2 5" xfId="35211" xr:uid="{00000000-0005-0000-0000-000058570000}"/>
    <cellStyle name="Comma 58 7 2 2 6" xfId="35212" xr:uid="{00000000-0005-0000-0000-000059570000}"/>
    <cellStyle name="Comma 58 7 2 3" xfId="8533" xr:uid="{00000000-0005-0000-0000-00005A570000}"/>
    <cellStyle name="Comma 58 7 2 3 2" xfId="35213" xr:uid="{00000000-0005-0000-0000-00005B570000}"/>
    <cellStyle name="Comma 58 7 2 3 3" xfId="35214" xr:uid="{00000000-0005-0000-0000-00005C570000}"/>
    <cellStyle name="Comma 58 7 2 4" xfId="8534" xr:uid="{00000000-0005-0000-0000-00005D570000}"/>
    <cellStyle name="Comma 58 7 2 4 2" xfId="35215" xr:uid="{00000000-0005-0000-0000-00005E570000}"/>
    <cellStyle name="Comma 58 7 2 4 3" xfId="35216" xr:uid="{00000000-0005-0000-0000-00005F570000}"/>
    <cellStyle name="Comma 58 7 2 5" xfId="8535" xr:uid="{00000000-0005-0000-0000-000060570000}"/>
    <cellStyle name="Comma 58 7 2 5 2" xfId="35217" xr:uid="{00000000-0005-0000-0000-000061570000}"/>
    <cellStyle name="Comma 58 7 2 5 3" xfId="35218" xr:uid="{00000000-0005-0000-0000-000062570000}"/>
    <cellStyle name="Comma 58 7 2 6" xfId="35219" xr:uid="{00000000-0005-0000-0000-000063570000}"/>
    <cellStyle name="Comma 58 7 2 7" xfId="35220" xr:uid="{00000000-0005-0000-0000-000064570000}"/>
    <cellStyle name="Comma 58 7 3" xfId="8536" xr:uid="{00000000-0005-0000-0000-000065570000}"/>
    <cellStyle name="Comma 58 7 3 2" xfId="8537" xr:uid="{00000000-0005-0000-0000-000066570000}"/>
    <cellStyle name="Comma 58 7 3 2 2" xfId="35221" xr:uid="{00000000-0005-0000-0000-000067570000}"/>
    <cellStyle name="Comma 58 7 3 2 3" xfId="35222" xr:uid="{00000000-0005-0000-0000-000068570000}"/>
    <cellStyle name="Comma 58 7 3 3" xfId="8538" xr:uid="{00000000-0005-0000-0000-000069570000}"/>
    <cellStyle name="Comma 58 7 3 3 2" xfId="35223" xr:uid="{00000000-0005-0000-0000-00006A570000}"/>
    <cellStyle name="Comma 58 7 3 3 3" xfId="35224" xr:uid="{00000000-0005-0000-0000-00006B570000}"/>
    <cellStyle name="Comma 58 7 3 4" xfId="8539" xr:uid="{00000000-0005-0000-0000-00006C570000}"/>
    <cellStyle name="Comma 58 7 3 4 2" xfId="35225" xr:uid="{00000000-0005-0000-0000-00006D570000}"/>
    <cellStyle name="Comma 58 7 3 4 3" xfId="35226" xr:uid="{00000000-0005-0000-0000-00006E570000}"/>
    <cellStyle name="Comma 58 7 3 5" xfId="35227" xr:uid="{00000000-0005-0000-0000-00006F570000}"/>
    <cellStyle name="Comma 58 7 3 6" xfId="35228" xr:uid="{00000000-0005-0000-0000-000070570000}"/>
    <cellStyle name="Comma 58 7 4" xfId="8540" xr:uid="{00000000-0005-0000-0000-000071570000}"/>
    <cellStyle name="Comma 58 7 4 2" xfId="35229" xr:uid="{00000000-0005-0000-0000-000072570000}"/>
    <cellStyle name="Comma 58 7 4 3" xfId="35230" xr:uid="{00000000-0005-0000-0000-000073570000}"/>
    <cellStyle name="Comma 58 7 5" xfId="8541" xr:uid="{00000000-0005-0000-0000-000074570000}"/>
    <cellStyle name="Comma 58 7 5 2" xfId="35231" xr:uid="{00000000-0005-0000-0000-000075570000}"/>
    <cellStyle name="Comma 58 7 5 3" xfId="35232" xr:uid="{00000000-0005-0000-0000-000076570000}"/>
    <cellStyle name="Comma 58 7 6" xfId="8542" xr:uid="{00000000-0005-0000-0000-000077570000}"/>
    <cellStyle name="Comma 58 7 6 2" xfId="35233" xr:uid="{00000000-0005-0000-0000-000078570000}"/>
    <cellStyle name="Comma 58 7 6 3" xfId="35234" xr:uid="{00000000-0005-0000-0000-000079570000}"/>
    <cellStyle name="Comma 58 7 7" xfId="35235" xr:uid="{00000000-0005-0000-0000-00007A570000}"/>
    <cellStyle name="Comma 58 7 8" xfId="35236" xr:uid="{00000000-0005-0000-0000-00007B570000}"/>
    <cellStyle name="Comma 58 8" xfId="8543" xr:uid="{00000000-0005-0000-0000-00007C570000}"/>
    <cellStyle name="Comma 58 8 2" xfId="8544" xr:uid="{00000000-0005-0000-0000-00007D570000}"/>
    <cellStyle name="Comma 58 8 2 2" xfId="8545" xr:uid="{00000000-0005-0000-0000-00007E570000}"/>
    <cellStyle name="Comma 58 8 2 2 2" xfId="35237" xr:uid="{00000000-0005-0000-0000-00007F570000}"/>
    <cellStyle name="Comma 58 8 2 2 3" xfId="35238" xr:uid="{00000000-0005-0000-0000-000080570000}"/>
    <cellStyle name="Comma 58 8 2 3" xfId="8546" xr:uid="{00000000-0005-0000-0000-000081570000}"/>
    <cellStyle name="Comma 58 8 2 3 2" xfId="35239" xr:uid="{00000000-0005-0000-0000-000082570000}"/>
    <cellStyle name="Comma 58 8 2 3 3" xfId="35240" xr:uid="{00000000-0005-0000-0000-000083570000}"/>
    <cellStyle name="Comma 58 8 2 4" xfId="8547" xr:uid="{00000000-0005-0000-0000-000084570000}"/>
    <cellStyle name="Comma 58 8 2 4 2" xfId="35241" xr:uid="{00000000-0005-0000-0000-000085570000}"/>
    <cellStyle name="Comma 58 8 2 4 3" xfId="35242" xr:uid="{00000000-0005-0000-0000-000086570000}"/>
    <cellStyle name="Comma 58 8 2 5" xfId="35243" xr:uid="{00000000-0005-0000-0000-000087570000}"/>
    <cellStyle name="Comma 58 8 2 6" xfId="35244" xr:uid="{00000000-0005-0000-0000-000088570000}"/>
    <cellStyle name="Comma 58 8 3" xfId="8548" xr:uid="{00000000-0005-0000-0000-000089570000}"/>
    <cellStyle name="Comma 58 8 3 2" xfId="35245" xr:uid="{00000000-0005-0000-0000-00008A570000}"/>
    <cellStyle name="Comma 58 8 3 3" xfId="35246" xr:uid="{00000000-0005-0000-0000-00008B570000}"/>
    <cellStyle name="Comma 58 8 4" xfId="8549" xr:uid="{00000000-0005-0000-0000-00008C570000}"/>
    <cellStyle name="Comma 58 8 4 2" xfId="35247" xr:uid="{00000000-0005-0000-0000-00008D570000}"/>
    <cellStyle name="Comma 58 8 4 3" xfId="35248" xr:uid="{00000000-0005-0000-0000-00008E570000}"/>
    <cellStyle name="Comma 58 8 5" xfId="8550" xr:uid="{00000000-0005-0000-0000-00008F570000}"/>
    <cellStyle name="Comma 58 8 5 2" xfId="35249" xr:uid="{00000000-0005-0000-0000-000090570000}"/>
    <cellStyle name="Comma 58 8 5 3" xfId="35250" xr:uid="{00000000-0005-0000-0000-000091570000}"/>
    <cellStyle name="Comma 58 8 6" xfId="35251" xr:uid="{00000000-0005-0000-0000-000092570000}"/>
    <cellStyle name="Comma 58 8 7" xfId="35252" xr:uid="{00000000-0005-0000-0000-000093570000}"/>
    <cellStyle name="Comma 58 9" xfId="8551" xr:uid="{00000000-0005-0000-0000-000094570000}"/>
    <cellStyle name="Comma 58 9 2" xfId="8552" xr:uid="{00000000-0005-0000-0000-000095570000}"/>
    <cellStyle name="Comma 58 9 2 2" xfId="35253" xr:uid="{00000000-0005-0000-0000-000096570000}"/>
    <cellStyle name="Comma 58 9 2 3" xfId="35254" xr:uid="{00000000-0005-0000-0000-000097570000}"/>
    <cellStyle name="Comma 58 9 3" xfId="8553" xr:uid="{00000000-0005-0000-0000-000098570000}"/>
    <cellStyle name="Comma 58 9 3 2" xfId="35255" xr:uid="{00000000-0005-0000-0000-000099570000}"/>
    <cellStyle name="Comma 58 9 3 3" xfId="35256" xr:uid="{00000000-0005-0000-0000-00009A570000}"/>
    <cellStyle name="Comma 58 9 4" xfId="8554" xr:uid="{00000000-0005-0000-0000-00009B570000}"/>
    <cellStyle name="Comma 58 9 4 2" xfId="35257" xr:uid="{00000000-0005-0000-0000-00009C570000}"/>
    <cellStyle name="Comma 58 9 4 3" xfId="35258" xr:uid="{00000000-0005-0000-0000-00009D570000}"/>
    <cellStyle name="Comma 58 9 5" xfId="35259" xr:uid="{00000000-0005-0000-0000-00009E570000}"/>
    <cellStyle name="Comma 58 9 6" xfId="35260" xr:uid="{00000000-0005-0000-0000-00009F570000}"/>
    <cellStyle name="Comma 59" xfId="8555" xr:uid="{00000000-0005-0000-0000-0000A0570000}"/>
    <cellStyle name="Comma 59 2" xfId="8556" xr:uid="{00000000-0005-0000-0000-0000A1570000}"/>
    <cellStyle name="Comma 6" xfId="8557" xr:uid="{00000000-0005-0000-0000-0000A2570000}"/>
    <cellStyle name="Comma 6 2" xfId="8558" xr:uid="{00000000-0005-0000-0000-0000A3570000}"/>
    <cellStyle name="Comma 6 2 2" xfId="8559" xr:uid="{00000000-0005-0000-0000-0000A4570000}"/>
    <cellStyle name="Comma 6 2 2 2" xfId="8560" xr:uid="{00000000-0005-0000-0000-0000A5570000}"/>
    <cellStyle name="Comma 6 2 3" xfId="8561" xr:uid="{00000000-0005-0000-0000-0000A6570000}"/>
    <cellStyle name="Comma 6 2 4" xfId="8562" xr:uid="{00000000-0005-0000-0000-0000A7570000}"/>
    <cellStyle name="Comma 6 3" xfId="8563" xr:uid="{00000000-0005-0000-0000-0000A8570000}"/>
    <cellStyle name="Comma 6 3 2" xfId="8564" xr:uid="{00000000-0005-0000-0000-0000A9570000}"/>
    <cellStyle name="Comma 6 3 3" xfId="8565" xr:uid="{00000000-0005-0000-0000-0000AA570000}"/>
    <cellStyle name="Comma 6 4" xfId="8566" xr:uid="{00000000-0005-0000-0000-0000AB570000}"/>
    <cellStyle name="Comma 6 4 2" xfId="8567" xr:uid="{00000000-0005-0000-0000-0000AC570000}"/>
    <cellStyle name="Comma 6 5" xfId="8568" xr:uid="{00000000-0005-0000-0000-0000AD570000}"/>
    <cellStyle name="Comma 6 6" xfId="21417" xr:uid="{00000000-0005-0000-0000-0000AE570000}"/>
    <cellStyle name="Comma 60" xfId="8569" xr:uid="{00000000-0005-0000-0000-0000AF570000}"/>
    <cellStyle name="Comma 60 2" xfId="8570" xr:uid="{00000000-0005-0000-0000-0000B0570000}"/>
    <cellStyle name="Comma 61" xfId="8571" xr:uid="{00000000-0005-0000-0000-0000B1570000}"/>
    <cellStyle name="Comma 61 2" xfId="8572" xr:uid="{00000000-0005-0000-0000-0000B2570000}"/>
    <cellStyle name="Comma 62" xfId="8573" xr:uid="{00000000-0005-0000-0000-0000B3570000}"/>
    <cellStyle name="Comma 62 2" xfId="8574" xr:uid="{00000000-0005-0000-0000-0000B4570000}"/>
    <cellStyle name="Comma 63" xfId="8575" xr:uid="{00000000-0005-0000-0000-0000B5570000}"/>
    <cellStyle name="Comma 63 2" xfId="8576" xr:uid="{00000000-0005-0000-0000-0000B6570000}"/>
    <cellStyle name="Comma 64" xfId="8577" xr:uid="{00000000-0005-0000-0000-0000B7570000}"/>
    <cellStyle name="Comma 64 2" xfId="8578" xr:uid="{00000000-0005-0000-0000-0000B8570000}"/>
    <cellStyle name="Comma 65" xfId="8579" xr:uid="{00000000-0005-0000-0000-0000B9570000}"/>
    <cellStyle name="Comma 65 2" xfId="8580" xr:uid="{00000000-0005-0000-0000-0000BA570000}"/>
    <cellStyle name="Comma 66" xfId="8581" xr:uid="{00000000-0005-0000-0000-0000BB570000}"/>
    <cellStyle name="Comma 66 2" xfId="8582" xr:uid="{00000000-0005-0000-0000-0000BC570000}"/>
    <cellStyle name="Comma 67" xfId="8583" xr:uid="{00000000-0005-0000-0000-0000BD570000}"/>
    <cellStyle name="Comma 67 2" xfId="8584" xr:uid="{00000000-0005-0000-0000-0000BE570000}"/>
    <cellStyle name="Comma 68" xfId="8585" xr:uid="{00000000-0005-0000-0000-0000BF570000}"/>
    <cellStyle name="Comma 68 10" xfId="8586" xr:uid="{00000000-0005-0000-0000-0000C0570000}"/>
    <cellStyle name="Comma 68 10 2" xfId="35261" xr:uid="{00000000-0005-0000-0000-0000C1570000}"/>
    <cellStyle name="Comma 68 10 3" xfId="35262" xr:uid="{00000000-0005-0000-0000-0000C2570000}"/>
    <cellStyle name="Comma 68 11" xfId="8587" xr:uid="{00000000-0005-0000-0000-0000C3570000}"/>
    <cellStyle name="Comma 68 11 2" xfId="35263" xr:uid="{00000000-0005-0000-0000-0000C4570000}"/>
    <cellStyle name="Comma 68 11 3" xfId="35264" xr:uid="{00000000-0005-0000-0000-0000C5570000}"/>
    <cellStyle name="Comma 68 12" xfId="8588" xr:uid="{00000000-0005-0000-0000-0000C6570000}"/>
    <cellStyle name="Comma 68 12 2" xfId="35265" xr:uid="{00000000-0005-0000-0000-0000C7570000}"/>
    <cellStyle name="Comma 68 12 3" xfId="35266" xr:uid="{00000000-0005-0000-0000-0000C8570000}"/>
    <cellStyle name="Comma 68 13" xfId="35267" xr:uid="{00000000-0005-0000-0000-0000C9570000}"/>
    <cellStyle name="Comma 68 14" xfId="35268" xr:uid="{00000000-0005-0000-0000-0000CA570000}"/>
    <cellStyle name="Comma 68 2" xfId="8589" xr:uid="{00000000-0005-0000-0000-0000CB570000}"/>
    <cellStyle name="Comma 68 2 10" xfId="8590" xr:uid="{00000000-0005-0000-0000-0000CC570000}"/>
    <cellStyle name="Comma 68 2 10 2" xfId="35269" xr:uid="{00000000-0005-0000-0000-0000CD570000}"/>
    <cellStyle name="Comma 68 2 10 3" xfId="35270" xr:uid="{00000000-0005-0000-0000-0000CE570000}"/>
    <cellStyle name="Comma 68 2 11" xfId="35271" xr:uid="{00000000-0005-0000-0000-0000CF570000}"/>
    <cellStyle name="Comma 68 2 12" xfId="35272" xr:uid="{00000000-0005-0000-0000-0000D0570000}"/>
    <cellStyle name="Comma 68 2 2" xfId="8591" xr:uid="{00000000-0005-0000-0000-0000D1570000}"/>
    <cellStyle name="Comma 68 2 2 10" xfId="35273" xr:uid="{00000000-0005-0000-0000-0000D2570000}"/>
    <cellStyle name="Comma 68 2 2 2" xfId="8592" xr:uid="{00000000-0005-0000-0000-0000D3570000}"/>
    <cellStyle name="Comma 68 2 2 2 2" xfId="8593" xr:uid="{00000000-0005-0000-0000-0000D4570000}"/>
    <cellStyle name="Comma 68 2 2 2 2 2" xfId="8594" xr:uid="{00000000-0005-0000-0000-0000D5570000}"/>
    <cellStyle name="Comma 68 2 2 2 2 2 2" xfId="8595" xr:uid="{00000000-0005-0000-0000-0000D6570000}"/>
    <cellStyle name="Comma 68 2 2 2 2 2 2 2" xfId="35274" xr:uid="{00000000-0005-0000-0000-0000D7570000}"/>
    <cellStyle name="Comma 68 2 2 2 2 2 2 3" xfId="35275" xr:uid="{00000000-0005-0000-0000-0000D8570000}"/>
    <cellStyle name="Comma 68 2 2 2 2 2 3" xfId="8596" xr:uid="{00000000-0005-0000-0000-0000D9570000}"/>
    <cellStyle name="Comma 68 2 2 2 2 2 3 2" xfId="35276" xr:uid="{00000000-0005-0000-0000-0000DA570000}"/>
    <cellStyle name="Comma 68 2 2 2 2 2 3 3" xfId="35277" xr:uid="{00000000-0005-0000-0000-0000DB570000}"/>
    <cellStyle name="Comma 68 2 2 2 2 2 4" xfId="8597" xr:uid="{00000000-0005-0000-0000-0000DC570000}"/>
    <cellStyle name="Comma 68 2 2 2 2 2 4 2" xfId="35278" xr:uid="{00000000-0005-0000-0000-0000DD570000}"/>
    <cellStyle name="Comma 68 2 2 2 2 2 4 3" xfId="35279" xr:uid="{00000000-0005-0000-0000-0000DE570000}"/>
    <cellStyle name="Comma 68 2 2 2 2 2 5" xfId="35280" xr:uid="{00000000-0005-0000-0000-0000DF570000}"/>
    <cellStyle name="Comma 68 2 2 2 2 2 6" xfId="35281" xr:uid="{00000000-0005-0000-0000-0000E0570000}"/>
    <cellStyle name="Comma 68 2 2 2 2 3" xfId="8598" xr:uid="{00000000-0005-0000-0000-0000E1570000}"/>
    <cellStyle name="Comma 68 2 2 2 2 3 2" xfId="35282" xr:uid="{00000000-0005-0000-0000-0000E2570000}"/>
    <cellStyle name="Comma 68 2 2 2 2 3 3" xfId="35283" xr:uid="{00000000-0005-0000-0000-0000E3570000}"/>
    <cellStyle name="Comma 68 2 2 2 2 4" xfId="8599" xr:uid="{00000000-0005-0000-0000-0000E4570000}"/>
    <cellStyle name="Comma 68 2 2 2 2 4 2" xfId="35284" xr:uid="{00000000-0005-0000-0000-0000E5570000}"/>
    <cellStyle name="Comma 68 2 2 2 2 4 3" xfId="35285" xr:uid="{00000000-0005-0000-0000-0000E6570000}"/>
    <cellStyle name="Comma 68 2 2 2 2 5" xfId="8600" xr:uid="{00000000-0005-0000-0000-0000E7570000}"/>
    <cellStyle name="Comma 68 2 2 2 2 5 2" xfId="35286" xr:uid="{00000000-0005-0000-0000-0000E8570000}"/>
    <cellStyle name="Comma 68 2 2 2 2 5 3" xfId="35287" xr:uid="{00000000-0005-0000-0000-0000E9570000}"/>
    <cellStyle name="Comma 68 2 2 2 2 6" xfId="35288" xr:uid="{00000000-0005-0000-0000-0000EA570000}"/>
    <cellStyle name="Comma 68 2 2 2 2 7" xfId="35289" xr:uid="{00000000-0005-0000-0000-0000EB570000}"/>
    <cellStyle name="Comma 68 2 2 2 3" xfId="8601" xr:uid="{00000000-0005-0000-0000-0000EC570000}"/>
    <cellStyle name="Comma 68 2 2 2 3 2" xfId="8602" xr:uid="{00000000-0005-0000-0000-0000ED570000}"/>
    <cellStyle name="Comma 68 2 2 2 3 2 2" xfId="35290" xr:uid="{00000000-0005-0000-0000-0000EE570000}"/>
    <cellStyle name="Comma 68 2 2 2 3 2 3" xfId="35291" xr:uid="{00000000-0005-0000-0000-0000EF570000}"/>
    <cellStyle name="Comma 68 2 2 2 3 3" xfId="8603" xr:uid="{00000000-0005-0000-0000-0000F0570000}"/>
    <cellStyle name="Comma 68 2 2 2 3 3 2" xfId="35292" xr:uid="{00000000-0005-0000-0000-0000F1570000}"/>
    <cellStyle name="Comma 68 2 2 2 3 3 3" xfId="35293" xr:uid="{00000000-0005-0000-0000-0000F2570000}"/>
    <cellStyle name="Comma 68 2 2 2 3 4" xfId="8604" xr:uid="{00000000-0005-0000-0000-0000F3570000}"/>
    <cellStyle name="Comma 68 2 2 2 3 4 2" xfId="35294" xr:uid="{00000000-0005-0000-0000-0000F4570000}"/>
    <cellStyle name="Comma 68 2 2 2 3 4 3" xfId="35295" xr:uid="{00000000-0005-0000-0000-0000F5570000}"/>
    <cellStyle name="Comma 68 2 2 2 3 5" xfId="35296" xr:uid="{00000000-0005-0000-0000-0000F6570000}"/>
    <cellStyle name="Comma 68 2 2 2 3 6" xfId="35297" xr:uid="{00000000-0005-0000-0000-0000F7570000}"/>
    <cellStyle name="Comma 68 2 2 2 4" xfId="8605" xr:uid="{00000000-0005-0000-0000-0000F8570000}"/>
    <cellStyle name="Comma 68 2 2 2 4 2" xfId="35298" xr:uid="{00000000-0005-0000-0000-0000F9570000}"/>
    <cellStyle name="Comma 68 2 2 2 4 3" xfId="35299" xr:uid="{00000000-0005-0000-0000-0000FA570000}"/>
    <cellStyle name="Comma 68 2 2 2 5" xfId="8606" xr:uid="{00000000-0005-0000-0000-0000FB570000}"/>
    <cellStyle name="Comma 68 2 2 2 5 2" xfId="35300" xr:uid="{00000000-0005-0000-0000-0000FC570000}"/>
    <cellStyle name="Comma 68 2 2 2 5 3" xfId="35301" xr:uid="{00000000-0005-0000-0000-0000FD570000}"/>
    <cellStyle name="Comma 68 2 2 2 6" xfId="8607" xr:uid="{00000000-0005-0000-0000-0000FE570000}"/>
    <cellStyle name="Comma 68 2 2 2 6 2" xfId="35302" xr:uid="{00000000-0005-0000-0000-0000FF570000}"/>
    <cellStyle name="Comma 68 2 2 2 6 3" xfId="35303" xr:uid="{00000000-0005-0000-0000-000000580000}"/>
    <cellStyle name="Comma 68 2 2 2 7" xfId="35304" xr:uid="{00000000-0005-0000-0000-000001580000}"/>
    <cellStyle name="Comma 68 2 2 2 8" xfId="35305" xr:uid="{00000000-0005-0000-0000-000002580000}"/>
    <cellStyle name="Comma 68 2 2 3" xfId="8608" xr:uid="{00000000-0005-0000-0000-000003580000}"/>
    <cellStyle name="Comma 68 2 2 3 2" xfId="8609" xr:uid="{00000000-0005-0000-0000-000004580000}"/>
    <cellStyle name="Comma 68 2 2 3 2 2" xfId="8610" xr:uid="{00000000-0005-0000-0000-000005580000}"/>
    <cellStyle name="Comma 68 2 2 3 2 2 2" xfId="8611" xr:uid="{00000000-0005-0000-0000-000006580000}"/>
    <cellStyle name="Comma 68 2 2 3 2 2 2 2" xfId="35306" xr:uid="{00000000-0005-0000-0000-000007580000}"/>
    <cellStyle name="Comma 68 2 2 3 2 2 2 3" xfId="35307" xr:uid="{00000000-0005-0000-0000-000008580000}"/>
    <cellStyle name="Comma 68 2 2 3 2 2 3" xfId="8612" xr:uid="{00000000-0005-0000-0000-000009580000}"/>
    <cellStyle name="Comma 68 2 2 3 2 2 3 2" xfId="35308" xr:uid="{00000000-0005-0000-0000-00000A580000}"/>
    <cellStyle name="Comma 68 2 2 3 2 2 3 3" xfId="35309" xr:uid="{00000000-0005-0000-0000-00000B580000}"/>
    <cellStyle name="Comma 68 2 2 3 2 2 4" xfId="8613" xr:uid="{00000000-0005-0000-0000-00000C580000}"/>
    <cellStyle name="Comma 68 2 2 3 2 2 4 2" xfId="35310" xr:uid="{00000000-0005-0000-0000-00000D580000}"/>
    <cellStyle name="Comma 68 2 2 3 2 2 4 3" xfId="35311" xr:uid="{00000000-0005-0000-0000-00000E580000}"/>
    <cellStyle name="Comma 68 2 2 3 2 2 5" xfId="35312" xr:uid="{00000000-0005-0000-0000-00000F580000}"/>
    <cellStyle name="Comma 68 2 2 3 2 2 6" xfId="35313" xr:uid="{00000000-0005-0000-0000-000010580000}"/>
    <cellStyle name="Comma 68 2 2 3 2 3" xfId="8614" xr:uid="{00000000-0005-0000-0000-000011580000}"/>
    <cellStyle name="Comma 68 2 2 3 2 3 2" xfId="35314" xr:uid="{00000000-0005-0000-0000-000012580000}"/>
    <cellStyle name="Comma 68 2 2 3 2 3 3" xfId="35315" xr:uid="{00000000-0005-0000-0000-000013580000}"/>
    <cellStyle name="Comma 68 2 2 3 2 4" xfId="8615" xr:uid="{00000000-0005-0000-0000-000014580000}"/>
    <cellStyle name="Comma 68 2 2 3 2 4 2" xfId="35316" xr:uid="{00000000-0005-0000-0000-000015580000}"/>
    <cellStyle name="Comma 68 2 2 3 2 4 3" xfId="35317" xr:uid="{00000000-0005-0000-0000-000016580000}"/>
    <cellStyle name="Comma 68 2 2 3 2 5" xfId="8616" xr:uid="{00000000-0005-0000-0000-000017580000}"/>
    <cellStyle name="Comma 68 2 2 3 2 5 2" xfId="35318" xr:uid="{00000000-0005-0000-0000-000018580000}"/>
    <cellStyle name="Comma 68 2 2 3 2 5 3" xfId="35319" xr:uid="{00000000-0005-0000-0000-000019580000}"/>
    <cellStyle name="Comma 68 2 2 3 2 6" xfId="35320" xr:uid="{00000000-0005-0000-0000-00001A580000}"/>
    <cellStyle name="Comma 68 2 2 3 2 7" xfId="35321" xr:uid="{00000000-0005-0000-0000-00001B580000}"/>
    <cellStyle name="Comma 68 2 2 3 3" xfId="8617" xr:uid="{00000000-0005-0000-0000-00001C580000}"/>
    <cellStyle name="Comma 68 2 2 3 3 2" xfId="8618" xr:uid="{00000000-0005-0000-0000-00001D580000}"/>
    <cellStyle name="Comma 68 2 2 3 3 2 2" xfId="35322" xr:uid="{00000000-0005-0000-0000-00001E580000}"/>
    <cellStyle name="Comma 68 2 2 3 3 2 3" xfId="35323" xr:uid="{00000000-0005-0000-0000-00001F580000}"/>
    <cellStyle name="Comma 68 2 2 3 3 3" xfId="8619" xr:uid="{00000000-0005-0000-0000-000020580000}"/>
    <cellStyle name="Comma 68 2 2 3 3 3 2" xfId="35324" xr:uid="{00000000-0005-0000-0000-000021580000}"/>
    <cellStyle name="Comma 68 2 2 3 3 3 3" xfId="35325" xr:uid="{00000000-0005-0000-0000-000022580000}"/>
    <cellStyle name="Comma 68 2 2 3 3 4" xfId="8620" xr:uid="{00000000-0005-0000-0000-000023580000}"/>
    <cellStyle name="Comma 68 2 2 3 3 4 2" xfId="35326" xr:uid="{00000000-0005-0000-0000-000024580000}"/>
    <cellStyle name="Comma 68 2 2 3 3 4 3" xfId="35327" xr:uid="{00000000-0005-0000-0000-000025580000}"/>
    <cellStyle name="Comma 68 2 2 3 3 5" xfId="35328" xr:uid="{00000000-0005-0000-0000-000026580000}"/>
    <cellStyle name="Comma 68 2 2 3 3 6" xfId="35329" xr:uid="{00000000-0005-0000-0000-000027580000}"/>
    <cellStyle name="Comma 68 2 2 3 4" xfId="8621" xr:uid="{00000000-0005-0000-0000-000028580000}"/>
    <cellStyle name="Comma 68 2 2 3 4 2" xfId="35330" xr:uid="{00000000-0005-0000-0000-000029580000}"/>
    <cellStyle name="Comma 68 2 2 3 4 3" xfId="35331" xr:uid="{00000000-0005-0000-0000-00002A580000}"/>
    <cellStyle name="Comma 68 2 2 3 5" xfId="8622" xr:uid="{00000000-0005-0000-0000-00002B580000}"/>
    <cellStyle name="Comma 68 2 2 3 5 2" xfId="35332" xr:uid="{00000000-0005-0000-0000-00002C580000}"/>
    <cellStyle name="Comma 68 2 2 3 5 3" xfId="35333" xr:uid="{00000000-0005-0000-0000-00002D580000}"/>
    <cellStyle name="Comma 68 2 2 3 6" xfId="8623" xr:uid="{00000000-0005-0000-0000-00002E580000}"/>
    <cellStyle name="Comma 68 2 2 3 6 2" xfId="35334" xr:uid="{00000000-0005-0000-0000-00002F580000}"/>
    <cellStyle name="Comma 68 2 2 3 6 3" xfId="35335" xr:uid="{00000000-0005-0000-0000-000030580000}"/>
    <cellStyle name="Comma 68 2 2 3 7" xfId="35336" xr:uid="{00000000-0005-0000-0000-000031580000}"/>
    <cellStyle name="Comma 68 2 2 3 8" xfId="35337" xr:uid="{00000000-0005-0000-0000-000032580000}"/>
    <cellStyle name="Comma 68 2 2 4" xfId="8624" xr:uid="{00000000-0005-0000-0000-000033580000}"/>
    <cellStyle name="Comma 68 2 2 4 2" xfId="8625" xr:uid="{00000000-0005-0000-0000-000034580000}"/>
    <cellStyle name="Comma 68 2 2 4 2 2" xfId="8626" xr:uid="{00000000-0005-0000-0000-000035580000}"/>
    <cellStyle name="Comma 68 2 2 4 2 2 2" xfId="35338" xr:uid="{00000000-0005-0000-0000-000036580000}"/>
    <cellStyle name="Comma 68 2 2 4 2 2 3" xfId="35339" xr:uid="{00000000-0005-0000-0000-000037580000}"/>
    <cellStyle name="Comma 68 2 2 4 2 3" xfId="8627" xr:uid="{00000000-0005-0000-0000-000038580000}"/>
    <cellStyle name="Comma 68 2 2 4 2 3 2" xfId="35340" xr:uid="{00000000-0005-0000-0000-000039580000}"/>
    <cellStyle name="Comma 68 2 2 4 2 3 3" xfId="35341" xr:uid="{00000000-0005-0000-0000-00003A580000}"/>
    <cellStyle name="Comma 68 2 2 4 2 4" xfId="8628" xr:uid="{00000000-0005-0000-0000-00003B580000}"/>
    <cellStyle name="Comma 68 2 2 4 2 4 2" xfId="35342" xr:uid="{00000000-0005-0000-0000-00003C580000}"/>
    <cellStyle name="Comma 68 2 2 4 2 4 3" xfId="35343" xr:uid="{00000000-0005-0000-0000-00003D580000}"/>
    <cellStyle name="Comma 68 2 2 4 2 5" xfId="35344" xr:uid="{00000000-0005-0000-0000-00003E580000}"/>
    <cellStyle name="Comma 68 2 2 4 2 6" xfId="35345" xr:uid="{00000000-0005-0000-0000-00003F580000}"/>
    <cellStyle name="Comma 68 2 2 4 3" xfId="8629" xr:uid="{00000000-0005-0000-0000-000040580000}"/>
    <cellStyle name="Comma 68 2 2 4 3 2" xfId="35346" xr:uid="{00000000-0005-0000-0000-000041580000}"/>
    <cellStyle name="Comma 68 2 2 4 3 3" xfId="35347" xr:uid="{00000000-0005-0000-0000-000042580000}"/>
    <cellStyle name="Comma 68 2 2 4 4" xfId="8630" xr:uid="{00000000-0005-0000-0000-000043580000}"/>
    <cellStyle name="Comma 68 2 2 4 4 2" xfId="35348" xr:uid="{00000000-0005-0000-0000-000044580000}"/>
    <cellStyle name="Comma 68 2 2 4 4 3" xfId="35349" xr:uid="{00000000-0005-0000-0000-000045580000}"/>
    <cellStyle name="Comma 68 2 2 4 5" xfId="8631" xr:uid="{00000000-0005-0000-0000-000046580000}"/>
    <cellStyle name="Comma 68 2 2 4 5 2" xfId="35350" xr:uid="{00000000-0005-0000-0000-000047580000}"/>
    <cellStyle name="Comma 68 2 2 4 5 3" xfId="35351" xr:uid="{00000000-0005-0000-0000-000048580000}"/>
    <cellStyle name="Comma 68 2 2 4 6" xfId="35352" xr:uid="{00000000-0005-0000-0000-000049580000}"/>
    <cellStyle name="Comma 68 2 2 4 7" xfId="35353" xr:uid="{00000000-0005-0000-0000-00004A580000}"/>
    <cellStyle name="Comma 68 2 2 5" xfId="8632" xr:uid="{00000000-0005-0000-0000-00004B580000}"/>
    <cellStyle name="Comma 68 2 2 5 2" xfId="8633" xr:uid="{00000000-0005-0000-0000-00004C580000}"/>
    <cellStyle name="Comma 68 2 2 5 2 2" xfId="35354" xr:uid="{00000000-0005-0000-0000-00004D580000}"/>
    <cellStyle name="Comma 68 2 2 5 2 3" xfId="35355" xr:uid="{00000000-0005-0000-0000-00004E580000}"/>
    <cellStyle name="Comma 68 2 2 5 3" xfId="8634" xr:uid="{00000000-0005-0000-0000-00004F580000}"/>
    <cellStyle name="Comma 68 2 2 5 3 2" xfId="35356" xr:uid="{00000000-0005-0000-0000-000050580000}"/>
    <cellStyle name="Comma 68 2 2 5 3 3" xfId="35357" xr:uid="{00000000-0005-0000-0000-000051580000}"/>
    <cellStyle name="Comma 68 2 2 5 4" xfId="8635" xr:uid="{00000000-0005-0000-0000-000052580000}"/>
    <cellStyle name="Comma 68 2 2 5 4 2" xfId="35358" xr:uid="{00000000-0005-0000-0000-000053580000}"/>
    <cellStyle name="Comma 68 2 2 5 4 3" xfId="35359" xr:uid="{00000000-0005-0000-0000-000054580000}"/>
    <cellStyle name="Comma 68 2 2 5 5" xfId="35360" xr:uid="{00000000-0005-0000-0000-000055580000}"/>
    <cellStyle name="Comma 68 2 2 5 6" xfId="35361" xr:uid="{00000000-0005-0000-0000-000056580000}"/>
    <cellStyle name="Comma 68 2 2 6" xfId="8636" xr:uid="{00000000-0005-0000-0000-000057580000}"/>
    <cellStyle name="Comma 68 2 2 6 2" xfId="35362" xr:uid="{00000000-0005-0000-0000-000058580000}"/>
    <cellStyle name="Comma 68 2 2 6 3" xfId="35363" xr:uid="{00000000-0005-0000-0000-000059580000}"/>
    <cellStyle name="Comma 68 2 2 7" xfId="8637" xr:uid="{00000000-0005-0000-0000-00005A580000}"/>
    <cellStyle name="Comma 68 2 2 7 2" xfId="35364" xr:uid="{00000000-0005-0000-0000-00005B580000}"/>
    <cellStyle name="Comma 68 2 2 7 3" xfId="35365" xr:uid="{00000000-0005-0000-0000-00005C580000}"/>
    <cellStyle name="Comma 68 2 2 8" xfId="8638" xr:uid="{00000000-0005-0000-0000-00005D580000}"/>
    <cellStyle name="Comma 68 2 2 8 2" xfId="35366" xr:uid="{00000000-0005-0000-0000-00005E580000}"/>
    <cellStyle name="Comma 68 2 2 8 3" xfId="35367" xr:uid="{00000000-0005-0000-0000-00005F580000}"/>
    <cellStyle name="Comma 68 2 2 9" xfId="35368" xr:uid="{00000000-0005-0000-0000-000060580000}"/>
    <cellStyle name="Comma 68 2 3" xfId="8639" xr:uid="{00000000-0005-0000-0000-000061580000}"/>
    <cellStyle name="Comma 68 2 3 10" xfId="35369" xr:uid="{00000000-0005-0000-0000-000062580000}"/>
    <cellStyle name="Comma 68 2 3 2" xfId="8640" xr:uid="{00000000-0005-0000-0000-000063580000}"/>
    <cellStyle name="Comma 68 2 3 2 2" xfId="8641" xr:uid="{00000000-0005-0000-0000-000064580000}"/>
    <cellStyle name="Comma 68 2 3 2 2 2" xfId="8642" xr:uid="{00000000-0005-0000-0000-000065580000}"/>
    <cellStyle name="Comma 68 2 3 2 2 2 2" xfId="8643" xr:uid="{00000000-0005-0000-0000-000066580000}"/>
    <cellStyle name="Comma 68 2 3 2 2 2 2 2" xfId="35370" xr:uid="{00000000-0005-0000-0000-000067580000}"/>
    <cellStyle name="Comma 68 2 3 2 2 2 2 3" xfId="35371" xr:uid="{00000000-0005-0000-0000-000068580000}"/>
    <cellStyle name="Comma 68 2 3 2 2 2 3" xfId="8644" xr:uid="{00000000-0005-0000-0000-000069580000}"/>
    <cellStyle name="Comma 68 2 3 2 2 2 3 2" xfId="35372" xr:uid="{00000000-0005-0000-0000-00006A580000}"/>
    <cellStyle name="Comma 68 2 3 2 2 2 3 3" xfId="35373" xr:uid="{00000000-0005-0000-0000-00006B580000}"/>
    <cellStyle name="Comma 68 2 3 2 2 2 4" xfId="8645" xr:uid="{00000000-0005-0000-0000-00006C580000}"/>
    <cellStyle name="Comma 68 2 3 2 2 2 4 2" xfId="35374" xr:uid="{00000000-0005-0000-0000-00006D580000}"/>
    <cellStyle name="Comma 68 2 3 2 2 2 4 3" xfId="35375" xr:uid="{00000000-0005-0000-0000-00006E580000}"/>
    <cellStyle name="Comma 68 2 3 2 2 2 5" xfId="35376" xr:uid="{00000000-0005-0000-0000-00006F580000}"/>
    <cellStyle name="Comma 68 2 3 2 2 2 6" xfId="35377" xr:uid="{00000000-0005-0000-0000-000070580000}"/>
    <cellStyle name="Comma 68 2 3 2 2 3" xfId="8646" xr:uid="{00000000-0005-0000-0000-000071580000}"/>
    <cellStyle name="Comma 68 2 3 2 2 3 2" xfId="35378" xr:uid="{00000000-0005-0000-0000-000072580000}"/>
    <cellStyle name="Comma 68 2 3 2 2 3 3" xfId="35379" xr:uid="{00000000-0005-0000-0000-000073580000}"/>
    <cellStyle name="Comma 68 2 3 2 2 4" xfId="8647" xr:uid="{00000000-0005-0000-0000-000074580000}"/>
    <cellStyle name="Comma 68 2 3 2 2 4 2" xfId="35380" xr:uid="{00000000-0005-0000-0000-000075580000}"/>
    <cellStyle name="Comma 68 2 3 2 2 4 3" xfId="35381" xr:uid="{00000000-0005-0000-0000-000076580000}"/>
    <cellStyle name="Comma 68 2 3 2 2 5" xfId="8648" xr:uid="{00000000-0005-0000-0000-000077580000}"/>
    <cellStyle name="Comma 68 2 3 2 2 5 2" xfId="35382" xr:uid="{00000000-0005-0000-0000-000078580000}"/>
    <cellStyle name="Comma 68 2 3 2 2 5 3" xfId="35383" xr:uid="{00000000-0005-0000-0000-000079580000}"/>
    <cellStyle name="Comma 68 2 3 2 2 6" xfId="35384" xr:uid="{00000000-0005-0000-0000-00007A580000}"/>
    <cellStyle name="Comma 68 2 3 2 2 7" xfId="35385" xr:uid="{00000000-0005-0000-0000-00007B580000}"/>
    <cellStyle name="Comma 68 2 3 2 3" xfId="8649" xr:uid="{00000000-0005-0000-0000-00007C580000}"/>
    <cellStyle name="Comma 68 2 3 2 3 2" xfId="8650" xr:uid="{00000000-0005-0000-0000-00007D580000}"/>
    <cellStyle name="Comma 68 2 3 2 3 2 2" xfId="35386" xr:uid="{00000000-0005-0000-0000-00007E580000}"/>
    <cellStyle name="Comma 68 2 3 2 3 2 3" xfId="35387" xr:uid="{00000000-0005-0000-0000-00007F580000}"/>
    <cellStyle name="Comma 68 2 3 2 3 3" xfId="8651" xr:uid="{00000000-0005-0000-0000-000080580000}"/>
    <cellStyle name="Comma 68 2 3 2 3 3 2" xfId="35388" xr:uid="{00000000-0005-0000-0000-000081580000}"/>
    <cellStyle name="Comma 68 2 3 2 3 3 3" xfId="35389" xr:uid="{00000000-0005-0000-0000-000082580000}"/>
    <cellStyle name="Comma 68 2 3 2 3 4" xfId="8652" xr:uid="{00000000-0005-0000-0000-000083580000}"/>
    <cellStyle name="Comma 68 2 3 2 3 4 2" xfId="35390" xr:uid="{00000000-0005-0000-0000-000084580000}"/>
    <cellStyle name="Comma 68 2 3 2 3 4 3" xfId="35391" xr:uid="{00000000-0005-0000-0000-000085580000}"/>
    <cellStyle name="Comma 68 2 3 2 3 5" xfId="35392" xr:uid="{00000000-0005-0000-0000-000086580000}"/>
    <cellStyle name="Comma 68 2 3 2 3 6" xfId="35393" xr:uid="{00000000-0005-0000-0000-000087580000}"/>
    <cellStyle name="Comma 68 2 3 2 4" xfId="8653" xr:uid="{00000000-0005-0000-0000-000088580000}"/>
    <cellStyle name="Comma 68 2 3 2 4 2" xfId="35394" xr:uid="{00000000-0005-0000-0000-000089580000}"/>
    <cellStyle name="Comma 68 2 3 2 4 3" xfId="35395" xr:uid="{00000000-0005-0000-0000-00008A580000}"/>
    <cellStyle name="Comma 68 2 3 2 5" xfId="8654" xr:uid="{00000000-0005-0000-0000-00008B580000}"/>
    <cellStyle name="Comma 68 2 3 2 5 2" xfId="35396" xr:uid="{00000000-0005-0000-0000-00008C580000}"/>
    <cellStyle name="Comma 68 2 3 2 5 3" xfId="35397" xr:uid="{00000000-0005-0000-0000-00008D580000}"/>
    <cellStyle name="Comma 68 2 3 2 6" xfId="8655" xr:uid="{00000000-0005-0000-0000-00008E580000}"/>
    <cellStyle name="Comma 68 2 3 2 6 2" xfId="35398" xr:uid="{00000000-0005-0000-0000-00008F580000}"/>
    <cellStyle name="Comma 68 2 3 2 6 3" xfId="35399" xr:uid="{00000000-0005-0000-0000-000090580000}"/>
    <cellStyle name="Comma 68 2 3 2 7" xfId="35400" xr:uid="{00000000-0005-0000-0000-000091580000}"/>
    <cellStyle name="Comma 68 2 3 2 8" xfId="35401" xr:uid="{00000000-0005-0000-0000-000092580000}"/>
    <cellStyle name="Comma 68 2 3 3" xfId="8656" xr:uid="{00000000-0005-0000-0000-000093580000}"/>
    <cellStyle name="Comma 68 2 3 3 2" xfId="8657" xr:uid="{00000000-0005-0000-0000-000094580000}"/>
    <cellStyle name="Comma 68 2 3 3 2 2" xfId="8658" xr:uid="{00000000-0005-0000-0000-000095580000}"/>
    <cellStyle name="Comma 68 2 3 3 2 2 2" xfId="8659" xr:uid="{00000000-0005-0000-0000-000096580000}"/>
    <cellStyle name="Comma 68 2 3 3 2 2 2 2" xfId="35402" xr:uid="{00000000-0005-0000-0000-000097580000}"/>
    <cellStyle name="Comma 68 2 3 3 2 2 2 3" xfId="35403" xr:uid="{00000000-0005-0000-0000-000098580000}"/>
    <cellStyle name="Comma 68 2 3 3 2 2 3" xfId="8660" xr:uid="{00000000-0005-0000-0000-000099580000}"/>
    <cellStyle name="Comma 68 2 3 3 2 2 3 2" xfId="35404" xr:uid="{00000000-0005-0000-0000-00009A580000}"/>
    <cellStyle name="Comma 68 2 3 3 2 2 3 3" xfId="35405" xr:uid="{00000000-0005-0000-0000-00009B580000}"/>
    <cellStyle name="Comma 68 2 3 3 2 2 4" xfId="8661" xr:uid="{00000000-0005-0000-0000-00009C580000}"/>
    <cellStyle name="Comma 68 2 3 3 2 2 4 2" xfId="35406" xr:uid="{00000000-0005-0000-0000-00009D580000}"/>
    <cellStyle name="Comma 68 2 3 3 2 2 4 3" xfId="35407" xr:uid="{00000000-0005-0000-0000-00009E580000}"/>
    <cellStyle name="Comma 68 2 3 3 2 2 5" xfId="35408" xr:uid="{00000000-0005-0000-0000-00009F580000}"/>
    <cellStyle name="Comma 68 2 3 3 2 2 6" xfId="35409" xr:uid="{00000000-0005-0000-0000-0000A0580000}"/>
    <cellStyle name="Comma 68 2 3 3 2 3" xfId="8662" xr:uid="{00000000-0005-0000-0000-0000A1580000}"/>
    <cellStyle name="Comma 68 2 3 3 2 3 2" xfId="35410" xr:uid="{00000000-0005-0000-0000-0000A2580000}"/>
    <cellStyle name="Comma 68 2 3 3 2 3 3" xfId="35411" xr:uid="{00000000-0005-0000-0000-0000A3580000}"/>
    <cellStyle name="Comma 68 2 3 3 2 4" xfId="8663" xr:uid="{00000000-0005-0000-0000-0000A4580000}"/>
    <cellStyle name="Comma 68 2 3 3 2 4 2" xfId="35412" xr:uid="{00000000-0005-0000-0000-0000A5580000}"/>
    <cellStyle name="Comma 68 2 3 3 2 4 3" xfId="35413" xr:uid="{00000000-0005-0000-0000-0000A6580000}"/>
    <cellStyle name="Comma 68 2 3 3 2 5" xfId="8664" xr:uid="{00000000-0005-0000-0000-0000A7580000}"/>
    <cellStyle name="Comma 68 2 3 3 2 5 2" xfId="35414" xr:uid="{00000000-0005-0000-0000-0000A8580000}"/>
    <cellStyle name="Comma 68 2 3 3 2 5 3" xfId="35415" xr:uid="{00000000-0005-0000-0000-0000A9580000}"/>
    <cellStyle name="Comma 68 2 3 3 2 6" xfId="35416" xr:uid="{00000000-0005-0000-0000-0000AA580000}"/>
    <cellStyle name="Comma 68 2 3 3 2 7" xfId="35417" xr:uid="{00000000-0005-0000-0000-0000AB580000}"/>
    <cellStyle name="Comma 68 2 3 3 3" xfId="8665" xr:uid="{00000000-0005-0000-0000-0000AC580000}"/>
    <cellStyle name="Comma 68 2 3 3 3 2" xfId="8666" xr:uid="{00000000-0005-0000-0000-0000AD580000}"/>
    <cellStyle name="Comma 68 2 3 3 3 2 2" xfId="35418" xr:uid="{00000000-0005-0000-0000-0000AE580000}"/>
    <cellStyle name="Comma 68 2 3 3 3 2 3" xfId="35419" xr:uid="{00000000-0005-0000-0000-0000AF580000}"/>
    <cellStyle name="Comma 68 2 3 3 3 3" xfId="8667" xr:uid="{00000000-0005-0000-0000-0000B0580000}"/>
    <cellStyle name="Comma 68 2 3 3 3 3 2" xfId="35420" xr:uid="{00000000-0005-0000-0000-0000B1580000}"/>
    <cellStyle name="Comma 68 2 3 3 3 3 3" xfId="35421" xr:uid="{00000000-0005-0000-0000-0000B2580000}"/>
    <cellStyle name="Comma 68 2 3 3 3 4" xfId="8668" xr:uid="{00000000-0005-0000-0000-0000B3580000}"/>
    <cellStyle name="Comma 68 2 3 3 3 4 2" xfId="35422" xr:uid="{00000000-0005-0000-0000-0000B4580000}"/>
    <cellStyle name="Comma 68 2 3 3 3 4 3" xfId="35423" xr:uid="{00000000-0005-0000-0000-0000B5580000}"/>
    <cellStyle name="Comma 68 2 3 3 3 5" xfId="35424" xr:uid="{00000000-0005-0000-0000-0000B6580000}"/>
    <cellStyle name="Comma 68 2 3 3 3 6" xfId="35425" xr:uid="{00000000-0005-0000-0000-0000B7580000}"/>
    <cellStyle name="Comma 68 2 3 3 4" xfId="8669" xr:uid="{00000000-0005-0000-0000-0000B8580000}"/>
    <cellStyle name="Comma 68 2 3 3 4 2" xfId="35426" xr:uid="{00000000-0005-0000-0000-0000B9580000}"/>
    <cellStyle name="Comma 68 2 3 3 4 3" xfId="35427" xr:uid="{00000000-0005-0000-0000-0000BA580000}"/>
    <cellStyle name="Comma 68 2 3 3 5" xfId="8670" xr:uid="{00000000-0005-0000-0000-0000BB580000}"/>
    <cellStyle name="Comma 68 2 3 3 5 2" xfId="35428" xr:uid="{00000000-0005-0000-0000-0000BC580000}"/>
    <cellStyle name="Comma 68 2 3 3 5 3" xfId="35429" xr:uid="{00000000-0005-0000-0000-0000BD580000}"/>
    <cellStyle name="Comma 68 2 3 3 6" xfId="8671" xr:uid="{00000000-0005-0000-0000-0000BE580000}"/>
    <cellStyle name="Comma 68 2 3 3 6 2" xfId="35430" xr:uid="{00000000-0005-0000-0000-0000BF580000}"/>
    <cellStyle name="Comma 68 2 3 3 6 3" xfId="35431" xr:uid="{00000000-0005-0000-0000-0000C0580000}"/>
    <cellStyle name="Comma 68 2 3 3 7" xfId="35432" xr:uid="{00000000-0005-0000-0000-0000C1580000}"/>
    <cellStyle name="Comma 68 2 3 3 8" xfId="35433" xr:uid="{00000000-0005-0000-0000-0000C2580000}"/>
    <cellStyle name="Comma 68 2 3 4" xfId="8672" xr:uid="{00000000-0005-0000-0000-0000C3580000}"/>
    <cellStyle name="Comma 68 2 3 4 2" xfId="8673" xr:uid="{00000000-0005-0000-0000-0000C4580000}"/>
    <cellStyle name="Comma 68 2 3 4 2 2" xfId="8674" xr:uid="{00000000-0005-0000-0000-0000C5580000}"/>
    <cellStyle name="Comma 68 2 3 4 2 2 2" xfId="35434" xr:uid="{00000000-0005-0000-0000-0000C6580000}"/>
    <cellStyle name="Comma 68 2 3 4 2 2 3" xfId="35435" xr:uid="{00000000-0005-0000-0000-0000C7580000}"/>
    <cellStyle name="Comma 68 2 3 4 2 3" xfId="8675" xr:uid="{00000000-0005-0000-0000-0000C8580000}"/>
    <cellStyle name="Comma 68 2 3 4 2 3 2" xfId="35436" xr:uid="{00000000-0005-0000-0000-0000C9580000}"/>
    <cellStyle name="Comma 68 2 3 4 2 3 3" xfId="35437" xr:uid="{00000000-0005-0000-0000-0000CA580000}"/>
    <cellStyle name="Comma 68 2 3 4 2 4" xfId="8676" xr:uid="{00000000-0005-0000-0000-0000CB580000}"/>
    <cellStyle name="Comma 68 2 3 4 2 4 2" xfId="35438" xr:uid="{00000000-0005-0000-0000-0000CC580000}"/>
    <cellStyle name="Comma 68 2 3 4 2 4 3" xfId="35439" xr:uid="{00000000-0005-0000-0000-0000CD580000}"/>
    <cellStyle name="Comma 68 2 3 4 2 5" xfId="35440" xr:uid="{00000000-0005-0000-0000-0000CE580000}"/>
    <cellStyle name="Comma 68 2 3 4 2 6" xfId="35441" xr:uid="{00000000-0005-0000-0000-0000CF580000}"/>
    <cellStyle name="Comma 68 2 3 4 3" xfId="8677" xr:uid="{00000000-0005-0000-0000-0000D0580000}"/>
    <cellStyle name="Comma 68 2 3 4 3 2" xfId="35442" xr:uid="{00000000-0005-0000-0000-0000D1580000}"/>
    <cellStyle name="Comma 68 2 3 4 3 3" xfId="35443" xr:uid="{00000000-0005-0000-0000-0000D2580000}"/>
    <cellStyle name="Comma 68 2 3 4 4" xfId="8678" xr:uid="{00000000-0005-0000-0000-0000D3580000}"/>
    <cellStyle name="Comma 68 2 3 4 4 2" xfId="35444" xr:uid="{00000000-0005-0000-0000-0000D4580000}"/>
    <cellStyle name="Comma 68 2 3 4 4 3" xfId="35445" xr:uid="{00000000-0005-0000-0000-0000D5580000}"/>
    <cellStyle name="Comma 68 2 3 4 5" xfId="8679" xr:uid="{00000000-0005-0000-0000-0000D6580000}"/>
    <cellStyle name="Comma 68 2 3 4 5 2" xfId="35446" xr:uid="{00000000-0005-0000-0000-0000D7580000}"/>
    <cellStyle name="Comma 68 2 3 4 5 3" xfId="35447" xr:uid="{00000000-0005-0000-0000-0000D8580000}"/>
    <cellStyle name="Comma 68 2 3 4 6" xfId="35448" xr:uid="{00000000-0005-0000-0000-0000D9580000}"/>
    <cellStyle name="Comma 68 2 3 4 7" xfId="35449" xr:uid="{00000000-0005-0000-0000-0000DA580000}"/>
    <cellStyle name="Comma 68 2 3 5" xfId="8680" xr:uid="{00000000-0005-0000-0000-0000DB580000}"/>
    <cellStyle name="Comma 68 2 3 5 2" xfId="8681" xr:uid="{00000000-0005-0000-0000-0000DC580000}"/>
    <cellStyle name="Comma 68 2 3 5 2 2" xfId="35450" xr:uid="{00000000-0005-0000-0000-0000DD580000}"/>
    <cellStyle name="Comma 68 2 3 5 2 3" xfId="35451" xr:uid="{00000000-0005-0000-0000-0000DE580000}"/>
    <cellStyle name="Comma 68 2 3 5 3" xfId="8682" xr:uid="{00000000-0005-0000-0000-0000DF580000}"/>
    <cellStyle name="Comma 68 2 3 5 3 2" xfId="35452" xr:uid="{00000000-0005-0000-0000-0000E0580000}"/>
    <cellStyle name="Comma 68 2 3 5 3 3" xfId="35453" xr:uid="{00000000-0005-0000-0000-0000E1580000}"/>
    <cellStyle name="Comma 68 2 3 5 4" xfId="8683" xr:uid="{00000000-0005-0000-0000-0000E2580000}"/>
    <cellStyle name="Comma 68 2 3 5 4 2" xfId="35454" xr:uid="{00000000-0005-0000-0000-0000E3580000}"/>
    <cellStyle name="Comma 68 2 3 5 4 3" xfId="35455" xr:uid="{00000000-0005-0000-0000-0000E4580000}"/>
    <cellStyle name="Comma 68 2 3 5 5" xfId="35456" xr:uid="{00000000-0005-0000-0000-0000E5580000}"/>
    <cellStyle name="Comma 68 2 3 5 6" xfId="35457" xr:uid="{00000000-0005-0000-0000-0000E6580000}"/>
    <cellStyle name="Comma 68 2 3 6" xfId="8684" xr:uid="{00000000-0005-0000-0000-0000E7580000}"/>
    <cellStyle name="Comma 68 2 3 6 2" xfId="35458" xr:uid="{00000000-0005-0000-0000-0000E8580000}"/>
    <cellStyle name="Comma 68 2 3 6 3" xfId="35459" xr:uid="{00000000-0005-0000-0000-0000E9580000}"/>
    <cellStyle name="Comma 68 2 3 7" xfId="8685" xr:uid="{00000000-0005-0000-0000-0000EA580000}"/>
    <cellStyle name="Comma 68 2 3 7 2" xfId="35460" xr:uid="{00000000-0005-0000-0000-0000EB580000}"/>
    <cellStyle name="Comma 68 2 3 7 3" xfId="35461" xr:uid="{00000000-0005-0000-0000-0000EC580000}"/>
    <cellStyle name="Comma 68 2 3 8" xfId="8686" xr:uid="{00000000-0005-0000-0000-0000ED580000}"/>
    <cellStyle name="Comma 68 2 3 8 2" xfId="35462" xr:uid="{00000000-0005-0000-0000-0000EE580000}"/>
    <cellStyle name="Comma 68 2 3 8 3" xfId="35463" xr:uid="{00000000-0005-0000-0000-0000EF580000}"/>
    <cellStyle name="Comma 68 2 3 9" xfId="35464" xr:uid="{00000000-0005-0000-0000-0000F0580000}"/>
    <cellStyle name="Comma 68 2 4" xfId="8687" xr:uid="{00000000-0005-0000-0000-0000F1580000}"/>
    <cellStyle name="Comma 68 2 4 2" xfId="8688" xr:uid="{00000000-0005-0000-0000-0000F2580000}"/>
    <cellStyle name="Comma 68 2 4 2 2" xfId="8689" xr:uid="{00000000-0005-0000-0000-0000F3580000}"/>
    <cellStyle name="Comma 68 2 4 2 2 2" xfId="8690" xr:uid="{00000000-0005-0000-0000-0000F4580000}"/>
    <cellStyle name="Comma 68 2 4 2 2 2 2" xfId="35465" xr:uid="{00000000-0005-0000-0000-0000F5580000}"/>
    <cellStyle name="Comma 68 2 4 2 2 2 3" xfId="35466" xr:uid="{00000000-0005-0000-0000-0000F6580000}"/>
    <cellStyle name="Comma 68 2 4 2 2 3" xfId="8691" xr:uid="{00000000-0005-0000-0000-0000F7580000}"/>
    <cellStyle name="Comma 68 2 4 2 2 3 2" xfId="35467" xr:uid="{00000000-0005-0000-0000-0000F8580000}"/>
    <cellStyle name="Comma 68 2 4 2 2 3 3" xfId="35468" xr:uid="{00000000-0005-0000-0000-0000F9580000}"/>
    <cellStyle name="Comma 68 2 4 2 2 4" xfId="8692" xr:uid="{00000000-0005-0000-0000-0000FA580000}"/>
    <cellStyle name="Comma 68 2 4 2 2 4 2" xfId="35469" xr:uid="{00000000-0005-0000-0000-0000FB580000}"/>
    <cellStyle name="Comma 68 2 4 2 2 4 3" xfId="35470" xr:uid="{00000000-0005-0000-0000-0000FC580000}"/>
    <cellStyle name="Comma 68 2 4 2 2 5" xfId="35471" xr:uid="{00000000-0005-0000-0000-0000FD580000}"/>
    <cellStyle name="Comma 68 2 4 2 2 6" xfId="35472" xr:uid="{00000000-0005-0000-0000-0000FE580000}"/>
    <cellStyle name="Comma 68 2 4 2 3" xfId="8693" xr:uid="{00000000-0005-0000-0000-0000FF580000}"/>
    <cellStyle name="Comma 68 2 4 2 3 2" xfId="35473" xr:uid="{00000000-0005-0000-0000-000000590000}"/>
    <cellStyle name="Comma 68 2 4 2 3 3" xfId="35474" xr:uid="{00000000-0005-0000-0000-000001590000}"/>
    <cellStyle name="Comma 68 2 4 2 4" xfId="8694" xr:uid="{00000000-0005-0000-0000-000002590000}"/>
    <cellStyle name="Comma 68 2 4 2 4 2" xfId="35475" xr:uid="{00000000-0005-0000-0000-000003590000}"/>
    <cellStyle name="Comma 68 2 4 2 4 3" xfId="35476" xr:uid="{00000000-0005-0000-0000-000004590000}"/>
    <cellStyle name="Comma 68 2 4 2 5" xfId="8695" xr:uid="{00000000-0005-0000-0000-000005590000}"/>
    <cellStyle name="Comma 68 2 4 2 5 2" xfId="35477" xr:uid="{00000000-0005-0000-0000-000006590000}"/>
    <cellStyle name="Comma 68 2 4 2 5 3" xfId="35478" xr:uid="{00000000-0005-0000-0000-000007590000}"/>
    <cellStyle name="Comma 68 2 4 2 6" xfId="35479" xr:uid="{00000000-0005-0000-0000-000008590000}"/>
    <cellStyle name="Comma 68 2 4 2 7" xfId="35480" xr:uid="{00000000-0005-0000-0000-000009590000}"/>
    <cellStyle name="Comma 68 2 4 3" xfId="8696" xr:uid="{00000000-0005-0000-0000-00000A590000}"/>
    <cellStyle name="Comma 68 2 4 3 2" xfId="8697" xr:uid="{00000000-0005-0000-0000-00000B590000}"/>
    <cellStyle name="Comma 68 2 4 3 2 2" xfId="35481" xr:uid="{00000000-0005-0000-0000-00000C590000}"/>
    <cellStyle name="Comma 68 2 4 3 2 3" xfId="35482" xr:uid="{00000000-0005-0000-0000-00000D590000}"/>
    <cellStyle name="Comma 68 2 4 3 3" xfId="8698" xr:uid="{00000000-0005-0000-0000-00000E590000}"/>
    <cellStyle name="Comma 68 2 4 3 3 2" xfId="35483" xr:uid="{00000000-0005-0000-0000-00000F590000}"/>
    <cellStyle name="Comma 68 2 4 3 3 3" xfId="35484" xr:uid="{00000000-0005-0000-0000-000010590000}"/>
    <cellStyle name="Comma 68 2 4 3 4" xfId="8699" xr:uid="{00000000-0005-0000-0000-000011590000}"/>
    <cellStyle name="Comma 68 2 4 3 4 2" xfId="35485" xr:uid="{00000000-0005-0000-0000-000012590000}"/>
    <cellStyle name="Comma 68 2 4 3 4 3" xfId="35486" xr:uid="{00000000-0005-0000-0000-000013590000}"/>
    <cellStyle name="Comma 68 2 4 3 5" xfId="35487" xr:uid="{00000000-0005-0000-0000-000014590000}"/>
    <cellStyle name="Comma 68 2 4 3 6" xfId="35488" xr:uid="{00000000-0005-0000-0000-000015590000}"/>
    <cellStyle name="Comma 68 2 4 4" xfId="8700" xr:uid="{00000000-0005-0000-0000-000016590000}"/>
    <cellStyle name="Comma 68 2 4 4 2" xfId="35489" xr:uid="{00000000-0005-0000-0000-000017590000}"/>
    <cellStyle name="Comma 68 2 4 4 3" xfId="35490" xr:uid="{00000000-0005-0000-0000-000018590000}"/>
    <cellStyle name="Comma 68 2 4 5" xfId="8701" xr:uid="{00000000-0005-0000-0000-000019590000}"/>
    <cellStyle name="Comma 68 2 4 5 2" xfId="35491" xr:uid="{00000000-0005-0000-0000-00001A590000}"/>
    <cellStyle name="Comma 68 2 4 5 3" xfId="35492" xr:uid="{00000000-0005-0000-0000-00001B590000}"/>
    <cellStyle name="Comma 68 2 4 6" xfId="8702" xr:uid="{00000000-0005-0000-0000-00001C590000}"/>
    <cellStyle name="Comma 68 2 4 6 2" xfId="35493" xr:uid="{00000000-0005-0000-0000-00001D590000}"/>
    <cellStyle name="Comma 68 2 4 6 3" xfId="35494" xr:uid="{00000000-0005-0000-0000-00001E590000}"/>
    <cellStyle name="Comma 68 2 4 7" xfId="35495" xr:uid="{00000000-0005-0000-0000-00001F590000}"/>
    <cellStyle name="Comma 68 2 4 8" xfId="35496" xr:uid="{00000000-0005-0000-0000-000020590000}"/>
    <cellStyle name="Comma 68 2 5" xfId="8703" xr:uid="{00000000-0005-0000-0000-000021590000}"/>
    <cellStyle name="Comma 68 2 5 2" xfId="8704" xr:uid="{00000000-0005-0000-0000-000022590000}"/>
    <cellStyle name="Comma 68 2 5 2 2" xfId="8705" xr:uid="{00000000-0005-0000-0000-000023590000}"/>
    <cellStyle name="Comma 68 2 5 2 2 2" xfId="8706" xr:uid="{00000000-0005-0000-0000-000024590000}"/>
    <cellStyle name="Comma 68 2 5 2 2 2 2" xfId="35497" xr:uid="{00000000-0005-0000-0000-000025590000}"/>
    <cellStyle name="Comma 68 2 5 2 2 2 3" xfId="35498" xr:uid="{00000000-0005-0000-0000-000026590000}"/>
    <cellStyle name="Comma 68 2 5 2 2 3" xfId="8707" xr:uid="{00000000-0005-0000-0000-000027590000}"/>
    <cellStyle name="Comma 68 2 5 2 2 3 2" xfId="35499" xr:uid="{00000000-0005-0000-0000-000028590000}"/>
    <cellStyle name="Comma 68 2 5 2 2 3 3" xfId="35500" xr:uid="{00000000-0005-0000-0000-000029590000}"/>
    <cellStyle name="Comma 68 2 5 2 2 4" xfId="8708" xr:uid="{00000000-0005-0000-0000-00002A590000}"/>
    <cellStyle name="Comma 68 2 5 2 2 4 2" xfId="35501" xr:uid="{00000000-0005-0000-0000-00002B590000}"/>
    <cellStyle name="Comma 68 2 5 2 2 4 3" xfId="35502" xr:uid="{00000000-0005-0000-0000-00002C590000}"/>
    <cellStyle name="Comma 68 2 5 2 2 5" xfId="35503" xr:uid="{00000000-0005-0000-0000-00002D590000}"/>
    <cellStyle name="Comma 68 2 5 2 2 6" xfId="35504" xr:uid="{00000000-0005-0000-0000-00002E590000}"/>
    <cellStyle name="Comma 68 2 5 2 3" xfId="8709" xr:uid="{00000000-0005-0000-0000-00002F590000}"/>
    <cellStyle name="Comma 68 2 5 2 3 2" xfId="35505" xr:uid="{00000000-0005-0000-0000-000030590000}"/>
    <cellStyle name="Comma 68 2 5 2 3 3" xfId="35506" xr:uid="{00000000-0005-0000-0000-000031590000}"/>
    <cellStyle name="Comma 68 2 5 2 4" xfId="8710" xr:uid="{00000000-0005-0000-0000-000032590000}"/>
    <cellStyle name="Comma 68 2 5 2 4 2" xfId="35507" xr:uid="{00000000-0005-0000-0000-000033590000}"/>
    <cellStyle name="Comma 68 2 5 2 4 3" xfId="35508" xr:uid="{00000000-0005-0000-0000-000034590000}"/>
    <cellStyle name="Comma 68 2 5 2 5" xfId="8711" xr:uid="{00000000-0005-0000-0000-000035590000}"/>
    <cellStyle name="Comma 68 2 5 2 5 2" xfId="35509" xr:uid="{00000000-0005-0000-0000-000036590000}"/>
    <cellStyle name="Comma 68 2 5 2 5 3" xfId="35510" xr:uid="{00000000-0005-0000-0000-000037590000}"/>
    <cellStyle name="Comma 68 2 5 2 6" xfId="35511" xr:uid="{00000000-0005-0000-0000-000038590000}"/>
    <cellStyle name="Comma 68 2 5 2 7" xfId="35512" xr:uid="{00000000-0005-0000-0000-000039590000}"/>
    <cellStyle name="Comma 68 2 5 3" xfId="8712" xr:uid="{00000000-0005-0000-0000-00003A590000}"/>
    <cellStyle name="Comma 68 2 5 3 2" xfId="8713" xr:uid="{00000000-0005-0000-0000-00003B590000}"/>
    <cellStyle name="Comma 68 2 5 3 2 2" xfId="35513" xr:uid="{00000000-0005-0000-0000-00003C590000}"/>
    <cellStyle name="Comma 68 2 5 3 2 3" xfId="35514" xr:uid="{00000000-0005-0000-0000-00003D590000}"/>
    <cellStyle name="Comma 68 2 5 3 3" xfId="8714" xr:uid="{00000000-0005-0000-0000-00003E590000}"/>
    <cellStyle name="Comma 68 2 5 3 3 2" xfId="35515" xr:uid="{00000000-0005-0000-0000-00003F590000}"/>
    <cellStyle name="Comma 68 2 5 3 3 3" xfId="35516" xr:uid="{00000000-0005-0000-0000-000040590000}"/>
    <cellStyle name="Comma 68 2 5 3 4" xfId="8715" xr:uid="{00000000-0005-0000-0000-000041590000}"/>
    <cellStyle name="Comma 68 2 5 3 4 2" xfId="35517" xr:uid="{00000000-0005-0000-0000-000042590000}"/>
    <cellStyle name="Comma 68 2 5 3 4 3" xfId="35518" xr:uid="{00000000-0005-0000-0000-000043590000}"/>
    <cellStyle name="Comma 68 2 5 3 5" xfId="35519" xr:uid="{00000000-0005-0000-0000-000044590000}"/>
    <cellStyle name="Comma 68 2 5 3 6" xfId="35520" xr:uid="{00000000-0005-0000-0000-000045590000}"/>
    <cellStyle name="Comma 68 2 5 4" xfId="8716" xr:uid="{00000000-0005-0000-0000-000046590000}"/>
    <cellStyle name="Comma 68 2 5 4 2" xfId="35521" xr:uid="{00000000-0005-0000-0000-000047590000}"/>
    <cellStyle name="Comma 68 2 5 4 3" xfId="35522" xr:uid="{00000000-0005-0000-0000-000048590000}"/>
    <cellStyle name="Comma 68 2 5 5" xfId="8717" xr:uid="{00000000-0005-0000-0000-000049590000}"/>
    <cellStyle name="Comma 68 2 5 5 2" xfId="35523" xr:uid="{00000000-0005-0000-0000-00004A590000}"/>
    <cellStyle name="Comma 68 2 5 5 3" xfId="35524" xr:uid="{00000000-0005-0000-0000-00004B590000}"/>
    <cellStyle name="Comma 68 2 5 6" xfId="8718" xr:uid="{00000000-0005-0000-0000-00004C590000}"/>
    <cellStyle name="Comma 68 2 5 6 2" xfId="35525" xr:uid="{00000000-0005-0000-0000-00004D590000}"/>
    <cellStyle name="Comma 68 2 5 6 3" xfId="35526" xr:uid="{00000000-0005-0000-0000-00004E590000}"/>
    <cellStyle name="Comma 68 2 5 7" xfId="35527" xr:uid="{00000000-0005-0000-0000-00004F590000}"/>
    <cellStyle name="Comma 68 2 5 8" xfId="35528" xr:uid="{00000000-0005-0000-0000-000050590000}"/>
    <cellStyle name="Comma 68 2 6" xfId="8719" xr:uid="{00000000-0005-0000-0000-000051590000}"/>
    <cellStyle name="Comma 68 2 6 2" xfId="8720" xr:uid="{00000000-0005-0000-0000-000052590000}"/>
    <cellStyle name="Comma 68 2 6 2 2" xfId="8721" xr:uid="{00000000-0005-0000-0000-000053590000}"/>
    <cellStyle name="Comma 68 2 6 2 2 2" xfId="35529" xr:uid="{00000000-0005-0000-0000-000054590000}"/>
    <cellStyle name="Comma 68 2 6 2 2 3" xfId="35530" xr:uid="{00000000-0005-0000-0000-000055590000}"/>
    <cellStyle name="Comma 68 2 6 2 3" xfId="8722" xr:uid="{00000000-0005-0000-0000-000056590000}"/>
    <cellStyle name="Comma 68 2 6 2 3 2" xfId="35531" xr:uid="{00000000-0005-0000-0000-000057590000}"/>
    <cellStyle name="Comma 68 2 6 2 3 3" xfId="35532" xr:uid="{00000000-0005-0000-0000-000058590000}"/>
    <cellStyle name="Comma 68 2 6 2 4" xfId="8723" xr:uid="{00000000-0005-0000-0000-000059590000}"/>
    <cellStyle name="Comma 68 2 6 2 4 2" xfId="35533" xr:uid="{00000000-0005-0000-0000-00005A590000}"/>
    <cellStyle name="Comma 68 2 6 2 4 3" xfId="35534" xr:uid="{00000000-0005-0000-0000-00005B590000}"/>
    <cellStyle name="Comma 68 2 6 2 5" xfId="35535" xr:uid="{00000000-0005-0000-0000-00005C590000}"/>
    <cellStyle name="Comma 68 2 6 2 6" xfId="35536" xr:uid="{00000000-0005-0000-0000-00005D590000}"/>
    <cellStyle name="Comma 68 2 6 3" xfId="8724" xr:uid="{00000000-0005-0000-0000-00005E590000}"/>
    <cellStyle name="Comma 68 2 6 3 2" xfId="35537" xr:uid="{00000000-0005-0000-0000-00005F590000}"/>
    <cellStyle name="Comma 68 2 6 3 3" xfId="35538" xr:uid="{00000000-0005-0000-0000-000060590000}"/>
    <cellStyle name="Comma 68 2 6 4" xfId="8725" xr:uid="{00000000-0005-0000-0000-000061590000}"/>
    <cellStyle name="Comma 68 2 6 4 2" xfId="35539" xr:uid="{00000000-0005-0000-0000-000062590000}"/>
    <cellStyle name="Comma 68 2 6 4 3" xfId="35540" xr:uid="{00000000-0005-0000-0000-000063590000}"/>
    <cellStyle name="Comma 68 2 6 5" xfId="8726" xr:uid="{00000000-0005-0000-0000-000064590000}"/>
    <cellStyle name="Comma 68 2 6 5 2" xfId="35541" xr:uid="{00000000-0005-0000-0000-000065590000}"/>
    <cellStyle name="Comma 68 2 6 5 3" xfId="35542" xr:uid="{00000000-0005-0000-0000-000066590000}"/>
    <cellStyle name="Comma 68 2 6 6" xfId="35543" xr:uid="{00000000-0005-0000-0000-000067590000}"/>
    <cellStyle name="Comma 68 2 6 7" xfId="35544" xr:uid="{00000000-0005-0000-0000-000068590000}"/>
    <cellStyle name="Comma 68 2 7" xfId="8727" xr:uid="{00000000-0005-0000-0000-000069590000}"/>
    <cellStyle name="Comma 68 2 7 2" xfId="8728" xr:uid="{00000000-0005-0000-0000-00006A590000}"/>
    <cellStyle name="Comma 68 2 7 2 2" xfId="35545" xr:uid="{00000000-0005-0000-0000-00006B590000}"/>
    <cellStyle name="Comma 68 2 7 2 3" xfId="35546" xr:uid="{00000000-0005-0000-0000-00006C590000}"/>
    <cellStyle name="Comma 68 2 7 3" xfId="8729" xr:uid="{00000000-0005-0000-0000-00006D590000}"/>
    <cellStyle name="Comma 68 2 7 3 2" xfId="35547" xr:uid="{00000000-0005-0000-0000-00006E590000}"/>
    <cellStyle name="Comma 68 2 7 3 3" xfId="35548" xr:uid="{00000000-0005-0000-0000-00006F590000}"/>
    <cellStyle name="Comma 68 2 7 4" xfId="8730" xr:uid="{00000000-0005-0000-0000-000070590000}"/>
    <cellStyle name="Comma 68 2 7 4 2" xfId="35549" xr:uid="{00000000-0005-0000-0000-000071590000}"/>
    <cellStyle name="Comma 68 2 7 4 3" xfId="35550" xr:uid="{00000000-0005-0000-0000-000072590000}"/>
    <cellStyle name="Comma 68 2 7 5" xfId="35551" xr:uid="{00000000-0005-0000-0000-000073590000}"/>
    <cellStyle name="Comma 68 2 7 6" xfId="35552" xr:uid="{00000000-0005-0000-0000-000074590000}"/>
    <cellStyle name="Comma 68 2 8" xfId="8731" xr:uid="{00000000-0005-0000-0000-000075590000}"/>
    <cellStyle name="Comma 68 2 8 2" xfId="35553" xr:uid="{00000000-0005-0000-0000-000076590000}"/>
    <cellStyle name="Comma 68 2 8 3" xfId="35554" xr:uid="{00000000-0005-0000-0000-000077590000}"/>
    <cellStyle name="Comma 68 2 9" xfId="8732" xr:uid="{00000000-0005-0000-0000-000078590000}"/>
    <cellStyle name="Comma 68 2 9 2" xfId="35555" xr:uid="{00000000-0005-0000-0000-000079590000}"/>
    <cellStyle name="Comma 68 2 9 3" xfId="35556" xr:uid="{00000000-0005-0000-0000-00007A590000}"/>
    <cellStyle name="Comma 68 3" xfId="8733" xr:uid="{00000000-0005-0000-0000-00007B590000}"/>
    <cellStyle name="Comma 68 3 10" xfId="8734" xr:uid="{00000000-0005-0000-0000-00007C590000}"/>
    <cellStyle name="Comma 68 3 10 2" xfId="35557" xr:uid="{00000000-0005-0000-0000-00007D590000}"/>
    <cellStyle name="Comma 68 3 10 3" xfId="35558" xr:uid="{00000000-0005-0000-0000-00007E590000}"/>
    <cellStyle name="Comma 68 3 11" xfId="35559" xr:uid="{00000000-0005-0000-0000-00007F590000}"/>
    <cellStyle name="Comma 68 3 12" xfId="35560" xr:uid="{00000000-0005-0000-0000-000080590000}"/>
    <cellStyle name="Comma 68 3 2" xfId="8735" xr:uid="{00000000-0005-0000-0000-000081590000}"/>
    <cellStyle name="Comma 68 3 2 10" xfId="35561" xr:uid="{00000000-0005-0000-0000-000082590000}"/>
    <cellStyle name="Comma 68 3 2 2" xfId="8736" xr:uid="{00000000-0005-0000-0000-000083590000}"/>
    <cellStyle name="Comma 68 3 2 2 2" xfId="8737" xr:uid="{00000000-0005-0000-0000-000084590000}"/>
    <cellStyle name="Comma 68 3 2 2 2 2" xfId="8738" xr:uid="{00000000-0005-0000-0000-000085590000}"/>
    <cellStyle name="Comma 68 3 2 2 2 2 2" xfId="8739" xr:uid="{00000000-0005-0000-0000-000086590000}"/>
    <cellStyle name="Comma 68 3 2 2 2 2 2 2" xfId="35562" xr:uid="{00000000-0005-0000-0000-000087590000}"/>
    <cellStyle name="Comma 68 3 2 2 2 2 2 3" xfId="35563" xr:uid="{00000000-0005-0000-0000-000088590000}"/>
    <cellStyle name="Comma 68 3 2 2 2 2 3" xfId="8740" xr:uid="{00000000-0005-0000-0000-000089590000}"/>
    <cellStyle name="Comma 68 3 2 2 2 2 3 2" xfId="35564" xr:uid="{00000000-0005-0000-0000-00008A590000}"/>
    <cellStyle name="Comma 68 3 2 2 2 2 3 3" xfId="35565" xr:uid="{00000000-0005-0000-0000-00008B590000}"/>
    <cellStyle name="Comma 68 3 2 2 2 2 4" xfId="8741" xr:uid="{00000000-0005-0000-0000-00008C590000}"/>
    <cellStyle name="Comma 68 3 2 2 2 2 4 2" xfId="35566" xr:uid="{00000000-0005-0000-0000-00008D590000}"/>
    <cellStyle name="Comma 68 3 2 2 2 2 4 3" xfId="35567" xr:uid="{00000000-0005-0000-0000-00008E590000}"/>
    <cellStyle name="Comma 68 3 2 2 2 2 5" xfId="35568" xr:uid="{00000000-0005-0000-0000-00008F590000}"/>
    <cellStyle name="Comma 68 3 2 2 2 2 6" xfId="35569" xr:uid="{00000000-0005-0000-0000-000090590000}"/>
    <cellStyle name="Comma 68 3 2 2 2 3" xfId="8742" xr:uid="{00000000-0005-0000-0000-000091590000}"/>
    <cellStyle name="Comma 68 3 2 2 2 3 2" xfId="35570" xr:uid="{00000000-0005-0000-0000-000092590000}"/>
    <cellStyle name="Comma 68 3 2 2 2 3 3" xfId="35571" xr:uid="{00000000-0005-0000-0000-000093590000}"/>
    <cellStyle name="Comma 68 3 2 2 2 4" xfId="8743" xr:uid="{00000000-0005-0000-0000-000094590000}"/>
    <cellStyle name="Comma 68 3 2 2 2 4 2" xfId="35572" xr:uid="{00000000-0005-0000-0000-000095590000}"/>
    <cellStyle name="Comma 68 3 2 2 2 4 3" xfId="35573" xr:uid="{00000000-0005-0000-0000-000096590000}"/>
    <cellStyle name="Comma 68 3 2 2 2 5" xfId="8744" xr:uid="{00000000-0005-0000-0000-000097590000}"/>
    <cellStyle name="Comma 68 3 2 2 2 5 2" xfId="35574" xr:uid="{00000000-0005-0000-0000-000098590000}"/>
    <cellStyle name="Comma 68 3 2 2 2 5 3" xfId="35575" xr:uid="{00000000-0005-0000-0000-000099590000}"/>
    <cellStyle name="Comma 68 3 2 2 2 6" xfId="35576" xr:uid="{00000000-0005-0000-0000-00009A590000}"/>
    <cellStyle name="Comma 68 3 2 2 2 7" xfId="35577" xr:uid="{00000000-0005-0000-0000-00009B590000}"/>
    <cellStyle name="Comma 68 3 2 2 3" xfId="8745" xr:uid="{00000000-0005-0000-0000-00009C590000}"/>
    <cellStyle name="Comma 68 3 2 2 3 2" xfId="8746" xr:uid="{00000000-0005-0000-0000-00009D590000}"/>
    <cellStyle name="Comma 68 3 2 2 3 2 2" xfId="35578" xr:uid="{00000000-0005-0000-0000-00009E590000}"/>
    <cellStyle name="Comma 68 3 2 2 3 2 3" xfId="35579" xr:uid="{00000000-0005-0000-0000-00009F590000}"/>
    <cellStyle name="Comma 68 3 2 2 3 3" xfId="8747" xr:uid="{00000000-0005-0000-0000-0000A0590000}"/>
    <cellStyle name="Comma 68 3 2 2 3 3 2" xfId="35580" xr:uid="{00000000-0005-0000-0000-0000A1590000}"/>
    <cellStyle name="Comma 68 3 2 2 3 3 3" xfId="35581" xr:uid="{00000000-0005-0000-0000-0000A2590000}"/>
    <cellStyle name="Comma 68 3 2 2 3 4" xfId="8748" xr:uid="{00000000-0005-0000-0000-0000A3590000}"/>
    <cellStyle name="Comma 68 3 2 2 3 4 2" xfId="35582" xr:uid="{00000000-0005-0000-0000-0000A4590000}"/>
    <cellStyle name="Comma 68 3 2 2 3 4 3" xfId="35583" xr:uid="{00000000-0005-0000-0000-0000A5590000}"/>
    <cellStyle name="Comma 68 3 2 2 3 5" xfId="35584" xr:uid="{00000000-0005-0000-0000-0000A6590000}"/>
    <cellStyle name="Comma 68 3 2 2 3 6" xfId="35585" xr:uid="{00000000-0005-0000-0000-0000A7590000}"/>
    <cellStyle name="Comma 68 3 2 2 4" xfId="8749" xr:uid="{00000000-0005-0000-0000-0000A8590000}"/>
    <cellStyle name="Comma 68 3 2 2 4 2" xfId="35586" xr:uid="{00000000-0005-0000-0000-0000A9590000}"/>
    <cellStyle name="Comma 68 3 2 2 4 3" xfId="35587" xr:uid="{00000000-0005-0000-0000-0000AA590000}"/>
    <cellStyle name="Comma 68 3 2 2 5" xfId="8750" xr:uid="{00000000-0005-0000-0000-0000AB590000}"/>
    <cellStyle name="Comma 68 3 2 2 5 2" xfId="35588" xr:uid="{00000000-0005-0000-0000-0000AC590000}"/>
    <cellStyle name="Comma 68 3 2 2 5 3" xfId="35589" xr:uid="{00000000-0005-0000-0000-0000AD590000}"/>
    <cellStyle name="Comma 68 3 2 2 6" xfId="8751" xr:uid="{00000000-0005-0000-0000-0000AE590000}"/>
    <cellStyle name="Comma 68 3 2 2 6 2" xfId="35590" xr:uid="{00000000-0005-0000-0000-0000AF590000}"/>
    <cellStyle name="Comma 68 3 2 2 6 3" xfId="35591" xr:uid="{00000000-0005-0000-0000-0000B0590000}"/>
    <cellStyle name="Comma 68 3 2 2 7" xfId="35592" xr:uid="{00000000-0005-0000-0000-0000B1590000}"/>
    <cellStyle name="Comma 68 3 2 2 8" xfId="35593" xr:uid="{00000000-0005-0000-0000-0000B2590000}"/>
    <cellStyle name="Comma 68 3 2 3" xfId="8752" xr:uid="{00000000-0005-0000-0000-0000B3590000}"/>
    <cellStyle name="Comma 68 3 2 3 2" xfId="8753" xr:uid="{00000000-0005-0000-0000-0000B4590000}"/>
    <cellStyle name="Comma 68 3 2 3 2 2" xfId="8754" xr:uid="{00000000-0005-0000-0000-0000B5590000}"/>
    <cellStyle name="Comma 68 3 2 3 2 2 2" xfId="8755" xr:uid="{00000000-0005-0000-0000-0000B6590000}"/>
    <cellStyle name="Comma 68 3 2 3 2 2 2 2" xfId="35594" xr:uid="{00000000-0005-0000-0000-0000B7590000}"/>
    <cellStyle name="Comma 68 3 2 3 2 2 2 3" xfId="35595" xr:uid="{00000000-0005-0000-0000-0000B8590000}"/>
    <cellStyle name="Comma 68 3 2 3 2 2 3" xfId="8756" xr:uid="{00000000-0005-0000-0000-0000B9590000}"/>
    <cellStyle name="Comma 68 3 2 3 2 2 3 2" xfId="35596" xr:uid="{00000000-0005-0000-0000-0000BA590000}"/>
    <cellStyle name="Comma 68 3 2 3 2 2 3 3" xfId="35597" xr:uid="{00000000-0005-0000-0000-0000BB590000}"/>
    <cellStyle name="Comma 68 3 2 3 2 2 4" xfId="8757" xr:uid="{00000000-0005-0000-0000-0000BC590000}"/>
    <cellStyle name="Comma 68 3 2 3 2 2 4 2" xfId="35598" xr:uid="{00000000-0005-0000-0000-0000BD590000}"/>
    <cellStyle name="Comma 68 3 2 3 2 2 4 3" xfId="35599" xr:uid="{00000000-0005-0000-0000-0000BE590000}"/>
    <cellStyle name="Comma 68 3 2 3 2 2 5" xfId="35600" xr:uid="{00000000-0005-0000-0000-0000BF590000}"/>
    <cellStyle name="Comma 68 3 2 3 2 2 6" xfId="35601" xr:uid="{00000000-0005-0000-0000-0000C0590000}"/>
    <cellStyle name="Comma 68 3 2 3 2 3" xfId="8758" xr:uid="{00000000-0005-0000-0000-0000C1590000}"/>
    <cellStyle name="Comma 68 3 2 3 2 3 2" xfId="35602" xr:uid="{00000000-0005-0000-0000-0000C2590000}"/>
    <cellStyle name="Comma 68 3 2 3 2 3 3" xfId="35603" xr:uid="{00000000-0005-0000-0000-0000C3590000}"/>
    <cellStyle name="Comma 68 3 2 3 2 4" xfId="8759" xr:uid="{00000000-0005-0000-0000-0000C4590000}"/>
    <cellStyle name="Comma 68 3 2 3 2 4 2" xfId="35604" xr:uid="{00000000-0005-0000-0000-0000C5590000}"/>
    <cellStyle name="Comma 68 3 2 3 2 4 3" xfId="35605" xr:uid="{00000000-0005-0000-0000-0000C6590000}"/>
    <cellStyle name="Comma 68 3 2 3 2 5" xfId="8760" xr:uid="{00000000-0005-0000-0000-0000C7590000}"/>
    <cellStyle name="Comma 68 3 2 3 2 5 2" xfId="35606" xr:uid="{00000000-0005-0000-0000-0000C8590000}"/>
    <cellStyle name="Comma 68 3 2 3 2 5 3" xfId="35607" xr:uid="{00000000-0005-0000-0000-0000C9590000}"/>
    <cellStyle name="Comma 68 3 2 3 2 6" xfId="35608" xr:uid="{00000000-0005-0000-0000-0000CA590000}"/>
    <cellStyle name="Comma 68 3 2 3 2 7" xfId="35609" xr:uid="{00000000-0005-0000-0000-0000CB590000}"/>
    <cellStyle name="Comma 68 3 2 3 3" xfId="8761" xr:uid="{00000000-0005-0000-0000-0000CC590000}"/>
    <cellStyle name="Comma 68 3 2 3 3 2" xfId="8762" xr:uid="{00000000-0005-0000-0000-0000CD590000}"/>
    <cellStyle name="Comma 68 3 2 3 3 2 2" xfId="35610" xr:uid="{00000000-0005-0000-0000-0000CE590000}"/>
    <cellStyle name="Comma 68 3 2 3 3 2 3" xfId="35611" xr:uid="{00000000-0005-0000-0000-0000CF590000}"/>
    <cellStyle name="Comma 68 3 2 3 3 3" xfId="8763" xr:uid="{00000000-0005-0000-0000-0000D0590000}"/>
    <cellStyle name="Comma 68 3 2 3 3 3 2" xfId="35612" xr:uid="{00000000-0005-0000-0000-0000D1590000}"/>
    <cellStyle name="Comma 68 3 2 3 3 3 3" xfId="35613" xr:uid="{00000000-0005-0000-0000-0000D2590000}"/>
    <cellStyle name="Comma 68 3 2 3 3 4" xfId="8764" xr:uid="{00000000-0005-0000-0000-0000D3590000}"/>
    <cellStyle name="Comma 68 3 2 3 3 4 2" xfId="35614" xr:uid="{00000000-0005-0000-0000-0000D4590000}"/>
    <cellStyle name="Comma 68 3 2 3 3 4 3" xfId="35615" xr:uid="{00000000-0005-0000-0000-0000D5590000}"/>
    <cellStyle name="Comma 68 3 2 3 3 5" xfId="35616" xr:uid="{00000000-0005-0000-0000-0000D6590000}"/>
    <cellStyle name="Comma 68 3 2 3 3 6" xfId="35617" xr:uid="{00000000-0005-0000-0000-0000D7590000}"/>
    <cellStyle name="Comma 68 3 2 3 4" xfId="8765" xr:uid="{00000000-0005-0000-0000-0000D8590000}"/>
    <cellStyle name="Comma 68 3 2 3 4 2" xfId="35618" xr:uid="{00000000-0005-0000-0000-0000D9590000}"/>
    <cellStyle name="Comma 68 3 2 3 4 3" xfId="35619" xr:uid="{00000000-0005-0000-0000-0000DA590000}"/>
    <cellStyle name="Comma 68 3 2 3 5" xfId="8766" xr:uid="{00000000-0005-0000-0000-0000DB590000}"/>
    <cellStyle name="Comma 68 3 2 3 5 2" xfId="35620" xr:uid="{00000000-0005-0000-0000-0000DC590000}"/>
    <cellStyle name="Comma 68 3 2 3 5 3" xfId="35621" xr:uid="{00000000-0005-0000-0000-0000DD590000}"/>
    <cellStyle name="Comma 68 3 2 3 6" xfId="8767" xr:uid="{00000000-0005-0000-0000-0000DE590000}"/>
    <cellStyle name="Comma 68 3 2 3 6 2" xfId="35622" xr:uid="{00000000-0005-0000-0000-0000DF590000}"/>
    <cellStyle name="Comma 68 3 2 3 6 3" xfId="35623" xr:uid="{00000000-0005-0000-0000-0000E0590000}"/>
    <cellStyle name="Comma 68 3 2 3 7" xfId="35624" xr:uid="{00000000-0005-0000-0000-0000E1590000}"/>
    <cellStyle name="Comma 68 3 2 3 8" xfId="35625" xr:uid="{00000000-0005-0000-0000-0000E2590000}"/>
    <cellStyle name="Comma 68 3 2 4" xfId="8768" xr:uid="{00000000-0005-0000-0000-0000E3590000}"/>
    <cellStyle name="Comma 68 3 2 4 2" xfId="8769" xr:uid="{00000000-0005-0000-0000-0000E4590000}"/>
    <cellStyle name="Comma 68 3 2 4 2 2" xfId="8770" xr:uid="{00000000-0005-0000-0000-0000E5590000}"/>
    <cellStyle name="Comma 68 3 2 4 2 2 2" xfId="35626" xr:uid="{00000000-0005-0000-0000-0000E6590000}"/>
    <cellStyle name="Comma 68 3 2 4 2 2 3" xfId="35627" xr:uid="{00000000-0005-0000-0000-0000E7590000}"/>
    <cellStyle name="Comma 68 3 2 4 2 3" xfId="8771" xr:uid="{00000000-0005-0000-0000-0000E8590000}"/>
    <cellStyle name="Comma 68 3 2 4 2 3 2" xfId="35628" xr:uid="{00000000-0005-0000-0000-0000E9590000}"/>
    <cellStyle name="Comma 68 3 2 4 2 3 3" xfId="35629" xr:uid="{00000000-0005-0000-0000-0000EA590000}"/>
    <cellStyle name="Comma 68 3 2 4 2 4" xfId="8772" xr:uid="{00000000-0005-0000-0000-0000EB590000}"/>
    <cellStyle name="Comma 68 3 2 4 2 4 2" xfId="35630" xr:uid="{00000000-0005-0000-0000-0000EC590000}"/>
    <cellStyle name="Comma 68 3 2 4 2 4 3" xfId="35631" xr:uid="{00000000-0005-0000-0000-0000ED590000}"/>
    <cellStyle name="Comma 68 3 2 4 2 5" xfId="35632" xr:uid="{00000000-0005-0000-0000-0000EE590000}"/>
    <cellStyle name="Comma 68 3 2 4 2 6" xfId="35633" xr:uid="{00000000-0005-0000-0000-0000EF590000}"/>
    <cellStyle name="Comma 68 3 2 4 3" xfId="8773" xr:uid="{00000000-0005-0000-0000-0000F0590000}"/>
    <cellStyle name="Comma 68 3 2 4 3 2" xfId="35634" xr:uid="{00000000-0005-0000-0000-0000F1590000}"/>
    <cellStyle name="Comma 68 3 2 4 3 3" xfId="35635" xr:uid="{00000000-0005-0000-0000-0000F2590000}"/>
    <cellStyle name="Comma 68 3 2 4 4" xfId="8774" xr:uid="{00000000-0005-0000-0000-0000F3590000}"/>
    <cellStyle name="Comma 68 3 2 4 4 2" xfId="35636" xr:uid="{00000000-0005-0000-0000-0000F4590000}"/>
    <cellStyle name="Comma 68 3 2 4 4 3" xfId="35637" xr:uid="{00000000-0005-0000-0000-0000F5590000}"/>
    <cellStyle name="Comma 68 3 2 4 5" xfId="8775" xr:uid="{00000000-0005-0000-0000-0000F6590000}"/>
    <cellStyle name="Comma 68 3 2 4 5 2" xfId="35638" xr:uid="{00000000-0005-0000-0000-0000F7590000}"/>
    <cellStyle name="Comma 68 3 2 4 5 3" xfId="35639" xr:uid="{00000000-0005-0000-0000-0000F8590000}"/>
    <cellStyle name="Comma 68 3 2 4 6" xfId="35640" xr:uid="{00000000-0005-0000-0000-0000F9590000}"/>
    <cellStyle name="Comma 68 3 2 4 7" xfId="35641" xr:uid="{00000000-0005-0000-0000-0000FA590000}"/>
    <cellStyle name="Comma 68 3 2 5" xfId="8776" xr:uid="{00000000-0005-0000-0000-0000FB590000}"/>
    <cellStyle name="Comma 68 3 2 5 2" xfId="8777" xr:uid="{00000000-0005-0000-0000-0000FC590000}"/>
    <cellStyle name="Comma 68 3 2 5 2 2" xfId="35642" xr:uid="{00000000-0005-0000-0000-0000FD590000}"/>
    <cellStyle name="Comma 68 3 2 5 2 3" xfId="35643" xr:uid="{00000000-0005-0000-0000-0000FE590000}"/>
    <cellStyle name="Comma 68 3 2 5 3" xfId="8778" xr:uid="{00000000-0005-0000-0000-0000FF590000}"/>
    <cellStyle name="Comma 68 3 2 5 3 2" xfId="35644" xr:uid="{00000000-0005-0000-0000-0000005A0000}"/>
    <cellStyle name="Comma 68 3 2 5 3 3" xfId="35645" xr:uid="{00000000-0005-0000-0000-0000015A0000}"/>
    <cellStyle name="Comma 68 3 2 5 4" xfId="8779" xr:uid="{00000000-0005-0000-0000-0000025A0000}"/>
    <cellStyle name="Comma 68 3 2 5 4 2" xfId="35646" xr:uid="{00000000-0005-0000-0000-0000035A0000}"/>
    <cellStyle name="Comma 68 3 2 5 4 3" xfId="35647" xr:uid="{00000000-0005-0000-0000-0000045A0000}"/>
    <cellStyle name="Comma 68 3 2 5 5" xfId="35648" xr:uid="{00000000-0005-0000-0000-0000055A0000}"/>
    <cellStyle name="Comma 68 3 2 5 6" xfId="35649" xr:uid="{00000000-0005-0000-0000-0000065A0000}"/>
    <cellStyle name="Comma 68 3 2 6" xfId="8780" xr:uid="{00000000-0005-0000-0000-0000075A0000}"/>
    <cellStyle name="Comma 68 3 2 6 2" xfId="35650" xr:uid="{00000000-0005-0000-0000-0000085A0000}"/>
    <cellStyle name="Comma 68 3 2 6 3" xfId="35651" xr:uid="{00000000-0005-0000-0000-0000095A0000}"/>
    <cellStyle name="Comma 68 3 2 7" xfId="8781" xr:uid="{00000000-0005-0000-0000-00000A5A0000}"/>
    <cellStyle name="Comma 68 3 2 7 2" xfId="35652" xr:uid="{00000000-0005-0000-0000-00000B5A0000}"/>
    <cellStyle name="Comma 68 3 2 7 3" xfId="35653" xr:uid="{00000000-0005-0000-0000-00000C5A0000}"/>
    <cellStyle name="Comma 68 3 2 8" xfId="8782" xr:uid="{00000000-0005-0000-0000-00000D5A0000}"/>
    <cellStyle name="Comma 68 3 2 8 2" xfId="35654" xr:uid="{00000000-0005-0000-0000-00000E5A0000}"/>
    <cellStyle name="Comma 68 3 2 8 3" xfId="35655" xr:uid="{00000000-0005-0000-0000-00000F5A0000}"/>
    <cellStyle name="Comma 68 3 2 9" xfId="35656" xr:uid="{00000000-0005-0000-0000-0000105A0000}"/>
    <cellStyle name="Comma 68 3 3" xfId="8783" xr:uid="{00000000-0005-0000-0000-0000115A0000}"/>
    <cellStyle name="Comma 68 3 3 10" xfId="35657" xr:uid="{00000000-0005-0000-0000-0000125A0000}"/>
    <cellStyle name="Comma 68 3 3 2" xfId="8784" xr:uid="{00000000-0005-0000-0000-0000135A0000}"/>
    <cellStyle name="Comma 68 3 3 2 2" xfId="8785" xr:uid="{00000000-0005-0000-0000-0000145A0000}"/>
    <cellStyle name="Comma 68 3 3 2 2 2" xfId="8786" xr:uid="{00000000-0005-0000-0000-0000155A0000}"/>
    <cellStyle name="Comma 68 3 3 2 2 2 2" xfId="8787" xr:uid="{00000000-0005-0000-0000-0000165A0000}"/>
    <cellStyle name="Comma 68 3 3 2 2 2 2 2" xfId="35658" xr:uid="{00000000-0005-0000-0000-0000175A0000}"/>
    <cellStyle name="Comma 68 3 3 2 2 2 2 3" xfId="35659" xr:uid="{00000000-0005-0000-0000-0000185A0000}"/>
    <cellStyle name="Comma 68 3 3 2 2 2 3" xfId="8788" xr:uid="{00000000-0005-0000-0000-0000195A0000}"/>
    <cellStyle name="Comma 68 3 3 2 2 2 3 2" xfId="35660" xr:uid="{00000000-0005-0000-0000-00001A5A0000}"/>
    <cellStyle name="Comma 68 3 3 2 2 2 3 3" xfId="35661" xr:uid="{00000000-0005-0000-0000-00001B5A0000}"/>
    <cellStyle name="Comma 68 3 3 2 2 2 4" xfId="8789" xr:uid="{00000000-0005-0000-0000-00001C5A0000}"/>
    <cellStyle name="Comma 68 3 3 2 2 2 4 2" xfId="35662" xr:uid="{00000000-0005-0000-0000-00001D5A0000}"/>
    <cellStyle name="Comma 68 3 3 2 2 2 4 3" xfId="35663" xr:uid="{00000000-0005-0000-0000-00001E5A0000}"/>
    <cellStyle name="Comma 68 3 3 2 2 2 5" xfId="35664" xr:uid="{00000000-0005-0000-0000-00001F5A0000}"/>
    <cellStyle name="Comma 68 3 3 2 2 2 6" xfId="35665" xr:uid="{00000000-0005-0000-0000-0000205A0000}"/>
    <cellStyle name="Comma 68 3 3 2 2 3" xfId="8790" xr:uid="{00000000-0005-0000-0000-0000215A0000}"/>
    <cellStyle name="Comma 68 3 3 2 2 3 2" xfId="35666" xr:uid="{00000000-0005-0000-0000-0000225A0000}"/>
    <cellStyle name="Comma 68 3 3 2 2 3 3" xfId="35667" xr:uid="{00000000-0005-0000-0000-0000235A0000}"/>
    <cellStyle name="Comma 68 3 3 2 2 4" xfId="8791" xr:uid="{00000000-0005-0000-0000-0000245A0000}"/>
    <cellStyle name="Comma 68 3 3 2 2 4 2" xfId="35668" xr:uid="{00000000-0005-0000-0000-0000255A0000}"/>
    <cellStyle name="Comma 68 3 3 2 2 4 3" xfId="35669" xr:uid="{00000000-0005-0000-0000-0000265A0000}"/>
    <cellStyle name="Comma 68 3 3 2 2 5" xfId="8792" xr:uid="{00000000-0005-0000-0000-0000275A0000}"/>
    <cellStyle name="Comma 68 3 3 2 2 5 2" xfId="35670" xr:uid="{00000000-0005-0000-0000-0000285A0000}"/>
    <cellStyle name="Comma 68 3 3 2 2 5 3" xfId="35671" xr:uid="{00000000-0005-0000-0000-0000295A0000}"/>
    <cellStyle name="Comma 68 3 3 2 2 6" xfId="35672" xr:uid="{00000000-0005-0000-0000-00002A5A0000}"/>
    <cellStyle name="Comma 68 3 3 2 2 7" xfId="35673" xr:uid="{00000000-0005-0000-0000-00002B5A0000}"/>
    <cellStyle name="Comma 68 3 3 2 3" xfId="8793" xr:uid="{00000000-0005-0000-0000-00002C5A0000}"/>
    <cellStyle name="Comma 68 3 3 2 3 2" xfId="8794" xr:uid="{00000000-0005-0000-0000-00002D5A0000}"/>
    <cellStyle name="Comma 68 3 3 2 3 2 2" xfId="35674" xr:uid="{00000000-0005-0000-0000-00002E5A0000}"/>
    <cellStyle name="Comma 68 3 3 2 3 2 3" xfId="35675" xr:uid="{00000000-0005-0000-0000-00002F5A0000}"/>
    <cellStyle name="Comma 68 3 3 2 3 3" xfId="8795" xr:uid="{00000000-0005-0000-0000-0000305A0000}"/>
    <cellStyle name="Comma 68 3 3 2 3 3 2" xfId="35676" xr:uid="{00000000-0005-0000-0000-0000315A0000}"/>
    <cellStyle name="Comma 68 3 3 2 3 3 3" xfId="35677" xr:uid="{00000000-0005-0000-0000-0000325A0000}"/>
    <cellStyle name="Comma 68 3 3 2 3 4" xfId="8796" xr:uid="{00000000-0005-0000-0000-0000335A0000}"/>
    <cellStyle name="Comma 68 3 3 2 3 4 2" xfId="35678" xr:uid="{00000000-0005-0000-0000-0000345A0000}"/>
    <cellStyle name="Comma 68 3 3 2 3 4 3" xfId="35679" xr:uid="{00000000-0005-0000-0000-0000355A0000}"/>
    <cellStyle name="Comma 68 3 3 2 3 5" xfId="35680" xr:uid="{00000000-0005-0000-0000-0000365A0000}"/>
    <cellStyle name="Comma 68 3 3 2 3 6" xfId="35681" xr:uid="{00000000-0005-0000-0000-0000375A0000}"/>
    <cellStyle name="Comma 68 3 3 2 4" xfId="8797" xr:uid="{00000000-0005-0000-0000-0000385A0000}"/>
    <cellStyle name="Comma 68 3 3 2 4 2" xfId="35682" xr:uid="{00000000-0005-0000-0000-0000395A0000}"/>
    <cellStyle name="Comma 68 3 3 2 4 3" xfId="35683" xr:uid="{00000000-0005-0000-0000-00003A5A0000}"/>
    <cellStyle name="Comma 68 3 3 2 5" xfId="8798" xr:uid="{00000000-0005-0000-0000-00003B5A0000}"/>
    <cellStyle name="Comma 68 3 3 2 5 2" xfId="35684" xr:uid="{00000000-0005-0000-0000-00003C5A0000}"/>
    <cellStyle name="Comma 68 3 3 2 5 3" xfId="35685" xr:uid="{00000000-0005-0000-0000-00003D5A0000}"/>
    <cellStyle name="Comma 68 3 3 2 6" xfId="8799" xr:uid="{00000000-0005-0000-0000-00003E5A0000}"/>
    <cellStyle name="Comma 68 3 3 2 6 2" xfId="35686" xr:uid="{00000000-0005-0000-0000-00003F5A0000}"/>
    <cellStyle name="Comma 68 3 3 2 6 3" xfId="35687" xr:uid="{00000000-0005-0000-0000-0000405A0000}"/>
    <cellStyle name="Comma 68 3 3 2 7" xfId="35688" xr:uid="{00000000-0005-0000-0000-0000415A0000}"/>
    <cellStyle name="Comma 68 3 3 2 8" xfId="35689" xr:uid="{00000000-0005-0000-0000-0000425A0000}"/>
    <cellStyle name="Comma 68 3 3 3" xfId="8800" xr:uid="{00000000-0005-0000-0000-0000435A0000}"/>
    <cellStyle name="Comma 68 3 3 3 2" xfId="8801" xr:uid="{00000000-0005-0000-0000-0000445A0000}"/>
    <cellStyle name="Comma 68 3 3 3 2 2" xfId="8802" xr:uid="{00000000-0005-0000-0000-0000455A0000}"/>
    <cellStyle name="Comma 68 3 3 3 2 2 2" xfId="8803" xr:uid="{00000000-0005-0000-0000-0000465A0000}"/>
    <cellStyle name="Comma 68 3 3 3 2 2 2 2" xfId="35690" xr:uid="{00000000-0005-0000-0000-0000475A0000}"/>
    <cellStyle name="Comma 68 3 3 3 2 2 2 3" xfId="35691" xr:uid="{00000000-0005-0000-0000-0000485A0000}"/>
    <cellStyle name="Comma 68 3 3 3 2 2 3" xfId="8804" xr:uid="{00000000-0005-0000-0000-0000495A0000}"/>
    <cellStyle name="Comma 68 3 3 3 2 2 3 2" xfId="35692" xr:uid="{00000000-0005-0000-0000-00004A5A0000}"/>
    <cellStyle name="Comma 68 3 3 3 2 2 3 3" xfId="35693" xr:uid="{00000000-0005-0000-0000-00004B5A0000}"/>
    <cellStyle name="Comma 68 3 3 3 2 2 4" xfId="8805" xr:uid="{00000000-0005-0000-0000-00004C5A0000}"/>
    <cellStyle name="Comma 68 3 3 3 2 2 4 2" xfId="35694" xr:uid="{00000000-0005-0000-0000-00004D5A0000}"/>
    <cellStyle name="Comma 68 3 3 3 2 2 4 3" xfId="35695" xr:uid="{00000000-0005-0000-0000-00004E5A0000}"/>
    <cellStyle name="Comma 68 3 3 3 2 2 5" xfId="35696" xr:uid="{00000000-0005-0000-0000-00004F5A0000}"/>
    <cellStyle name="Comma 68 3 3 3 2 2 6" xfId="35697" xr:uid="{00000000-0005-0000-0000-0000505A0000}"/>
    <cellStyle name="Comma 68 3 3 3 2 3" xfId="8806" xr:uid="{00000000-0005-0000-0000-0000515A0000}"/>
    <cellStyle name="Comma 68 3 3 3 2 3 2" xfId="35698" xr:uid="{00000000-0005-0000-0000-0000525A0000}"/>
    <cellStyle name="Comma 68 3 3 3 2 3 3" xfId="35699" xr:uid="{00000000-0005-0000-0000-0000535A0000}"/>
    <cellStyle name="Comma 68 3 3 3 2 4" xfId="8807" xr:uid="{00000000-0005-0000-0000-0000545A0000}"/>
    <cellStyle name="Comma 68 3 3 3 2 4 2" xfId="35700" xr:uid="{00000000-0005-0000-0000-0000555A0000}"/>
    <cellStyle name="Comma 68 3 3 3 2 4 3" xfId="35701" xr:uid="{00000000-0005-0000-0000-0000565A0000}"/>
    <cellStyle name="Comma 68 3 3 3 2 5" xfId="8808" xr:uid="{00000000-0005-0000-0000-0000575A0000}"/>
    <cellStyle name="Comma 68 3 3 3 2 5 2" xfId="35702" xr:uid="{00000000-0005-0000-0000-0000585A0000}"/>
    <cellStyle name="Comma 68 3 3 3 2 5 3" xfId="35703" xr:uid="{00000000-0005-0000-0000-0000595A0000}"/>
    <cellStyle name="Comma 68 3 3 3 2 6" xfId="35704" xr:uid="{00000000-0005-0000-0000-00005A5A0000}"/>
    <cellStyle name="Comma 68 3 3 3 2 7" xfId="35705" xr:uid="{00000000-0005-0000-0000-00005B5A0000}"/>
    <cellStyle name="Comma 68 3 3 3 3" xfId="8809" xr:uid="{00000000-0005-0000-0000-00005C5A0000}"/>
    <cellStyle name="Comma 68 3 3 3 3 2" xfId="8810" xr:uid="{00000000-0005-0000-0000-00005D5A0000}"/>
    <cellStyle name="Comma 68 3 3 3 3 2 2" xfId="35706" xr:uid="{00000000-0005-0000-0000-00005E5A0000}"/>
    <cellStyle name="Comma 68 3 3 3 3 2 3" xfId="35707" xr:uid="{00000000-0005-0000-0000-00005F5A0000}"/>
    <cellStyle name="Comma 68 3 3 3 3 3" xfId="8811" xr:uid="{00000000-0005-0000-0000-0000605A0000}"/>
    <cellStyle name="Comma 68 3 3 3 3 3 2" xfId="35708" xr:uid="{00000000-0005-0000-0000-0000615A0000}"/>
    <cellStyle name="Comma 68 3 3 3 3 3 3" xfId="35709" xr:uid="{00000000-0005-0000-0000-0000625A0000}"/>
    <cellStyle name="Comma 68 3 3 3 3 4" xfId="8812" xr:uid="{00000000-0005-0000-0000-0000635A0000}"/>
    <cellStyle name="Comma 68 3 3 3 3 4 2" xfId="35710" xr:uid="{00000000-0005-0000-0000-0000645A0000}"/>
    <cellStyle name="Comma 68 3 3 3 3 4 3" xfId="35711" xr:uid="{00000000-0005-0000-0000-0000655A0000}"/>
    <cellStyle name="Comma 68 3 3 3 3 5" xfId="35712" xr:uid="{00000000-0005-0000-0000-0000665A0000}"/>
    <cellStyle name="Comma 68 3 3 3 3 6" xfId="35713" xr:uid="{00000000-0005-0000-0000-0000675A0000}"/>
    <cellStyle name="Comma 68 3 3 3 4" xfId="8813" xr:uid="{00000000-0005-0000-0000-0000685A0000}"/>
    <cellStyle name="Comma 68 3 3 3 4 2" xfId="35714" xr:uid="{00000000-0005-0000-0000-0000695A0000}"/>
    <cellStyle name="Comma 68 3 3 3 4 3" xfId="35715" xr:uid="{00000000-0005-0000-0000-00006A5A0000}"/>
    <cellStyle name="Comma 68 3 3 3 5" xfId="8814" xr:uid="{00000000-0005-0000-0000-00006B5A0000}"/>
    <cellStyle name="Comma 68 3 3 3 5 2" xfId="35716" xr:uid="{00000000-0005-0000-0000-00006C5A0000}"/>
    <cellStyle name="Comma 68 3 3 3 5 3" xfId="35717" xr:uid="{00000000-0005-0000-0000-00006D5A0000}"/>
    <cellStyle name="Comma 68 3 3 3 6" xfId="8815" xr:uid="{00000000-0005-0000-0000-00006E5A0000}"/>
    <cellStyle name="Comma 68 3 3 3 6 2" xfId="35718" xr:uid="{00000000-0005-0000-0000-00006F5A0000}"/>
    <cellStyle name="Comma 68 3 3 3 6 3" xfId="35719" xr:uid="{00000000-0005-0000-0000-0000705A0000}"/>
    <cellStyle name="Comma 68 3 3 3 7" xfId="35720" xr:uid="{00000000-0005-0000-0000-0000715A0000}"/>
    <cellStyle name="Comma 68 3 3 3 8" xfId="35721" xr:uid="{00000000-0005-0000-0000-0000725A0000}"/>
    <cellStyle name="Comma 68 3 3 4" xfId="8816" xr:uid="{00000000-0005-0000-0000-0000735A0000}"/>
    <cellStyle name="Comma 68 3 3 4 2" xfId="8817" xr:uid="{00000000-0005-0000-0000-0000745A0000}"/>
    <cellStyle name="Comma 68 3 3 4 2 2" xfId="8818" xr:uid="{00000000-0005-0000-0000-0000755A0000}"/>
    <cellStyle name="Comma 68 3 3 4 2 2 2" xfId="35722" xr:uid="{00000000-0005-0000-0000-0000765A0000}"/>
    <cellStyle name="Comma 68 3 3 4 2 2 3" xfId="35723" xr:uid="{00000000-0005-0000-0000-0000775A0000}"/>
    <cellStyle name="Comma 68 3 3 4 2 3" xfId="8819" xr:uid="{00000000-0005-0000-0000-0000785A0000}"/>
    <cellStyle name="Comma 68 3 3 4 2 3 2" xfId="35724" xr:uid="{00000000-0005-0000-0000-0000795A0000}"/>
    <cellStyle name="Comma 68 3 3 4 2 3 3" xfId="35725" xr:uid="{00000000-0005-0000-0000-00007A5A0000}"/>
    <cellStyle name="Comma 68 3 3 4 2 4" xfId="8820" xr:uid="{00000000-0005-0000-0000-00007B5A0000}"/>
    <cellStyle name="Comma 68 3 3 4 2 4 2" xfId="35726" xr:uid="{00000000-0005-0000-0000-00007C5A0000}"/>
    <cellStyle name="Comma 68 3 3 4 2 4 3" xfId="35727" xr:uid="{00000000-0005-0000-0000-00007D5A0000}"/>
    <cellStyle name="Comma 68 3 3 4 2 5" xfId="35728" xr:uid="{00000000-0005-0000-0000-00007E5A0000}"/>
    <cellStyle name="Comma 68 3 3 4 2 6" xfId="35729" xr:uid="{00000000-0005-0000-0000-00007F5A0000}"/>
    <cellStyle name="Comma 68 3 3 4 3" xfId="8821" xr:uid="{00000000-0005-0000-0000-0000805A0000}"/>
    <cellStyle name="Comma 68 3 3 4 3 2" xfId="35730" xr:uid="{00000000-0005-0000-0000-0000815A0000}"/>
    <cellStyle name="Comma 68 3 3 4 3 3" xfId="35731" xr:uid="{00000000-0005-0000-0000-0000825A0000}"/>
    <cellStyle name="Comma 68 3 3 4 4" xfId="8822" xr:uid="{00000000-0005-0000-0000-0000835A0000}"/>
    <cellStyle name="Comma 68 3 3 4 4 2" xfId="35732" xr:uid="{00000000-0005-0000-0000-0000845A0000}"/>
    <cellStyle name="Comma 68 3 3 4 4 3" xfId="35733" xr:uid="{00000000-0005-0000-0000-0000855A0000}"/>
    <cellStyle name="Comma 68 3 3 4 5" xfId="8823" xr:uid="{00000000-0005-0000-0000-0000865A0000}"/>
    <cellStyle name="Comma 68 3 3 4 5 2" xfId="35734" xr:uid="{00000000-0005-0000-0000-0000875A0000}"/>
    <cellStyle name="Comma 68 3 3 4 5 3" xfId="35735" xr:uid="{00000000-0005-0000-0000-0000885A0000}"/>
    <cellStyle name="Comma 68 3 3 4 6" xfId="35736" xr:uid="{00000000-0005-0000-0000-0000895A0000}"/>
    <cellStyle name="Comma 68 3 3 4 7" xfId="35737" xr:uid="{00000000-0005-0000-0000-00008A5A0000}"/>
    <cellStyle name="Comma 68 3 3 5" xfId="8824" xr:uid="{00000000-0005-0000-0000-00008B5A0000}"/>
    <cellStyle name="Comma 68 3 3 5 2" xfId="8825" xr:uid="{00000000-0005-0000-0000-00008C5A0000}"/>
    <cellStyle name="Comma 68 3 3 5 2 2" xfId="35738" xr:uid="{00000000-0005-0000-0000-00008D5A0000}"/>
    <cellStyle name="Comma 68 3 3 5 2 3" xfId="35739" xr:uid="{00000000-0005-0000-0000-00008E5A0000}"/>
    <cellStyle name="Comma 68 3 3 5 3" xfId="8826" xr:uid="{00000000-0005-0000-0000-00008F5A0000}"/>
    <cellStyle name="Comma 68 3 3 5 3 2" xfId="35740" xr:uid="{00000000-0005-0000-0000-0000905A0000}"/>
    <cellStyle name="Comma 68 3 3 5 3 3" xfId="35741" xr:uid="{00000000-0005-0000-0000-0000915A0000}"/>
    <cellStyle name="Comma 68 3 3 5 4" xfId="8827" xr:uid="{00000000-0005-0000-0000-0000925A0000}"/>
    <cellStyle name="Comma 68 3 3 5 4 2" xfId="35742" xr:uid="{00000000-0005-0000-0000-0000935A0000}"/>
    <cellStyle name="Comma 68 3 3 5 4 3" xfId="35743" xr:uid="{00000000-0005-0000-0000-0000945A0000}"/>
    <cellStyle name="Comma 68 3 3 5 5" xfId="35744" xr:uid="{00000000-0005-0000-0000-0000955A0000}"/>
    <cellStyle name="Comma 68 3 3 5 6" xfId="35745" xr:uid="{00000000-0005-0000-0000-0000965A0000}"/>
    <cellStyle name="Comma 68 3 3 6" xfId="8828" xr:uid="{00000000-0005-0000-0000-0000975A0000}"/>
    <cellStyle name="Comma 68 3 3 6 2" xfId="35746" xr:uid="{00000000-0005-0000-0000-0000985A0000}"/>
    <cellStyle name="Comma 68 3 3 6 3" xfId="35747" xr:uid="{00000000-0005-0000-0000-0000995A0000}"/>
    <cellStyle name="Comma 68 3 3 7" xfId="8829" xr:uid="{00000000-0005-0000-0000-00009A5A0000}"/>
    <cellStyle name="Comma 68 3 3 7 2" xfId="35748" xr:uid="{00000000-0005-0000-0000-00009B5A0000}"/>
    <cellStyle name="Comma 68 3 3 7 3" xfId="35749" xr:uid="{00000000-0005-0000-0000-00009C5A0000}"/>
    <cellStyle name="Comma 68 3 3 8" xfId="8830" xr:uid="{00000000-0005-0000-0000-00009D5A0000}"/>
    <cellStyle name="Comma 68 3 3 8 2" xfId="35750" xr:uid="{00000000-0005-0000-0000-00009E5A0000}"/>
    <cellStyle name="Comma 68 3 3 8 3" xfId="35751" xr:uid="{00000000-0005-0000-0000-00009F5A0000}"/>
    <cellStyle name="Comma 68 3 3 9" xfId="35752" xr:uid="{00000000-0005-0000-0000-0000A05A0000}"/>
    <cellStyle name="Comma 68 3 4" xfId="8831" xr:uid="{00000000-0005-0000-0000-0000A15A0000}"/>
    <cellStyle name="Comma 68 3 4 2" xfId="8832" xr:uid="{00000000-0005-0000-0000-0000A25A0000}"/>
    <cellStyle name="Comma 68 3 4 2 2" xfId="8833" xr:uid="{00000000-0005-0000-0000-0000A35A0000}"/>
    <cellStyle name="Comma 68 3 4 2 2 2" xfId="8834" xr:uid="{00000000-0005-0000-0000-0000A45A0000}"/>
    <cellStyle name="Comma 68 3 4 2 2 2 2" xfId="35753" xr:uid="{00000000-0005-0000-0000-0000A55A0000}"/>
    <cellStyle name="Comma 68 3 4 2 2 2 3" xfId="35754" xr:uid="{00000000-0005-0000-0000-0000A65A0000}"/>
    <cellStyle name="Comma 68 3 4 2 2 3" xfId="8835" xr:uid="{00000000-0005-0000-0000-0000A75A0000}"/>
    <cellStyle name="Comma 68 3 4 2 2 3 2" xfId="35755" xr:uid="{00000000-0005-0000-0000-0000A85A0000}"/>
    <cellStyle name="Comma 68 3 4 2 2 3 3" xfId="35756" xr:uid="{00000000-0005-0000-0000-0000A95A0000}"/>
    <cellStyle name="Comma 68 3 4 2 2 4" xfId="8836" xr:uid="{00000000-0005-0000-0000-0000AA5A0000}"/>
    <cellStyle name="Comma 68 3 4 2 2 4 2" xfId="35757" xr:uid="{00000000-0005-0000-0000-0000AB5A0000}"/>
    <cellStyle name="Comma 68 3 4 2 2 4 3" xfId="35758" xr:uid="{00000000-0005-0000-0000-0000AC5A0000}"/>
    <cellStyle name="Comma 68 3 4 2 2 5" xfId="35759" xr:uid="{00000000-0005-0000-0000-0000AD5A0000}"/>
    <cellStyle name="Comma 68 3 4 2 2 6" xfId="35760" xr:uid="{00000000-0005-0000-0000-0000AE5A0000}"/>
    <cellStyle name="Comma 68 3 4 2 3" xfId="8837" xr:uid="{00000000-0005-0000-0000-0000AF5A0000}"/>
    <cellStyle name="Comma 68 3 4 2 3 2" xfId="35761" xr:uid="{00000000-0005-0000-0000-0000B05A0000}"/>
    <cellStyle name="Comma 68 3 4 2 3 3" xfId="35762" xr:uid="{00000000-0005-0000-0000-0000B15A0000}"/>
    <cellStyle name="Comma 68 3 4 2 4" xfId="8838" xr:uid="{00000000-0005-0000-0000-0000B25A0000}"/>
    <cellStyle name="Comma 68 3 4 2 4 2" xfId="35763" xr:uid="{00000000-0005-0000-0000-0000B35A0000}"/>
    <cellStyle name="Comma 68 3 4 2 4 3" xfId="35764" xr:uid="{00000000-0005-0000-0000-0000B45A0000}"/>
    <cellStyle name="Comma 68 3 4 2 5" xfId="8839" xr:uid="{00000000-0005-0000-0000-0000B55A0000}"/>
    <cellStyle name="Comma 68 3 4 2 5 2" xfId="35765" xr:uid="{00000000-0005-0000-0000-0000B65A0000}"/>
    <cellStyle name="Comma 68 3 4 2 5 3" xfId="35766" xr:uid="{00000000-0005-0000-0000-0000B75A0000}"/>
    <cellStyle name="Comma 68 3 4 2 6" xfId="35767" xr:uid="{00000000-0005-0000-0000-0000B85A0000}"/>
    <cellStyle name="Comma 68 3 4 2 7" xfId="35768" xr:uid="{00000000-0005-0000-0000-0000B95A0000}"/>
    <cellStyle name="Comma 68 3 4 3" xfId="8840" xr:uid="{00000000-0005-0000-0000-0000BA5A0000}"/>
    <cellStyle name="Comma 68 3 4 3 2" xfId="8841" xr:uid="{00000000-0005-0000-0000-0000BB5A0000}"/>
    <cellStyle name="Comma 68 3 4 3 2 2" xfId="35769" xr:uid="{00000000-0005-0000-0000-0000BC5A0000}"/>
    <cellStyle name="Comma 68 3 4 3 2 3" xfId="35770" xr:uid="{00000000-0005-0000-0000-0000BD5A0000}"/>
    <cellStyle name="Comma 68 3 4 3 3" xfId="8842" xr:uid="{00000000-0005-0000-0000-0000BE5A0000}"/>
    <cellStyle name="Comma 68 3 4 3 3 2" xfId="35771" xr:uid="{00000000-0005-0000-0000-0000BF5A0000}"/>
    <cellStyle name="Comma 68 3 4 3 3 3" xfId="35772" xr:uid="{00000000-0005-0000-0000-0000C05A0000}"/>
    <cellStyle name="Comma 68 3 4 3 4" xfId="8843" xr:uid="{00000000-0005-0000-0000-0000C15A0000}"/>
    <cellStyle name="Comma 68 3 4 3 4 2" xfId="35773" xr:uid="{00000000-0005-0000-0000-0000C25A0000}"/>
    <cellStyle name="Comma 68 3 4 3 4 3" xfId="35774" xr:uid="{00000000-0005-0000-0000-0000C35A0000}"/>
    <cellStyle name="Comma 68 3 4 3 5" xfId="35775" xr:uid="{00000000-0005-0000-0000-0000C45A0000}"/>
    <cellStyle name="Comma 68 3 4 3 6" xfId="35776" xr:uid="{00000000-0005-0000-0000-0000C55A0000}"/>
    <cellStyle name="Comma 68 3 4 4" xfId="8844" xr:uid="{00000000-0005-0000-0000-0000C65A0000}"/>
    <cellStyle name="Comma 68 3 4 4 2" xfId="35777" xr:uid="{00000000-0005-0000-0000-0000C75A0000}"/>
    <cellStyle name="Comma 68 3 4 4 3" xfId="35778" xr:uid="{00000000-0005-0000-0000-0000C85A0000}"/>
    <cellStyle name="Comma 68 3 4 5" xfId="8845" xr:uid="{00000000-0005-0000-0000-0000C95A0000}"/>
    <cellStyle name="Comma 68 3 4 5 2" xfId="35779" xr:uid="{00000000-0005-0000-0000-0000CA5A0000}"/>
    <cellStyle name="Comma 68 3 4 5 3" xfId="35780" xr:uid="{00000000-0005-0000-0000-0000CB5A0000}"/>
    <cellStyle name="Comma 68 3 4 6" xfId="8846" xr:uid="{00000000-0005-0000-0000-0000CC5A0000}"/>
    <cellStyle name="Comma 68 3 4 6 2" xfId="35781" xr:uid="{00000000-0005-0000-0000-0000CD5A0000}"/>
    <cellStyle name="Comma 68 3 4 6 3" xfId="35782" xr:uid="{00000000-0005-0000-0000-0000CE5A0000}"/>
    <cellStyle name="Comma 68 3 4 7" xfId="35783" xr:uid="{00000000-0005-0000-0000-0000CF5A0000}"/>
    <cellStyle name="Comma 68 3 4 8" xfId="35784" xr:uid="{00000000-0005-0000-0000-0000D05A0000}"/>
    <cellStyle name="Comma 68 3 5" xfId="8847" xr:uid="{00000000-0005-0000-0000-0000D15A0000}"/>
    <cellStyle name="Comma 68 3 5 2" xfId="8848" xr:uid="{00000000-0005-0000-0000-0000D25A0000}"/>
    <cellStyle name="Comma 68 3 5 2 2" xfId="8849" xr:uid="{00000000-0005-0000-0000-0000D35A0000}"/>
    <cellStyle name="Comma 68 3 5 2 2 2" xfId="8850" xr:uid="{00000000-0005-0000-0000-0000D45A0000}"/>
    <cellStyle name="Comma 68 3 5 2 2 2 2" xfId="35785" xr:uid="{00000000-0005-0000-0000-0000D55A0000}"/>
    <cellStyle name="Comma 68 3 5 2 2 2 3" xfId="35786" xr:uid="{00000000-0005-0000-0000-0000D65A0000}"/>
    <cellStyle name="Comma 68 3 5 2 2 3" xfId="8851" xr:uid="{00000000-0005-0000-0000-0000D75A0000}"/>
    <cellStyle name="Comma 68 3 5 2 2 3 2" xfId="35787" xr:uid="{00000000-0005-0000-0000-0000D85A0000}"/>
    <cellStyle name="Comma 68 3 5 2 2 3 3" xfId="35788" xr:uid="{00000000-0005-0000-0000-0000D95A0000}"/>
    <cellStyle name="Comma 68 3 5 2 2 4" xfId="8852" xr:uid="{00000000-0005-0000-0000-0000DA5A0000}"/>
    <cellStyle name="Comma 68 3 5 2 2 4 2" xfId="35789" xr:uid="{00000000-0005-0000-0000-0000DB5A0000}"/>
    <cellStyle name="Comma 68 3 5 2 2 4 3" xfId="35790" xr:uid="{00000000-0005-0000-0000-0000DC5A0000}"/>
    <cellStyle name="Comma 68 3 5 2 2 5" xfId="35791" xr:uid="{00000000-0005-0000-0000-0000DD5A0000}"/>
    <cellStyle name="Comma 68 3 5 2 2 6" xfId="35792" xr:uid="{00000000-0005-0000-0000-0000DE5A0000}"/>
    <cellStyle name="Comma 68 3 5 2 3" xfId="8853" xr:uid="{00000000-0005-0000-0000-0000DF5A0000}"/>
    <cellStyle name="Comma 68 3 5 2 3 2" xfId="35793" xr:uid="{00000000-0005-0000-0000-0000E05A0000}"/>
    <cellStyle name="Comma 68 3 5 2 3 3" xfId="35794" xr:uid="{00000000-0005-0000-0000-0000E15A0000}"/>
    <cellStyle name="Comma 68 3 5 2 4" xfId="8854" xr:uid="{00000000-0005-0000-0000-0000E25A0000}"/>
    <cellStyle name="Comma 68 3 5 2 4 2" xfId="35795" xr:uid="{00000000-0005-0000-0000-0000E35A0000}"/>
    <cellStyle name="Comma 68 3 5 2 4 3" xfId="35796" xr:uid="{00000000-0005-0000-0000-0000E45A0000}"/>
    <cellStyle name="Comma 68 3 5 2 5" xfId="8855" xr:uid="{00000000-0005-0000-0000-0000E55A0000}"/>
    <cellStyle name="Comma 68 3 5 2 5 2" xfId="35797" xr:uid="{00000000-0005-0000-0000-0000E65A0000}"/>
    <cellStyle name="Comma 68 3 5 2 5 3" xfId="35798" xr:uid="{00000000-0005-0000-0000-0000E75A0000}"/>
    <cellStyle name="Comma 68 3 5 2 6" xfId="35799" xr:uid="{00000000-0005-0000-0000-0000E85A0000}"/>
    <cellStyle name="Comma 68 3 5 2 7" xfId="35800" xr:uid="{00000000-0005-0000-0000-0000E95A0000}"/>
    <cellStyle name="Comma 68 3 5 3" xfId="8856" xr:uid="{00000000-0005-0000-0000-0000EA5A0000}"/>
    <cellStyle name="Comma 68 3 5 3 2" xfId="8857" xr:uid="{00000000-0005-0000-0000-0000EB5A0000}"/>
    <cellStyle name="Comma 68 3 5 3 2 2" xfId="35801" xr:uid="{00000000-0005-0000-0000-0000EC5A0000}"/>
    <cellStyle name="Comma 68 3 5 3 2 3" xfId="35802" xr:uid="{00000000-0005-0000-0000-0000ED5A0000}"/>
    <cellStyle name="Comma 68 3 5 3 3" xfId="8858" xr:uid="{00000000-0005-0000-0000-0000EE5A0000}"/>
    <cellStyle name="Comma 68 3 5 3 3 2" xfId="35803" xr:uid="{00000000-0005-0000-0000-0000EF5A0000}"/>
    <cellStyle name="Comma 68 3 5 3 3 3" xfId="35804" xr:uid="{00000000-0005-0000-0000-0000F05A0000}"/>
    <cellStyle name="Comma 68 3 5 3 4" xfId="8859" xr:uid="{00000000-0005-0000-0000-0000F15A0000}"/>
    <cellStyle name="Comma 68 3 5 3 4 2" xfId="35805" xr:uid="{00000000-0005-0000-0000-0000F25A0000}"/>
    <cellStyle name="Comma 68 3 5 3 4 3" xfId="35806" xr:uid="{00000000-0005-0000-0000-0000F35A0000}"/>
    <cellStyle name="Comma 68 3 5 3 5" xfId="35807" xr:uid="{00000000-0005-0000-0000-0000F45A0000}"/>
    <cellStyle name="Comma 68 3 5 3 6" xfId="35808" xr:uid="{00000000-0005-0000-0000-0000F55A0000}"/>
    <cellStyle name="Comma 68 3 5 4" xfId="8860" xr:uid="{00000000-0005-0000-0000-0000F65A0000}"/>
    <cellStyle name="Comma 68 3 5 4 2" xfId="35809" xr:uid="{00000000-0005-0000-0000-0000F75A0000}"/>
    <cellStyle name="Comma 68 3 5 4 3" xfId="35810" xr:uid="{00000000-0005-0000-0000-0000F85A0000}"/>
    <cellStyle name="Comma 68 3 5 5" xfId="8861" xr:uid="{00000000-0005-0000-0000-0000F95A0000}"/>
    <cellStyle name="Comma 68 3 5 5 2" xfId="35811" xr:uid="{00000000-0005-0000-0000-0000FA5A0000}"/>
    <cellStyle name="Comma 68 3 5 5 3" xfId="35812" xr:uid="{00000000-0005-0000-0000-0000FB5A0000}"/>
    <cellStyle name="Comma 68 3 5 6" xfId="8862" xr:uid="{00000000-0005-0000-0000-0000FC5A0000}"/>
    <cellStyle name="Comma 68 3 5 6 2" xfId="35813" xr:uid="{00000000-0005-0000-0000-0000FD5A0000}"/>
    <cellStyle name="Comma 68 3 5 6 3" xfId="35814" xr:uid="{00000000-0005-0000-0000-0000FE5A0000}"/>
    <cellStyle name="Comma 68 3 5 7" xfId="35815" xr:uid="{00000000-0005-0000-0000-0000FF5A0000}"/>
    <cellStyle name="Comma 68 3 5 8" xfId="35816" xr:uid="{00000000-0005-0000-0000-0000005B0000}"/>
    <cellStyle name="Comma 68 3 6" xfId="8863" xr:uid="{00000000-0005-0000-0000-0000015B0000}"/>
    <cellStyle name="Comma 68 3 6 2" xfId="8864" xr:uid="{00000000-0005-0000-0000-0000025B0000}"/>
    <cellStyle name="Comma 68 3 6 2 2" xfId="8865" xr:uid="{00000000-0005-0000-0000-0000035B0000}"/>
    <cellStyle name="Comma 68 3 6 2 2 2" xfId="35817" xr:uid="{00000000-0005-0000-0000-0000045B0000}"/>
    <cellStyle name="Comma 68 3 6 2 2 3" xfId="35818" xr:uid="{00000000-0005-0000-0000-0000055B0000}"/>
    <cellStyle name="Comma 68 3 6 2 3" xfId="8866" xr:uid="{00000000-0005-0000-0000-0000065B0000}"/>
    <cellStyle name="Comma 68 3 6 2 3 2" xfId="35819" xr:uid="{00000000-0005-0000-0000-0000075B0000}"/>
    <cellStyle name="Comma 68 3 6 2 3 3" xfId="35820" xr:uid="{00000000-0005-0000-0000-0000085B0000}"/>
    <cellStyle name="Comma 68 3 6 2 4" xfId="8867" xr:uid="{00000000-0005-0000-0000-0000095B0000}"/>
    <cellStyle name="Comma 68 3 6 2 4 2" xfId="35821" xr:uid="{00000000-0005-0000-0000-00000A5B0000}"/>
    <cellStyle name="Comma 68 3 6 2 4 3" xfId="35822" xr:uid="{00000000-0005-0000-0000-00000B5B0000}"/>
    <cellStyle name="Comma 68 3 6 2 5" xfId="35823" xr:uid="{00000000-0005-0000-0000-00000C5B0000}"/>
    <cellStyle name="Comma 68 3 6 2 6" xfId="35824" xr:uid="{00000000-0005-0000-0000-00000D5B0000}"/>
    <cellStyle name="Comma 68 3 6 3" xfId="8868" xr:uid="{00000000-0005-0000-0000-00000E5B0000}"/>
    <cellStyle name="Comma 68 3 6 3 2" xfId="35825" xr:uid="{00000000-0005-0000-0000-00000F5B0000}"/>
    <cellStyle name="Comma 68 3 6 3 3" xfId="35826" xr:uid="{00000000-0005-0000-0000-0000105B0000}"/>
    <cellStyle name="Comma 68 3 6 4" xfId="8869" xr:uid="{00000000-0005-0000-0000-0000115B0000}"/>
    <cellStyle name="Comma 68 3 6 4 2" xfId="35827" xr:uid="{00000000-0005-0000-0000-0000125B0000}"/>
    <cellStyle name="Comma 68 3 6 4 3" xfId="35828" xr:uid="{00000000-0005-0000-0000-0000135B0000}"/>
    <cellStyle name="Comma 68 3 6 5" xfId="8870" xr:uid="{00000000-0005-0000-0000-0000145B0000}"/>
    <cellStyle name="Comma 68 3 6 5 2" xfId="35829" xr:uid="{00000000-0005-0000-0000-0000155B0000}"/>
    <cellStyle name="Comma 68 3 6 5 3" xfId="35830" xr:uid="{00000000-0005-0000-0000-0000165B0000}"/>
    <cellStyle name="Comma 68 3 6 6" xfId="35831" xr:uid="{00000000-0005-0000-0000-0000175B0000}"/>
    <cellStyle name="Comma 68 3 6 7" xfId="35832" xr:uid="{00000000-0005-0000-0000-0000185B0000}"/>
    <cellStyle name="Comma 68 3 7" xfId="8871" xr:uid="{00000000-0005-0000-0000-0000195B0000}"/>
    <cellStyle name="Comma 68 3 7 2" xfId="8872" xr:uid="{00000000-0005-0000-0000-00001A5B0000}"/>
    <cellStyle name="Comma 68 3 7 2 2" xfId="35833" xr:uid="{00000000-0005-0000-0000-00001B5B0000}"/>
    <cellStyle name="Comma 68 3 7 2 3" xfId="35834" xr:uid="{00000000-0005-0000-0000-00001C5B0000}"/>
    <cellStyle name="Comma 68 3 7 3" xfId="8873" xr:uid="{00000000-0005-0000-0000-00001D5B0000}"/>
    <cellStyle name="Comma 68 3 7 3 2" xfId="35835" xr:uid="{00000000-0005-0000-0000-00001E5B0000}"/>
    <cellStyle name="Comma 68 3 7 3 3" xfId="35836" xr:uid="{00000000-0005-0000-0000-00001F5B0000}"/>
    <cellStyle name="Comma 68 3 7 4" xfId="8874" xr:uid="{00000000-0005-0000-0000-0000205B0000}"/>
    <cellStyle name="Comma 68 3 7 4 2" xfId="35837" xr:uid="{00000000-0005-0000-0000-0000215B0000}"/>
    <cellStyle name="Comma 68 3 7 4 3" xfId="35838" xr:uid="{00000000-0005-0000-0000-0000225B0000}"/>
    <cellStyle name="Comma 68 3 7 5" xfId="35839" xr:uid="{00000000-0005-0000-0000-0000235B0000}"/>
    <cellStyle name="Comma 68 3 7 6" xfId="35840" xr:uid="{00000000-0005-0000-0000-0000245B0000}"/>
    <cellStyle name="Comma 68 3 8" xfId="8875" xr:uid="{00000000-0005-0000-0000-0000255B0000}"/>
    <cellStyle name="Comma 68 3 8 2" xfId="35841" xr:uid="{00000000-0005-0000-0000-0000265B0000}"/>
    <cellStyle name="Comma 68 3 8 3" xfId="35842" xr:uid="{00000000-0005-0000-0000-0000275B0000}"/>
    <cellStyle name="Comma 68 3 9" xfId="8876" xr:uid="{00000000-0005-0000-0000-0000285B0000}"/>
    <cellStyle name="Comma 68 3 9 2" xfId="35843" xr:uid="{00000000-0005-0000-0000-0000295B0000}"/>
    <cellStyle name="Comma 68 3 9 3" xfId="35844" xr:uid="{00000000-0005-0000-0000-00002A5B0000}"/>
    <cellStyle name="Comma 68 4" xfId="8877" xr:uid="{00000000-0005-0000-0000-00002B5B0000}"/>
    <cellStyle name="Comma 68 4 10" xfId="35845" xr:uid="{00000000-0005-0000-0000-00002C5B0000}"/>
    <cellStyle name="Comma 68 4 2" xfId="8878" xr:uid="{00000000-0005-0000-0000-00002D5B0000}"/>
    <cellStyle name="Comma 68 4 2 2" xfId="8879" xr:uid="{00000000-0005-0000-0000-00002E5B0000}"/>
    <cellStyle name="Comma 68 4 2 2 2" xfId="8880" xr:uid="{00000000-0005-0000-0000-00002F5B0000}"/>
    <cellStyle name="Comma 68 4 2 2 2 2" xfId="8881" xr:uid="{00000000-0005-0000-0000-0000305B0000}"/>
    <cellStyle name="Comma 68 4 2 2 2 2 2" xfId="35846" xr:uid="{00000000-0005-0000-0000-0000315B0000}"/>
    <cellStyle name="Comma 68 4 2 2 2 2 3" xfId="35847" xr:uid="{00000000-0005-0000-0000-0000325B0000}"/>
    <cellStyle name="Comma 68 4 2 2 2 3" xfId="8882" xr:uid="{00000000-0005-0000-0000-0000335B0000}"/>
    <cellStyle name="Comma 68 4 2 2 2 3 2" xfId="35848" xr:uid="{00000000-0005-0000-0000-0000345B0000}"/>
    <cellStyle name="Comma 68 4 2 2 2 3 3" xfId="35849" xr:uid="{00000000-0005-0000-0000-0000355B0000}"/>
    <cellStyle name="Comma 68 4 2 2 2 4" xfId="8883" xr:uid="{00000000-0005-0000-0000-0000365B0000}"/>
    <cellStyle name="Comma 68 4 2 2 2 4 2" xfId="35850" xr:uid="{00000000-0005-0000-0000-0000375B0000}"/>
    <cellStyle name="Comma 68 4 2 2 2 4 3" xfId="35851" xr:uid="{00000000-0005-0000-0000-0000385B0000}"/>
    <cellStyle name="Comma 68 4 2 2 2 5" xfId="35852" xr:uid="{00000000-0005-0000-0000-0000395B0000}"/>
    <cellStyle name="Comma 68 4 2 2 2 6" xfId="35853" xr:uid="{00000000-0005-0000-0000-00003A5B0000}"/>
    <cellStyle name="Comma 68 4 2 2 3" xfId="8884" xr:uid="{00000000-0005-0000-0000-00003B5B0000}"/>
    <cellStyle name="Comma 68 4 2 2 3 2" xfId="35854" xr:uid="{00000000-0005-0000-0000-00003C5B0000}"/>
    <cellStyle name="Comma 68 4 2 2 3 3" xfId="35855" xr:uid="{00000000-0005-0000-0000-00003D5B0000}"/>
    <cellStyle name="Comma 68 4 2 2 4" xfId="8885" xr:uid="{00000000-0005-0000-0000-00003E5B0000}"/>
    <cellStyle name="Comma 68 4 2 2 4 2" xfId="35856" xr:uid="{00000000-0005-0000-0000-00003F5B0000}"/>
    <cellStyle name="Comma 68 4 2 2 4 3" xfId="35857" xr:uid="{00000000-0005-0000-0000-0000405B0000}"/>
    <cellStyle name="Comma 68 4 2 2 5" xfId="8886" xr:uid="{00000000-0005-0000-0000-0000415B0000}"/>
    <cellStyle name="Comma 68 4 2 2 5 2" xfId="35858" xr:uid="{00000000-0005-0000-0000-0000425B0000}"/>
    <cellStyle name="Comma 68 4 2 2 5 3" xfId="35859" xr:uid="{00000000-0005-0000-0000-0000435B0000}"/>
    <cellStyle name="Comma 68 4 2 2 6" xfId="35860" xr:uid="{00000000-0005-0000-0000-0000445B0000}"/>
    <cellStyle name="Comma 68 4 2 2 7" xfId="35861" xr:uid="{00000000-0005-0000-0000-0000455B0000}"/>
    <cellStyle name="Comma 68 4 2 3" xfId="8887" xr:uid="{00000000-0005-0000-0000-0000465B0000}"/>
    <cellStyle name="Comma 68 4 2 3 2" xfId="8888" xr:uid="{00000000-0005-0000-0000-0000475B0000}"/>
    <cellStyle name="Comma 68 4 2 3 2 2" xfId="35862" xr:uid="{00000000-0005-0000-0000-0000485B0000}"/>
    <cellStyle name="Comma 68 4 2 3 2 3" xfId="35863" xr:uid="{00000000-0005-0000-0000-0000495B0000}"/>
    <cellStyle name="Comma 68 4 2 3 3" xfId="8889" xr:uid="{00000000-0005-0000-0000-00004A5B0000}"/>
    <cellStyle name="Comma 68 4 2 3 3 2" xfId="35864" xr:uid="{00000000-0005-0000-0000-00004B5B0000}"/>
    <cellStyle name="Comma 68 4 2 3 3 3" xfId="35865" xr:uid="{00000000-0005-0000-0000-00004C5B0000}"/>
    <cellStyle name="Comma 68 4 2 3 4" xfId="8890" xr:uid="{00000000-0005-0000-0000-00004D5B0000}"/>
    <cellStyle name="Comma 68 4 2 3 4 2" xfId="35866" xr:uid="{00000000-0005-0000-0000-00004E5B0000}"/>
    <cellStyle name="Comma 68 4 2 3 4 3" xfId="35867" xr:uid="{00000000-0005-0000-0000-00004F5B0000}"/>
    <cellStyle name="Comma 68 4 2 3 5" xfId="35868" xr:uid="{00000000-0005-0000-0000-0000505B0000}"/>
    <cellStyle name="Comma 68 4 2 3 6" xfId="35869" xr:uid="{00000000-0005-0000-0000-0000515B0000}"/>
    <cellStyle name="Comma 68 4 2 4" xfId="8891" xr:uid="{00000000-0005-0000-0000-0000525B0000}"/>
    <cellStyle name="Comma 68 4 2 4 2" xfId="35870" xr:uid="{00000000-0005-0000-0000-0000535B0000}"/>
    <cellStyle name="Comma 68 4 2 4 3" xfId="35871" xr:uid="{00000000-0005-0000-0000-0000545B0000}"/>
    <cellStyle name="Comma 68 4 2 5" xfId="8892" xr:uid="{00000000-0005-0000-0000-0000555B0000}"/>
    <cellStyle name="Comma 68 4 2 5 2" xfId="35872" xr:uid="{00000000-0005-0000-0000-0000565B0000}"/>
    <cellStyle name="Comma 68 4 2 5 3" xfId="35873" xr:uid="{00000000-0005-0000-0000-0000575B0000}"/>
    <cellStyle name="Comma 68 4 2 6" xfId="8893" xr:uid="{00000000-0005-0000-0000-0000585B0000}"/>
    <cellStyle name="Comma 68 4 2 6 2" xfId="35874" xr:uid="{00000000-0005-0000-0000-0000595B0000}"/>
    <cellStyle name="Comma 68 4 2 6 3" xfId="35875" xr:uid="{00000000-0005-0000-0000-00005A5B0000}"/>
    <cellStyle name="Comma 68 4 2 7" xfId="35876" xr:uid="{00000000-0005-0000-0000-00005B5B0000}"/>
    <cellStyle name="Comma 68 4 2 8" xfId="35877" xr:uid="{00000000-0005-0000-0000-00005C5B0000}"/>
    <cellStyle name="Comma 68 4 3" xfId="8894" xr:uid="{00000000-0005-0000-0000-00005D5B0000}"/>
    <cellStyle name="Comma 68 4 3 2" xfId="8895" xr:uid="{00000000-0005-0000-0000-00005E5B0000}"/>
    <cellStyle name="Comma 68 4 3 2 2" xfId="8896" xr:uid="{00000000-0005-0000-0000-00005F5B0000}"/>
    <cellStyle name="Comma 68 4 3 2 2 2" xfId="8897" xr:uid="{00000000-0005-0000-0000-0000605B0000}"/>
    <cellStyle name="Comma 68 4 3 2 2 2 2" xfId="35878" xr:uid="{00000000-0005-0000-0000-0000615B0000}"/>
    <cellStyle name="Comma 68 4 3 2 2 2 3" xfId="35879" xr:uid="{00000000-0005-0000-0000-0000625B0000}"/>
    <cellStyle name="Comma 68 4 3 2 2 3" xfId="8898" xr:uid="{00000000-0005-0000-0000-0000635B0000}"/>
    <cellStyle name="Comma 68 4 3 2 2 3 2" xfId="35880" xr:uid="{00000000-0005-0000-0000-0000645B0000}"/>
    <cellStyle name="Comma 68 4 3 2 2 3 3" xfId="35881" xr:uid="{00000000-0005-0000-0000-0000655B0000}"/>
    <cellStyle name="Comma 68 4 3 2 2 4" xfId="8899" xr:uid="{00000000-0005-0000-0000-0000665B0000}"/>
    <cellStyle name="Comma 68 4 3 2 2 4 2" xfId="35882" xr:uid="{00000000-0005-0000-0000-0000675B0000}"/>
    <cellStyle name="Comma 68 4 3 2 2 4 3" xfId="35883" xr:uid="{00000000-0005-0000-0000-0000685B0000}"/>
    <cellStyle name="Comma 68 4 3 2 2 5" xfId="35884" xr:uid="{00000000-0005-0000-0000-0000695B0000}"/>
    <cellStyle name="Comma 68 4 3 2 2 6" xfId="35885" xr:uid="{00000000-0005-0000-0000-00006A5B0000}"/>
    <cellStyle name="Comma 68 4 3 2 3" xfId="8900" xr:uid="{00000000-0005-0000-0000-00006B5B0000}"/>
    <cellStyle name="Comma 68 4 3 2 3 2" xfId="35886" xr:uid="{00000000-0005-0000-0000-00006C5B0000}"/>
    <cellStyle name="Comma 68 4 3 2 3 3" xfId="35887" xr:uid="{00000000-0005-0000-0000-00006D5B0000}"/>
    <cellStyle name="Comma 68 4 3 2 4" xfId="8901" xr:uid="{00000000-0005-0000-0000-00006E5B0000}"/>
    <cellStyle name="Comma 68 4 3 2 4 2" xfId="35888" xr:uid="{00000000-0005-0000-0000-00006F5B0000}"/>
    <cellStyle name="Comma 68 4 3 2 4 3" xfId="35889" xr:uid="{00000000-0005-0000-0000-0000705B0000}"/>
    <cellStyle name="Comma 68 4 3 2 5" xfId="8902" xr:uid="{00000000-0005-0000-0000-0000715B0000}"/>
    <cellStyle name="Comma 68 4 3 2 5 2" xfId="35890" xr:uid="{00000000-0005-0000-0000-0000725B0000}"/>
    <cellStyle name="Comma 68 4 3 2 5 3" xfId="35891" xr:uid="{00000000-0005-0000-0000-0000735B0000}"/>
    <cellStyle name="Comma 68 4 3 2 6" xfId="35892" xr:uid="{00000000-0005-0000-0000-0000745B0000}"/>
    <cellStyle name="Comma 68 4 3 2 7" xfId="35893" xr:uid="{00000000-0005-0000-0000-0000755B0000}"/>
    <cellStyle name="Comma 68 4 3 3" xfId="8903" xr:uid="{00000000-0005-0000-0000-0000765B0000}"/>
    <cellStyle name="Comma 68 4 3 3 2" xfId="8904" xr:uid="{00000000-0005-0000-0000-0000775B0000}"/>
    <cellStyle name="Comma 68 4 3 3 2 2" xfId="35894" xr:uid="{00000000-0005-0000-0000-0000785B0000}"/>
    <cellStyle name="Comma 68 4 3 3 2 3" xfId="35895" xr:uid="{00000000-0005-0000-0000-0000795B0000}"/>
    <cellStyle name="Comma 68 4 3 3 3" xfId="8905" xr:uid="{00000000-0005-0000-0000-00007A5B0000}"/>
    <cellStyle name="Comma 68 4 3 3 3 2" xfId="35896" xr:uid="{00000000-0005-0000-0000-00007B5B0000}"/>
    <cellStyle name="Comma 68 4 3 3 3 3" xfId="35897" xr:uid="{00000000-0005-0000-0000-00007C5B0000}"/>
    <cellStyle name="Comma 68 4 3 3 4" xfId="8906" xr:uid="{00000000-0005-0000-0000-00007D5B0000}"/>
    <cellStyle name="Comma 68 4 3 3 4 2" xfId="35898" xr:uid="{00000000-0005-0000-0000-00007E5B0000}"/>
    <cellStyle name="Comma 68 4 3 3 4 3" xfId="35899" xr:uid="{00000000-0005-0000-0000-00007F5B0000}"/>
    <cellStyle name="Comma 68 4 3 3 5" xfId="35900" xr:uid="{00000000-0005-0000-0000-0000805B0000}"/>
    <cellStyle name="Comma 68 4 3 3 6" xfId="35901" xr:uid="{00000000-0005-0000-0000-0000815B0000}"/>
    <cellStyle name="Comma 68 4 3 4" xfId="8907" xr:uid="{00000000-0005-0000-0000-0000825B0000}"/>
    <cellStyle name="Comma 68 4 3 4 2" xfId="35902" xr:uid="{00000000-0005-0000-0000-0000835B0000}"/>
    <cellStyle name="Comma 68 4 3 4 3" xfId="35903" xr:uid="{00000000-0005-0000-0000-0000845B0000}"/>
    <cellStyle name="Comma 68 4 3 5" xfId="8908" xr:uid="{00000000-0005-0000-0000-0000855B0000}"/>
    <cellStyle name="Comma 68 4 3 5 2" xfId="35904" xr:uid="{00000000-0005-0000-0000-0000865B0000}"/>
    <cellStyle name="Comma 68 4 3 5 3" xfId="35905" xr:uid="{00000000-0005-0000-0000-0000875B0000}"/>
    <cellStyle name="Comma 68 4 3 6" xfId="8909" xr:uid="{00000000-0005-0000-0000-0000885B0000}"/>
    <cellStyle name="Comma 68 4 3 6 2" xfId="35906" xr:uid="{00000000-0005-0000-0000-0000895B0000}"/>
    <cellStyle name="Comma 68 4 3 6 3" xfId="35907" xr:uid="{00000000-0005-0000-0000-00008A5B0000}"/>
    <cellStyle name="Comma 68 4 3 7" xfId="35908" xr:uid="{00000000-0005-0000-0000-00008B5B0000}"/>
    <cellStyle name="Comma 68 4 3 8" xfId="35909" xr:uid="{00000000-0005-0000-0000-00008C5B0000}"/>
    <cellStyle name="Comma 68 4 4" xfId="8910" xr:uid="{00000000-0005-0000-0000-00008D5B0000}"/>
    <cellStyle name="Comma 68 4 4 2" xfId="8911" xr:uid="{00000000-0005-0000-0000-00008E5B0000}"/>
    <cellStyle name="Comma 68 4 4 2 2" xfId="8912" xr:uid="{00000000-0005-0000-0000-00008F5B0000}"/>
    <cellStyle name="Comma 68 4 4 2 2 2" xfId="35910" xr:uid="{00000000-0005-0000-0000-0000905B0000}"/>
    <cellStyle name="Comma 68 4 4 2 2 3" xfId="35911" xr:uid="{00000000-0005-0000-0000-0000915B0000}"/>
    <cellStyle name="Comma 68 4 4 2 3" xfId="8913" xr:uid="{00000000-0005-0000-0000-0000925B0000}"/>
    <cellStyle name="Comma 68 4 4 2 3 2" xfId="35912" xr:uid="{00000000-0005-0000-0000-0000935B0000}"/>
    <cellStyle name="Comma 68 4 4 2 3 3" xfId="35913" xr:uid="{00000000-0005-0000-0000-0000945B0000}"/>
    <cellStyle name="Comma 68 4 4 2 4" xfId="8914" xr:uid="{00000000-0005-0000-0000-0000955B0000}"/>
    <cellStyle name="Comma 68 4 4 2 4 2" xfId="35914" xr:uid="{00000000-0005-0000-0000-0000965B0000}"/>
    <cellStyle name="Comma 68 4 4 2 4 3" xfId="35915" xr:uid="{00000000-0005-0000-0000-0000975B0000}"/>
    <cellStyle name="Comma 68 4 4 2 5" xfId="35916" xr:uid="{00000000-0005-0000-0000-0000985B0000}"/>
    <cellStyle name="Comma 68 4 4 2 6" xfId="35917" xr:uid="{00000000-0005-0000-0000-0000995B0000}"/>
    <cellStyle name="Comma 68 4 4 3" xfId="8915" xr:uid="{00000000-0005-0000-0000-00009A5B0000}"/>
    <cellStyle name="Comma 68 4 4 3 2" xfId="35918" xr:uid="{00000000-0005-0000-0000-00009B5B0000}"/>
    <cellStyle name="Comma 68 4 4 3 3" xfId="35919" xr:uid="{00000000-0005-0000-0000-00009C5B0000}"/>
    <cellStyle name="Comma 68 4 4 4" xfId="8916" xr:uid="{00000000-0005-0000-0000-00009D5B0000}"/>
    <cellStyle name="Comma 68 4 4 4 2" xfId="35920" xr:uid="{00000000-0005-0000-0000-00009E5B0000}"/>
    <cellStyle name="Comma 68 4 4 4 3" xfId="35921" xr:uid="{00000000-0005-0000-0000-00009F5B0000}"/>
    <cellStyle name="Comma 68 4 4 5" xfId="8917" xr:uid="{00000000-0005-0000-0000-0000A05B0000}"/>
    <cellStyle name="Comma 68 4 4 5 2" xfId="35922" xr:uid="{00000000-0005-0000-0000-0000A15B0000}"/>
    <cellStyle name="Comma 68 4 4 5 3" xfId="35923" xr:uid="{00000000-0005-0000-0000-0000A25B0000}"/>
    <cellStyle name="Comma 68 4 4 6" xfId="35924" xr:uid="{00000000-0005-0000-0000-0000A35B0000}"/>
    <cellStyle name="Comma 68 4 4 7" xfId="35925" xr:uid="{00000000-0005-0000-0000-0000A45B0000}"/>
    <cellStyle name="Comma 68 4 5" xfId="8918" xr:uid="{00000000-0005-0000-0000-0000A55B0000}"/>
    <cellStyle name="Comma 68 4 5 2" xfId="8919" xr:uid="{00000000-0005-0000-0000-0000A65B0000}"/>
    <cellStyle name="Comma 68 4 5 2 2" xfId="35926" xr:uid="{00000000-0005-0000-0000-0000A75B0000}"/>
    <cellStyle name="Comma 68 4 5 2 3" xfId="35927" xr:uid="{00000000-0005-0000-0000-0000A85B0000}"/>
    <cellStyle name="Comma 68 4 5 3" xfId="8920" xr:uid="{00000000-0005-0000-0000-0000A95B0000}"/>
    <cellStyle name="Comma 68 4 5 3 2" xfId="35928" xr:uid="{00000000-0005-0000-0000-0000AA5B0000}"/>
    <cellStyle name="Comma 68 4 5 3 3" xfId="35929" xr:uid="{00000000-0005-0000-0000-0000AB5B0000}"/>
    <cellStyle name="Comma 68 4 5 4" xfId="8921" xr:uid="{00000000-0005-0000-0000-0000AC5B0000}"/>
    <cellStyle name="Comma 68 4 5 4 2" xfId="35930" xr:uid="{00000000-0005-0000-0000-0000AD5B0000}"/>
    <cellStyle name="Comma 68 4 5 4 3" xfId="35931" xr:uid="{00000000-0005-0000-0000-0000AE5B0000}"/>
    <cellStyle name="Comma 68 4 5 5" xfId="35932" xr:uid="{00000000-0005-0000-0000-0000AF5B0000}"/>
    <cellStyle name="Comma 68 4 5 6" xfId="35933" xr:uid="{00000000-0005-0000-0000-0000B05B0000}"/>
    <cellStyle name="Comma 68 4 6" xfId="8922" xr:uid="{00000000-0005-0000-0000-0000B15B0000}"/>
    <cellStyle name="Comma 68 4 6 2" xfId="35934" xr:uid="{00000000-0005-0000-0000-0000B25B0000}"/>
    <cellStyle name="Comma 68 4 6 3" xfId="35935" xr:uid="{00000000-0005-0000-0000-0000B35B0000}"/>
    <cellStyle name="Comma 68 4 7" xfId="8923" xr:uid="{00000000-0005-0000-0000-0000B45B0000}"/>
    <cellStyle name="Comma 68 4 7 2" xfId="35936" xr:uid="{00000000-0005-0000-0000-0000B55B0000}"/>
    <cellStyle name="Comma 68 4 7 3" xfId="35937" xr:uid="{00000000-0005-0000-0000-0000B65B0000}"/>
    <cellStyle name="Comma 68 4 8" xfId="8924" xr:uid="{00000000-0005-0000-0000-0000B75B0000}"/>
    <cellStyle name="Comma 68 4 8 2" xfId="35938" xr:uid="{00000000-0005-0000-0000-0000B85B0000}"/>
    <cellStyle name="Comma 68 4 8 3" xfId="35939" xr:uid="{00000000-0005-0000-0000-0000B95B0000}"/>
    <cellStyle name="Comma 68 4 9" xfId="35940" xr:uid="{00000000-0005-0000-0000-0000BA5B0000}"/>
    <cellStyle name="Comma 68 5" xfId="8925" xr:uid="{00000000-0005-0000-0000-0000BB5B0000}"/>
    <cellStyle name="Comma 68 5 10" xfId="35941" xr:uid="{00000000-0005-0000-0000-0000BC5B0000}"/>
    <cellStyle name="Comma 68 5 2" xfId="8926" xr:uid="{00000000-0005-0000-0000-0000BD5B0000}"/>
    <cellStyle name="Comma 68 5 2 2" xfId="8927" xr:uid="{00000000-0005-0000-0000-0000BE5B0000}"/>
    <cellStyle name="Comma 68 5 2 2 2" xfId="8928" xr:uid="{00000000-0005-0000-0000-0000BF5B0000}"/>
    <cellStyle name="Comma 68 5 2 2 2 2" xfId="8929" xr:uid="{00000000-0005-0000-0000-0000C05B0000}"/>
    <cellStyle name="Comma 68 5 2 2 2 2 2" xfId="35942" xr:uid="{00000000-0005-0000-0000-0000C15B0000}"/>
    <cellStyle name="Comma 68 5 2 2 2 2 3" xfId="35943" xr:uid="{00000000-0005-0000-0000-0000C25B0000}"/>
    <cellStyle name="Comma 68 5 2 2 2 3" xfId="8930" xr:uid="{00000000-0005-0000-0000-0000C35B0000}"/>
    <cellStyle name="Comma 68 5 2 2 2 3 2" xfId="35944" xr:uid="{00000000-0005-0000-0000-0000C45B0000}"/>
    <cellStyle name="Comma 68 5 2 2 2 3 3" xfId="35945" xr:uid="{00000000-0005-0000-0000-0000C55B0000}"/>
    <cellStyle name="Comma 68 5 2 2 2 4" xfId="8931" xr:uid="{00000000-0005-0000-0000-0000C65B0000}"/>
    <cellStyle name="Comma 68 5 2 2 2 4 2" xfId="35946" xr:uid="{00000000-0005-0000-0000-0000C75B0000}"/>
    <cellStyle name="Comma 68 5 2 2 2 4 3" xfId="35947" xr:uid="{00000000-0005-0000-0000-0000C85B0000}"/>
    <cellStyle name="Comma 68 5 2 2 2 5" xfId="35948" xr:uid="{00000000-0005-0000-0000-0000C95B0000}"/>
    <cellStyle name="Comma 68 5 2 2 2 6" xfId="35949" xr:uid="{00000000-0005-0000-0000-0000CA5B0000}"/>
    <cellStyle name="Comma 68 5 2 2 3" xfId="8932" xr:uid="{00000000-0005-0000-0000-0000CB5B0000}"/>
    <cellStyle name="Comma 68 5 2 2 3 2" xfId="35950" xr:uid="{00000000-0005-0000-0000-0000CC5B0000}"/>
    <cellStyle name="Comma 68 5 2 2 3 3" xfId="35951" xr:uid="{00000000-0005-0000-0000-0000CD5B0000}"/>
    <cellStyle name="Comma 68 5 2 2 4" xfId="8933" xr:uid="{00000000-0005-0000-0000-0000CE5B0000}"/>
    <cellStyle name="Comma 68 5 2 2 4 2" xfId="35952" xr:uid="{00000000-0005-0000-0000-0000CF5B0000}"/>
    <cellStyle name="Comma 68 5 2 2 4 3" xfId="35953" xr:uid="{00000000-0005-0000-0000-0000D05B0000}"/>
    <cellStyle name="Comma 68 5 2 2 5" xfId="8934" xr:uid="{00000000-0005-0000-0000-0000D15B0000}"/>
    <cellStyle name="Comma 68 5 2 2 5 2" xfId="35954" xr:uid="{00000000-0005-0000-0000-0000D25B0000}"/>
    <cellStyle name="Comma 68 5 2 2 5 3" xfId="35955" xr:uid="{00000000-0005-0000-0000-0000D35B0000}"/>
    <cellStyle name="Comma 68 5 2 2 6" xfId="35956" xr:uid="{00000000-0005-0000-0000-0000D45B0000}"/>
    <cellStyle name="Comma 68 5 2 2 7" xfId="35957" xr:uid="{00000000-0005-0000-0000-0000D55B0000}"/>
    <cellStyle name="Comma 68 5 2 3" xfId="8935" xr:uid="{00000000-0005-0000-0000-0000D65B0000}"/>
    <cellStyle name="Comma 68 5 2 3 2" xfId="8936" xr:uid="{00000000-0005-0000-0000-0000D75B0000}"/>
    <cellStyle name="Comma 68 5 2 3 2 2" xfId="35958" xr:uid="{00000000-0005-0000-0000-0000D85B0000}"/>
    <cellStyle name="Comma 68 5 2 3 2 3" xfId="35959" xr:uid="{00000000-0005-0000-0000-0000D95B0000}"/>
    <cellStyle name="Comma 68 5 2 3 3" xfId="8937" xr:uid="{00000000-0005-0000-0000-0000DA5B0000}"/>
    <cellStyle name="Comma 68 5 2 3 3 2" xfId="35960" xr:uid="{00000000-0005-0000-0000-0000DB5B0000}"/>
    <cellStyle name="Comma 68 5 2 3 3 3" xfId="35961" xr:uid="{00000000-0005-0000-0000-0000DC5B0000}"/>
    <cellStyle name="Comma 68 5 2 3 4" xfId="8938" xr:uid="{00000000-0005-0000-0000-0000DD5B0000}"/>
    <cellStyle name="Comma 68 5 2 3 4 2" xfId="35962" xr:uid="{00000000-0005-0000-0000-0000DE5B0000}"/>
    <cellStyle name="Comma 68 5 2 3 4 3" xfId="35963" xr:uid="{00000000-0005-0000-0000-0000DF5B0000}"/>
    <cellStyle name="Comma 68 5 2 3 5" xfId="35964" xr:uid="{00000000-0005-0000-0000-0000E05B0000}"/>
    <cellStyle name="Comma 68 5 2 3 6" xfId="35965" xr:uid="{00000000-0005-0000-0000-0000E15B0000}"/>
    <cellStyle name="Comma 68 5 2 4" xfId="8939" xr:uid="{00000000-0005-0000-0000-0000E25B0000}"/>
    <cellStyle name="Comma 68 5 2 4 2" xfId="35966" xr:uid="{00000000-0005-0000-0000-0000E35B0000}"/>
    <cellStyle name="Comma 68 5 2 4 3" xfId="35967" xr:uid="{00000000-0005-0000-0000-0000E45B0000}"/>
    <cellStyle name="Comma 68 5 2 5" xfId="8940" xr:uid="{00000000-0005-0000-0000-0000E55B0000}"/>
    <cellStyle name="Comma 68 5 2 5 2" xfId="35968" xr:uid="{00000000-0005-0000-0000-0000E65B0000}"/>
    <cellStyle name="Comma 68 5 2 5 3" xfId="35969" xr:uid="{00000000-0005-0000-0000-0000E75B0000}"/>
    <cellStyle name="Comma 68 5 2 6" xfId="8941" xr:uid="{00000000-0005-0000-0000-0000E85B0000}"/>
    <cellStyle name="Comma 68 5 2 6 2" xfId="35970" xr:uid="{00000000-0005-0000-0000-0000E95B0000}"/>
    <cellStyle name="Comma 68 5 2 6 3" xfId="35971" xr:uid="{00000000-0005-0000-0000-0000EA5B0000}"/>
    <cellStyle name="Comma 68 5 2 7" xfId="35972" xr:uid="{00000000-0005-0000-0000-0000EB5B0000}"/>
    <cellStyle name="Comma 68 5 2 8" xfId="35973" xr:uid="{00000000-0005-0000-0000-0000EC5B0000}"/>
    <cellStyle name="Comma 68 5 3" xfId="8942" xr:uid="{00000000-0005-0000-0000-0000ED5B0000}"/>
    <cellStyle name="Comma 68 5 3 2" xfId="8943" xr:uid="{00000000-0005-0000-0000-0000EE5B0000}"/>
    <cellStyle name="Comma 68 5 3 2 2" xfId="8944" xr:uid="{00000000-0005-0000-0000-0000EF5B0000}"/>
    <cellStyle name="Comma 68 5 3 2 2 2" xfId="8945" xr:uid="{00000000-0005-0000-0000-0000F05B0000}"/>
    <cellStyle name="Comma 68 5 3 2 2 2 2" xfId="35974" xr:uid="{00000000-0005-0000-0000-0000F15B0000}"/>
    <cellStyle name="Comma 68 5 3 2 2 2 3" xfId="35975" xr:uid="{00000000-0005-0000-0000-0000F25B0000}"/>
    <cellStyle name="Comma 68 5 3 2 2 3" xfId="8946" xr:uid="{00000000-0005-0000-0000-0000F35B0000}"/>
    <cellStyle name="Comma 68 5 3 2 2 3 2" xfId="35976" xr:uid="{00000000-0005-0000-0000-0000F45B0000}"/>
    <cellStyle name="Comma 68 5 3 2 2 3 3" xfId="35977" xr:uid="{00000000-0005-0000-0000-0000F55B0000}"/>
    <cellStyle name="Comma 68 5 3 2 2 4" xfId="8947" xr:uid="{00000000-0005-0000-0000-0000F65B0000}"/>
    <cellStyle name="Comma 68 5 3 2 2 4 2" xfId="35978" xr:uid="{00000000-0005-0000-0000-0000F75B0000}"/>
    <cellStyle name="Comma 68 5 3 2 2 4 3" xfId="35979" xr:uid="{00000000-0005-0000-0000-0000F85B0000}"/>
    <cellStyle name="Comma 68 5 3 2 2 5" xfId="35980" xr:uid="{00000000-0005-0000-0000-0000F95B0000}"/>
    <cellStyle name="Comma 68 5 3 2 2 6" xfId="35981" xr:uid="{00000000-0005-0000-0000-0000FA5B0000}"/>
    <cellStyle name="Comma 68 5 3 2 3" xfId="8948" xr:uid="{00000000-0005-0000-0000-0000FB5B0000}"/>
    <cellStyle name="Comma 68 5 3 2 3 2" xfId="35982" xr:uid="{00000000-0005-0000-0000-0000FC5B0000}"/>
    <cellStyle name="Comma 68 5 3 2 3 3" xfId="35983" xr:uid="{00000000-0005-0000-0000-0000FD5B0000}"/>
    <cellStyle name="Comma 68 5 3 2 4" xfId="8949" xr:uid="{00000000-0005-0000-0000-0000FE5B0000}"/>
    <cellStyle name="Comma 68 5 3 2 4 2" xfId="35984" xr:uid="{00000000-0005-0000-0000-0000FF5B0000}"/>
    <cellStyle name="Comma 68 5 3 2 4 3" xfId="35985" xr:uid="{00000000-0005-0000-0000-0000005C0000}"/>
    <cellStyle name="Comma 68 5 3 2 5" xfId="8950" xr:uid="{00000000-0005-0000-0000-0000015C0000}"/>
    <cellStyle name="Comma 68 5 3 2 5 2" xfId="35986" xr:uid="{00000000-0005-0000-0000-0000025C0000}"/>
    <cellStyle name="Comma 68 5 3 2 5 3" xfId="35987" xr:uid="{00000000-0005-0000-0000-0000035C0000}"/>
    <cellStyle name="Comma 68 5 3 2 6" xfId="35988" xr:uid="{00000000-0005-0000-0000-0000045C0000}"/>
    <cellStyle name="Comma 68 5 3 2 7" xfId="35989" xr:uid="{00000000-0005-0000-0000-0000055C0000}"/>
    <cellStyle name="Comma 68 5 3 3" xfId="8951" xr:uid="{00000000-0005-0000-0000-0000065C0000}"/>
    <cellStyle name="Comma 68 5 3 3 2" xfId="8952" xr:uid="{00000000-0005-0000-0000-0000075C0000}"/>
    <cellStyle name="Comma 68 5 3 3 2 2" xfId="35990" xr:uid="{00000000-0005-0000-0000-0000085C0000}"/>
    <cellStyle name="Comma 68 5 3 3 2 3" xfId="35991" xr:uid="{00000000-0005-0000-0000-0000095C0000}"/>
    <cellStyle name="Comma 68 5 3 3 3" xfId="8953" xr:uid="{00000000-0005-0000-0000-00000A5C0000}"/>
    <cellStyle name="Comma 68 5 3 3 3 2" xfId="35992" xr:uid="{00000000-0005-0000-0000-00000B5C0000}"/>
    <cellStyle name="Comma 68 5 3 3 3 3" xfId="35993" xr:uid="{00000000-0005-0000-0000-00000C5C0000}"/>
    <cellStyle name="Comma 68 5 3 3 4" xfId="8954" xr:uid="{00000000-0005-0000-0000-00000D5C0000}"/>
    <cellStyle name="Comma 68 5 3 3 4 2" xfId="35994" xr:uid="{00000000-0005-0000-0000-00000E5C0000}"/>
    <cellStyle name="Comma 68 5 3 3 4 3" xfId="35995" xr:uid="{00000000-0005-0000-0000-00000F5C0000}"/>
    <cellStyle name="Comma 68 5 3 3 5" xfId="35996" xr:uid="{00000000-0005-0000-0000-0000105C0000}"/>
    <cellStyle name="Comma 68 5 3 3 6" xfId="35997" xr:uid="{00000000-0005-0000-0000-0000115C0000}"/>
    <cellStyle name="Comma 68 5 3 4" xfId="8955" xr:uid="{00000000-0005-0000-0000-0000125C0000}"/>
    <cellStyle name="Comma 68 5 3 4 2" xfId="35998" xr:uid="{00000000-0005-0000-0000-0000135C0000}"/>
    <cellStyle name="Comma 68 5 3 4 3" xfId="35999" xr:uid="{00000000-0005-0000-0000-0000145C0000}"/>
    <cellStyle name="Comma 68 5 3 5" xfId="8956" xr:uid="{00000000-0005-0000-0000-0000155C0000}"/>
    <cellStyle name="Comma 68 5 3 5 2" xfId="36000" xr:uid="{00000000-0005-0000-0000-0000165C0000}"/>
    <cellStyle name="Comma 68 5 3 5 3" xfId="36001" xr:uid="{00000000-0005-0000-0000-0000175C0000}"/>
    <cellStyle name="Comma 68 5 3 6" xfId="8957" xr:uid="{00000000-0005-0000-0000-0000185C0000}"/>
    <cellStyle name="Comma 68 5 3 6 2" xfId="36002" xr:uid="{00000000-0005-0000-0000-0000195C0000}"/>
    <cellStyle name="Comma 68 5 3 6 3" xfId="36003" xr:uid="{00000000-0005-0000-0000-00001A5C0000}"/>
    <cellStyle name="Comma 68 5 3 7" xfId="36004" xr:uid="{00000000-0005-0000-0000-00001B5C0000}"/>
    <cellStyle name="Comma 68 5 3 8" xfId="36005" xr:uid="{00000000-0005-0000-0000-00001C5C0000}"/>
    <cellStyle name="Comma 68 5 4" xfId="8958" xr:uid="{00000000-0005-0000-0000-00001D5C0000}"/>
    <cellStyle name="Comma 68 5 4 2" xfId="8959" xr:uid="{00000000-0005-0000-0000-00001E5C0000}"/>
    <cellStyle name="Comma 68 5 4 2 2" xfId="8960" xr:uid="{00000000-0005-0000-0000-00001F5C0000}"/>
    <cellStyle name="Comma 68 5 4 2 2 2" xfId="36006" xr:uid="{00000000-0005-0000-0000-0000205C0000}"/>
    <cellStyle name="Comma 68 5 4 2 2 3" xfId="36007" xr:uid="{00000000-0005-0000-0000-0000215C0000}"/>
    <cellStyle name="Comma 68 5 4 2 3" xfId="8961" xr:uid="{00000000-0005-0000-0000-0000225C0000}"/>
    <cellStyle name="Comma 68 5 4 2 3 2" xfId="36008" xr:uid="{00000000-0005-0000-0000-0000235C0000}"/>
    <cellStyle name="Comma 68 5 4 2 3 3" xfId="36009" xr:uid="{00000000-0005-0000-0000-0000245C0000}"/>
    <cellStyle name="Comma 68 5 4 2 4" xfId="8962" xr:uid="{00000000-0005-0000-0000-0000255C0000}"/>
    <cellStyle name="Comma 68 5 4 2 4 2" xfId="36010" xr:uid="{00000000-0005-0000-0000-0000265C0000}"/>
    <cellStyle name="Comma 68 5 4 2 4 3" xfId="36011" xr:uid="{00000000-0005-0000-0000-0000275C0000}"/>
    <cellStyle name="Comma 68 5 4 2 5" xfId="36012" xr:uid="{00000000-0005-0000-0000-0000285C0000}"/>
    <cellStyle name="Comma 68 5 4 2 6" xfId="36013" xr:uid="{00000000-0005-0000-0000-0000295C0000}"/>
    <cellStyle name="Comma 68 5 4 3" xfId="8963" xr:uid="{00000000-0005-0000-0000-00002A5C0000}"/>
    <cellStyle name="Comma 68 5 4 3 2" xfId="36014" xr:uid="{00000000-0005-0000-0000-00002B5C0000}"/>
    <cellStyle name="Comma 68 5 4 3 3" xfId="36015" xr:uid="{00000000-0005-0000-0000-00002C5C0000}"/>
    <cellStyle name="Comma 68 5 4 4" xfId="8964" xr:uid="{00000000-0005-0000-0000-00002D5C0000}"/>
    <cellStyle name="Comma 68 5 4 4 2" xfId="36016" xr:uid="{00000000-0005-0000-0000-00002E5C0000}"/>
    <cellStyle name="Comma 68 5 4 4 3" xfId="36017" xr:uid="{00000000-0005-0000-0000-00002F5C0000}"/>
    <cellStyle name="Comma 68 5 4 5" xfId="8965" xr:uid="{00000000-0005-0000-0000-0000305C0000}"/>
    <cellStyle name="Comma 68 5 4 5 2" xfId="36018" xr:uid="{00000000-0005-0000-0000-0000315C0000}"/>
    <cellStyle name="Comma 68 5 4 5 3" xfId="36019" xr:uid="{00000000-0005-0000-0000-0000325C0000}"/>
    <cellStyle name="Comma 68 5 4 6" xfId="36020" xr:uid="{00000000-0005-0000-0000-0000335C0000}"/>
    <cellStyle name="Comma 68 5 4 7" xfId="36021" xr:uid="{00000000-0005-0000-0000-0000345C0000}"/>
    <cellStyle name="Comma 68 5 5" xfId="8966" xr:uid="{00000000-0005-0000-0000-0000355C0000}"/>
    <cellStyle name="Comma 68 5 5 2" xfId="8967" xr:uid="{00000000-0005-0000-0000-0000365C0000}"/>
    <cellStyle name="Comma 68 5 5 2 2" xfId="36022" xr:uid="{00000000-0005-0000-0000-0000375C0000}"/>
    <cellStyle name="Comma 68 5 5 2 3" xfId="36023" xr:uid="{00000000-0005-0000-0000-0000385C0000}"/>
    <cellStyle name="Comma 68 5 5 3" xfId="8968" xr:uid="{00000000-0005-0000-0000-0000395C0000}"/>
    <cellStyle name="Comma 68 5 5 3 2" xfId="36024" xr:uid="{00000000-0005-0000-0000-00003A5C0000}"/>
    <cellStyle name="Comma 68 5 5 3 3" xfId="36025" xr:uid="{00000000-0005-0000-0000-00003B5C0000}"/>
    <cellStyle name="Comma 68 5 5 4" xfId="8969" xr:uid="{00000000-0005-0000-0000-00003C5C0000}"/>
    <cellStyle name="Comma 68 5 5 4 2" xfId="36026" xr:uid="{00000000-0005-0000-0000-00003D5C0000}"/>
    <cellStyle name="Comma 68 5 5 4 3" xfId="36027" xr:uid="{00000000-0005-0000-0000-00003E5C0000}"/>
    <cellStyle name="Comma 68 5 5 5" xfId="36028" xr:uid="{00000000-0005-0000-0000-00003F5C0000}"/>
    <cellStyle name="Comma 68 5 5 6" xfId="36029" xr:uid="{00000000-0005-0000-0000-0000405C0000}"/>
    <cellStyle name="Comma 68 5 6" xfId="8970" xr:uid="{00000000-0005-0000-0000-0000415C0000}"/>
    <cellStyle name="Comma 68 5 6 2" xfId="36030" xr:uid="{00000000-0005-0000-0000-0000425C0000}"/>
    <cellStyle name="Comma 68 5 6 3" xfId="36031" xr:uid="{00000000-0005-0000-0000-0000435C0000}"/>
    <cellStyle name="Comma 68 5 7" xfId="8971" xr:uid="{00000000-0005-0000-0000-0000445C0000}"/>
    <cellStyle name="Comma 68 5 7 2" xfId="36032" xr:uid="{00000000-0005-0000-0000-0000455C0000}"/>
    <cellStyle name="Comma 68 5 7 3" xfId="36033" xr:uid="{00000000-0005-0000-0000-0000465C0000}"/>
    <cellStyle name="Comma 68 5 8" xfId="8972" xr:uid="{00000000-0005-0000-0000-0000475C0000}"/>
    <cellStyle name="Comma 68 5 8 2" xfId="36034" xr:uid="{00000000-0005-0000-0000-0000485C0000}"/>
    <cellStyle name="Comma 68 5 8 3" xfId="36035" xr:uid="{00000000-0005-0000-0000-0000495C0000}"/>
    <cellStyle name="Comma 68 5 9" xfId="36036" xr:uid="{00000000-0005-0000-0000-00004A5C0000}"/>
    <cellStyle name="Comma 68 6" xfId="8973" xr:uid="{00000000-0005-0000-0000-00004B5C0000}"/>
    <cellStyle name="Comma 68 6 2" xfId="8974" xr:uid="{00000000-0005-0000-0000-00004C5C0000}"/>
    <cellStyle name="Comma 68 6 2 2" xfId="8975" xr:uid="{00000000-0005-0000-0000-00004D5C0000}"/>
    <cellStyle name="Comma 68 6 2 2 2" xfId="8976" xr:uid="{00000000-0005-0000-0000-00004E5C0000}"/>
    <cellStyle name="Comma 68 6 2 2 2 2" xfId="36037" xr:uid="{00000000-0005-0000-0000-00004F5C0000}"/>
    <cellStyle name="Comma 68 6 2 2 2 3" xfId="36038" xr:uid="{00000000-0005-0000-0000-0000505C0000}"/>
    <cellStyle name="Comma 68 6 2 2 3" xfId="8977" xr:uid="{00000000-0005-0000-0000-0000515C0000}"/>
    <cellStyle name="Comma 68 6 2 2 3 2" xfId="36039" xr:uid="{00000000-0005-0000-0000-0000525C0000}"/>
    <cellStyle name="Comma 68 6 2 2 3 3" xfId="36040" xr:uid="{00000000-0005-0000-0000-0000535C0000}"/>
    <cellStyle name="Comma 68 6 2 2 4" xfId="8978" xr:uid="{00000000-0005-0000-0000-0000545C0000}"/>
    <cellStyle name="Comma 68 6 2 2 4 2" xfId="36041" xr:uid="{00000000-0005-0000-0000-0000555C0000}"/>
    <cellStyle name="Comma 68 6 2 2 4 3" xfId="36042" xr:uid="{00000000-0005-0000-0000-0000565C0000}"/>
    <cellStyle name="Comma 68 6 2 2 5" xfId="36043" xr:uid="{00000000-0005-0000-0000-0000575C0000}"/>
    <cellStyle name="Comma 68 6 2 2 6" xfId="36044" xr:uid="{00000000-0005-0000-0000-0000585C0000}"/>
    <cellStyle name="Comma 68 6 2 3" xfId="8979" xr:uid="{00000000-0005-0000-0000-0000595C0000}"/>
    <cellStyle name="Comma 68 6 2 3 2" xfId="36045" xr:uid="{00000000-0005-0000-0000-00005A5C0000}"/>
    <cellStyle name="Comma 68 6 2 3 3" xfId="36046" xr:uid="{00000000-0005-0000-0000-00005B5C0000}"/>
    <cellStyle name="Comma 68 6 2 4" xfId="8980" xr:uid="{00000000-0005-0000-0000-00005C5C0000}"/>
    <cellStyle name="Comma 68 6 2 4 2" xfId="36047" xr:uid="{00000000-0005-0000-0000-00005D5C0000}"/>
    <cellStyle name="Comma 68 6 2 4 3" xfId="36048" xr:uid="{00000000-0005-0000-0000-00005E5C0000}"/>
    <cellStyle name="Comma 68 6 2 5" xfId="8981" xr:uid="{00000000-0005-0000-0000-00005F5C0000}"/>
    <cellStyle name="Comma 68 6 2 5 2" xfId="36049" xr:uid="{00000000-0005-0000-0000-0000605C0000}"/>
    <cellStyle name="Comma 68 6 2 5 3" xfId="36050" xr:uid="{00000000-0005-0000-0000-0000615C0000}"/>
    <cellStyle name="Comma 68 6 2 6" xfId="36051" xr:uid="{00000000-0005-0000-0000-0000625C0000}"/>
    <cellStyle name="Comma 68 6 2 7" xfId="36052" xr:uid="{00000000-0005-0000-0000-0000635C0000}"/>
    <cellStyle name="Comma 68 6 3" xfId="8982" xr:uid="{00000000-0005-0000-0000-0000645C0000}"/>
    <cellStyle name="Comma 68 6 3 2" xfId="8983" xr:uid="{00000000-0005-0000-0000-0000655C0000}"/>
    <cellStyle name="Comma 68 6 3 2 2" xfId="36053" xr:uid="{00000000-0005-0000-0000-0000665C0000}"/>
    <cellStyle name="Comma 68 6 3 2 3" xfId="36054" xr:uid="{00000000-0005-0000-0000-0000675C0000}"/>
    <cellStyle name="Comma 68 6 3 3" xfId="8984" xr:uid="{00000000-0005-0000-0000-0000685C0000}"/>
    <cellStyle name="Comma 68 6 3 3 2" xfId="36055" xr:uid="{00000000-0005-0000-0000-0000695C0000}"/>
    <cellStyle name="Comma 68 6 3 3 3" xfId="36056" xr:uid="{00000000-0005-0000-0000-00006A5C0000}"/>
    <cellStyle name="Comma 68 6 3 4" xfId="8985" xr:uid="{00000000-0005-0000-0000-00006B5C0000}"/>
    <cellStyle name="Comma 68 6 3 4 2" xfId="36057" xr:uid="{00000000-0005-0000-0000-00006C5C0000}"/>
    <cellStyle name="Comma 68 6 3 4 3" xfId="36058" xr:uid="{00000000-0005-0000-0000-00006D5C0000}"/>
    <cellStyle name="Comma 68 6 3 5" xfId="36059" xr:uid="{00000000-0005-0000-0000-00006E5C0000}"/>
    <cellStyle name="Comma 68 6 3 6" xfId="36060" xr:uid="{00000000-0005-0000-0000-00006F5C0000}"/>
    <cellStyle name="Comma 68 6 4" xfId="8986" xr:uid="{00000000-0005-0000-0000-0000705C0000}"/>
    <cellStyle name="Comma 68 6 4 2" xfId="36061" xr:uid="{00000000-0005-0000-0000-0000715C0000}"/>
    <cellStyle name="Comma 68 6 4 3" xfId="36062" xr:uid="{00000000-0005-0000-0000-0000725C0000}"/>
    <cellStyle name="Comma 68 6 5" xfId="8987" xr:uid="{00000000-0005-0000-0000-0000735C0000}"/>
    <cellStyle name="Comma 68 6 5 2" xfId="36063" xr:uid="{00000000-0005-0000-0000-0000745C0000}"/>
    <cellStyle name="Comma 68 6 5 3" xfId="36064" xr:uid="{00000000-0005-0000-0000-0000755C0000}"/>
    <cellStyle name="Comma 68 6 6" xfId="8988" xr:uid="{00000000-0005-0000-0000-0000765C0000}"/>
    <cellStyle name="Comma 68 6 6 2" xfId="36065" xr:uid="{00000000-0005-0000-0000-0000775C0000}"/>
    <cellStyle name="Comma 68 6 6 3" xfId="36066" xr:uid="{00000000-0005-0000-0000-0000785C0000}"/>
    <cellStyle name="Comma 68 6 7" xfId="36067" xr:uid="{00000000-0005-0000-0000-0000795C0000}"/>
    <cellStyle name="Comma 68 6 8" xfId="36068" xr:uid="{00000000-0005-0000-0000-00007A5C0000}"/>
    <cellStyle name="Comma 68 7" xfId="8989" xr:uid="{00000000-0005-0000-0000-00007B5C0000}"/>
    <cellStyle name="Comma 68 7 2" xfId="8990" xr:uid="{00000000-0005-0000-0000-00007C5C0000}"/>
    <cellStyle name="Comma 68 7 2 2" xfId="8991" xr:uid="{00000000-0005-0000-0000-00007D5C0000}"/>
    <cellStyle name="Comma 68 7 2 2 2" xfId="8992" xr:uid="{00000000-0005-0000-0000-00007E5C0000}"/>
    <cellStyle name="Comma 68 7 2 2 2 2" xfId="36069" xr:uid="{00000000-0005-0000-0000-00007F5C0000}"/>
    <cellStyle name="Comma 68 7 2 2 2 3" xfId="36070" xr:uid="{00000000-0005-0000-0000-0000805C0000}"/>
    <cellStyle name="Comma 68 7 2 2 3" xfId="8993" xr:uid="{00000000-0005-0000-0000-0000815C0000}"/>
    <cellStyle name="Comma 68 7 2 2 3 2" xfId="36071" xr:uid="{00000000-0005-0000-0000-0000825C0000}"/>
    <cellStyle name="Comma 68 7 2 2 3 3" xfId="36072" xr:uid="{00000000-0005-0000-0000-0000835C0000}"/>
    <cellStyle name="Comma 68 7 2 2 4" xfId="8994" xr:uid="{00000000-0005-0000-0000-0000845C0000}"/>
    <cellStyle name="Comma 68 7 2 2 4 2" xfId="36073" xr:uid="{00000000-0005-0000-0000-0000855C0000}"/>
    <cellStyle name="Comma 68 7 2 2 4 3" xfId="36074" xr:uid="{00000000-0005-0000-0000-0000865C0000}"/>
    <cellStyle name="Comma 68 7 2 2 5" xfId="36075" xr:uid="{00000000-0005-0000-0000-0000875C0000}"/>
    <cellStyle name="Comma 68 7 2 2 6" xfId="36076" xr:uid="{00000000-0005-0000-0000-0000885C0000}"/>
    <cellStyle name="Comma 68 7 2 3" xfId="8995" xr:uid="{00000000-0005-0000-0000-0000895C0000}"/>
    <cellStyle name="Comma 68 7 2 3 2" xfId="36077" xr:uid="{00000000-0005-0000-0000-00008A5C0000}"/>
    <cellStyle name="Comma 68 7 2 3 3" xfId="36078" xr:uid="{00000000-0005-0000-0000-00008B5C0000}"/>
    <cellStyle name="Comma 68 7 2 4" xfId="8996" xr:uid="{00000000-0005-0000-0000-00008C5C0000}"/>
    <cellStyle name="Comma 68 7 2 4 2" xfId="36079" xr:uid="{00000000-0005-0000-0000-00008D5C0000}"/>
    <cellStyle name="Comma 68 7 2 4 3" xfId="36080" xr:uid="{00000000-0005-0000-0000-00008E5C0000}"/>
    <cellStyle name="Comma 68 7 2 5" xfId="8997" xr:uid="{00000000-0005-0000-0000-00008F5C0000}"/>
    <cellStyle name="Comma 68 7 2 5 2" xfId="36081" xr:uid="{00000000-0005-0000-0000-0000905C0000}"/>
    <cellStyle name="Comma 68 7 2 5 3" xfId="36082" xr:uid="{00000000-0005-0000-0000-0000915C0000}"/>
    <cellStyle name="Comma 68 7 2 6" xfId="36083" xr:uid="{00000000-0005-0000-0000-0000925C0000}"/>
    <cellStyle name="Comma 68 7 2 7" xfId="36084" xr:uid="{00000000-0005-0000-0000-0000935C0000}"/>
    <cellStyle name="Comma 68 7 3" xfId="8998" xr:uid="{00000000-0005-0000-0000-0000945C0000}"/>
    <cellStyle name="Comma 68 7 3 2" xfId="8999" xr:uid="{00000000-0005-0000-0000-0000955C0000}"/>
    <cellStyle name="Comma 68 7 3 2 2" xfId="36085" xr:uid="{00000000-0005-0000-0000-0000965C0000}"/>
    <cellStyle name="Comma 68 7 3 2 3" xfId="36086" xr:uid="{00000000-0005-0000-0000-0000975C0000}"/>
    <cellStyle name="Comma 68 7 3 3" xfId="9000" xr:uid="{00000000-0005-0000-0000-0000985C0000}"/>
    <cellStyle name="Comma 68 7 3 3 2" xfId="36087" xr:uid="{00000000-0005-0000-0000-0000995C0000}"/>
    <cellStyle name="Comma 68 7 3 3 3" xfId="36088" xr:uid="{00000000-0005-0000-0000-00009A5C0000}"/>
    <cellStyle name="Comma 68 7 3 4" xfId="9001" xr:uid="{00000000-0005-0000-0000-00009B5C0000}"/>
    <cellStyle name="Comma 68 7 3 4 2" xfId="36089" xr:uid="{00000000-0005-0000-0000-00009C5C0000}"/>
    <cellStyle name="Comma 68 7 3 4 3" xfId="36090" xr:uid="{00000000-0005-0000-0000-00009D5C0000}"/>
    <cellStyle name="Comma 68 7 3 5" xfId="36091" xr:uid="{00000000-0005-0000-0000-00009E5C0000}"/>
    <cellStyle name="Comma 68 7 3 6" xfId="36092" xr:uid="{00000000-0005-0000-0000-00009F5C0000}"/>
    <cellStyle name="Comma 68 7 4" xfId="9002" xr:uid="{00000000-0005-0000-0000-0000A05C0000}"/>
    <cellStyle name="Comma 68 7 4 2" xfId="36093" xr:uid="{00000000-0005-0000-0000-0000A15C0000}"/>
    <cellStyle name="Comma 68 7 4 3" xfId="36094" xr:uid="{00000000-0005-0000-0000-0000A25C0000}"/>
    <cellStyle name="Comma 68 7 5" xfId="9003" xr:uid="{00000000-0005-0000-0000-0000A35C0000}"/>
    <cellStyle name="Comma 68 7 5 2" xfId="36095" xr:uid="{00000000-0005-0000-0000-0000A45C0000}"/>
    <cellStyle name="Comma 68 7 5 3" xfId="36096" xr:uid="{00000000-0005-0000-0000-0000A55C0000}"/>
    <cellStyle name="Comma 68 7 6" xfId="9004" xr:uid="{00000000-0005-0000-0000-0000A65C0000}"/>
    <cellStyle name="Comma 68 7 6 2" xfId="36097" xr:uid="{00000000-0005-0000-0000-0000A75C0000}"/>
    <cellStyle name="Comma 68 7 6 3" xfId="36098" xr:uid="{00000000-0005-0000-0000-0000A85C0000}"/>
    <cellStyle name="Comma 68 7 7" xfId="36099" xr:uid="{00000000-0005-0000-0000-0000A95C0000}"/>
    <cellStyle name="Comma 68 7 8" xfId="36100" xr:uid="{00000000-0005-0000-0000-0000AA5C0000}"/>
    <cellStyle name="Comma 68 8" xfId="9005" xr:uid="{00000000-0005-0000-0000-0000AB5C0000}"/>
    <cellStyle name="Comma 68 8 2" xfId="9006" xr:uid="{00000000-0005-0000-0000-0000AC5C0000}"/>
    <cellStyle name="Comma 68 8 2 2" xfId="9007" xr:uid="{00000000-0005-0000-0000-0000AD5C0000}"/>
    <cellStyle name="Comma 68 8 2 2 2" xfId="36101" xr:uid="{00000000-0005-0000-0000-0000AE5C0000}"/>
    <cellStyle name="Comma 68 8 2 2 3" xfId="36102" xr:uid="{00000000-0005-0000-0000-0000AF5C0000}"/>
    <cellStyle name="Comma 68 8 2 3" xfId="9008" xr:uid="{00000000-0005-0000-0000-0000B05C0000}"/>
    <cellStyle name="Comma 68 8 2 3 2" xfId="36103" xr:uid="{00000000-0005-0000-0000-0000B15C0000}"/>
    <cellStyle name="Comma 68 8 2 3 3" xfId="36104" xr:uid="{00000000-0005-0000-0000-0000B25C0000}"/>
    <cellStyle name="Comma 68 8 2 4" xfId="9009" xr:uid="{00000000-0005-0000-0000-0000B35C0000}"/>
    <cellStyle name="Comma 68 8 2 4 2" xfId="36105" xr:uid="{00000000-0005-0000-0000-0000B45C0000}"/>
    <cellStyle name="Comma 68 8 2 4 3" xfId="36106" xr:uid="{00000000-0005-0000-0000-0000B55C0000}"/>
    <cellStyle name="Comma 68 8 2 5" xfId="36107" xr:uid="{00000000-0005-0000-0000-0000B65C0000}"/>
    <cellStyle name="Comma 68 8 2 6" xfId="36108" xr:uid="{00000000-0005-0000-0000-0000B75C0000}"/>
    <cellStyle name="Comma 68 8 3" xfId="9010" xr:uid="{00000000-0005-0000-0000-0000B85C0000}"/>
    <cellStyle name="Comma 68 8 3 2" xfId="36109" xr:uid="{00000000-0005-0000-0000-0000B95C0000}"/>
    <cellStyle name="Comma 68 8 3 3" xfId="36110" xr:uid="{00000000-0005-0000-0000-0000BA5C0000}"/>
    <cellStyle name="Comma 68 8 4" xfId="9011" xr:uid="{00000000-0005-0000-0000-0000BB5C0000}"/>
    <cellStyle name="Comma 68 8 4 2" xfId="36111" xr:uid="{00000000-0005-0000-0000-0000BC5C0000}"/>
    <cellStyle name="Comma 68 8 4 3" xfId="36112" xr:uid="{00000000-0005-0000-0000-0000BD5C0000}"/>
    <cellStyle name="Comma 68 8 5" xfId="9012" xr:uid="{00000000-0005-0000-0000-0000BE5C0000}"/>
    <cellStyle name="Comma 68 8 5 2" xfId="36113" xr:uid="{00000000-0005-0000-0000-0000BF5C0000}"/>
    <cellStyle name="Comma 68 8 5 3" xfId="36114" xr:uid="{00000000-0005-0000-0000-0000C05C0000}"/>
    <cellStyle name="Comma 68 8 6" xfId="36115" xr:uid="{00000000-0005-0000-0000-0000C15C0000}"/>
    <cellStyle name="Comma 68 8 7" xfId="36116" xr:uid="{00000000-0005-0000-0000-0000C25C0000}"/>
    <cellStyle name="Comma 68 9" xfId="9013" xr:uid="{00000000-0005-0000-0000-0000C35C0000}"/>
    <cellStyle name="Comma 68 9 2" xfId="9014" xr:uid="{00000000-0005-0000-0000-0000C45C0000}"/>
    <cellStyle name="Comma 68 9 2 2" xfId="36117" xr:uid="{00000000-0005-0000-0000-0000C55C0000}"/>
    <cellStyle name="Comma 68 9 2 3" xfId="36118" xr:uid="{00000000-0005-0000-0000-0000C65C0000}"/>
    <cellStyle name="Comma 68 9 3" xfId="9015" xr:uid="{00000000-0005-0000-0000-0000C75C0000}"/>
    <cellStyle name="Comma 68 9 3 2" xfId="36119" xr:uid="{00000000-0005-0000-0000-0000C85C0000}"/>
    <cellStyle name="Comma 68 9 3 3" xfId="36120" xr:uid="{00000000-0005-0000-0000-0000C95C0000}"/>
    <cellStyle name="Comma 68 9 4" xfId="9016" xr:uid="{00000000-0005-0000-0000-0000CA5C0000}"/>
    <cellStyle name="Comma 68 9 4 2" xfId="36121" xr:uid="{00000000-0005-0000-0000-0000CB5C0000}"/>
    <cellStyle name="Comma 68 9 4 3" xfId="36122" xr:uid="{00000000-0005-0000-0000-0000CC5C0000}"/>
    <cellStyle name="Comma 68 9 5" xfId="36123" xr:uid="{00000000-0005-0000-0000-0000CD5C0000}"/>
    <cellStyle name="Comma 68 9 6" xfId="36124" xr:uid="{00000000-0005-0000-0000-0000CE5C0000}"/>
    <cellStyle name="Comma 69" xfId="9017" xr:uid="{00000000-0005-0000-0000-0000CF5C0000}"/>
    <cellStyle name="Comma 7" xfId="9018" xr:uid="{00000000-0005-0000-0000-0000D05C0000}"/>
    <cellStyle name="Comma 7 2" xfId="9019" xr:uid="{00000000-0005-0000-0000-0000D15C0000}"/>
    <cellStyle name="Comma 7 2 2" xfId="9020" xr:uid="{00000000-0005-0000-0000-0000D25C0000}"/>
    <cellStyle name="Comma 7 2 2 2" xfId="9021" xr:uid="{00000000-0005-0000-0000-0000D35C0000}"/>
    <cellStyle name="Comma 7 2 3" xfId="9022" xr:uid="{00000000-0005-0000-0000-0000D45C0000}"/>
    <cellStyle name="Comma 7 2 4" xfId="9023" xr:uid="{00000000-0005-0000-0000-0000D55C0000}"/>
    <cellStyle name="Comma 7 2 5" xfId="9024" xr:uid="{00000000-0005-0000-0000-0000D65C0000}"/>
    <cellStyle name="Comma 7 2 6" xfId="9025" xr:uid="{00000000-0005-0000-0000-0000D75C0000}"/>
    <cellStyle name="Comma 7 2 7" xfId="9026" xr:uid="{00000000-0005-0000-0000-0000D85C0000}"/>
    <cellStyle name="Comma 7 3" xfId="9027" xr:uid="{00000000-0005-0000-0000-0000D95C0000}"/>
    <cellStyle name="Comma 7 3 2" xfId="9028" xr:uid="{00000000-0005-0000-0000-0000DA5C0000}"/>
    <cellStyle name="Comma 7 4" xfId="9029" xr:uid="{00000000-0005-0000-0000-0000DB5C0000}"/>
    <cellStyle name="Comma 7 4 2" xfId="9030" xr:uid="{00000000-0005-0000-0000-0000DC5C0000}"/>
    <cellStyle name="Comma 7 4 3" xfId="9031" xr:uid="{00000000-0005-0000-0000-0000DD5C0000}"/>
    <cellStyle name="Comma 7 5" xfId="21418" xr:uid="{00000000-0005-0000-0000-0000DE5C0000}"/>
    <cellStyle name="Comma 70" xfId="9032" xr:uid="{00000000-0005-0000-0000-0000DF5C0000}"/>
    <cellStyle name="Comma 71" xfId="9033" xr:uid="{00000000-0005-0000-0000-0000E05C0000}"/>
    <cellStyle name="Comma 72" xfId="9034" xr:uid="{00000000-0005-0000-0000-0000E15C0000}"/>
    <cellStyle name="Comma 73" xfId="9035" xr:uid="{00000000-0005-0000-0000-0000E25C0000}"/>
    <cellStyle name="Comma 74" xfId="9036" xr:uid="{00000000-0005-0000-0000-0000E35C0000}"/>
    <cellStyle name="Comma 75" xfId="9037" xr:uid="{00000000-0005-0000-0000-0000E45C0000}"/>
    <cellStyle name="Comma 76" xfId="9038" xr:uid="{00000000-0005-0000-0000-0000E55C0000}"/>
    <cellStyle name="Comma 77" xfId="9039" xr:uid="{00000000-0005-0000-0000-0000E65C0000}"/>
    <cellStyle name="Comma 78" xfId="9040" xr:uid="{00000000-0005-0000-0000-0000E75C0000}"/>
    <cellStyle name="Comma 79" xfId="9041" xr:uid="{00000000-0005-0000-0000-0000E85C0000}"/>
    <cellStyle name="Comma 8" xfId="9042" xr:uid="{00000000-0005-0000-0000-0000E95C0000}"/>
    <cellStyle name="Comma 8 10" xfId="9043" xr:uid="{00000000-0005-0000-0000-0000EA5C0000}"/>
    <cellStyle name="Comma 8 11" xfId="9044" xr:uid="{00000000-0005-0000-0000-0000EB5C0000}"/>
    <cellStyle name="Comma 8 12" xfId="21419" xr:uid="{00000000-0005-0000-0000-0000EC5C0000}"/>
    <cellStyle name="Comma 8 2" xfId="9045" xr:uid="{00000000-0005-0000-0000-0000ED5C0000}"/>
    <cellStyle name="Comma 8 2 2" xfId="9046" xr:uid="{00000000-0005-0000-0000-0000EE5C0000}"/>
    <cellStyle name="Comma 8 2 2 2" xfId="9047" xr:uid="{00000000-0005-0000-0000-0000EF5C0000}"/>
    <cellStyle name="Comma 8 2 3" xfId="9048" xr:uid="{00000000-0005-0000-0000-0000F05C0000}"/>
    <cellStyle name="Comma 8 2 4" xfId="9049" xr:uid="{00000000-0005-0000-0000-0000F15C0000}"/>
    <cellStyle name="Comma 8 2 5" xfId="9050" xr:uid="{00000000-0005-0000-0000-0000F25C0000}"/>
    <cellStyle name="Comma 8 2 6" xfId="9051" xr:uid="{00000000-0005-0000-0000-0000F35C0000}"/>
    <cellStyle name="Comma 8 2 7" xfId="9052" xr:uid="{00000000-0005-0000-0000-0000F45C0000}"/>
    <cellStyle name="Comma 8 2 8" xfId="9053" xr:uid="{00000000-0005-0000-0000-0000F55C0000}"/>
    <cellStyle name="Comma 8 3" xfId="9054" xr:uid="{00000000-0005-0000-0000-0000F65C0000}"/>
    <cellStyle name="Comma 8 3 2" xfId="9055" xr:uid="{00000000-0005-0000-0000-0000F75C0000}"/>
    <cellStyle name="Comma 8 4" xfId="9056" xr:uid="{00000000-0005-0000-0000-0000F85C0000}"/>
    <cellStyle name="Comma 8 4 2" xfId="9057" xr:uid="{00000000-0005-0000-0000-0000F95C0000}"/>
    <cellStyle name="Comma 8 5" xfId="9058" xr:uid="{00000000-0005-0000-0000-0000FA5C0000}"/>
    <cellStyle name="Comma 8 6" xfId="9059" xr:uid="{00000000-0005-0000-0000-0000FB5C0000}"/>
    <cellStyle name="Comma 8 7" xfId="9060" xr:uid="{00000000-0005-0000-0000-0000FC5C0000}"/>
    <cellStyle name="Comma 8 8" xfId="9061" xr:uid="{00000000-0005-0000-0000-0000FD5C0000}"/>
    <cellStyle name="Comma 8 9" xfId="9062" xr:uid="{00000000-0005-0000-0000-0000FE5C0000}"/>
    <cellStyle name="Comma 80" xfId="9063" xr:uid="{00000000-0005-0000-0000-0000FF5C0000}"/>
    <cellStyle name="Comma 81" xfId="9064" xr:uid="{00000000-0005-0000-0000-0000005D0000}"/>
    <cellStyle name="Comma 82" xfId="9065" xr:uid="{00000000-0005-0000-0000-0000015D0000}"/>
    <cellStyle name="Comma 83" xfId="9066" xr:uid="{00000000-0005-0000-0000-0000025D0000}"/>
    <cellStyle name="Comma 84" xfId="9067" xr:uid="{00000000-0005-0000-0000-0000035D0000}"/>
    <cellStyle name="Comma 85" xfId="9068" xr:uid="{00000000-0005-0000-0000-0000045D0000}"/>
    <cellStyle name="Comma 86" xfId="9069" xr:uid="{00000000-0005-0000-0000-0000055D0000}"/>
    <cellStyle name="Comma 87" xfId="9070" xr:uid="{00000000-0005-0000-0000-0000065D0000}"/>
    <cellStyle name="Comma 88" xfId="9071" xr:uid="{00000000-0005-0000-0000-0000075D0000}"/>
    <cellStyle name="Comma 89" xfId="9072" xr:uid="{00000000-0005-0000-0000-0000085D0000}"/>
    <cellStyle name="Comma 9" xfId="9073" xr:uid="{00000000-0005-0000-0000-0000095D0000}"/>
    <cellStyle name="Comma 9 10" xfId="9074" xr:uid="{00000000-0005-0000-0000-00000A5D0000}"/>
    <cellStyle name="Comma 9 11" xfId="9075" xr:uid="{00000000-0005-0000-0000-00000B5D0000}"/>
    <cellStyle name="Comma 9 12" xfId="9076" xr:uid="{00000000-0005-0000-0000-00000C5D0000}"/>
    <cellStyle name="Comma 9 13" xfId="9077" xr:uid="{00000000-0005-0000-0000-00000D5D0000}"/>
    <cellStyle name="Comma 9 2" xfId="9078" xr:uid="{00000000-0005-0000-0000-00000E5D0000}"/>
    <cellStyle name="Comma 9 2 2" xfId="9079" xr:uid="{00000000-0005-0000-0000-00000F5D0000}"/>
    <cellStyle name="Comma 9 2 2 2" xfId="9080" xr:uid="{00000000-0005-0000-0000-0000105D0000}"/>
    <cellStyle name="Comma 9 2 3" xfId="9081" xr:uid="{00000000-0005-0000-0000-0000115D0000}"/>
    <cellStyle name="Comma 9 2 3 2" xfId="9082" xr:uid="{00000000-0005-0000-0000-0000125D0000}"/>
    <cellStyle name="Comma 9 2 4" xfId="21451" xr:uid="{00000000-0005-0000-0000-0000135D0000}"/>
    <cellStyle name="Comma 9 3" xfId="9083" xr:uid="{00000000-0005-0000-0000-0000145D0000}"/>
    <cellStyle name="Comma 9 3 2" xfId="9084" xr:uid="{00000000-0005-0000-0000-0000155D0000}"/>
    <cellStyle name="Comma 9 3 2 2" xfId="9085" xr:uid="{00000000-0005-0000-0000-0000165D0000}"/>
    <cellStyle name="Comma 9 3 3" xfId="9086" xr:uid="{00000000-0005-0000-0000-0000175D0000}"/>
    <cellStyle name="Comma 9 3 4" xfId="9087" xr:uid="{00000000-0005-0000-0000-0000185D0000}"/>
    <cellStyle name="Comma 9 3 5" xfId="9088" xr:uid="{00000000-0005-0000-0000-0000195D0000}"/>
    <cellStyle name="Comma 9 3 6" xfId="9089" xr:uid="{00000000-0005-0000-0000-00001A5D0000}"/>
    <cellStyle name="Comma 9 3 7" xfId="9090" xr:uid="{00000000-0005-0000-0000-00001B5D0000}"/>
    <cellStyle name="Comma 9 4" xfId="9091" xr:uid="{00000000-0005-0000-0000-00001C5D0000}"/>
    <cellStyle name="Comma 9 5" xfId="9092" xr:uid="{00000000-0005-0000-0000-00001D5D0000}"/>
    <cellStyle name="Comma 9 6" xfId="9093" xr:uid="{00000000-0005-0000-0000-00001E5D0000}"/>
    <cellStyle name="Comma 9 7" xfId="9094" xr:uid="{00000000-0005-0000-0000-00001F5D0000}"/>
    <cellStyle name="Comma 9 8" xfId="9095" xr:uid="{00000000-0005-0000-0000-0000205D0000}"/>
    <cellStyle name="Comma 9 9" xfId="9096" xr:uid="{00000000-0005-0000-0000-0000215D0000}"/>
    <cellStyle name="Comma 9 9 2" xfId="9097" xr:uid="{00000000-0005-0000-0000-0000225D0000}"/>
    <cellStyle name="Comma 90" xfId="9098" xr:uid="{00000000-0005-0000-0000-0000235D0000}"/>
    <cellStyle name="Comma 91" xfId="9099" xr:uid="{00000000-0005-0000-0000-0000245D0000}"/>
    <cellStyle name="Comma 92" xfId="9100" xr:uid="{00000000-0005-0000-0000-0000255D0000}"/>
    <cellStyle name="Comma 93" xfId="9101" xr:uid="{00000000-0005-0000-0000-0000265D0000}"/>
    <cellStyle name="Comma 94" xfId="9102" xr:uid="{00000000-0005-0000-0000-0000275D0000}"/>
    <cellStyle name="Comma 95" xfId="9103" xr:uid="{00000000-0005-0000-0000-0000285D0000}"/>
    <cellStyle name="Comma 96" xfId="9104" xr:uid="{00000000-0005-0000-0000-0000295D0000}"/>
    <cellStyle name="Comma 97" xfId="9105" xr:uid="{00000000-0005-0000-0000-00002A5D0000}"/>
    <cellStyle name="Comma 98" xfId="9106" xr:uid="{00000000-0005-0000-0000-00002B5D0000}"/>
    <cellStyle name="Comma 98 2" xfId="9107" xr:uid="{00000000-0005-0000-0000-00002C5D0000}"/>
    <cellStyle name="Comma 99" xfId="9108" xr:uid="{00000000-0005-0000-0000-00002D5D0000}"/>
    <cellStyle name="Comma0 - Style3" xfId="9109" xr:uid="{00000000-0005-0000-0000-00002E5D0000}"/>
    <cellStyle name="Currency [00]" xfId="9110" xr:uid="{00000000-0005-0000-0000-00002F5D0000}"/>
    <cellStyle name="Currency 10" xfId="9111" xr:uid="{00000000-0005-0000-0000-0000305D0000}"/>
    <cellStyle name="Currency 2" xfId="9112" xr:uid="{00000000-0005-0000-0000-0000315D0000}"/>
    <cellStyle name="Currency 2 2" xfId="9113" xr:uid="{00000000-0005-0000-0000-0000325D0000}"/>
    <cellStyle name="Currency 2 2 2" xfId="9114" xr:uid="{00000000-0005-0000-0000-0000335D0000}"/>
    <cellStyle name="Currency 2 2 2 2" xfId="9115" xr:uid="{00000000-0005-0000-0000-0000345D0000}"/>
    <cellStyle name="Currency 2 2 2 2 2" xfId="36125" xr:uid="{00000000-0005-0000-0000-0000355D0000}"/>
    <cellStyle name="Currency 2 2 2 2 3" xfId="36126" xr:uid="{00000000-0005-0000-0000-0000365D0000}"/>
    <cellStyle name="Currency 2 2 2 3" xfId="9116" xr:uid="{00000000-0005-0000-0000-0000375D0000}"/>
    <cellStyle name="Currency 2 2 2 3 2" xfId="36127" xr:uid="{00000000-0005-0000-0000-0000385D0000}"/>
    <cellStyle name="Currency 2 2 2 3 3" xfId="36128" xr:uid="{00000000-0005-0000-0000-0000395D0000}"/>
    <cellStyle name="Currency 2 2 2 4" xfId="9117" xr:uid="{00000000-0005-0000-0000-00003A5D0000}"/>
    <cellStyle name="Currency 2 2 2 4 2" xfId="36129" xr:uid="{00000000-0005-0000-0000-00003B5D0000}"/>
    <cellStyle name="Currency 2 2 2 4 3" xfId="36130" xr:uid="{00000000-0005-0000-0000-00003C5D0000}"/>
    <cellStyle name="Currency 2 2 2 5" xfId="36131" xr:uid="{00000000-0005-0000-0000-00003D5D0000}"/>
    <cellStyle name="Currency 2 2 2 6" xfId="36132" xr:uid="{00000000-0005-0000-0000-00003E5D0000}"/>
    <cellStyle name="Currency 2 3" xfId="9118" xr:uid="{00000000-0005-0000-0000-00003F5D0000}"/>
    <cellStyle name="Currency 2 4" xfId="9119" xr:uid="{00000000-0005-0000-0000-0000405D0000}"/>
    <cellStyle name="Currency 2 5" xfId="9120" xr:uid="{00000000-0005-0000-0000-0000415D0000}"/>
    <cellStyle name="Currency 2 6" xfId="9121" xr:uid="{00000000-0005-0000-0000-0000425D0000}"/>
    <cellStyle name="Currency 2 7" xfId="9122" xr:uid="{00000000-0005-0000-0000-0000435D0000}"/>
    <cellStyle name="Currency 2 7 2" xfId="9123" xr:uid="{00000000-0005-0000-0000-0000445D0000}"/>
    <cellStyle name="Currency 2 7 2 2" xfId="36133" xr:uid="{00000000-0005-0000-0000-0000455D0000}"/>
    <cellStyle name="Currency 2 7 2 3" xfId="36134" xr:uid="{00000000-0005-0000-0000-0000465D0000}"/>
    <cellStyle name="Currency 2 7 3" xfId="9124" xr:uid="{00000000-0005-0000-0000-0000475D0000}"/>
    <cellStyle name="Currency 2 7 3 2" xfId="36135" xr:uid="{00000000-0005-0000-0000-0000485D0000}"/>
    <cellStyle name="Currency 2 7 3 3" xfId="36136" xr:uid="{00000000-0005-0000-0000-0000495D0000}"/>
    <cellStyle name="Currency 2 7 4" xfId="9125" xr:uid="{00000000-0005-0000-0000-00004A5D0000}"/>
    <cellStyle name="Currency 2 7 4 2" xfId="36137" xr:uid="{00000000-0005-0000-0000-00004B5D0000}"/>
    <cellStyle name="Currency 2 7 4 3" xfId="36138" xr:uid="{00000000-0005-0000-0000-00004C5D0000}"/>
    <cellStyle name="Currency 2 7 5" xfId="36139" xr:uid="{00000000-0005-0000-0000-00004D5D0000}"/>
    <cellStyle name="Currency 2 7 6" xfId="36140" xr:uid="{00000000-0005-0000-0000-00004E5D0000}"/>
    <cellStyle name="Currency 3" xfId="9126" xr:uid="{00000000-0005-0000-0000-00004F5D0000}"/>
    <cellStyle name="Currency 3 2" xfId="9127" xr:uid="{00000000-0005-0000-0000-0000505D0000}"/>
    <cellStyle name="Currency 3 3" xfId="21420" xr:uid="{00000000-0005-0000-0000-0000515D0000}"/>
    <cellStyle name="Currency 4" xfId="9128" xr:uid="{00000000-0005-0000-0000-0000525D0000}"/>
    <cellStyle name="Currency 5" xfId="9129" xr:uid="{00000000-0005-0000-0000-0000535D0000}"/>
    <cellStyle name="Currency 6" xfId="9130" xr:uid="{00000000-0005-0000-0000-0000545D0000}"/>
    <cellStyle name="Currency 7" xfId="9131" xr:uid="{00000000-0005-0000-0000-0000555D0000}"/>
    <cellStyle name="Currency 8" xfId="9132" xr:uid="{00000000-0005-0000-0000-0000565D0000}"/>
    <cellStyle name="Currency 9" xfId="9133" xr:uid="{00000000-0005-0000-0000-0000575D0000}"/>
    <cellStyle name="Date - Style2" xfId="9134" xr:uid="{00000000-0005-0000-0000-0000585D0000}"/>
    <cellStyle name="Date Short" xfId="9135" xr:uid="{00000000-0005-0000-0000-0000595D0000}"/>
    <cellStyle name="DELTA" xfId="9136" xr:uid="{00000000-0005-0000-0000-00005A5D0000}"/>
    <cellStyle name="DELTA 2" xfId="9137" xr:uid="{00000000-0005-0000-0000-00005B5D0000}"/>
    <cellStyle name="DELTA 3" xfId="9138" xr:uid="{00000000-0005-0000-0000-00005C5D0000}"/>
    <cellStyle name="DELTA 4" xfId="9139" xr:uid="{00000000-0005-0000-0000-00005D5D0000}"/>
    <cellStyle name="DELTA 5" xfId="9140" xr:uid="{00000000-0005-0000-0000-00005E5D0000}"/>
    <cellStyle name="DELTA 6" xfId="9141" xr:uid="{00000000-0005-0000-0000-00005F5D0000}"/>
    <cellStyle name="DELTA 7" xfId="9142" xr:uid="{00000000-0005-0000-0000-0000605D0000}"/>
    <cellStyle name="DELTA 8" xfId="21421" xr:uid="{00000000-0005-0000-0000-0000615D0000}"/>
    <cellStyle name="Dezimal [0]" xfId="9143" xr:uid="{00000000-0005-0000-0000-0000625D0000}"/>
    <cellStyle name="Dezimal_AX-5-Loan-Portfolio-Efficiency-310899" xfId="9144" xr:uid="{00000000-0005-0000-0000-0000635D0000}"/>
    <cellStyle name="Emphasis 1" xfId="9145" xr:uid="{00000000-0005-0000-0000-0000645D0000}"/>
    <cellStyle name="Emphasis 2" xfId="9146" xr:uid="{00000000-0005-0000-0000-0000655D0000}"/>
    <cellStyle name="Emphasis 3" xfId="9147" xr:uid="{00000000-0005-0000-0000-0000665D0000}"/>
    <cellStyle name="Enter Currency (0)" xfId="9148" xr:uid="{00000000-0005-0000-0000-0000675D0000}"/>
    <cellStyle name="Enter Currency (2)" xfId="9149" xr:uid="{00000000-0005-0000-0000-0000685D0000}"/>
    <cellStyle name="Enter Units (0)" xfId="9150" xr:uid="{00000000-0005-0000-0000-0000695D0000}"/>
    <cellStyle name="Enter Units (1)" xfId="9151" xr:uid="{00000000-0005-0000-0000-00006A5D0000}"/>
    <cellStyle name="Enter Units (2)" xfId="9152" xr:uid="{00000000-0005-0000-0000-00006B5D0000}"/>
    <cellStyle name="Euro" xfId="9153" xr:uid="{00000000-0005-0000-0000-00006C5D0000}"/>
    <cellStyle name="Euro 2" xfId="9154" xr:uid="{00000000-0005-0000-0000-00006D5D0000}"/>
    <cellStyle name="Euro 2 2" xfId="21424" xr:uid="{00000000-0005-0000-0000-00006E5D0000}"/>
    <cellStyle name="Euro 3" xfId="9155" xr:uid="{00000000-0005-0000-0000-00006F5D0000}"/>
    <cellStyle name="Euro 4" xfId="21423" xr:uid="{00000000-0005-0000-0000-0000705D0000}"/>
    <cellStyle name="Explanatory Text 2" xfId="9156" xr:uid="{00000000-0005-0000-0000-0000715D0000}"/>
    <cellStyle name="Explanatory Text 2 10" xfId="9157" xr:uid="{00000000-0005-0000-0000-0000725D0000}"/>
    <cellStyle name="Explanatory Text 2 11" xfId="9158" xr:uid="{00000000-0005-0000-0000-0000735D0000}"/>
    <cellStyle name="Explanatory Text 2 12" xfId="9159" xr:uid="{00000000-0005-0000-0000-0000745D0000}"/>
    <cellStyle name="Explanatory Text 2 2" xfId="9160" xr:uid="{00000000-0005-0000-0000-0000755D0000}"/>
    <cellStyle name="Explanatory Text 2 2 2" xfId="9161" xr:uid="{00000000-0005-0000-0000-0000765D0000}"/>
    <cellStyle name="Explanatory Text 2 3" xfId="9162" xr:uid="{00000000-0005-0000-0000-0000775D0000}"/>
    <cellStyle name="Explanatory Text 2 4" xfId="9163" xr:uid="{00000000-0005-0000-0000-0000785D0000}"/>
    <cellStyle name="Explanatory Text 2 5" xfId="9164" xr:uid="{00000000-0005-0000-0000-0000795D0000}"/>
    <cellStyle name="Explanatory Text 2 6" xfId="9165" xr:uid="{00000000-0005-0000-0000-00007A5D0000}"/>
    <cellStyle name="Explanatory Text 2 7" xfId="9166" xr:uid="{00000000-0005-0000-0000-00007B5D0000}"/>
    <cellStyle name="Explanatory Text 2 8" xfId="9167" xr:uid="{00000000-0005-0000-0000-00007C5D0000}"/>
    <cellStyle name="Explanatory Text 2 9" xfId="9168" xr:uid="{00000000-0005-0000-0000-00007D5D0000}"/>
    <cellStyle name="Explanatory Text 3" xfId="9169" xr:uid="{00000000-0005-0000-0000-00007E5D0000}"/>
    <cellStyle name="Explanatory Text 3 2" xfId="9170" xr:uid="{00000000-0005-0000-0000-00007F5D0000}"/>
    <cellStyle name="Explanatory Text 3 3" xfId="9171" xr:uid="{00000000-0005-0000-0000-0000805D0000}"/>
    <cellStyle name="Explanatory Text 4" xfId="9172" xr:uid="{00000000-0005-0000-0000-0000815D0000}"/>
    <cellStyle name="Explanatory Text 4 2" xfId="9173" xr:uid="{00000000-0005-0000-0000-0000825D0000}"/>
    <cellStyle name="Explanatory Text 4 3" xfId="9174" xr:uid="{00000000-0005-0000-0000-0000835D0000}"/>
    <cellStyle name="Explanatory Text 5" xfId="9175" xr:uid="{00000000-0005-0000-0000-0000845D0000}"/>
    <cellStyle name="Explanatory Text 5 2" xfId="9176" xr:uid="{00000000-0005-0000-0000-0000855D0000}"/>
    <cellStyle name="Explanatory Text 5 3" xfId="9177" xr:uid="{00000000-0005-0000-0000-0000865D0000}"/>
    <cellStyle name="Explanatory Text 6" xfId="9178" xr:uid="{00000000-0005-0000-0000-0000875D0000}"/>
    <cellStyle name="Explanatory Text 6 2" xfId="9179" xr:uid="{00000000-0005-0000-0000-0000885D0000}"/>
    <cellStyle name="Explanatory Text 6 3" xfId="9180" xr:uid="{00000000-0005-0000-0000-0000895D0000}"/>
    <cellStyle name="Explanatory Text 7" xfId="9181" xr:uid="{00000000-0005-0000-0000-00008A5D0000}"/>
    <cellStyle name="Flag" xfId="9182" xr:uid="{00000000-0005-0000-0000-00008B5D0000}"/>
    <cellStyle name="Flag 2" xfId="9183" xr:uid="{00000000-0005-0000-0000-00008C5D0000}"/>
    <cellStyle name="Flag 2 2" xfId="21425" xr:uid="{00000000-0005-0000-0000-00008D5D0000}"/>
    <cellStyle name="Flag 3" xfId="9184" xr:uid="{00000000-0005-0000-0000-00008E5D0000}"/>
    <cellStyle name="Gia's" xfId="9185" xr:uid="{00000000-0005-0000-0000-00008F5D0000}"/>
    <cellStyle name="Gia's 10" xfId="9186" xr:uid="{00000000-0005-0000-0000-0000905D0000}"/>
    <cellStyle name="Gia's 10 2" xfId="21324" xr:uid="{00000000-0005-0000-0000-0000915D0000}"/>
    <cellStyle name="Gia's 11" xfId="21325" xr:uid="{00000000-0005-0000-0000-0000925D0000}"/>
    <cellStyle name="Gia's 2" xfId="9187" xr:uid="{00000000-0005-0000-0000-0000935D0000}"/>
    <cellStyle name="Gia's 2 2" xfId="21323" xr:uid="{00000000-0005-0000-0000-0000945D0000}"/>
    <cellStyle name="Gia's 3" xfId="9188" xr:uid="{00000000-0005-0000-0000-0000955D0000}"/>
    <cellStyle name="Gia's 3 2" xfId="21322" xr:uid="{00000000-0005-0000-0000-0000965D0000}"/>
    <cellStyle name="Gia's 4" xfId="9189" xr:uid="{00000000-0005-0000-0000-0000975D0000}"/>
    <cellStyle name="Gia's 4 2" xfId="21321" xr:uid="{00000000-0005-0000-0000-0000985D0000}"/>
    <cellStyle name="Gia's 5" xfId="9190" xr:uid="{00000000-0005-0000-0000-0000995D0000}"/>
    <cellStyle name="Gia's 5 2" xfId="21320" xr:uid="{00000000-0005-0000-0000-00009A5D0000}"/>
    <cellStyle name="Gia's 6" xfId="9191" xr:uid="{00000000-0005-0000-0000-00009B5D0000}"/>
    <cellStyle name="Gia's 6 2" xfId="21319" xr:uid="{00000000-0005-0000-0000-00009C5D0000}"/>
    <cellStyle name="Gia's 7" xfId="9192" xr:uid="{00000000-0005-0000-0000-00009D5D0000}"/>
    <cellStyle name="Gia's 7 2" xfId="21318" xr:uid="{00000000-0005-0000-0000-00009E5D0000}"/>
    <cellStyle name="Gia's 8" xfId="9193" xr:uid="{00000000-0005-0000-0000-00009F5D0000}"/>
    <cellStyle name="Gia's 8 2" xfId="21317" xr:uid="{00000000-0005-0000-0000-0000A05D0000}"/>
    <cellStyle name="Gia's 9" xfId="9194" xr:uid="{00000000-0005-0000-0000-0000A15D0000}"/>
    <cellStyle name="Gia's 9 2" xfId="21316" xr:uid="{00000000-0005-0000-0000-0000A25D0000}"/>
    <cellStyle name="Good 2" xfId="9195" xr:uid="{00000000-0005-0000-0000-0000A35D0000}"/>
    <cellStyle name="Good 2 10" xfId="9196" xr:uid="{00000000-0005-0000-0000-0000A45D0000}"/>
    <cellStyle name="Good 2 11" xfId="9197" xr:uid="{00000000-0005-0000-0000-0000A55D0000}"/>
    <cellStyle name="Good 2 12" xfId="9198" xr:uid="{00000000-0005-0000-0000-0000A65D0000}"/>
    <cellStyle name="Good 2 2" xfId="9199" xr:uid="{00000000-0005-0000-0000-0000A75D0000}"/>
    <cellStyle name="Good 2 2 2" xfId="9200" xr:uid="{00000000-0005-0000-0000-0000A85D0000}"/>
    <cellStyle name="Good 2 3" xfId="9201" xr:uid="{00000000-0005-0000-0000-0000A95D0000}"/>
    <cellStyle name="Good 2 4" xfId="9202" xr:uid="{00000000-0005-0000-0000-0000AA5D0000}"/>
    <cellStyle name="Good 2 5" xfId="9203" xr:uid="{00000000-0005-0000-0000-0000AB5D0000}"/>
    <cellStyle name="Good 2 6" xfId="9204" xr:uid="{00000000-0005-0000-0000-0000AC5D0000}"/>
    <cellStyle name="Good 2 7" xfId="9205" xr:uid="{00000000-0005-0000-0000-0000AD5D0000}"/>
    <cellStyle name="Good 2 8" xfId="9206" xr:uid="{00000000-0005-0000-0000-0000AE5D0000}"/>
    <cellStyle name="Good 2 9" xfId="9207" xr:uid="{00000000-0005-0000-0000-0000AF5D0000}"/>
    <cellStyle name="Good 3" xfId="9208" xr:uid="{00000000-0005-0000-0000-0000B05D0000}"/>
    <cellStyle name="Good 3 2" xfId="9209" xr:uid="{00000000-0005-0000-0000-0000B15D0000}"/>
    <cellStyle name="Good 3 3" xfId="9210" xr:uid="{00000000-0005-0000-0000-0000B25D0000}"/>
    <cellStyle name="Good 4" xfId="9211" xr:uid="{00000000-0005-0000-0000-0000B35D0000}"/>
    <cellStyle name="Good 4 2" xfId="9212" xr:uid="{00000000-0005-0000-0000-0000B45D0000}"/>
    <cellStyle name="Good 4 3" xfId="9213" xr:uid="{00000000-0005-0000-0000-0000B55D0000}"/>
    <cellStyle name="Good 5" xfId="9214" xr:uid="{00000000-0005-0000-0000-0000B65D0000}"/>
    <cellStyle name="Good 5 2" xfId="9215" xr:uid="{00000000-0005-0000-0000-0000B75D0000}"/>
    <cellStyle name="Good 5 3" xfId="9216" xr:uid="{00000000-0005-0000-0000-0000B85D0000}"/>
    <cellStyle name="Good 6" xfId="9217" xr:uid="{00000000-0005-0000-0000-0000B95D0000}"/>
    <cellStyle name="Good 6 2" xfId="9218" xr:uid="{00000000-0005-0000-0000-0000BA5D0000}"/>
    <cellStyle name="Good 6 3" xfId="9219" xr:uid="{00000000-0005-0000-0000-0000BB5D0000}"/>
    <cellStyle name="Good 7" xfId="9220" xr:uid="{00000000-0005-0000-0000-0000BC5D0000}"/>
    <cellStyle name="greyed" xfId="9221" xr:uid="{00000000-0005-0000-0000-0000BD5D0000}"/>
    <cellStyle name="greyed 2" xfId="21315" xr:uid="{00000000-0005-0000-0000-0000BE5D0000}"/>
    <cellStyle name="Header1" xfId="9222" xr:uid="{00000000-0005-0000-0000-0000BF5D0000}"/>
    <cellStyle name="Header1 2" xfId="9223" xr:uid="{00000000-0005-0000-0000-0000C05D0000}"/>
    <cellStyle name="Header1 3" xfId="9224" xr:uid="{00000000-0005-0000-0000-0000C15D0000}"/>
    <cellStyle name="Header2" xfId="9225" xr:uid="{00000000-0005-0000-0000-0000C25D0000}"/>
    <cellStyle name="Header2 2" xfId="9226" xr:uid="{00000000-0005-0000-0000-0000C35D0000}"/>
    <cellStyle name="Header2 2 2" xfId="21313" xr:uid="{00000000-0005-0000-0000-0000C45D0000}"/>
    <cellStyle name="Header2 3" xfId="9227" xr:uid="{00000000-0005-0000-0000-0000C55D0000}"/>
    <cellStyle name="Header2 3 2" xfId="21312" xr:uid="{00000000-0005-0000-0000-0000C65D0000}"/>
    <cellStyle name="Header2 4" xfId="21314" xr:uid="{00000000-0005-0000-0000-0000C75D0000}"/>
    <cellStyle name="Heading 1 2" xfId="9228" xr:uid="{00000000-0005-0000-0000-0000C85D0000}"/>
    <cellStyle name="Heading 1 2 2" xfId="9229" xr:uid="{00000000-0005-0000-0000-0000C95D0000}"/>
    <cellStyle name="Heading 1 2 2 2" xfId="9230" xr:uid="{00000000-0005-0000-0000-0000CA5D0000}"/>
    <cellStyle name="Heading 1 2 3" xfId="9231" xr:uid="{00000000-0005-0000-0000-0000CB5D0000}"/>
    <cellStyle name="Heading 1 2 4" xfId="9232" xr:uid="{00000000-0005-0000-0000-0000CC5D0000}"/>
    <cellStyle name="Heading 1 3" xfId="9233" xr:uid="{00000000-0005-0000-0000-0000CD5D0000}"/>
    <cellStyle name="Heading 1 3 2" xfId="9234" xr:uid="{00000000-0005-0000-0000-0000CE5D0000}"/>
    <cellStyle name="Heading 1 3 3" xfId="9235" xr:uid="{00000000-0005-0000-0000-0000CF5D0000}"/>
    <cellStyle name="Heading 1 4" xfId="9236" xr:uid="{00000000-0005-0000-0000-0000D05D0000}"/>
    <cellStyle name="Heading 1 4 2" xfId="9237" xr:uid="{00000000-0005-0000-0000-0000D15D0000}"/>
    <cellStyle name="Heading 1 4 3" xfId="9238" xr:uid="{00000000-0005-0000-0000-0000D25D0000}"/>
    <cellStyle name="Heading 1 5" xfId="9239" xr:uid="{00000000-0005-0000-0000-0000D35D0000}"/>
    <cellStyle name="Heading 1 5 2" xfId="9240" xr:uid="{00000000-0005-0000-0000-0000D45D0000}"/>
    <cellStyle name="Heading 1 5 3" xfId="9241" xr:uid="{00000000-0005-0000-0000-0000D55D0000}"/>
    <cellStyle name="Heading 1 6" xfId="9242" xr:uid="{00000000-0005-0000-0000-0000D65D0000}"/>
    <cellStyle name="Heading 1 6 2" xfId="9243" xr:uid="{00000000-0005-0000-0000-0000D75D0000}"/>
    <cellStyle name="Heading 1 6 3" xfId="9244" xr:uid="{00000000-0005-0000-0000-0000D85D0000}"/>
    <cellStyle name="Heading 1 7" xfId="9245" xr:uid="{00000000-0005-0000-0000-0000D95D0000}"/>
    <cellStyle name="Heading 2 2" xfId="9246" xr:uid="{00000000-0005-0000-0000-0000DA5D0000}"/>
    <cellStyle name="Heading 2 2 2" xfId="9247" xr:uid="{00000000-0005-0000-0000-0000DB5D0000}"/>
    <cellStyle name="Heading 2 2 2 2" xfId="9248" xr:uid="{00000000-0005-0000-0000-0000DC5D0000}"/>
    <cellStyle name="Heading 2 2 3" xfId="9249" xr:uid="{00000000-0005-0000-0000-0000DD5D0000}"/>
    <cellStyle name="Heading 2 2 4" xfId="9250" xr:uid="{00000000-0005-0000-0000-0000DE5D0000}"/>
    <cellStyle name="Heading 2 3" xfId="9251" xr:uid="{00000000-0005-0000-0000-0000DF5D0000}"/>
    <cellStyle name="Heading 2 3 2" xfId="9252" xr:uid="{00000000-0005-0000-0000-0000E05D0000}"/>
    <cellStyle name="Heading 2 3 3" xfId="9253" xr:uid="{00000000-0005-0000-0000-0000E15D0000}"/>
    <cellStyle name="Heading 2 4" xfId="9254" xr:uid="{00000000-0005-0000-0000-0000E25D0000}"/>
    <cellStyle name="Heading 2 4 2" xfId="9255" xr:uid="{00000000-0005-0000-0000-0000E35D0000}"/>
    <cellStyle name="Heading 2 4 3" xfId="9256" xr:uid="{00000000-0005-0000-0000-0000E45D0000}"/>
    <cellStyle name="Heading 2 5" xfId="9257" xr:uid="{00000000-0005-0000-0000-0000E55D0000}"/>
    <cellStyle name="Heading 2 5 2" xfId="9258" xr:uid="{00000000-0005-0000-0000-0000E65D0000}"/>
    <cellStyle name="Heading 2 5 3" xfId="9259" xr:uid="{00000000-0005-0000-0000-0000E75D0000}"/>
    <cellStyle name="Heading 2 6" xfId="9260" xr:uid="{00000000-0005-0000-0000-0000E85D0000}"/>
    <cellStyle name="Heading 2 6 2" xfId="9261" xr:uid="{00000000-0005-0000-0000-0000E95D0000}"/>
    <cellStyle name="Heading 2 6 3" xfId="9262" xr:uid="{00000000-0005-0000-0000-0000EA5D0000}"/>
    <cellStyle name="Heading 2 7" xfId="9263" xr:uid="{00000000-0005-0000-0000-0000EB5D0000}"/>
    <cellStyle name="Heading 3 2" xfId="9264" xr:uid="{00000000-0005-0000-0000-0000EC5D0000}"/>
    <cellStyle name="Heading 3 2 2" xfId="9265" xr:uid="{00000000-0005-0000-0000-0000ED5D0000}"/>
    <cellStyle name="Heading 3 2 2 2" xfId="9266" xr:uid="{00000000-0005-0000-0000-0000EE5D0000}"/>
    <cellStyle name="Heading 3 2 3" xfId="9267" xr:uid="{00000000-0005-0000-0000-0000EF5D0000}"/>
    <cellStyle name="Heading 3 2 3 2" xfId="9268" xr:uid="{00000000-0005-0000-0000-0000F05D0000}"/>
    <cellStyle name="Heading 3 2 4" xfId="9269" xr:uid="{00000000-0005-0000-0000-0000F15D0000}"/>
    <cellStyle name="Heading 3 2 4 2" xfId="9270" xr:uid="{00000000-0005-0000-0000-0000F25D0000}"/>
    <cellStyle name="Heading 3 2 5" xfId="9271" xr:uid="{00000000-0005-0000-0000-0000F35D0000}"/>
    <cellStyle name="Heading 3 3" xfId="9272" xr:uid="{00000000-0005-0000-0000-0000F45D0000}"/>
    <cellStyle name="Heading 3 3 2" xfId="9273" xr:uid="{00000000-0005-0000-0000-0000F55D0000}"/>
    <cellStyle name="Heading 3 3 3" xfId="9274" xr:uid="{00000000-0005-0000-0000-0000F65D0000}"/>
    <cellStyle name="Heading 3 4" xfId="9275" xr:uid="{00000000-0005-0000-0000-0000F75D0000}"/>
    <cellStyle name="Heading 3 4 2" xfId="9276" xr:uid="{00000000-0005-0000-0000-0000F85D0000}"/>
    <cellStyle name="Heading 3 4 3" xfId="9277" xr:uid="{00000000-0005-0000-0000-0000F95D0000}"/>
    <cellStyle name="Heading 3 5" xfId="9278" xr:uid="{00000000-0005-0000-0000-0000FA5D0000}"/>
    <cellStyle name="Heading 3 5 2" xfId="9279" xr:uid="{00000000-0005-0000-0000-0000FB5D0000}"/>
    <cellStyle name="Heading 3 5 3" xfId="9280" xr:uid="{00000000-0005-0000-0000-0000FC5D0000}"/>
    <cellStyle name="Heading 3 6" xfId="9281" xr:uid="{00000000-0005-0000-0000-0000FD5D0000}"/>
    <cellStyle name="Heading 3 6 2" xfId="9282" xr:uid="{00000000-0005-0000-0000-0000FE5D0000}"/>
    <cellStyle name="Heading 3 6 3" xfId="9283" xr:uid="{00000000-0005-0000-0000-0000FF5D0000}"/>
    <cellStyle name="Heading 3 7" xfId="9284" xr:uid="{00000000-0005-0000-0000-0000005E0000}"/>
    <cellStyle name="Heading 4 2" xfId="9285" xr:uid="{00000000-0005-0000-0000-0000015E0000}"/>
    <cellStyle name="Heading 4 2 2" xfId="9286" xr:uid="{00000000-0005-0000-0000-0000025E0000}"/>
    <cellStyle name="Heading 4 2 2 2" xfId="9287" xr:uid="{00000000-0005-0000-0000-0000035E0000}"/>
    <cellStyle name="Heading 4 2 3" xfId="9288" xr:uid="{00000000-0005-0000-0000-0000045E0000}"/>
    <cellStyle name="Heading 4 2 4" xfId="9289" xr:uid="{00000000-0005-0000-0000-0000055E0000}"/>
    <cellStyle name="Heading 4 3" xfId="9290" xr:uid="{00000000-0005-0000-0000-0000065E0000}"/>
    <cellStyle name="Heading 4 3 2" xfId="9291" xr:uid="{00000000-0005-0000-0000-0000075E0000}"/>
    <cellStyle name="Heading 4 3 3" xfId="9292" xr:uid="{00000000-0005-0000-0000-0000085E0000}"/>
    <cellStyle name="Heading 4 4" xfId="9293" xr:uid="{00000000-0005-0000-0000-0000095E0000}"/>
    <cellStyle name="Heading 4 4 2" xfId="9294" xr:uid="{00000000-0005-0000-0000-00000A5E0000}"/>
    <cellStyle name="Heading 4 4 3" xfId="9295" xr:uid="{00000000-0005-0000-0000-00000B5E0000}"/>
    <cellStyle name="Heading 4 5" xfId="9296" xr:uid="{00000000-0005-0000-0000-00000C5E0000}"/>
    <cellStyle name="Heading 4 5 2" xfId="9297" xr:uid="{00000000-0005-0000-0000-00000D5E0000}"/>
    <cellStyle name="Heading 4 5 3" xfId="9298" xr:uid="{00000000-0005-0000-0000-00000E5E0000}"/>
    <cellStyle name="Heading 4 6" xfId="9299" xr:uid="{00000000-0005-0000-0000-00000F5E0000}"/>
    <cellStyle name="Heading 4 6 2" xfId="9300" xr:uid="{00000000-0005-0000-0000-0000105E0000}"/>
    <cellStyle name="Heading 4 6 3" xfId="9301" xr:uid="{00000000-0005-0000-0000-0000115E0000}"/>
    <cellStyle name="Heading 4 7" xfId="9302" xr:uid="{00000000-0005-0000-0000-0000125E0000}"/>
    <cellStyle name="Heading A" xfId="9303" xr:uid="{00000000-0005-0000-0000-0000135E0000}"/>
    <cellStyle name="Heading1" xfId="9304" xr:uid="{00000000-0005-0000-0000-0000145E0000}"/>
    <cellStyle name="Heading1 2" xfId="9305" xr:uid="{00000000-0005-0000-0000-0000155E0000}"/>
    <cellStyle name="Heading1 3" xfId="9306" xr:uid="{00000000-0005-0000-0000-0000165E0000}"/>
    <cellStyle name="Heading1 4" xfId="21426" xr:uid="{00000000-0005-0000-0000-0000175E0000}"/>
    <cellStyle name="Heading2" xfId="9307" xr:uid="{00000000-0005-0000-0000-0000185E0000}"/>
    <cellStyle name="Heading2 2" xfId="9308" xr:uid="{00000000-0005-0000-0000-0000195E0000}"/>
    <cellStyle name="Heading2 3" xfId="9309" xr:uid="{00000000-0005-0000-0000-00001A5E0000}"/>
    <cellStyle name="Heading2 4" xfId="21427" xr:uid="{00000000-0005-0000-0000-00001B5E0000}"/>
    <cellStyle name="Heading3" xfId="9310" xr:uid="{00000000-0005-0000-0000-00001C5E0000}"/>
    <cellStyle name="Heading3 2" xfId="9311" xr:uid="{00000000-0005-0000-0000-00001D5E0000}"/>
    <cellStyle name="Heading3 3" xfId="9312" xr:uid="{00000000-0005-0000-0000-00001E5E0000}"/>
    <cellStyle name="Heading3 4" xfId="21428" xr:uid="{00000000-0005-0000-0000-00001F5E0000}"/>
    <cellStyle name="Heading4" xfId="9313" xr:uid="{00000000-0005-0000-0000-0000205E0000}"/>
    <cellStyle name="Heading4 2" xfId="9314" xr:uid="{00000000-0005-0000-0000-0000215E0000}"/>
    <cellStyle name="Heading4 3" xfId="9315" xr:uid="{00000000-0005-0000-0000-0000225E0000}"/>
    <cellStyle name="Heading4 4" xfId="21429" xr:uid="{00000000-0005-0000-0000-0000235E0000}"/>
    <cellStyle name="Heading5" xfId="9316" xr:uid="{00000000-0005-0000-0000-0000245E0000}"/>
    <cellStyle name="Heading5 2" xfId="9317" xr:uid="{00000000-0005-0000-0000-0000255E0000}"/>
    <cellStyle name="Heading5 3" xfId="9318" xr:uid="{00000000-0005-0000-0000-0000265E0000}"/>
    <cellStyle name="Heading5 4" xfId="21430" xr:uid="{00000000-0005-0000-0000-0000275E0000}"/>
    <cellStyle name="Heading6" xfId="9319" xr:uid="{00000000-0005-0000-0000-0000285E0000}"/>
    <cellStyle name="Heading6 2" xfId="9320" xr:uid="{00000000-0005-0000-0000-0000295E0000}"/>
    <cellStyle name="Heading6 3" xfId="9321" xr:uid="{00000000-0005-0000-0000-00002A5E0000}"/>
    <cellStyle name="Heading6 4" xfId="21431" xr:uid="{00000000-0005-0000-0000-00002B5E0000}"/>
    <cellStyle name="HeadingTable" xfId="9322" xr:uid="{00000000-0005-0000-0000-00002C5E0000}"/>
    <cellStyle name="HeadingTable 2" xfId="21311" xr:uid="{00000000-0005-0000-0000-00002D5E0000}"/>
    <cellStyle name="highlightExposure" xfId="9323" xr:uid="{00000000-0005-0000-0000-00002E5E0000}"/>
    <cellStyle name="highlightExposure 2" xfId="21310" xr:uid="{00000000-0005-0000-0000-00002F5E0000}"/>
    <cellStyle name="highlightPercentage" xfId="9324" xr:uid="{00000000-0005-0000-0000-0000305E0000}"/>
    <cellStyle name="highlightPercentage 2" xfId="21309" xr:uid="{00000000-0005-0000-0000-0000315E0000}"/>
    <cellStyle name="highlightText" xfId="9325" xr:uid="{00000000-0005-0000-0000-0000325E0000}"/>
    <cellStyle name="highlightText 2" xfId="21308" xr:uid="{00000000-0005-0000-0000-0000335E0000}"/>
    <cellStyle name="Horizontal" xfId="9326" xr:uid="{00000000-0005-0000-0000-0000345E0000}"/>
    <cellStyle name="Horizontal 2" xfId="9327" xr:uid="{00000000-0005-0000-0000-0000355E0000}"/>
    <cellStyle name="Horizontal 2 2" xfId="21432" xr:uid="{00000000-0005-0000-0000-0000365E0000}"/>
    <cellStyle name="Horizontal 3" xfId="9328" xr:uid="{00000000-0005-0000-0000-0000375E0000}"/>
    <cellStyle name="Hyperlink" xfId="17" builtinId="8"/>
    <cellStyle name="Hyperlink 2" xfId="9329" xr:uid="{00000000-0005-0000-0000-0000395E0000}"/>
    <cellStyle name="Hyperlink 2 2" xfId="9330" xr:uid="{00000000-0005-0000-0000-00003A5E0000}"/>
    <cellStyle name="Hyperlink 2 3" xfId="9331" xr:uid="{00000000-0005-0000-0000-00003B5E0000}"/>
    <cellStyle name="Hyperlink 2 4" xfId="36141" xr:uid="{00000000-0005-0000-0000-00003C5E0000}"/>
    <cellStyle name="Hyperlink 3" xfId="36142" xr:uid="{00000000-0005-0000-0000-00003D5E0000}"/>
    <cellStyle name="Îáû÷íûé_23_1 " xfId="9332" xr:uid="{00000000-0005-0000-0000-00003E5E0000}"/>
    <cellStyle name="Input 2" xfId="9333" xr:uid="{00000000-0005-0000-0000-00003F5E0000}"/>
    <cellStyle name="Input 2 10" xfId="9334" xr:uid="{00000000-0005-0000-0000-0000405E0000}"/>
    <cellStyle name="Input 2 10 2" xfId="9335" xr:uid="{00000000-0005-0000-0000-0000415E0000}"/>
    <cellStyle name="Input 2 10 2 2" xfId="21306" xr:uid="{00000000-0005-0000-0000-0000425E0000}"/>
    <cellStyle name="Input 2 10 3" xfId="9336" xr:uid="{00000000-0005-0000-0000-0000435E0000}"/>
    <cellStyle name="Input 2 10 3 2" xfId="21305" xr:uid="{00000000-0005-0000-0000-0000445E0000}"/>
    <cellStyle name="Input 2 10 4" xfId="9337" xr:uid="{00000000-0005-0000-0000-0000455E0000}"/>
    <cellStyle name="Input 2 10 4 2" xfId="21304" xr:uid="{00000000-0005-0000-0000-0000465E0000}"/>
    <cellStyle name="Input 2 10 5" xfId="9338" xr:uid="{00000000-0005-0000-0000-0000475E0000}"/>
    <cellStyle name="Input 2 10 5 2" xfId="21303" xr:uid="{00000000-0005-0000-0000-0000485E0000}"/>
    <cellStyle name="Input 2 11" xfId="9339" xr:uid="{00000000-0005-0000-0000-0000495E0000}"/>
    <cellStyle name="Input 2 11 2" xfId="9340" xr:uid="{00000000-0005-0000-0000-00004A5E0000}"/>
    <cellStyle name="Input 2 11 2 2" xfId="21301" xr:uid="{00000000-0005-0000-0000-00004B5E0000}"/>
    <cellStyle name="Input 2 11 3" xfId="9341" xr:uid="{00000000-0005-0000-0000-00004C5E0000}"/>
    <cellStyle name="Input 2 11 3 2" xfId="21300" xr:uid="{00000000-0005-0000-0000-00004D5E0000}"/>
    <cellStyle name="Input 2 11 4" xfId="9342" xr:uid="{00000000-0005-0000-0000-00004E5E0000}"/>
    <cellStyle name="Input 2 11 4 2" xfId="21299" xr:uid="{00000000-0005-0000-0000-00004F5E0000}"/>
    <cellStyle name="Input 2 11 5" xfId="9343" xr:uid="{00000000-0005-0000-0000-0000505E0000}"/>
    <cellStyle name="Input 2 11 5 2" xfId="21298" xr:uid="{00000000-0005-0000-0000-0000515E0000}"/>
    <cellStyle name="Input 2 11 6" xfId="21302" xr:uid="{00000000-0005-0000-0000-0000525E0000}"/>
    <cellStyle name="Input 2 12" xfId="9344" xr:uid="{00000000-0005-0000-0000-0000535E0000}"/>
    <cellStyle name="Input 2 12 2" xfId="9345" xr:uid="{00000000-0005-0000-0000-0000545E0000}"/>
    <cellStyle name="Input 2 12 2 2" xfId="21296" xr:uid="{00000000-0005-0000-0000-0000555E0000}"/>
    <cellStyle name="Input 2 12 3" xfId="9346" xr:uid="{00000000-0005-0000-0000-0000565E0000}"/>
    <cellStyle name="Input 2 12 3 2" xfId="21295" xr:uid="{00000000-0005-0000-0000-0000575E0000}"/>
    <cellStyle name="Input 2 12 4" xfId="9347" xr:uid="{00000000-0005-0000-0000-0000585E0000}"/>
    <cellStyle name="Input 2 12 4 2" xfId="21294" xr:uid="{00000000-0005-0000-0000-0000595E0000}"/>
    <cellStyle name="Input 2 12 5" xfId="9348" xr:uid="{00000000-0005-0000-0000-00005A5E0000}"/>
    <cellStyle name="Input 2 12 5 2" xfId="21293" xr:uid="{00000000-0005-0000-0000-00005B5E0000}"/>
    <cellStyle name="Input 2 12 6" xfId="21297" xr:uid="{00000000-0005-0000-0000-00005C5E0000}"/>
    <cellStyle name="Input 2 13" xfId="9349" xr:uid="{00000000-0005-0000-0000-00005D5E0000}"/>
    <cellStyle name="Input 2 13 2" xfId="9350" xr:uid="{00000000-0005-0000-0000-00005E5E0000}"/>
    <cellStyle name="Input 2 13 2 2" xfId="21291" xr:uid="{00000000-0005-0000-0000-00005F5E0000}"/>
    <cellStyle name="Input 2 13 3" xfId="9351" xr:uid="{00000000-0005-0000-0000-0000605E0000}"/>
    <cellStyle name="Input 2 13 3 2" xfId="21290" xr:uid="{00000000-0005-0000-0000-0000615E0000}"/>
    <cellStyle name="Input 2 13 4" xfId="9352" xr:uid="{00000000-0005-0000-0000-0000625E0000}"/>
    <cellStyle name="Input 2 13 4 2" xfId="21289" xr:uid="{00000000-0005-0000-0000-0000635E0000}"/>
    <cellStyle name="Input 2 13 5" xfId="21292" xr:uid="{00000000-0005-0000-0000-0000645E0000}"/>
    <cellStyle name="Input 2 14" xfId="9353" xr:uid="{00000000-0005-0000-0000-0000655E0000}"/>
    <cellStyle name="Input 2 14 2" xfId="21288" xr:uid="{00000000-0005-0000-0000-0000665E0000}"/>
    <cellStyle name="Input 2 15" xfId="9354" xr:uid="{00000000-0005-0000-0000-0000675E0000}"/>
    <cellStyle name="Input 2 15 2" xfId="21287" xr:uid="{00000000-0005-0000-0000-0000685E0000}"/>
    <cellStyle name="Input 2 16" xfId="9355" xr:uid="{00000000-0005-0000-0000-0000695E0000}"/>
    <cellStyle name="Input 2 16 2" xfId="21286" xr:uid="{00000000-0005-0000-0000-00006A5E0000}"/>
    <cellStyle name="Input 2 17" xfId="21307" xr:uid="{00000000-0005-0000-0000-00006B5E0000}"/>
    <cellStyle name="Input 2 2" xfId="9356" xr:uid="{00000000-0005-0000-0000-00006C5E0000}"/>
    <cellStyle name="Input 2 2 10" xfId="21285" xr:uid="{00000000-0005-0000-0000-00006D5E0000}"/>
    <cellStyle name="Input 2 2 2" xfId="9357" xr:uid="{00000000-0005-0000-0000-00006E5E0000}"/>
    <cellStyle name="Input 2 2 2 2" xfId="9358" xr:uid="{00000000-0005-0000-0000-00006F5E0000}"/>
    <cellStyle name="Input 2 2 2 2 2" xfId="21283" xr:uid="{00000000-0005-0000-0000-0000705E0000}"/>
    <cellStyle name="Input 2 2 2 3" xfId="9359" xr:uid="{00000000-0005-0000-0000-0000715E0000}"/>
    <cellStyle name="Input 2 2 2 3 2" xfId="21282" xr:uid="{00000000-0005-0000-0000-0000725E0000}"/>
    <cellStyle name="Input 2 2 2 4" xfId="9360" xr:uid="{00000000-0005-0000-0000-0000735E0000}"/>
    <cellStyle name="Input 2 2 2 4 2" xfId="21281" xr:uid="{00000000-0005-0000-0000-0000745E0000}"/>
    <cellStyle name="Input 2 2 2 5" xfId="21284" xr:uid="{00000000-0005-0000-0000-0000755E0000}"/>
    <cellStyle name="Input 2 2 3" xfId="9361" xr:uid="{00000000-0005-0000-0000-0000765E0000}"/>
    <cellStyle name="Input 2 2 3 2" xfId="9362" xr:uid="{00000000-0005-0000-0000-0000775E0000}"/>
    <cellStyle name="Input 2 2 3 2 2" xfId="21279" xr:uid="{00000000-0005-0000-0000-0000785E0000}"/>
    <cellStyle name="Input 2 2 3 3" xfId="9363" xr:uid="{00000000-0005-0000-0000-0000795E0000}"/>
    <cellStyle name="Input 2 2 3 3 2" xfId="21278" xr:uid="{00000000-0005-0000-0000-00007A5E0000}"/>
    <cellStyle name="Input 2 2 3 4" xfId="9364" xr:uid="{00000000-0005-0000-0000-00007B5E0000}"/>
    <cellStyle name="Input 2 2 3 4 2" xfId="21277" xr:uid="{00000000-0005-0000-0000-00007C5E0000}"/>
    <cellStyle name="Input 2 2 3 5" xfId="21280" xr:uid="{00000000-0005-0000-0000-00007D5E0000}"/>
    <cellStyle name="Input 2 2 4" xfId="9365" xr:uid="{00000000-0005-0000-0000-00007E5E0000}"/>
    <cellStyle name="Input 2 2 4 2" xfId="9366" xr:uid="{00000000-0005-0000-0000-00007F5E0000}"/>
    <cellStyle name="Input 2 2 4 2 2" xfId="21275" xr:uid="{00000000-0005-0000-0000-0000805E0000}"/>
    <cellStyle name="Input 2 2 4 3" xfId="9367" xr:uid="{00000000-0005-0000-0000-0000815E0000}"/>
    <cellStyle name="Input 2 2 4 3 2" xfId="21274" xr:uid="{00000000-0005-0000-0000-0000825E0000}"/>
    <cellStyle name="Input 2 2 4 4" xfId="9368" xr:uid="{00000000-0005-0000-0000-0000835E0000}"/>
    <cellStyle name="Input 2 2 4 4 2" xfId="21273" xr:uid="{00000000-0005-0000-0000-0000845E0000}"/>
    <cellStyle name="Input 2 2 4 5" xfId="21276" xr:uid="{00000000-0005-0000-0000-0000855E0000}"/>
    <cellStyle name="Input 2 2 5" xfId="9369" xr:uid="{00000000-0005-0000-0000-0000865E0000}"/>
    <cellStyle name="Input 2 2 5 2" xfId="9370" xr:uid="{00000000-0005-0000-0000-0000875E0000}"/>
    <cellStyle name="Input 2 2 5 2 2" xfId="21271" xr:uid="{00000000-0005-0000-0000-0000885E0000}"/>
    <cellStyle name="Input 2 2 5 3" xfId="9371" xr:uid="{00000000-0005-0000-0000-0000895E0000}"/>
    <cellStyle name="Input 2 2 5 3 2" xfId="21270" xr:uid="{00000000-0005-0000-0000-00008A5E0000}"/>
    <cellStyle name="Input 2 2 5 4" xfId="9372" xr:uid="{00000000-0005-0000-0000-00008B5E0000}"/>
    <cellStyle name="Input 2 2 5 4 2" xfId="21269" xr:uid="{00000000-0005-0000-0000-00008C5E0000}"/>
    <cellStyle name="Input 2 2 5 5" xfId="21272" xr:uid="{00000000-0005-0000-0000-00008D5E0000}"/>
    <cellStyle name="Input 2 2 6" xfId="9373" xr:uid="{00000000-0005-0000-0000-00008E5E0000}"/>
    <cellStyle name="Input 2 2 6 2" xfId="21268" xr:uid="{00000000-0005-0000-0000-00008F5E0000}"/>
    <cellStyle name="Input 2 2 7" xfId="9374" xr:uid="{00000000-0005-0000-0000-0000905E0000}"/>
    <cellStyle name="Input 2 2 7 2" xfId="21267" xr:uid="{00000000-0005-0000-0000-0000915E0000}"/>
    <cellStyle name="Input 2 2 8" xfId="9375" xr:uid="{00000000-0005-0000-0000-0000925E0000}"/>
    <cellStyle name="Input 2 2 8 2" xfId="21266" xr:uid="{00000000-0005-0000-0000-0000935E0000}"/>
    <cellStyle name="Input 2 2 9" xfId="9376" xr:uid="{00000000-0005-0000-0000-0000945E0000}"/>
    <cellStyle name="Input 2 2 9 2" xfId="21265" xr:uid="{00000000-0005-0000-0000-0000955E0000}"/>
    <cellStyle name="Input 2 3" xfId="9377" xr:uid="{00000000-0005-0000-0000-0000965E0000}"/>
    <cellStyle name="Input 2 3 2" xfId="9378" xr:uid="{00000000-0005-0000-0000-0000975E0000}"/>
    <cellStyle name="Input 2 3 2 2" xfId="21264" xr:uid="{00000000-0005-0000-0000-0000985E0000}"/>
    <cellStyle name="Input 2 3 3" xfId="9379" xr:uid="{00000000-0005-0000-0000-0000995E0000}"/>
    <cellStyle name="Input 2 3 3 2" xfId="21263" xr:uid="{00000000-0005-0000-0000-00009A5E0000}"/>
    <cellStyle name="Input 2 3 4" xfId="9380" xr:uid="{00000000-0005-0000-0000-00009B5E0000}"/>
    <cellStyle name="Input 2 3 4 2" xfId="21262" xr:uid="{00000000-0005-0000-0000-00009C5E0000}"/>
    <cellStyle name="Input 2 3 5" xfId="9381" xr:uid="{00000000-0005-0000-0000-00009D5E0000}"/>
    <cellStyle name="Input 2 3 5 2" xfId="21261" xr:uid="{00000000-0005-0000-0000-00009E5E0000}"/>
    <cellStyle name="Input 2 4" xfId="9382" xr:uid="{00000000-0005-0000-0000-00009F5E0000}"/>
    <cellStyle name="Input 2 4 2" xfId="9383" xr:uid="{00000000-0005-0000-0000-0000A05E0000}"/>
    <cellStyle name="Input 2 4 2 2" xfId="21260" xr:uid="{00000000-0005-0000-0000-0000A15E0000}"/>
    <cellStyle name="Input 2 4 3" xfId="9384" xr:uid="{00000000-0005-0000-0000-0000A25E0000}"/>
    <cellStyle name="Input 2 4 3 2" xfId="21259" xr:uid="{00000000-0005-0000-0000-0000A35E0000}"/>
    <cellStyle name="Input 2 4 4" xfId="9385" xr:uid="{00000000-0005-0000-0000-0000A45E0000}"/>
    <cellStyle name="Input 2 4 4 2" xfId="21258" xr:uid="{00000000-0005-0000-0000-0000A55E0000}"/>
    <cellStyle name="Input 2 4 5" xfId="9386" xr:uid="{00000000-0005-0000-0000-0000A65E0000}"/>
    <cellStyle name="Input 2 4 5 2" xfId="21257" xr:uid="{00000000-0005-0000-0000-0000A75E0000}"/>
    <cellStyle name="Input 2 5" xfId="9387" xr:uid="{00000000-0005-0000-0000-0000A85E0000}"/>
    <cellStyle name="Input 2 5 2" xfId="9388" xr:uid="{00000000-0005-0000-0000-0000A95E0000}"/>
    <cellStyle name="Input 2 5 2 2" xfId="21256" xr:uid="{00000000-0005-0000-0000-0000AA5E0000}"/>
    <cellStyle name="Input 2 5 3" xfId="9389" xr:uid="{00000000-0005-0000-0000-0000AB5E0000}"/>
    <cellStyle name="Input 2 5 3 2" xfId="21255" xr:uid="{00000000-0005-0000-0000-0000AC5E0000}"/>
    <cellStyle name="Input 2 5 4" xfId="9390" xr:uid="{00000000-0005-0000-0000-0000AD5E0000}"/>
    <cellStyle name="Input 2 5 4 2" xfId="21254" xr:uid="{00000000-0005-0000-0000-0000AE5E0000}"/>
    <cellStyle name="Input 2 5 5" xfId="9391" xr:uid="{00000000-0005-0000-0000-0000AF5E0000}"/>
    <cellStyle name="Input 2 5 5 2" xfId="21253" xr:uid="{00000000-0005-0000-0000-0000B05E0000}"/>
    <cellStyle name="Input 2 6" xfId="9392" xr:uid="{00000000-0005-0000-0000-0000B15E0000}"/>
    <cellStyle name="Input 2 6 2" xfId="9393" xr:uid="{00000000-0005-0000-0000-0000B25E0000}"/>
    <cellStyle name="Input 2 6 2 2" xfId="21252" xr:uid="{00000000-0005-0000-0000-0000B35E0000}"/>
    <cellStyle name="Input 2 6 3" xfId="9394" xr:uid="{00000000-0005-0000-0000-0000B45E0000}"/>
    <cellStyle name="Input 2 6 3 2" xfId="21251" xr:uid="{00000000-0005-0000-0000-0000B55E0000}"/>
    <cellStyle name="Input 2 6 4" xfId="9395" xr:uid="{00000000-0005-0000-0000-0000B65E0000}"/>
    <cellStyle name="Input 2 6 4 2" xfId="21250" xr:uid="{00000000-0005-0000-0000-0000B75E0000}"/>
    <cellStyle name="Input 2 6 5" xfId="9396" xr:uid="{00000000-0005-0000-0000-0000B85E0000}"/>
    <cellStyle name="Input 2 6 5 2" xfId="21249" xr:uid="{00000000-0005-0000-0000-0000B95E0000}"/>
    <cellStyle name="Input 2 7" xfId="9397" xr:uid="{00000000-0005-0000-0000-0000BA5E0000}"/>
    <cellStyle name="Input 2 7 2" xfId="9398" xr:uid="{00000000-0005-0000-0000-0000BB5E0000}"/>
    <cellStyle name="Input 2 7 2 2" xfId="21248" xr:uid="{00000000-0005-0000-0000-0000BC5E0000}"/>
    <cellStyle name="Input 2 7 3" xfId="9399" xr:uid="{00000000-0005-0000-0000-0000BD5E0000}"/>
    <cellStyle name="Input 2 7 3 2" xfId="21247" xr:uid="{00000000-0005-0000-0000-0000BE5E0000}"/>
    <cellStyle name="Input 2 7 4" xfId="9400" xr:uid="{00000000-0005-0000-0000-0000BF5E0000}"/>
    <cellStyle name="Input 2 7 4 2" xfId="21246" xr:uid="{00000000-0005-0000-0000-0000C05E0000}"/>
    <cellStyle name="Input 2 7 5" xfId="9401" xr:uid="{00000000-0005-0000-0000-0000C15E0000}"/>
    <cellStyle name="Input 2 7 5 2" xfId="21245" xr:uid="{00000000-0005-0000-0000-0000C25E0000}"/>
    <cellStyle name="Input 2 8" xfId="9402" xr:uid="{00000000-0005-0000-0000-0000C35E0000}"/>
    <cellStyle name="Input 2 8 2" xfId="9403" xr:uid="{00000000-0005-0000-0000-0000C45E0000}"/>
    <cellStyle name="Input 2 8 2 2" xfId="21244" xr:uid="{00000000-0005-0000-0000-0000C55E0000}"/>
    <cellStyle name="Input 2 8 3" xfId="9404" xr:uid="{00000000-0005-0000-0000-0000C65E0000}"/>
    <cellStyle name="Input 2 8 3 2" xfId="21243" xr:uid="{00000000-0005-0000-0000-0000C75E0000}"/>
    <cellStyle name="Input 2 8 4" xfId="9405" xr:uid="{00000000-0005-0000-0000-0000C85E0000}"/>
    <cellStyle name="Input 2 8 4 2" xfId="21242" xr:uid="{00000000-0005-0000-0000-0000C95E0000}"/>
    <cellStyle name="Input 2 8 5" xfId="9406" xr:uid="{00000000-0005-0000-0000-0000CA5E0000}"/>
    <cellStyle name="Input 2 8 5 2" xfId="21241" xr:uid="{00000000-0005-0000-0000-0000CB5E0000}"/>
    <cellStyle name="Input 2 9" xfId="9407" xr:uid="{00000000-0005-0000-0000-0000CC5E0000}"/>
    <cellStyle name="Input 2 9 2" xfId="9408" xr:uid="{00000000-0005-0000-0000-0000CD5E0000}"/>
    <cellStyle name="Input 2 9 2 2" xfId="21240" xr:uid="{00000000-0005-0000-0000-0000CE5E0000}"/>
    <cellStyle name="Input 2 9 3" xfId="9409" xr:uid="{00000000-0005-0000-0000-0000CF5E0000}"/>
    <cellStyle name="Input 2 9 3 2" xfId="21239" xr:uid="{00000000-0005-0000-0000-0000D05E0000}"/>
    <cellStyle name="Input 2 9 4" xfId="9410" xr:uid="{00000000-0005-0000-0000-0000D15E0000}"/>
    <cellStyle name="Input 2 9 4 2" xfId="21238" xr:uid="{00000000-0005-0000-0000-0000D25E0000}"/>
    <cellStyle name="Input 2 9 5" xfId="9411" xr:uid="{00000000-0005-0000-0000-0000D35E0000}"/>
    <cellStyle name="Input 2 9 5 2" xfId="21237" xr:uid="{00000000-0005-0000-0000-0000D45E0000}"/>
    <cellStyle name="Input 3" xfId="9412" xr:uid="{00000000-0005-0000-0000-0000D55E0000}"/>
    <cellStyle name="Input 3 2" xfId="9413" xr:uid="{00000000-0005-0000-0000-0000D65E0000}"/>
    <cellStyle name="Input 3 2 2" xfId="21235" xr:uid="{00000000-0005-0000-0000-0000D75E0000}"/>
    <cellStyle name="Input 3 3" xfId="9414" xr:uid="{00000000-0005-0000-0000-0000D85E0000}"/>
    <cellStyle name="Input 3 3 2" xfId="21234" xr:uid="{00000000-0005-0000-0000-0000D95E0000}"/>
    <cellStyle name="Input 3 4" xfId="21236" xr:uid="{00000000-0005-0000-0000-0000DA5E0000}"/>
    <cellStyle name="Input 4" xfId="9415" xr:uid="{00000000-0005-0000-0000-0000DB5E0000}"/>
    <cellStyle name="Input 4 2" xfId="9416" xr:uid="{00000000-0005-0000-0000-0000DC5E0000}"/>
    <cellStyle name="Input 4 2 2" xfId="21232" xr:uid="{00000000-0005-0000-0000-0000DD5E0000}"/>
    <cellStyle name="Input 4 3" xfId="9417" xr:uid="{00000000-0005-0000-0000-0000DE5E0000}"/>
    <cellStyle name="Input 4 3 2" xfId="21231" xr:uid="{00000000-0005-0000-0000-0000DF5E0000}"/>
    <cellStyle name="Input 4 4" xfId="21233" xr:uid="{00000000-0005-0000-0000-0000E05E0000}"/>
    <cellStyle name="Input 5" xfId="9418" xr:uid="{00000000-0005-0000-0000-0000E15E0000}"/>
    <cellStyle name="Input 5 2" xfId="9419" xr:uid="{00000000-0005-0000-0000-0000E25E0000}"/>
    <cellStyle name="Input 5 2 2" xfId="21229" xr:uid="{00000000-0005-0000-0000-0000E35E0000}"/>
    <cellStyle name="Input 5 3" xfId="9420" xr:uid="{00000000-0005-0000-0000-0000E45E0000}"/>
    <cellStyle name="Input 5 3 2" xfId="21228" xr:uid="{00000000-0005-0000-0000-0000E55E0000}"/>
    <cellStyle name="Input 5 4" xfId="21230" xr:uid="{00000000-0005-0000-0000-0000E65E0000}"/>
    <cellStyle name="Input 6" xfId="9421" xr:uid="{00000000-0005-0000-0000-0000E75E0000}"/>
    <cellStyle name="Input 6 2" xfId="9422" xr:uid="{00000000-0005-0000-0000-0000E85E0000}"/>
    <cellStyle name="Input 6 2 2" xfId="21226" xr:uid="{00000000-0005-0000-0000-0000E95E0000}"/>
    <cellStyle name="Input 6 3" xfId="9423" xr:uid="{00000000-0005-0000-0000-0000EA5E0000}"/>
    <cellStyle name="Input 6 3 2" xfId="21225" xr:uid="{00000000-0005-0000-0000-0000EB5E0000}"/>
    <cellStyle name="Input 6 4" xfId="21227" xr:uid="{00000000-0005-0000-0000-0000EC5E0000}"/>
    <cellStyle name="Input 7" xfId="9424" xr:uid="{00000000-0005-0000-0000-0000ED5E0000}"/>
    <cellStyle name="Input 7 2" xfId="21224" xr:uid="{00000000-0005-0000-0000-0000EE5E0000}"/>
    <cellStyle name="inputExposure" xfId="9425" xr:uid="{00000000-0005-0000-0000-0000EF5E0000}"/>
    <cellStyle name="inputExposure 2" xfId="21223" xr:uid="{00000000-0005-0000-0000-0000F05E0000}"/>
    <cellStyle name="Link Currency (0)" xfId="9426" xr:uid="{00000000-0005-0000-0000-0000F15E0000}"/>
    <cellStyle name="Link Currency (2)" xfId="9427" xr:uid="{00000000-0005-0000-0000-0000F25E0000}"/>
    <cellStyle name="Link Units (0)" xfId="9428" xr:uid="{00000000-0005-0000-0000-0000F35E0000}"/>
    <cellStyle name="Link Units (1)" xfId="9429" xr:uid="{00000000-0005-0000-0000-0000F45E0000}"/>
    <cellStyle name="Link Units (2)" xfId="9430" xr:uid="{00000000-0005-0000-0000-0000F55E0000}"/>
    <cellStyle name="Linked Cell 2" xfId="9431" xr:uid="{00000000-0005-0000-0000-0000F65E0000}"/>
    <cellStyle name="Linked Cell 2 10" xfId="9432" xr:uid="{00000000-0005-0000-0000-0000F75E0000}"/>
    <cellStyle name="Linked Cell 2 11" xfId="9433" xr:uid="{00000000-0005-0000-0000-0000F85E0000}"/>
    <cellStyle name="Linked Cell 2 12" xfId="9434" xr:uid="{00000000-0005-0000-0000-0000F95E0000}"/>
    <cellStyle name="Linked Cell 2 2" xfId="9435" xr:uid="{00000000-0005-0000-0000-0000FA5E0000}"/>
    <cellStyle name="Linked Cell 2 2 2" xfId="9436" xr:uid="{00000000-0005-0000-0000-0000FB5E0000}"/>
    <cellStyle name="Linked Cell 2 3" xfId="9437" xr:uid="{00000000-0005-0000-0000-0000FC5E0000}"/>
    <cellStyle name="Linked Cell 2 4" xfId="9438" xr:uid="{00000000-0005-0000-0000-0000FD5E0000}"/>
    <cellStyle name="Linked Cell 2 5" xfId="9439" xr:uid="{00000000-0005-0000-0000-0000FE5E0000}"/>
    <cellStyle name="Linked Cell 2 6" xfId="9440" xr:uid="{00000000-0005-0000-0000-0000FF5E0000}"/>
    <cellStyle name="Linked Cell 2 7" xfId="9441" xr:uid="{00000000-0005-0000-0000-0000005F0000}"/>
    <cellStyle name="Linked Cell 2 8" xfId="9442" xr:uid="{00000000-0005-0000-0000-0000015F0000}"/>
    <cellStyle name="Linked Cell 2 9" xfId="9443" xr:uid="{00000000-0005-0000-0000-0000025F0000}"/>
    <cellStyle name="Linked Cell 3" xfId="9444" xr:uid="{00000000-0005-0000-0000-0000035F0000}"/>
    <cellStyle name="Linked Cell 3 2" xfId="9445" xr:uid="{00000000-0005-0000-0000-0000045F0000}"/>
    <cellStyle name="Linked Cell 3 3" xfId="9446" xr:uid="{00000000-0005-0000-0000-0000055F0000}"/>
    <cellStyle name="Linked Cell 4" xfId="9447" xr:uid="{00000000-0005-0000-0000-0000065F0000}"/>
    <cellStyle name="Linked Cell 4 2" xfId="9448" xr:uid="{00000000-0005-0000-0000-0000075F0000}"/>
    <cellStyle name="Linked Cell 4 3" xfId="9449" xr:uid="{00000000-0005-0000-0000-0000085F0000}"/>
    <cellStyle name="Linked Cell 5" xfId="9450" xr:uid="{00000000-0005-0000-0000-0000095F0000}"/>
    <cellStyle name="Linked Cell 5 2" xfId="9451" xr:uid="{00000000-0005-0000-0000-00000A5F0000}"/>
    <cellStyle name="Linked Cell 5 3" xfId="9452" xr:uid="{00000000-0005-0000-0000-00000B5F0000}"/>
    <cellStyle name="Linked Cell 6" xfId="9453" xr:uid="{00000000-0005-0000-0000-00000C5F0000}"/>
    <cellStyle name="Linked Cell 6 2" xfId="9454" xr:uid="{00000000-0005-0000-0000-00000D5F0000}"/>
    <cellStyle name="Linked Cell 6 3" xfId="9455" xr:uid="{00000000-0005-0000-0000-00000E5F0000}"/>
    <cellStyle name="Linked Cell 7" xfId="9456" xr:uid="{00000000-0005-0000-0000-00000F5F0000}"/>
    <cellStyle name="Matrix" xfId="9457" xr:uid="{00000000-0005-0000-0000-0000105F0000}"/>
    <cellStyle name="Matrix 2" xfId="9458" xr:uid="{00000000-0005-0000-0000-0000115F0000}"/>
    <cellStyle name="Matrix 2 2" xfId="21433" xr:uid="{00000000-0005-0000-0000-0000125F0000}"/>
    <cellStyle name="Matrix 3" xfId="9459" xr:uid="{00000000-0005-0000-0000-0000135F0000}"/>
    <cellStyle name="Millares [0]_A" xfId="9460" xr:uid="{00000000-0005-0000-0000-0000145F0000}"/>
    <cellStyle name="Millares_A" xfId="9461" xr:uid="{00000000-0005-0000-0000-0000155F0000}"/>
    <cellStyle name="Moneda [0]_A" xfId="9462" xr:uid="{00000000-0005-0000-0000-0000165F0000}"/>
    <cellStyle name="Moneda_A" xfId="9463" xr:uid="{00000000-0005-0000-0000-0000175F0000}"/>
    <cellStyle name="Neutral 2" xfId="9464" xr:uid="{00000000-0005-0000-0000-0000185F0000}"/>
    <cellStyle name="Neutral 2 10" xfId="9465" xr:uid="{00000000-0005-0000-0000-0000195F0000}"/>
    <cellStyle name="Neutral 2 11" xfId="9466" xr:uid="{00000000-0005-0000-0000-00001A5F0000}"/>
    <cellStyle name="Neutral 2 12" xfId="9467" xr:uid="{00000000-0005-0000-0000-00001B5F0000}"/>
    <cellStyle name="Neutral 2 2" xfId="9468" xr:uid="{00000000-0005-0000-0000-00001C5F0000}"/>
    <cellStyle name="Neutral 2 2 2" xfId="9469" xr:uid="{00000000-0005-0000-0000-00001D5F0000}"/>
    <cellStyle name="Neutral 2 3" xfId="9470" xr:uid="{00000000-0005-0000-0000-00001E5F0000}"/>
    <cellStyle name="Neutral 2 4" xfId="9471" xr:uid="{00000000-0005-0000-0000-00001F5F0000}"/>
    <cellStyle name="Neutral 2 5" xfId="9472" xr:uid="{00000000-0005-0000-0000-0000205F0000}"/>
    <cellStyle name="Neutral 2 6" xfId="9473" xr:uid="{00000000-0005-0000-0000-0000215F0000}"/>
    <cellStyle name="Neutral 2 7" xfId="9474" xr:uid="{00000000-0005-0000-0000-0000225F0000}"/>
    <cellStyle name="Neutral 2 8" xfId="9475" xr:uid="{00000000-0005-0000-0000-0000235F0000}"/>
    <cellStyle name="Neutral 2 9" xfId="9476" xr:uid="{00000000-0005-0000-0000-0000245F0000}"/>
    <cellStyle name="Neutral 3" xfId="9477" xr:uid="{00000000-0005-0000-0000-0000255F0000}"/>
    <cellStyle name="Neutral 3 2" xfId="9478" xr:uid="{00000000-0005-0000-0000-0000265F0000}"/>
    <cellStyle name="Neutral 3 3" xfId="9479" xr:uid="{00000000-0005-0000-0000-0000275F0000}"/>
    <cellStyle name="Neutral 4" xfId="9480" xr:uid="{00000000-0005-0000-0000-0000285F0000}"/>
    <cellStyle name="Neutral 4 2" xfId="9481" xr:uid="{00000000-0005-0000-0000-0000295F0000}"/>
    <cellStyle name="Neutral 4 3" xfId="9482" xr:uid="{00000000-0005-0000-0000-00002A5F0000}"/>
    <cellStyle name="Neutral 5" xfId="9483" xr:uid="{00000000-0005-0000-0000-00002B5F0000}"/>
    <cellStyle name="Neutral 5 2" xfId="9484" xr:uid="{00000000-0005-0000-0000-00002C5F0000}"/>
    <cellStyle name="Neutral 5 3" xfId="9485" xr:uid="{00000000-0005-0000-0000-00002D5F0000}"/>
    <cellStyle name="Neutral 6" xfId="9486" xr:uid="{00000000-0005-0000-0000-00002E5F0000}"/>
    <cellStyle name="Neutral 6 2" xfId="9487" xr:uid="{00000000-0005-0000-0000-00002F5F0000}"/>
    <cellStyle name="Neutral 6 3" xfId="9488" xr:uid="{00000000-0005-0000-0000-0000305F0000}"/>
    <cellStyle name="Neutral 7" xfId="9489" xr:uid="{00000000-0005-0000-0000-0000315F0000}"/>
    <cellStyle name="nopl_WCP.XLS" xfId="9490" xr:uid="{00000000-0005-0000-0000-0000325F0000}"/>
    <cellStyle name="Norma11l" xfId="9491" xr:uid="{00000000-0005-0000-0000-0000335F0000}"/>
    <cellStyle name="Norma11l 2" xfId="9492" xr:uid="{00000000-0005-0000-0000-0000345F0000}"/>
    <cellStyle name="Norma11l 3" xfId="9493" xr:uid="{00000000-0005-0000-0000-0000355F0000}"/>
    <cellStyle name="Normal" xfId="0" builtinId="0"/>
    <cellStyle name="Normal 10" xfId="9494" xr:uid="{00000000-0005-0000-0000-0000375F0000}"/>
    <cellStyle name="Normal 10 10" xfId="9495" xr:uid="{00000000-0005-0000-0000-0000385F0000}"/>
    <cellStyle name="Normal 10 10 2" xfId="9496" xr:uid="{00000000-0005-0000-0000-0000395F0000}"/>
    <cellStyle name="Normal 10 10 2 2" xfId="9497" xr:uid="{00000000-0005-0000-0000-00003A5F0000}"/>
    <cellStyle name="Normal 10 10 2 2 2" xfId="9498" xr:uid="{00000000-0005-0000-0000-00003B5F0000}"/>
    <cellStyle name="Normal 10 10 2 2 2 2" xfId="36143" xr:uid="{00000000-0005-0000-0000-00003C5F0000}"/>
    <cellStyle name="Normal 10 10 2 2 2 3" xfId="36144" xr:uid="{00000000-0005-0000-0000-00003D5F0000}"/>
    <cellStyle name="Normal 10 10 2 2 3" xfId="9499" xr:uid="{00000000-0005-0000-0000-00003E5F0000}"/>
    <cellStyle name="Normal 10 10 2 2 3 2" xfId="36145" xr:uid="{00000000-0005-0000-0000-00003F5F0000}"/>
    <cellStyle name="Normal 10 10 2 2 3 3" xfId="36146" xr:uid="{00000000-0005-0000-0000-0000405F0000}"/>
    <cellStyle name="Normal 10 10 2 2 4" xfId="9500" xr:uid="{00000000-0005-0000-0000-0000415F0000}"/>
    <cellStyle name="Normal 10 10 2 2 4 2" xfId="36147" xr:uid="{00000000-0005-0000-0000-0000425F0000}"/>
    <cellStyle name="Normal 10 10 2 2 4 3" xfId="36148" xr:uid="{00000000-0005-0000-0000-0000435F0000}"/>
    <cellStyle name="Normal 10 10 2 2 5" xfId="36149" xr:uid="{00000000-0005-0000-0000-0000445F0000}"/>
    <cellStyle name="Normal 10 10 2 2 6" xfId="36150" xr:uid="{00000000-0005-0000-0000-0000455F0000}"/>
    <cellStyle name="Normal 10 10 2 3" xfId="9501" xr:uid="{00000000-0005-0000-0000-0000465F0000}"/>
    <cellStyle name="Normal 10 10 2 3 2" xfId="36151" xr:uid="{00000000-0005-0000-0000-0000475F0000}"/>
    <cellStyle name="Normal 10 10 2 3 3" xfId="36152" xr:uid="{00000000-0005-0000-0000-0000485F0000}"/>
    <cellStyle name="Normal 10 10 2 4" xfId="9502" xr:uid="{00000000-0005-0000-0000-0000495F0000}"/>
    <cellStyle name="Normal 10 10 2 4 2" xfId="36153" xr:uid="{00000000-0005-0000-0000-00004A5F0000}"/>
    <cellStyle name="Normal 10 10 2 4 3" xfId="36154" xr:uid="{00000000-0005-0000-0000-00004B5F0000}"/>
    <cellStyle name="Normal 10 10 2 5" xfId="9503" xr:uid="{00000000-0005-0000-0000-00004C5F0000}"/>
    <cellStyle name="Normal 10 10 2 5 2" xfId="36155" xr:uid="{00000000-0005-0000-0000-00004D5F0000}"/>
    <cellStyle name="Normal 10 10 2 5 3" xfId="36156" xr:uid="{00000000-0005-0000-0000-00004E5F0000}"/>
    <cellStyle name="Normal 10 10 2 6" xfId="36157" xr:uid="{00000000-0005-0000-0000-00004F5F0000}"/>
    <cellStyle name="Normal 10 10 2 7" xfId="36158" xr:uid="{00000000-0005-0000-0000-0000505F0000}"/>
    <cellStyle name="Normal 10 10 3" xfId="9504" xr:uid="{00000000-0005-0000-0000-0000515F0000}"/>
    <cellStyle name="Normal 10 10 3 2" xfId="9505" xr:uid="{00000000-0005-0000-0000-0000525F0000}"/>
    <cellStyle name="Normal 10 10 3 2 2" xfId="36159" xr:uid="{00000000-0005-0000-0000-0000535F0000}"/>
    <cellStyle name="Normal 10 10 3 2 3" xfId="36160" xr:uid="{00000000-0005-0000-0000-0000545F0000}"/>
    <cellStyle name="Normal 10 10 3 3" xfId="9506" xr:uid="{00000000-0005-0000-0000-0000555F0000}"/>
    <cellStyle name="Normal 10 10 3 3 2" xfId="36161" xr:uid="{00000000-0005-0000-0000-0000565F0000}"/>
    <cellStyle name="Normal 10 10 3 3 3" xfId="36162" xr:uid="{00000000-0005-0000-0000-0000575F0000}"/>
    <cellStyle name="Normal 10 10 3 4" xfId="9507" xr:uid="{00000000-0005-0000-0000-0000585F0000}"/>
    <cellStyle name="Normal 10 10 3 4 2" xfId="36163" xr:uid="{00000000-0005-0000-0000-0000595F0000}"/>
    <cellStyle name="Normal 10 10 3 4 3" xfId="36164" xr:uid="{00000000-0005-0000-0000-00005A5F0000}"/>
    <cellStyle name="Normal 10 10 3 5" xfId="36165" xr:uid="{00000000-0005-0000-0000-00005B5F0000}"/>
    <cellStyle name="Normal 10 10 3 6" xfId="36166" xr:uid="{00000000-0005-0000-0000-00005C5F0000}"/>
    <cellStyle name="Normal 10 10 4" xfId="9508" xr:uid="{00000000-0005-0000-0000-00005D5F0000}"/>
    <cellStyle name="Normal 10 10 4 2" xfId="36167" xr:uid="{00000000-0005-0000-0000-00005E5F0000}"/>
    <cellStyle name="Normal 10 10 4 3" xfId="36168" xr:uid="{00000000-0005-0000-0000-00005F5F0000}"/>
    <cellStyle name="Normal 10 10 5" xfId="9509" xr:uid="{00000000-0005-0000-0000-0000605F0000}"/>
    <cellStyle name="Normal 10 10 5 2" xfId="36169" xr:uid="{00000000-0005-0000-0000-0000615F0000}"/>
    <cellStyle name="Normal 10 10 5 3" xfId="36170" xr:uid="{00000000-0005-0000-0000-0000625F0000}"/>
    <cellStyle name="Normal 10 10 6" xfId="9510" xr:uid="{00000000-0005-0000-0000-0000635F0000}"/>
    <cellStyle name="Normal 10 10 6 2" xfId="36171" xr:uid="{00000000-0005-0000-0000-0000645F0000}"/>
    <cellStyle name="Normal 10 10 6 3" xfId="36172" xr:uid="{00000000-0005-0000-0000-0000655F0000}"/>
    <cellStyle name="Normal 10 10 7" xfId="36173" xr:uid="{00000000-0005-0000-0000-0000665F0000}"/>
    <cellStyle name="Normal 10 10 8" xfId="36174" xr:uid="{00000000-0005-0000-0000-0000675F0000}"/>
    <cellStyle name="Normal 10 11" xfId="9511" xr:uid="{00000000-0005-0000-0000-0000685F0000}"/>
    <cellStyle name="Normal 10 11 2" xfId="9512" xr:uid="{00000000-0005-0000-0000-0000695F0000}"/>
    <cellStyle name="Normal 10 11 2 2" xfId="9513" xr:uid="{00000000-0005-0000-0000-00006A5F0000}"/>
    <cellStyle name="Normal 10 11 2 2 2" xfId="9514" xr:uid="{00000000-0005-0000-0000-00006B5F0000}"/>
    <cellStyle name="Normal 10 11 2 2 2 2" xfId="36175" xr:uid="{00000000-0005-0000-0000-00006C5F0000}"/>
    <cellStyle name="Normal 10 11 2 2 2 3" xfId="36176" xr:uid="{00000000-0005-0000-0000-00006D5F0000}"/>
    <cellStyle name="Normal 10 11 2 2 3" xfId="9515" xr:uid="{00000000-0005-0000-0000-00006E5F0000}"/>
    <cellStyle name="Normal 10 11 2 2 3 2" xfId="36177" xr:uid="{00000000-0005-0000-0000-00006F5F0000}"/>
    <cellStyle name="Normal 10 11 2 2 3 3" xfId="36178" xr:uid="{00000000-0005-0000-0000-0000705F0000}"/>
    <cellStyle name="Normal 10 11 2 2 4" xfId="9516" xr:uid="{00000000-0005-0000-0000-0000715F0000}"/>
    <cellStyle name="Normal 10 11 2 2 4 2" xfId="36179" xr:uid="{00000000-0005-0000-0000-0000725F0000}"/>
    <cellStyle name="Normal 10 11 2 2 4 3" xfId="36180" xr:uid="{00000000-0005-0000-0000-0000735F0000}"/>
    <cellStyle name="Normal 10 11 2 2 5" xfId="36181" xr:uid="{00000000-0005-0000-0000-0000745F0000}"/>
    <cellStyle name="Normal 10 11 2 2 6" xfId="36182" xr:uid="{00000000-0005-0000-0000-0000755F0000}"/>
    <cellStyle name="Normal 10 11 2 3" xfId="9517" xr:uid="{00000000-0005-0000-0000-0000765F0000}"/>
    <cellStyle name="Normal 10 11 2 3 2" xfId="36183" xr:uid="{00000000-0005-0000-0000-0000775F0000}"/>
    <cellStyle name="Normal 10 11 2 3 3" xfId="36184" xr:uid="{00000000-0005-0000-0000-0000785F0000}"/>
    <cellStyle name="Normal 10 11 2 4" xfId="9518" xr:uid="{00000000-0005-0000-0000-0000795F0000}"/>
    <cellStyle name="Normal 10 11 2 4 2" xfId="36185" xr:uid="{00000000-0005-0000-0000-00007A5F0000}"/>
    <cellStyle name="Normal 10 11 2 4 3" xfId="36186" xr:uid="{00000000-0005-0000-0000-00007B5F0000}"/>
    <cellStyle name="Normal 10 11 2 5" xfId="9519" xr:uid="{00000000-0005-0000-0000-00007C5F0000}"/>
    <cellStyle name="Normal 10 11 2 5 2" xfId="36187" xr:uid="{00000000-0005-0000-0000-00007D5F0000}"/>
    <cellStyle name="Normal 10 11 2 5 3" xfId="36188" xr:uid="{00000000-0005-0000-0000-00007E5F0000}"/>
    <cellStyle name="Normal 10 11 2 6" xfId="36189" xr:uid="{00000000-0005-0000-0000-00007F5F0000}"/>
    <cellStyle name="Normal 10 11 2 7" xfId="36190" xr:uid="{00000000-0005-0000-0000-0000805F0000}"/>
    <cellStyle name="Normal 10 11 3" xfId="9520" xr:uid="{00000000-0005-0000-0000-0000815F0000}"/>
    <cellStyle name="Normal 10 11 3 2" xfId="9521" xr:uid="{00000000-0005-0000-0000-0000825F0000}"/>
    <cellStyle name="Normal 10 11 3 2 2" xfId="36191" xr:uid="{00000000-0005-0000-0000-0000835F0000}"/>
    <cellStyle name="Normal 10 11 3 2 3" xfId="36192" xr:uid="{00000000-0005-0000-0000-0000845F0000}"/>
    <cellStyle name="Normal 10 11 3 3" xfId="9522" xr:uid="{00000000-0005-0000-0000-0000855F0000}"/>
    <cellStyle name="Normal 10 11 3 3 2" xfId="36193" xr:uid="{00000000-0005-0000-0000-0000865F0000}"/>
    <cellStyle name="Normal 10 11 3 3 3" xfId="36194" xr:uid="{00000000-0005-0000-0000-0000875F0000}"/>
    <cellStyle name="Normal 10 11 3 4" xfId="9523" xr:uid="{00000000-0005-0000-0000-0000885F0000}"/>
    <cellStyle name="Normal 10 11 3 4 2" xfId="36195" xr:uid="{00000000-0005-0000-0000-0000895F0000}"/>
    <cellStyle name="Normal 10 11 3 4 3" xfId="36196" xr:uid="{00000000-0005-0000-0000-00008A5F0000}"/>
    <cellStyle name="Normal 10 11 3 5" xfId="36197" xr:uid="{00000000-0005-0000-0000-00008B5F0000}"/>
    <cellStyle name="Normal 10 11 3 6" xfId="36198" xr:uid="{00000000-0005-0000-0000-00008C5F0000}"/>
    <cellStyle name="Normal 10 11 4" xfId="9524" xr:uid="{00000000-0005-0000-0000-00008D5F0000}"/>
    <cellStyle name="Normal 10 11 4 2" xfId="36199" xr:uid="{00000000-0005-0000-0000-00008E5F0000}"/>
    <cellStyle name="Normal 10 11 4 3" xfId="36200" xr:uid="{00000000-0005-0000-0000-00008F5F0000}"/>
    <cellStyle name="Normal 10 11 5" xfId="9525" xr:uid="{00000000-0005-0000-0000-0000905F0000}"/>
    <cellStyle name="Normal 10 11 5 2" xfId="36201" xr:uid="{00000000-0005-0000-0000-0000915F0000}"/>
    <cellStyle name="Normal 10 11 5 3" xfId="36202" xr:uid="{00000000-0005-0000-0000-0000925F0000}"/>
    <cellStyle name="Normal 10 11 6" xfId="9526" xr:uid="{00000000-0005-0000-0000-0000935F0000}"/>
    <cellStyle name="Normal 10 11 6 2" xfId="36203" xr:uid="{00000000-0005-0000-0000-0000945F0000}"/>
    <cellStyle name="Normal 10 11 6 3" xfId="36204" xr:uid="{00000000-0005-0000-0000-0000955F0000}"/>
    <cellStyle name="Normal 10 11 7" xfId="36205" xr:uid="{00000000-0005-0000-0000-0000965F0000}"/>
    <cellStyle name="Normal 10 11 8" xfId="36206" xr:uid="{00000000-0005-0000-0000-0000975F0000}"/>
    <cellStyle name="Normal 10 12" xfId="9527" xr:uid="{00000000-0005-0000-0000-0000985F0000}"/>
    <cellStyle name="Normal 10 12 2" xfId="9528" xr:uid="{00000000-0005-0000-0000-0000995F0000}"/>
    <cellStyle name="Normal 10 12 2 2" xfId="36207" xr:uid="{00000000-0005-0000-0000-00009A5F0000}"/>
    <cellStyle name="Normal 10 12 2 3" xfId="36208" xr:uid="{00000000-0005-0000-0000-00009B5F0000}"/>
    <cellStyle name="Normal 10 12 3" xfId="9529" xr:uid="{00000000-0005-0000-0000-00009C5F0000}"/>
    <cellStyle name="Normal 10 12 3 2" xfId="36209" xr:uid="{00000000-0005-0000-0000-00009D5F0000}"/>
    <cellStyle name="Normal 10 12 3 3" xfId="36210" xr:uid="{00000000-0005-0000-0000-00009E5F0000}"/>
    <cellStyle name="Normal 10 12 4" xfId="9530" xr:uid="{00000000-0005-0000-0000-00009F5F0000}"/>
    <cellStyle name="Normal 10 12 4 2" xfId="36211" xr:uid="{00000000-0005-0000-0000-0000A05F0000}"/>
    <cellStyle name="Normal 10 12 4 3" xfId="36212" xr:uid="{00000000-0005-0000-0000-0000A15F0000}"/>
    <cellStyle name="Normal 10 12 5" xfId="36213" xr:uid="{00000000-0005-0000-0000-0000A25F0000}"/>
    <cellStyle name="Normal 10 12 6" xfId="36214" xr:uid="{00000000-0005-0000-0000-0000A35F0000}"/>
    <cellStyle name="Normal 10 13" xfId="21434" xr:uid="{00000000-0005-0000-0000-0000A45F0000}"/>
    <cellStyle name="Normal 10 2" xfId="9531" xr:uid="{00000000-0005-0000-0000-0000A55F0000}"/>
    <cellStyle name="Normal 10 2 2" xfId="9532" xr:uid="{00000000-0005-0000-0000-0000A65F0000}"/>
    <cellStyle name="Normal 10 2 3" xfId="9533" xr:uid="{00000000-0005-0000-0000-0000A75F0000}"/>
    <cellStyle name="Normal 10 2 3 2" xfId="9534" xr:uid="{00000000-0005-0000-0000-0000A85F0000}"/>
    <cellStyle name="Normal 10 2 3 2 2" xfId="9535" xr:uid="{00000000-0005-0000-0000-0000A95F0000}"/>
    <cellStyle name="Normal 10 2 3 2 2 2" xfId="9536" xr:uid="{00000000-0005-0000-0000-0000AA5F0000}"/>
    <cellStyle name="Normal 10 2 3 2 2 2 2" xfId="36215" xr:uid="{00000000-0005-0000-0000-0000AB5F0000}"/>
    <cellStyle name="Normal 10 2 3 2 2 2 3" xfId="36216" xr:uid="{00000000-0005-0000-0000-0000AC5F0000}"/>
    <cellStyle name="Normal 10 2 3 2 2 3" xfId="9537" xr:uid="{00000000-0005-0000-0000-0000AD5F0000}"/>
    <cellStyle name="Normal 10 2 3 2 2 3 2" xfId="36217" xr:uid="{00000000-0005-0000-0000-0000AE5F0000}"/>
    <cellStyle name="Normal 10 2 3 2 2 3 3" xfId="36218" xr:uid="{00000000-0005-0000-0000-0000AF5F0000}"/>
    <cellStyle name="Normal 10 2 3 2 2 4" xfId="9538" xr:uid="{00000000-0005-0000-0000-0000B05F0000}"/>
    <cellStyle name="Normal 10 2 3 2 2 4 2" xfId="36219" xr:uid="{00000000-0005-0000-0000-0000B15F0000}"/>
    <cellStyle name="Normal 10 2 3 2 2 4 3" xfId="36220" xr:uid="{00000000-0005-0000-0000-0000B25F0000}"/>
    <cellStyle name="Normal 10 2 3 2 2 5" xfId="36221" xr:uid="{00000000-0005-0000-0000-0000B35F0000}"/>
    <cellStyle name="Normal 10 2 3 2 2 6" xfId="36222" xr:uid="{00000000-0005-0000-0000-0000B45F0000}"/>
    <cellStyle name="Normal 10 2 3 2 3" xfId="9539" xr:uid="{00000000-0005-0000-0000-0000B55F0000}"/>
    <cellStyle name="Normal 10 2 3 2 3 2" xfId="36223" xr:uid="{00000000-0005-0000-0000-0000B65F0000}"/>
    <cellStyle name="Normal 10 2 3 2 3 3" xfId="36224" xr:uid="{00000000-0005-0000-0000-0000B75F0000}"/>
    <cellStyle name="Normal 10 2 3 2 4" xfId="9540" xr:uid="{00000000-0005-0000-0000-0000B85F0000}"/>
    <cellStyle name="Normal 10 2 3 2 4 2" xfId="36225" xr:uid="{00000000-0005-0000-0000-0000B95F0000}"/>
    <cellStyle name="Normal 10 2 3 2 4 3" xfId="36226" xr:uid="{00000000-0005-0000-0000-0000BA5F0000}"/>
    <cellStyle name="Normal 10 2 3 2 5" xfId="9541" xr:uid="{00000000-0005-0000-0000-0000BB5F0000}"/>
    <cellStyle name="Normal 10 2 3 2 5 2" xfId="36227" xr:uid="{00000000-0005-0000-0000-0000BC5F0000}"/>
    <cellStyle name="Normal 10 2 3 2 5 3" xfId="36228" xr:uid="{00000000-0005-0000-0000-0000BD5F0000}"/>
    <cellStyle name="Normal 10 2 3 2 6" xfId="36229" xr:uid="{00000000-0005-0000-0000-0000BE5F0000}"/>
    <cellStyle name="Normal 10 2 3 2 7" xfId="36230" xr:uid="{00000000-0005-0000-0000-0000BF5F0000}"/>
    <cellStyle name="Normal 10 2 3 3" xfId="9542" xr:uid="{00000000-0005-0000-0000-0000C05F0000}"/>
    <cellStyle name="Normal 10 2 3 3 2" xfId="9543" xr:uid="{00000000-0005-0000-0000-0000C15F0000}"/>
    <cellStyle name="Normal 10 2 3 3 2 2" xfId="36231" xr:uid="{00000000-0005-0000-0000-0000C25F0000}"/>
    <cellStyle name="Normal 10 2 3 3 2 3" xfId="36232" xr:uid="{00000000-0005-0000-0000-0000C35F0000}"/>
    <cellStyle name="Normal 10 2 3 3 3" xfId="9544" xr:uid="{00000000-0005-0000-0000-0000C45F0000}"/>
    <cellStyle name="Normal 10 2 3 3 3 2" xfId="36233" xr:uid="{00000000-0005-0000-0000-0000C55F0000}"/>
    <cellStyle name="Normal 10 2 3 3 3 3" xfId="36234" xr:uid="{00000000-0005-0000-0000-0000C65F0000}"/>
    <cellStyle name="Normal 10 2 3 3 4" xfId="9545" xr:uid="{00000000-0005-0000-0000-0000C75F0000}"/>
    <cellStyle name="Normal 10 2 3 3 4 2" xfId="36235" xr:uid="{00000000-0005-0000-0000-0000C85F0000}"/>
    <cellStyle name="Normal 10 2 3 3 4 3" xfId="36236" xr:uid="{00000000-0005-0000-0000-0000C95F0000}"/>
    <cellStyle name="Normal 10 2 3 3 5" xfId="21435" xr:uid="{00000000-0005-0000-0000-0000CA5F0000}"/>
    <cellStyle name="Normal 10 2 3 3 6" xfId="36237" xr:uid="{00000000-0005-0000-0000-0000CB5F0000}"/>
    <cellStyle name="Normal 10 2 3 4" xfId="9546" xr:uid="{00000000-0005-0000-0000-0000CC5F0000}"/>
    <cellStyle name="Normal 10 2 3 4 2" xfId="36238" xr:uid="{00000000-0005-0000-0000-0000CD5F0000}"/>
    <cellStyle name="Normal 10 2 3 4 3" xfId="36239" xr:uid="{00000000-0005-0000-0000-0000CE5F0000}"/>
    <cellStyle name="Normal 10 2 3 5" xfId="9547" xr:uid="{00000000-0005-0000-0000-0000CF5F0000}"/>
    <cellStyle name="Normal 10 2 3 5 2" xfId="36240" xr:uid="{00000000-0005-0000-0000-0000D05F0000}"/>
    <cellStyle name="Normal 10 2 3 5 3" xfId="36241" xr:uid="{00000000-0005-0000-0000-0000D15F0000}"/>
    <cellStyle name="Normal 10 2 3 6" xfId="9548" xr:uid="{00000000-0005-0000-0000-0000D25F0000}"/>
    <cellStyle name="Normal 10 2 3 6 2" xfId="36242" xr:uid="{00000000-0005-0000-0000-0000D35F0000}"/>
    <cellStyle name="Normal 10 2 3 6 3" xfId="36243" xr:uid="{00000000-0005-0000-0000-0000D45F0000}"/>
    <cellStyle name="Normal 10 2 3 7" xfId="36244" xr:uid="{00000000-0005-0000-0000-0000D55F0000}"/>
    <cellStyle name="Normal 10 2 3 8" xfId="36245" xr:uid="{00000000-0005-0000-0000-0000D65F0000}"/>
    <cellStyle name="Normal 10 3" xfId="9549" xr:uid="{00000000-0005-0000-0000-0000D75F0000}"/>
    <cellStyle name="Normal 10 3 2" xfId="9550" xr:uid="{00000000-0005-0000-0000-0000D85F0000}"/>
    <cellStyle name="Normal 10 3 3" xfId="9551" xr:uid="{00000000-0005-0000-0000-0000D95F0000}"/>
    <cellStyle name="Normal 10 3 3 2" xfId="9552" xr:uid="{00000000-0005-0000-0000-0000DA5F0000}"/>
    <cellStyle name="Normal 10 3 3 2 2" xfId="9553" xr:uid="{00000000-0005-0000-0000-0000DB5F0000}"/>
    <cellStyle name="Normal 10 3 3 2 2 2" xfId="9554" xr:uid="{00000000-0005-0000-0000-0000DC5F0000}"/>
    <cellStyle name="Normal 10 3 3 2 2 2 2" xfId="36246" xr:uid="{00000000-0005-0000-0000-0000DD5F0000}"/>
    <cellStyle name="Normal 10 3 3 2 2 2 3" xfId="36247" xr:uid="{00000000-0005-0000-0000-0000DE5F0000}"/>
    <cellStyle name="Normal 10 3 3 2 2 3" xfId="9555" xr:uid="{00000000-0005-0000-0000-0000DF5F0000}"/>
    <cellStyle name="Normal 10 3 3 2 2 3 2" xfId="36248" xr:uid="{00000000-0005-0000-0000-0000E05F0000}"/>
    <cellStyle name="Normal 10 3 3 2 2 3 3" xfId="36249" xr:uid="{00000000-0005-0000-0000-0000E15F0000}"/>
    <cellStyle name="Normal 10 3 3 2 2 4" xfId="9556" xr:uid="{00000000-0005-0000-0000-0000E25F0000}"/>
    <cellStyle name="Normal 10 3 3 2 2 4 2" xfId="36250" xr:uid="{00000000-0005-0000-0000-0000E35F0000}"/>
    <cellStyle name="Normal 10 3 3 2 2 4 3" xfId="36251" xr:uid="{00000000-0005-0000-0000-0000E45F0000}"/>
    <cellStyle name="Normal 10 3 3 2 2 5" xfId="36252" xr:uid="{00000000-0005-0000-0000-0000E55F0000}"/>
    <cellStyle name="Normal 10 3 3 2 2 6" xfId="36253" xr:uid="{00000000-0005-0000-0000-0000E65F0000}"/>
    <cellStyle name="Normal 10 3 3 2 3" xfId="9557" xr:uid="{00000000-0005-0000-0000-0000E75F0000}"/>
    <cellStyle name="Normal 10 3 3 2 3 2" xfId="36254" xr:uid="{00000000-0005-0000-0000-0000E85F0000}"/>
    <cellStyle name="Normal 10 3 3 2 3 3" xfId="36255" xr:uid="{00000000-0005-0000-0000-0000E95F0000}"/>
    <cellStyle name="Normal 10 3 3 2 4" xfId="9558" xr:uid="{00000000-0005-0000-0000-0000EA5F0000}"/>
    <cellStyle name="Normal 10 3 3 2 4 2" xfId="36256" xr:uid="{00000000-0005-0000-0000-0000EB5F0000}"/>
    <cellStyle name="Normal 10 3 3 2 4 3" xfId="36257" xr:uid="{00000000-0005-0000-0000-0000EC5F0000}"/>
    <cellStyle name="Normal 10 3 3 2 5" xfId="9559" xr:uid="{00000000-0005-0000-0000-0000ED5F0000}"/>
    <cellStyle name="Normal 10 3 3 2 5 2" xfId="36258" xr:uid="{00000000-0005-0000-0000-0000EE5F0000}"/>
    <cellStyle name="Normal 10 3 3 2 5 3" xfId="36259" xr:uid="{00000000-0005-0000-0000-0000EF5F0000}"/>
    <cellStyle name="Normal 10 3 3 2 6" xfId="36260" xr:uid="{00000000-0005-0000-0000-0000F05F0000}"/>
    <cellStyle name="Normal 10 3 3 2 7" xfId="36261" xr:uid="{00000000-0005-0000-0000-0000F15F0000}"/>
    <cellStyle name="Normal 10 3 3 3" xfId="9560" xr:uid="{00000000-0005-0000-0000-0000F25F0000}"/>
    <cellStyle name="Normal 10 3 3 3 2" xfId="9561" xr:uid="{00000000-0005-0000-0000-0000F35F0000}"/>
    <cellStyle name="Normal 10 3 3 3 2 2" xfId="36262" xr:uid="{00000000-0005-0000-0000-0000F45F0000}"/>
    <cellStyle name="Normal 10 3 3 3 2 3" xfId="36263" xr:uid="{00000000-0005-0000-0000-0000F55F0000}"/>
    <cellStyle name="Normal 10 3 3 3 3" xfId="9562" xr:uid="{00000000-0005-0000-0000-0000F65F0000}"/>
    <cellStyle name="Normal 10 3 3 3 3 2" xfId="36264" xr:uid="{00000000-0005-0000-0000-0000F75F0000}"/>
    <cellStyle name="Normal 10 3 3 3 3 3" xfId="36265" xr:uid="{00000000-0005-0000-0000-0000F85F0000}"/>
    <cellStyle name="Normal 10 3 3 3 4" xfId="9563" xr:uid="{00000000-0005-0000-0000-0000F95F0000}"/>
    <cellStyle name="Normal 10 3 3 3 4 2" xfId="36266" xr:uid="{00000000-0005-0000-0000-0000FA5F0000}"/>
    <cellStyle name="Normal 10 3 3 3 4 3" xfId="36267" xr:uid="{00000000-0005-0000-0000-0000FB5F0000}"/>
    <cellStyle name="Normal 10 3 3 3 5" xfId="36268" xr:uid="{00000000-0005-0000-0000-0000FC5F0000}"/>
    <cellStyle name="Normal 10 3 3 3 6" xfId="36269" xr:uid="{00000000-0005-0000-0000-0000FD5F0000}"/>
    <cellStyle name="Normal 10 3 3 4" xfId="9564" xr:uid="{00000000-0005-0000-0000-0000FE5F0000}"/>
    <cellStyle name="Normal 10 3 3 4 2" xfId="36270" xr:uid="{00000000-0005-0000-0000-0000FF5F0000}"/>
    <cellStyle name="Normal 10 3 3 4 3" xfId="36271" xr:uid="{00000000-0005-0000-0000-000000600000}"/>
    <cellStyle name="Normal 10 3 3 5" xfId="9565" xr:uid="{00000000-0005-0000-0000-000001600000}"/>
    <cellStyle name="Normal 10 3 3 5 2" xfId="36272" xr:uid="{00000000-0005-0000-0000-000002600000}"/>
    <cellStyle name="Normal 10 3 3 5 3" xfId="36273" xr:uid="{00000000-0005-0000-0000-000003600000}"/>
    <cellStyle name="Normal 10 3 3 6" xfId="9566" xr:uid="{00000000-0005-0000-0000-000004600000}"/>
    <cellStyle name="Normal 10 3 3 6 2" xfId="36274" xr:uid="{00000000-0005-0000-0000-000005600000}"/>
    <cellStyle name="Normal 10 3 3 6 3" xfId="36275" xr:uid="{00000000-0005-0000-0000-000006600000}"/>
    <cellStyle name="Normal 10 3 3 7" xfId="36276" xr:uid="{00000000-0005-0000-0000-000007600000}"/>
    <cellStyle name="Normal 10 3 3 8" xfId="36277" xr:uid="{00000000-0005-0000-0000-000008600000}"/>
    <cellStyle name="Normal 10 4" xfId="9567" xr:uid="{00000000-0005-0000-0000-000009600000}"/>
    <cellStyle name="Normal 10 4 2" xfId="9568" xr:uid="{00000000-0005-0000-0000-00000A600000}"/>
    <cellStyle name="Normal 10 4 2 2" xfId="9569" xr:uid="{00000000-0005-0000-0000-00000B600000}"/>
    <cellStyle name="Normal 10 4 2 2 2" xfId="9570" xr:uid="{00000000-0005-0000-0000-00000C600000}"/>
    <cellStyle name="Normal 10 4 2 2 2 2" xfId="36278" xr:uid="{00000000-0005-0000-0000-00000D600000}"/>
    <cellStyle name="Normal 10 4 2 2 2 3" xfId="36279" xr:uid="{00000000-0005-0000-0000-00000E600000}"/>
    <cellStyle name="Normal 10 4 2 2 3" xfId="9571" xr:uid="{00000000-0005-0000-0000-00000F600000}"/>
    <cellStyle name="Normal 10 4 2 2 3 2" xfId="36280" xr:uid="{00000000-0005-0000-0000-000010600000}"/>
    <cellStyle name="Normal 10 4 2 2 3 3" xfId="36281" xr:uid="{00000000-0005-0000-0000-000011600000}"/>
    <cellStyle name="Normal 10 4 2 2 4" xfId="9572" xr:uid="{00000000-0005-0000-0000-000012600000}"/>
    <cellStyle name="Normal 10 4 2 2 4 2" xfId="36282" xr:uid="{00000000-0005-0000-0000-000013600000}"/>
    <cellStyle name="Normal 10 4 2 2 4 3" xfId="36283" xr:uid="{00000000-0005-0000-0000-000014600000}"/>
    <cellStyle name="Normal 10 4 2 2 5" xfId="36284" xr:uid="{00000000-0005-0000-0000-000015600000}"/>
    <cellStyle name="Normal 10 4 2 2 6" xfId="36285" xr:uid="{00000000-0005-0000-0000-000016600000}"/>
    <cellStyle name="Normal 10 4 2 3" xfId="9573" xr:uid="{00000000-0005-0000-0000-000017600000}"/>
    <cellStyle name="Normal 10 4 2 3 2" xfId="36286" xr:uid="{00000000-0005-0000-0000-000018600000}"/>
    <cellStyle name="Normal 10 4 2 3 3" xfId="36287" xr:uid="{00000000-0005-0000-0000-000019600000}"/>
    <cellStyle name="Normal 10 4 2 4" xfId="9574" xr:uid="{00000000-0005-0000-0000-00001A600000}"/>
    <cellStyle name="Normal 10 4 2 4 2" xfId="36288" xr:uid="{00000000-0005-0000-0000-00001B600000}"/>
    <cellStyle name="Normal 10 4 2 4 3" xfId="36289" xr:uid="{00000000-0005-0000-0000-00001C600000}"/>
    <cellStyle name="Normal 10 4 2 5" xfId="9575" xr:uid="{00000000-0005-0000-0000-00001D600000}"/>
    <cellStyle name="Normal 10 4 2 5 2" xfId="36290" xr:uid="{00000000-0005-0000-0000-00001E600000}"/>
    <cellStyle name="Normal 10 4 2 5 3" xfId="36291" xr:uid="{00000000-0005-0000-0000-00001F600000}"/>
    <cellStyle name="Normal 10 4 2 6" xfId="36292" xr:uid="{00000000-0005-0000-0000-000020600000}"/>
    <cellStyle name="Normal 10 4 2 7" xfId="36293" xr:uid="{00000000-0005-0000-0000-000021600000}"/>
    <cellStyle name="Normal 10 4 3" xfId="9576" xr:uid="{00000000-0005-0000-0000-000022600000}"/>
    <cellStyle name="Normal 10 4 4" xfId="9577" xr:uid="{00000000-0005-0000-0000-000023600000}"/>
    <cellStyle name="Normal 10 4 4 2" xfId="9578" xr:uid="{00000000-0005-0000-0000-000024600000}"/>
    <cellStyle name="Normal 10 4 4 2 2" xfId="36294" xr:uid="{00000000-0005-0000-0000-000025600000}"/>
    <cellStyle name="Normal 10 4 4 2 3" xfId="36295" xr:uid="{00000000-0005-0000-0000-000026600000}"/>
    <cellStyle name="Normal 10 4 4 3" xfId="9579" xr:uid="{00000000-0005-0000-0000-000027600000}"/>
    <cellStyle name="Normal 10 4 4 3 2" xfId="36296" xr:uid="{00000000-0005-0000-0000-000028600000}"/>
    <cellStyle name="Normal 10 4 4 3 3" xfId="36297" xr:uid="{00000000-0005-0000-0000-000029600000}"/>
    <cellStyle name="Normal 10 4 4 4" xfId="9580" xr:uid="{00000000-0005-0000-0000-00002A600000}"/>
    <cellStyle name="Normal 10 4 4 4 2" xfId="36298" xr:uid="{00000000-0005-0000-0000-00002B600000}"/>
    <cellStyle name="Normal 10 4 4 4 3" xfId="36299" xr:uid="{00000000-0005-0000-0000-00002C600000}"/>
    <cellStyle name="Normal 10 4 4 5" xfId="36300" xr:uid="{00000000-0005-0000-0000-00002D600000}"/>
    <cellStyle name="Normal 10 4 4 6" xfId="36301" xr:uid="{00000000-0005-0000-0000-00002E600000}"/>
    <cellStyle name="Normal 10 4 5" xfId="9581" xr:uid="{00000000-0005-0000-0000-00002F600000}"/>
    <cellStyle name="Normal 10 4 5 2" xfId="36302" xr:uid="{00000000-0005-0000-0000-000030600000}"/>
    <cellStyle name="Normal 10 4 5 3" xfId="36303" xr:uid="{00000000-0005-0000-0000-000031600000}"/>
    <cellStyle name="Normal 10 4 6" xfId="9582" xr:uid="{00000000-0005-0000-0000-000032600000}"/>
    <cellStyle name="Normal 10 4 6 2" xfId="36304" xr:uid="{00000000-0005-0000-0000-000033600000}"/>
    <cellStyle name="Normal 10 4 6 3" xfId="36305" xr:uid="{00000000-0005-0000-0000-000034600000}"/>
    <cellStyle name="Normal 10 4 7" xfId="9583" xr:uid="{00000000-0005-0000-0000-000035600000}"/>
    <cellStyle name="Normal 10 4 7 2" xfId="36306" xr:uid="{00000000-0005-0000-0000-000036600000}"/>
    <cellStyle name="Normal 10 4 7 3" xfId="36307" xr:uid="{00000000-0005-0000-0000-000037600000}"/>
    <cellStyle name="Normal 10 4 8" xfId="36308" xr:uid="{00000000-0005-0000-0000-000038600000}"/>
    <cellStyle name="Normal 10 4 9" xfId="36309" xr:uid="{00000000-0005-0000-0000-000039600000}"/>
    <cellStyle name="Normal 10 5" xfId="9584" xr:uid="{00000000-0005-0000-0000-00003A600000}"/>
    <cellStyle name="Normal 10 5 2" xfId="9585" xr:uid="{00000000-0005-0000-0000-00003B600000}"/>
    <cellStyle name="Normal 10 5 2 2" xfId="9586" xr:uid="{00000000-0005-0000-0000-00003C600000}"/>
    <cellStyle name="Normal 10 5 2 2 2" xfId="9587" xr:uid="{00000000-0005-0000-0000-00003D600000}"/>
    <cellStyle name="Normal 10 5 2 2 2 2" xfId="36310" xr:uid="{00000000-0005-0000-0000-00003E600000}"/>
    <cellStyle name="Normal 10 5 2 2 2 3" xfId="36311" xr:uid="{00000000-0005-0000-0000-00003F600000}"/>
    <cellStyle name="Normal 10 5 2 2 3" xfId="9588" xr:uid="{00000000-0005-0000-0000-000040600000}"/>
    <cellStyle name="Normal 10 5 2 2 3 2" xfId="36312" xr:uid="{00000000-0005-0000-0000-000041600000}"/>
    <cellStyle name="Normal 10 5 2 2 3 3" xfId="36313" xr:uid="{00000000-0005-0000-0000-000042600000}"/>
    <cellStyle name="Normal 10 5 2 2 4" xfId="9589" xr:uid="{00000000-0005-0000-0000-000043600000}"/>
    <cellStyle name="Normal 10 5 2 2 4 2" xfId="36314" xr:uid="{00000000-0005-0000-0000-000044600000}"/>
    <cellStyle name="Normal 10 5 2 2 4 3" xfId="36315" xr:uid="{00000000-0005-0000-0000-000045600000}"/>
    <cellStyle name="Normal 10 5 2 2 5" xfId="36316" xr:uid="{00000000-0005-0000-0000-000046600000}"/>
    <cellStyle name="Normal 10 5 2 2 6" xfId="36317" xr:uid="{00000000-0005-0000-0000-000047600000}"/>
    <cellStyle name="Normal 10 5 2 3" xfId="9590" xr:uid="{00000000-0005-0000-0000-000048600000}"/>
    <cellStyle name="Normal 10 5 2 3 2" xfId="36318" xr:uid="{00000000-0005-0000-0000-000049600000}"/>
    <cellStyle name="Normal 10 5 2 3 3" xfId="36319" xr:uid="{00000000-0005-0000-0000-00004A600000}"/>
    <cellStyle name="Normal 10 5 2 4" xfId="9591" xr:uid="{00000000-0005-0000-0000-00004B600000}"/>
    <cellStyle name="Normal 10 5 2 4 2" xfId="36320" xr:uid="{00000000-0005-0000-0000-00004C600000}"/>
    <cellStyle name="Normal 10 5 2 4 3" xfId="36321" xr:uid="{00000000-0005-0000-0000-00004D600000}"/>
    <cellStyle name="Normal 10 5 2 5" xfId="9592" xr:uid="{00000000-0005-0000-0000-00004E600000}"/>
    <cellStyle name="Normal 10 5 2 5 2" xfId="36322" xr:uid="{00000000-0005-0000-0000-00004F600000}"/>
    <cellStyle name="Normal 10 5 2 5 3" xfId="36323" xr:uid="{00000000-0005-0000-0000-000050600000}"/>
    <cellStyle name="Normal 10 5 2 6" xfId="36324" xr:uid="{00000000-0005-0000-0000-000051600000}"/>
    <cellStyle name="Normal 10 5 2 7" xfId="36325" xr:uid="{00000000-0005-0000-0000-000052600000}"/>
    <cellStyle name="Normal 10 5 3" xfId="9593" xr:uid="{00000000-0005-0000-0000-000053600000}"/>
    <cellStyle name="Normal 10 5 3 2" xfId="9594" xr:uid="{00000000-0005-0000-0000-000054600000}"/>
    <cellStyle name="Normal 10 5 3 2 2" xfId="36326" xr:uid="{00000000-0005-0000-0000-000055600000}"/>
    <cellStyle name="Normal 10 5 3 2 3" xfId="36327" xr:uid="{00000000-0005-0000-0000-000056600000}"/>
    <cellStyle name="Normal 10 5 3 3" xfId="9595" xr:uid="{00000000-0005-0000-0000-000057600000}"/>
    <cellStyle name="Normal 10 5 3 3 2" xfId="36328" xr:uid="{00000000-0005-0000-0000-000058600000}"/>
    <cellStyle name="Normal 10 5 3 3 3" xfId="36329" xr:uid="{00000000-0005-0000-0000-000059600000}"/>
    <cellStyle name="Normal 10 5 3 4" xfId="9596" xr:uid="{00000000-0005-0000-0000-00005A600000}"/>
    <cellStyle name="Normal 10 5 3 4 2" xfId="36330" xr:uid="{00000000-0005-0000-0000-00005B600000}"/>
    <cellStyle name="Normal 10 5 3 4 3" xfId="36331" xr:uid="{00000000-0005-0000-0000-00005C600000}"/>
    <cellStyle name="Normal 10 5 3 5" xfId="36332" xr:uid="{00000000-0005-0000-0000-00005D600000}"/>
    <cellStyle name="Normal 10 5 3 6" xfId="36333" xr:uid="{00000000-0005-0000-0000-00005E600000}"/>
    <cellStyle name="Normal 10 5 4" xfId="9597" xr:uid="{00000000-0005-0000-0000-00005F600000}"/>
    <cellStyle name="Normal 10 5 4 2" xfId="36334" xr:uid="{00000000-0005-0000-0000-000060600000}"/>
    <cellStyle name="Normal 10 5 4 3" xfId="36335" xr:uid="{00000000-0005-0000-0000-000061600000}"/>
    <cellStyle name="Normal 10 5 5" xfId="9598" xr:uid="{00000000-0005-0000-0000-000062600000}"/>
    <cellStyle name="Normal 10 5 5 2" xfId="36336" xr:uid="{00000000-0005-0000-0000-000063600000}"/>
    <cellStyle name="Normal 10 5 5 3" xfId="36337" xr:uid="{00000000-0005-0000-0000-000064600000}"/>
    <cellStyle name="Normal 10 5 6" xfId="9599" xr:uid="{00000000-0005-0000-0000-000065600000}"/>
    <cellStyle name="Normal 10 5 6 2" xfId="36338" xr:uid="{00000000-0005-0000-0000-000066600000}"/>
    <cellStyle name="Normal 10 5 6 3" xfId="36339" xr:uid="{00000000-0005-0000-0000-000067600000}"/>
    <cellStyle name="Normal 10 5 7" xfId="36340" xr:uid="{00000000-0005-0000-0000-000068600000}"/>
    <cellStyle name="Normal 10 5 8" xfId="36341" xr:uid="{00000000-0005-0000-0000-000069600000}"/>
    <cellStyle name="Normal 10 6" xfId="9600" xr:uid="{00000000-0005-0000-0000-00006A600000}"/>
    <cellStyle name="Normal 10 6 2" xfId="9601" xr:uid="{00000000-0005-0000-0000-00006B600000}"/>
    <cellStyle name="Normal 10 6 2 2" xfId="9602" xr:uid="{00000000-0005-0000-0000-00006C600000}"/>
    <cellStyle name="Normal 10 6 2 2 2" xfId="9603" xr:uid="{00000000-0005-0000-0000-00006D600000}"/>
    <cellStyle name="Normal 10 6 2 2 2 2" xfId="36342" xr:uid="{00000000-0005-0000-0000-00006E600000}"/>
    <cellStyle name="Normal 10 6 2 2 2 3" xfId="36343" xr:uid="{00000000-0005-0000-0000-00006F600000}"/>
    <cellStyle name="Normal 10 6 2 2 3" xfId="9604" xr:uid="{00000000-0005-0000-0000-000070600000}"/>
    <cellStyle name="Normal 10 6 2 2 3 2" xfId="36344" xr:uid="{00000000-0005-0000-0000-000071600000}"/>
    <cellStyle name="Normal 10 6 2 2 3 3" xfId="36345" xr:uid="{00000000-0005-0000-0000-000072600000}"/>
    <cellStyle name="Normal 10 6 2 2 4" xfId="9605" xr:uid="{00000000-0005-0000-0000-000073600000}"/>
    <cellStyle name="Normal 10 6 2 2 4 2" xfId="36346" xr:uid="{00000000-0005-0000-0000-000074600000}"/>
    <cellStyle name="Normal 10 6 2 2 4 3" xfId="36347" xr:uid="{00000000-0005-0000-0000-000075600000}"/>
    <cellStyle name="Normal 10 6 2 2 5" xfId="36348" xr:uid="{00000000-0005-0000-0000-000076600000}"/>
    <cellStyle name="Normal 10 6 2 2 6" xfId="36349" xr:uid="{00000000-0005-0000-0000-000077600000}"/>
    <cellStyle name="Normal 10 6 2 3" xfId="9606" xr:uid="{00000000-0005-0000-0000-000078600000}"/>
    <cellStyle name="Normal 10 6 2 3 2" xfId="36350" xr:uid="{00000000-0005-0000-0000-000079600000}"/>
    <cellStyle name="Normal 10 6 2 3 3" xfId="36351" xr:uid="{00000000-0005-0000-0000-00007A600000}"/>
    <cellStyle name="Normal 10 6 2 4" xfId="9607" xr:uid="{00000000-0005-0000-0000-00007B600000}"/>
    <cellStyle name="Normal 10 6 2 4 2" xfId="36352" xr:uid="{00000000-0005-0000-0000-00007C600000}"/>
    <cellStyle name="Normal 10 6 2 4 3" xfId="36353" xr:uid="{00000000-0005-0000-0000-00007D600000}"/>
    <cellStyle name="Normal 10 6 2 5" xfId="9608" xr:uid="{00000000-0005-0000-0000-00007E600000}"/>
    <cellStyle name="Normal 10 6 2 5 2" xfId="36354" xr:uid="{00000000-0005-0000-0000-00007F600000}"/>
    <cellStyle name="Normal 10 6 2 5 3" xfId="36355" xr:uid="{00000000-0005-0000-0000-000080600000}"/>
    <cellStyle name="Normal 10 6 2 6" xfId="36356" xr:uid="{00000000-0005-0000-0000-000081600000}"/>
    <cellStyle name="Normal 10 6 2 7" xfId="36357" xr:uid="{00000000-0005-0000-0000-000082600000}"/>
    <cellStyle name="Normal 10 6 3" xfId="9609" xr:uid="{00000000-0005-0000-0000-000083600000}"/>
    <cellStyle name="Normal 10 6 3 2" xfId="9610" xr:uid="{00000000-0005-0000-0000-000084600000}"/>
    <cellStyle name="Normal 10 6 3 2 2" xfId="36358" xr:uid="{00000000-0005-0000-0000-000085600000}"/>
    <cellStyle name="Normal 10 6 3 2 3" xfId="36359" xr:uid="{00000000-0005-0000-0000-000086600000}"/>
    <cellStyle name="Normal 10 6 3 3" xfId="9611" xr:uid="{00000000-0005-0000-0000-000087600000}"/>
    <cellStyle name="Normal 10 6 3 3 2" xfId="36360" xr:uid="{00000000-0005-0000-0000-000088600000}"/>
    <cellStyle name="Normal 10 6 3 3 3" xfId="36361" xr:uid="{00000000-0005-0000-0000-000089600000}"/>
    <cellStyle name="Normal 10 6 3 4" xfId="9612" xr:uid="{00000000-0005-0000-0000-00008A600000}"/>
    <cellStyle name="Normal 10 6 3 4 2" xfId="36362" xr:uid="{00000000-0005-0000-0000-00008B600000}"/>
    <cellStyle name="Normal 10 6 3 4 3" xfId="36363" xr:uid="{00000000-0005-0000-0000-00008C600000}"/>
    <cellStyle name="Normal 10 6 3 5" xfId="36364" xr:uid="{00000000-0005-0000-0000-00008D600000}"/>
    <cellStyle name="Normal 10 6 3 6" xfId="36365" xr:uid="{00000000-0005-0000-0000-00008E600000}"/>
    <cellStyle name="Normal 10 6 4" xfId="9613" xr:uid="{00000000-0005-0000-0000-00008F600000}"/>
    <cellStyle name="Normal 10 6 4 2" xfId="36366" xr:uid="{00000000-0005-0000-0000-000090600000}"/>
    <cellStyle name="Normal 10 6 4 3" xfId="36367" xr:uid="{00000000-0005-0000-0000-000091600000}"/>
    <cellStyle name="Normal 10 6 5" xfId="9614" xr:uid="{00000000-0005-0000-0000-000092600000}"/>
    <cellStyle name="Normal 10 6 5 2" xfId="36368" xr:uid="{00000000-0005-0000-0000-000093600000}"/>
    <cellStyle name="Normal 10 6 5 3" xfId="36369" xr:uid="{00000000-0005-0000-0000-000094600000}"/>
    <cellStyle name="Normal 10 6 6" xfId="9615" xr:uid="{00000000-0005-0000-0000-000095600000}"/>
    <cellStyle name="Normal 10 6 6 2" xfId="36370" xr:uid="{00000000-0005-0000-0000-000096600000}"/>
    <cellStyle name="Normal 10 6 6 3" xfId="36371" xr:uid="{00000000-0005-0000-0000-000097600000}"/>
    <cellStyle name="Normal 10 6 7" xfId="36372" xr:uid="{00000000-0005-0000-0000-000098600000}"/>
    <cellStyle name="Normal 10 6 8" xfId="36373" xr:uid="{00000000-0005-0000-0000-000099600000}"/>
    <cellStyle name="Normal 10 7" xfId="9616" xr:uid="{00000000-0005-0000-0000-00009A600000}"/>
    <cellStyle name="Normal 10 7 2" xfId="9617" xr:uid="{00000000-0005-0000-0000-00009B600000}"/>
    <cellStyle name="Normal 10 7 2 2" xfId="9618" xr:uid="{00000000-0005-0000-0000-00009C600000}"/>
    <cellStyle name="Normal 10 7 2 2 2" xfId="9619" xr:uid="{00000000-0005-0000-0000-00009D600000}"/>
    <cellStyle name="Normal 10 7 2 2 2 2" xfId="36374" xr:uid="{00000000-0005-0000-0000-00009E600000}"/>
    <cellStyle name="Normal 10 7 2 2 2 3" xfId="36375" xr:uid="{00000000-0005-0000-0000-00009F600000}"/>
    <cellStyle name="Normal 10 7 2 2 3" xfId="9620" xr:uid="{00000000-0005-0000-0000-0000A0600000}"/>
    <cellStyle name="Normal 10 7 2 2 3 2" xfId="36376" xr:uid="{00000000-0005-0000-0000-0000A1600000}"/>
    <cellStyle name="Normal 10 7 2 2 3 3" xfId="36377" xr:uid="{00000000-0005-0000-0000-0000A2600000}"/>
    <cellStyle name="Normal 10 7 2 2 4" xfId="9621" xr:uid="{00000000-0005-0000-0000-0000A3600000}"/>
    <cellStyle name="Normal 10 7 2 2 4 2" xfId="36378" xr:uid="{00000000-0005-0000-0000-0000A4600000}"/>
    <cellStyle name="Normal 10 7 2 2 4 3" xfId="36379" xr:uid="{00000000-0005-0000-0000-0000A5600000}"/>
    <cellStyle name="Normal 10 7 2 2 5" xfId="36380" xr:uid="{00000000-0005-0000-0000-0000A6600000}"/>
    <cellStyle name="Normal 10 7 2 2 6" xfId="36381" xr:uid="{00000000-0005-0000-0000-0000A7600000}"/>
    <cellStyle name="Normal 10 7 2 3" xfId="9622" xr:uid="{00000000-0005-0000-0000-0000A8600000}"/>
    <cellStyle name="Normal 10 7 2 3 2" xfId="36382" xr:uid="{00000000-0005-0000-0000-0000A9600000}"/>
    <cellStyle name="Normal 10 7 2 3 3" xfId="36383" xr:uid="{00000000-0005-0000-0000-0000AA600000}"/>
    <cellStyle name="Normal 10 7 2 4" xfId="9623" xr:uid="{00000000-0005-0000-0000-0000AB600000}"/>
    <cellStyle name="Normal 10 7 2 4 2" xfId="36384" xr:uid="{00000000-0005-0000-0000-0000AC600000}"/>
    <cellStyle name="Normal 10 7 2 4 3" xfId="36385" xr:uid="{00000000-0005-0000-0000-0000AD600000}"/>
    <cellStyle name="Normal 10 7 2 5" xfId="9624" xr:uid="{00000000-0005-0000-0000-0000AE600000}"/>
    <cellStyle name="Normal 10 7 2 5 2" xfId="36386" xr:uid="{00000000-0005-0000-0000-0000AF600000}"/>
    <cellStyle name="Normal 10 7 2 5 3" xfId="36387" xr:uid="{00000000-0005-0000-0000-0000B0600000}"/>
    <cellStyle name="Normal 10 7 2 6" xfId="36388" xr:uid="{00000000-0005-0000-0000-0000B1600000}"/>
    <cellStyle name="Normal 10 7 2 7" xfId="36389" xr:uid="{00000000-0005-0000-0000-0000B2600000}"/>
    <cellStyle name="Normal 10 7 3" xfId="9625" xr:uid="{00000000-0005-0000-0000-0000B3600000}"/>
    <cellStyle name="Normal 10 7 3 2" xfId="9626" xr:uid="{00000000-0005-0000-0000-0000B4600000}"/>
    <cellStyle name="Normal 10 7 3 2 2" xfId="36390" xr:uid="{00000000-0005-0000-0000-0000B5600000}"/>
    <cellStyle name="Normal 10 7 3 2 3" xfId="36391" xr:uid="{00000000-0005-0000-0000-0000B6600000}"/>
    <cellStyle name="Normal 10 7 3 3" xfId="9627" xr:uid="{00000000-0005-0000-0000-0000B7600000}"/>
    <cellStyle name="Normal 10 7 3 3 2" xfId="36392" xr:uid="{00000000-0005-0000-0000-0000B8600000}"/>
    <cellStyle name="Normal 10 7 3 3 3" xfId="36393" xr:uid="{00000000-0005-0000-0000-0000B9600000}"/>
    <cellStyle name="Normal 10 7 3 4" xfId="9628" xr:uid="{00000000-0005-0000-0000-0000BA600000}"/>
    <cellStyle name="Normal 10 7 3 4 2" xfId="36394" xr:uid="{00000000-0005-0000-0000-0000BB600000}"/>
    <cellStyle name="Normal 10 7 3 4 3" xfId="36395" xr:uid="{00000000-0005-0000-0000-0000BC600000}"/>
    <cellStyle name="Normal 10 7 3 5" xfId="36396" xr:uid="{00000000-0005-0000-0000-0000BD600000}"/>
    <cellStyle name="Normal 10 7 3 6" xfId="36397" xr:uid="{00000000-0005-0000-0000-0000BE600000}"/>
    <cellStyle name="Normal 10 7 4" xfId="9629" xr:uid="{00000000-0005-0000-0000-0000BF600000}"/>
    <cellStyle name="Normal 10 7 4 2" xfId="36398" xr:uid="{00000000-0005-0000-0000-0000C0600000}"/>
    <cellStyle name="Normal 10 7 4 3" xfId="36399" xr:uid="{00000000-0005-0000-0000-0000C1600000}"/>
    <cellStyle name="Normal 10 7 5" xfId="9630" xr:uid="{00000000-0005-0000-0000-0000C2600000}"/>
    <cellStyle name="Normal 10 7 5 2" xfId="36400" xr:uid="{00000000-0005-0000-0000-0000C3600000}"/>
    <cellStyle name="Normal 10 7 5 3" xfId="36401" xr:uid="{00000000-0005-0000-0000-0000C4600000}"/>
    <cellStyle name="Normal 10 7 6" xfId="9631" xr:uid="{00000000-0005-0000-0000-0000C5600000}"/>
    <cellStyle name="Normal 10 7 6 2" xfId="36402" xr:uid="{00000000-0005-0000-0000-0000C6600000}"/>
    <cellStyle name="Normal 10 7 6 3" xfId="36403" xr:uid="{00000000-0005-0000-0000-0000C7600000}"/>
    <cellStyle name="Normal 10 7 7" xfId="36404" xr:uid="{00000000-0005-0000-0000-0000C8600000}"/>
    <cellStyle name="Normal 10 7 8" xfId="36405" xr:uid="{00000000-0005-0000-0000-0000C9600000}"/>
    <cellStyle name="Normal 10 8" xfId="9632" xr:uid="{00000000-0005-0000-0000-0000CA600000}"/>
    <cellStyle name="Normal 10 8 2" xfId="9633" xr:uid="{00000000-0005-0000-0000-0000CB600000}"/>
    <cellStyle name="Normal 10 8 2 2" xfId="9634" xr:uid="{00000000-0005-0000-0000-0000CC600000}"/>
    <cellStyle name="Normal 10 8 2 2 2" xfId="9635" xr:uid="{00000000-0005-0000-0000-0000CD600000}"/>
    <cellStyle name="Normal 10 8 2 2 2 2" xfId="36406" xr:uid="{00000000-0005-0000-0000-0000CE600000}"/>
    <cellStyle name="Normal 10 8 2 2 2 3" xfId="36407" xr:uid="{00000000-0005-0000-0000-0000CF600000}"/>
    <cellStyle name="Normal 10 8 2 2 3" xfId="9636" xr:uid="{00000000-0005-0000-0000-0000D0600000}"/>
    <cellStyle name="Normal 10 8 2 2 3 2" xfId="36408" xr:uid="{00000000-0005-0000-0000-0000D1600000}"/>
    <cellStyle name="Normal 10 8 2 2 3 3" xfId="36409" xr:uid="{00000000-0005-0000-0000-0000D2600000}"/>
    <cellStyle name="Normal 10 8 2 2 4" xfId="9637" xr:uid="{00000000-0005-0000-0000-0000D3600000}"/>
    <cellStyle name="Normal 10 8 2 2 4 2" xfId="36410" xr:uid="{00000000-0005-0000-0000-0000D4600000}"/>
    <cellStyle name="Normal 10 8 2 2 4 3" xfId="36411" xr:uid="{00000000-0005-0000-0000-0000D5600000}"/>
    <cellStyle name="Normal 10 8 2 2 5" xfId="36412" xr:uid="{00000000-0005-0000-0000-0000D6600000}"/>
    <cellStyle name="Normal 10 8 2 2 6" xfId="36413" xr:uid="{00000000-0005-0000-0000-0000D7600000}"/>
    <cellStyle name="Normal 10 8 2 3" xfId="9638" xr:uid="{00000000-0005-0000-0000-0000D8600000}"/>
    <cellStyle name="Normal 10 8 2 3 2" xfId="36414" xr:uid="{00000000-0005-0000-0000-0000D9600000}"/>
    <cellStyle name="Normal 10 8 2 3 3" xfId="36415" xr:uid="{00000000-0005-0000-0000-0000DA600000}"/>
    <cellStyle name="Normal 10 8 2 4" xfId="9639" xr:uid="{00000000-0005-0000-0000-0000DB600000}"/>
    <cellStyle name="Normal 10 8 2 4 2" xfId="36416" xr:uid="{00000000-0005-0000-0000-0000DC600000}"/>
    <cellStyle name="Normal 10 8 2 4 3" xfId="36417" xr:uid="{00000000-0005-0000-0000-0000DD600000}"/>
    <cellStyle name="Normal 10 8 2 5" xfId="9640" xr:uid="{00000000-0005-0000-0000-0000DE600000}"/>
    <cellStyle name="Normal 10 8 2 5 2" xfId="36418" xr:uid="{00000000-0005-0000-0000-0000DF600000}"/>
    <cellStyle name="Normal 10 8 2 5 3" xfId="36419" xr:uid="{00000000-0005-0000-0000-0000E0600000}"/>
    <cellStyle name="Normal 10 8 2 6" xfId="36420" xr:uid="{00000000-0005-0000-0000-0000E1600000}"/>
    <cellStyle name="Normal 10 8 2 7" xfId="36421" xr:uid="{00000000-0005-0000-0000-0000E2600000}"/>
    <cellStyle name="Normal 10 8 3" xfId="9641" xr:uid="{00000000-0005-0000-0000-0000E3600000}"/>
    <cellStyle name="Normal 10 8 3 2" xfId="9642" xr:uid="{00000000-0005-0000-0000-0000E4600000}"/>
    <cellStyle name="Normal 10 8 3 2 2" xfId="36422" xr:uid="{00000000-0005-0000-0000-0000E5600000}"/>
    <cellStyle name="Normal 10 8 3 2 3" xfId="36423" xr:uid="{00000000-0005-0000-0000-0000E6600000}"/>
    <cellStyle name="Normal 10 8 3 3" xfId="9643" xr:uid="{00000000-0005-0000-0000-0000E7600000}"/>
    <cellStyle name="Normal 10 8 3 3 2" xfId="36424" xr:uid="{00000000-0005-0000-0000-0000E8600000}"/>
    <cellStyle name="Normal 10 8 3 3 3" xfId="36425" xr:uid="{00000000-0005-0000-0000-0000E9600000}"/>
    <cellStyle name="Normal 10 8 3 4" xfId="9644" xr:uid="{00000000-0005-0000-0000-0000EA600000}"/>
    <cellStyle name="Normal 10 8 3 4 2" xfId="36426" xr:uid="{00000000-0005-0000-0000-0000EB600000}"/>
    <cellStyle name="Normal 10 8 3 4 3" xfId="36427" xr:uid="{00000000-0005-0000-0000-0000EC600000}"/>
    <cellStyle name="Normal 10 8 3 5" xfId="36428" xr:uid="{00000000-0005-0000-0000-0000ED600000}"/>
    <cellStyle name="Normal 10 8 3 6" xfId="36429" xr:uid="{00000000-0005-0000-0000-0000EE600000}"/>
    <cellStyle name="Normal 10 8 4" xfId="9645" xr:uid="{00000000-0005-0000-0000-0000EF600000}"/>
    <cellStyle name="Normal 10 8 4 2" xfId="36430" xr:uid="{00000000-0005-0000-0000-0000F0600000}"/>
    <cellStyle name="Normal 10 8 4 3" xfId="36431" xr:uid="{00000000-0005-0000-0000-0000F1600000}"/>
    <cellStyle name="Normal 10 8 5" xfId="9646" xr:uid="{00000000-0005-0000-0000-0000F2600000}"/>
    <cellStyle name="Normal 10 8 5 2" xfId="36432" xr:uid="{00000000-0005-0000-0000-0000F3600000}"/>
    <cellStyle name="Normal 10 8 5 3" xfId="36433" xr:uid="{00000000-0005-0000-0000-0000F4600000}"/>
    <cellStyle name="Normal 10 8 6" xfId="9647" xr:uid="{00000000-0005-0000-0000-0000F5600000}"/>
    <cellStyle name="Normal 10 8 6 2" xfId="36434" xr:uid="{00000000-0005-0000-0000-0000F6600000}"/>
    <cellStyle name="Normal 10 8 6 3" xfId="36435" xr:uid="{00000000-0005-0000-0000-0000F7600000}"/>
    <cellStyle name="Normal 10 8 7" xfId="36436" xr:uid="{00000000-0005-0000-0000-0000F8600000}"/>
    <cellStyle name="Normal 10 8 8" xfId="36437" xr:uid="{00000000-0005-0000-0000-0000F9600000}"/>
    <cellStyle name="Normal 10 9" xfId="9648" xr:uid="{00000000-0005-0000-0000-0000FA600000}"/>
    <cellStyle name="Normal 10 9 2" xfId="9649" xr:uid="{00000000-0005-0000-0000-0000FB600000}"/>
    <cellStyle name="Normal 10 9 2 2" xfId="9650" xr:uid="{00000000-0005-0000-0000-0000FC600000}"/>
    <cellStyle name="Normal 10 9 2 2 2" xfId="9651" xr:uid="{00000000-0005-0000-0000-0000FD600000}"/>
    <cellStyle name="Normal 10 9 2 2 2 2" xfId="36438" xr:uid="{00000000-0005-0000-0000-0000FE600000}"/>
    <cellStyle name="Normal 10 9 2 2 2 3" xfId="36439" xr:uid="{00000000-0005-0000-0000-0000FF600000}"/>
    <cellStyle name="Normal 10 9 2 2 3" xfId="9652" xr:uid="{00000000-0005-0000-0000-000000610000}"/>
    <cellStyle name="Normal 10 9 2 2 3 2" xfId="36440" xr:uid="{00000000-0005-0000-0000-000001610000}"/>
    <cellStyle name="Normal 10 9 2 2 3 3" xfId="36441" xr:uid="{00000000-0005-0000-0000-000002610000}"/>
    <cellStyle name="Normal 10 9 2 2 4" xfId="9653" xr:uid="{00000000-0005-0000-0000-000003610000}"/>
    <cellStyle name="Normal 10 9 2 2 4 2" xfId="36442" xr:uid="{00000000-0005-0000-0000-000004610000}"/>
    <cellStyle name="Normal 10 9 2 2 4 3" xfId="36443" xr:uid="{00000000-0005-0000-0000-000005610000}"/>
    <cellStyle name="Normal 10 9 2 2 5" xfId="36444" xr:uid="{00000000-0005-0000-0000-000006610000}"/>
    <cellStyle name="Normal 10 9 2 2 6" xfId="36445" xr:uid="{00000000-0005-0000-0000-000007610000}"/>
    <cellStyle name="Normal 10 9 2 3" xfId="9654" xr:uid="{00000000-0005-0000-0000-000008610000}"/>
    <cellStyle name="Normal 10 9 2 3 2" xfId="36446" xr:uid="{00000000-0005-0000-0000-000009610000}"/>
    <cellStyle name="Normal 10 9 2 3 3" xfId="36447" xr:uid="{00000000-0005-0000-0000-00000A610000}"/>
    <cellStyle name="Normal 10 9 2 4" xfId="9655" xr:uid="{00000000-0005-0000-0000-00000B610000}"/>
    <cellStyle name="Normal 10 9 2 4 2" xfId="36448" xr:uid="{00000000-0005-0000-0000-00000C610000}"/>
    <cellStyle name="Normal 10 9 2 4 3" xfId="36449" xr:uid="{00000000-0005-0000-0000-00000D610000}"/>
    <cellStyle name="Normal 10 9 2 5" xfId="9656" xr:uid="{00000000-0005-0000-0000-00000E610000}"/>
    <cellStyle name="Normal 10 9 2 5 2" xfId="36450" xr:uid="{00000000-0005-0000-0000-00000F610000}"/>
    <cellStyle name="Normal 10 9 2 5 3" xfId="36451" xr:uid="{00000000-0005-0000-0000-000010610000}"/>
    <cellStyle name="Normal 10 9 2 6" xfId="36452" xr:uid="{00000000-0005-0000-0000-000011610000}"/>
    <cellStyle name="Normal 10 9 2 7" xfId="36453" xr:uid="{00000000-0005-0000-0000-000012610000}"/>
    <cellStyle name="Normal 10 9 3" xfId="9657" xr:uid="{00000000-0005-0000-0000-000013610000}"/>
    <cellStyle name="Normal 10 9 3 2" xfId="9658" xr:uid="{00000000-0005-0000-0000-000014610000}"/>
    <cellStyle name="Normal 10 9 3 2 2" xfId="36454" xr:uid="{00000000-0005-0000-0000-000015610000}"/>
    <cellStyle name="Normal 10 9 3 2 3" xfId="36455" xr:uid="{00000000-0005-0000-0000-000016610000}"/>
    <cellStyle name="Normal 10 9 3 3" xfId="9659" xr:uid="{00000000-0005-0000-0000-000017610000}"/>
    <cellStyle name="Normal 10 9 3 3 2" xfId="36456" xr:uid="{00000000-0005-0000-0000-000018610000}"/>
    <cellStyle name="Normal 10 9 3 3 3" xfId="36457" xr:uid="{00000000-0005-0000-0000-000019610000}"/>
    <cellStyle name="Normal 10 9 3 4" xfId="9660" xr:uid="{00000000-0005-0000-0000-00001A610000}"/>
    <cellStyle name="Normal 10 9 3 4 2" xfId="36458" xr:uid="{00000000-0005-0000-0000-00001B610000}"/>
    <cellStyle name="Normal 10 9 3 4 3" xfId="36459" xr:uid="{00000000-0005-0000-0000-00001C610000}"/>
    <cellStyle name="Normal 10 9 3 5" xfId="36460" xr:uid="{00000000-0005-0000-0000-00001D610000}"/>
    <cellStyle name="Normal 10 9 3 6" xfId="36461" xr:uid="{00000000-0005-0000-0000-00001E610000}"/>
    <cellStyle name="Normal 10 9 4" xfId="9661" xr:uid="{00000000-0005-0000-0000-00001F610000}"/>
    <cellStyle name="Normal 10 9 4 2" xfId="36462" xr:uid="{00000000-0005-0000-0000-000020610000}"/>
    <cellStyle name="Normal 10 9 4 3" xfId="36463" xr:uid="{00000000-0005-0000-0000-000021610000}"/>
    <cellStyle name="Normal 10 9 5" xfId="9662" xr:uid="{00000000-0005-0000-0000-000022610000}"/>
    <cellStyle name="Normal 10 9 5 2" xfId="36464" xr:uid="{00000000-0005-0000-0000-000023610000}"/>
    <cellStyle name="Normal 10 9 5 3" xfId="36465" xr:uid="{00000000-0005-0000-0000-000024610000}"/>
    <cellStyle name="Normal 10 9 6" xfId="9663" xr:uid="{00000000-0005-0000-0000-000025610000}"/>
    <cellStyle name="Normal 10 9 6 2" xfId="36466" xr:uid="{00000000-0005-0000-0000-000026610000}"/>
    <cellStyle name="Normal 10 9 6 3" xfId="36467" xr:uid="{00000000-0005-0000-0000-000027610000}"/>
    <cellStyle name="Normal 10 9 7" xfId="36468" xr:uid="{00000000-0005-0000-0000-000028610000}"/>
    <cellStyle name="Normal 10 9 8" xfId="36469" xr:uid="{00000000-0005-0000-0000-000029610000}"/>
    <cellStyle name="Normal 10_Likvidoba NBG AUG" xfId="21436" xr:uid="{00000000-0005-0000-0000-00002A610000}"/>
    <cellStyle name="Normal 100" xfId="9664" xr:uid="{00000000-0005-0000-0000-00002B610000}"/>
    <cellStyle name="Normal 100 2" xfId="9665" xr:uid="{00000000-0005-0000-0000-00002C610000}"/>
    <cellStyle name="Normal 100 2 2" xfId="36470" xr:uid="{00000000-0005-0000-0000-00002D610000}"/>
    <cellStyle name="Normal 100 2 3" xfId="36471" xr:uid="{00000000-0005-0000-0000-00002E610000}"/>
    <cellStyle name="Normal 100 3" xfId="9666" xr:uid="{00000000-0005-0000-0000-00002F610000}"/>
    <cellStyle name="Normal 100 3 2" xfId="36472" xr:uid="{00000000-0005-0000-0000-000030610000}"/>
    <cellStyle name="Normal 100 3 3" xfId="36473" xr:uid="{00000000-0005-0000-0000-000031610000}"/>
    <cellStyle name="Normal 100 4" xfId="9667" xr:uid="{00000000-0005-0000-0000-000032610000}"/>
    <cellStyle name="Normal 100 4 2" xfId="36474" xr:uid="{00000000-0005-0000-0000-000033610000}"/>
    <cellStyle name="Normal 100 4 3" xfId="36475" xr:uid="{00000000-0005-0000-0000-000034610000}"/>
    <cellStyle name="Normal 100 5" xfId="36476" xr:uid="{00000000-0005-0000-0000-000035610000}"/>
    <cellStyle name="Normal 100 6" xfId="36477" xr:uid="{00000000-0005-0000-0000-000036610000}"/>
    <cellStyle name="Normal 101" xfId="9668" xr:uid="{00000000-0005-0000-0000-000037610000}"/>
    <cellStyle name="Normal 101 2" xfId="9669" xr:uid="{00000000-0005-0000-0000-000038610000}"/>
    <cellStyle name="Normal 101 2 2" xfId="36478" xr:uid="{00000000-0005-0000-0000-000039610000}"/>
    <cellStyle name="Normal 101 2 3" xfId="36479" xr:uid="{00000000-0005-0000-0000-00003A610000}"/>
    <cellStyle name="Normal 101 3" xfId="9670" xr:uid="{00000000-0005-0000-0000-00003B610000}"/>
    <cellStyle name="Normal 101 3 2" xfId="36480" xr:uid="{00000000-0005-0000-0000-00003C610000}"/>
    <cellStyle name="Normal 101 3 3" xfId="36481" xr:uid="{00000000-0005-0000-0000-00003D610000}"/>
    <cellStyle name="Normal 101 4" xfId="9671" xr:uid="{00000000-0005-0000-0000-00003E610000}"/>
    <cellStyle name="Normal 101 4 2" xfId="36482" xr:uid="{00000000-0005-0000-0000-00003F610000}"/>
    <cellStyle name="Normal 101 4 3" xfId="36483" xr:uid="{00000000-0005-0000-0000-000040610000}"/>
    <cellStyle name="Normal 101 5" xfId="36484" xr:uid="{00000000-0005-0000-0000-000041610000}"/>
    <cellStyle name="Normal 101 6" xfId="36485" xr:uid="{00000000-0005-0000-0000-000042610000}"/>
    <cellStyle name="Normal 102" xfId="9672" xr:uid="{00000000-0005-0000-0000-000043610000}"/>
    <cellStyle name="Normal 102 2" xfId="9673" xr:uid="{00000000-0005-0000-0000-000044610000}"/>
    <cellStyle name="Normal 102 2 2" xfId="36486" xr:uid="{00000000-0005-0000-0000-000045610000}"/>
    <cellStyle name="Normal 102 2 3" xfId="36487" xr:uid="{00000000-0005-0000-0000-000046610000}"/>
    <cellStyle name="Normal 102 3" xfId="9674" xr:uid="{00000000-0005-0000-0000-000047610000}"/>
    <cellStyle name="Normal 102 3 2" xfId="36488" xr:uid="{00000000-0005-0000-0000-000048610000}"/>
    <cellStyle name="Normal 102 3 3" xfId="36489" xr:uid="{00000000-0005-0000-0000-000049610000}"/>
    <cellStyle name="Normal 102 4" xfId="9675" xr:uid="{00000000-0005-0000-0000-00004A610000}"/>
    <cellStyle name="Normal 102 4 2" xfId="36490" xr:uid="{00000000-0005-0000-0000-00004B610000}"/>
    <cellStyle name="Normal 102 4 3" xfId="36491" xr:uid="{00000000-0005-0000-0000-00004C610000}"/>
    <cellStyle name="Normal 102 5" xfId="36492" xr:uid="{00000000-0005-0000-0000-00004D610000}"/>
    <cellStyle name="Normal 102 6" xfId="36493" xr:uid="{00000000-0005-0000-0000-00004E610000}"/>
    <cellStyle name="Normal 103" xfId="9676" xr:uid="{00000000-0005-0000-0000-00004F610000}"/>
    <cellStyle name="Normal 103 2" xfId="9677" xr:uid="{00000000-0005-0000-0000-000050610000}"/>
    <cellStyle name="Normal 103 2 2" xfId="9678" xr:uid="{00000000-0005-0000-0000-000051610000}"/>
    <cellStyle name="Normal 103 2 2 2" xfId="9679" xr:uid="{00000000-0005-0000-0000-000052610000}"/>
    <cellStyle name="Normal 103 2 2 2 2" xfId="36494" xr:uid="{00000000-0005-0000-0000-000053610000}"/>
    <cellStyle name="Normal 103 2 2 2 3" xfId="36495" xr:uid="{00000000-0005-0000-0000-000054610000}"/>
    <cellStyle name="Normal 103 2 2 3" xfId="9680" xr:uid="{00000000-0005-0000-0000-000055610000}"/>
    <cellStyle name="Normal 103 2 2 3 2" xfId="36496" xr:uid="{00000000-0005-0000-0000-000056610000}"/>
    <cellStyle name="Normal 103 2 2 3 3" xfId="36497" xr:uid="{00000000-0005-0000-0000-000057610000}"/>
    <cellStyle name="Normal 103 2 2 4" xfId="9681" xr:uid="{00000000-0005-0000-0000-000058610000}"/>
    <cellStyle name="Normal 103 2 2 4 2" xfId="36498" xr:uid="{00000000-0005-0000-0000-000059610000}"/>
    <cellStyle name="Normal 103 2 2 4 3" xfId="36499" xr:uid="{00000000-0005-0000-0000-00005A610000}"/>
    <cellStyle name="Normal 103 2 2 5" xfId="36500" xr:uid="{00000000-0005-0000-0000-00005B610000}"/>
    <cellStyle name="Normal 103 2 2 6" xfId="36501" xr:uid="{00000000-0005-0000-0000-00005C610000}"/>
    <cellStyle name="Normal 103 2 3" xfId="9682" xr:uid="{00000000-0005-0000-0000-00005D610000}"/>
    <cellStyle name="Normal 103 2 3 2" xfId="36502" xr:uid="{00000000-0005-0000-0000-00005E610000}"/>
    <cellStyle name="Normal 103 2 3 3" xfId="36503" xr:uid="{00000000-0005-0000-0000-00005F610000}"/>
    <cellStyle name="Normal 103 2 4" xfId="9683" xr:uid="{00000000-0005-0000-0000-000060610000}"/>
    <cellStyle name="Normal 103 2 4 2" xfId="36504" xr:uid="{00000000-0005-0000-0000-000061610000}"/>
    <cellStyle name="Normal 103 2 4 3" xfId="36505" xr:uid="{00000000-0005-0000-0000-000062610000}"/>
    <cellStyle name="Normal 103 2 5" xfId="9684" xr:uid="{00000000-0005-0000-0000-000063610000}"/>
    <cellStyle name="Normal 103 2 5 2" xfId="36506" xr:uid="{00000000-0005-0000-0000-000064610000}"/>
    <cellStyle name="Normal 103 2 5 3" xfId="36507" xr:uid="{00000000-0005-0000-0000-000065610000}"/>
    <cellStyle name="Normal 103 2 6" xfId="36508" xr:uid="{00000000-0005-0000-0000-000066610000}"/>
    <cellStyle name="Normal 103 2 7" xfId="36509" xr:uid="{00000000-0005-0000-0000-000067610000}"/>
    <cellStyle name="Normal 103 3" xfId="9685" xr:uid="{00000000-0005-0000-0000-000068610000}"/>
    <cellStyle name="Normal 103 3 2" xfId="9686" xr:uid="{00000000-0005-0000-0000-000069610000}"/>
    <cellStyle name="Normal 103 3 2 2" xfId="36510" xr:uid="{00000000-0005-0000-0000-00006A610000}"/>
    <cellStyle name="Normal 103 3 2 3" xfId="36511" xr:uid="{00000000-0005-0000-0000-00006B610000}"/>
    <cellStyle name="Normal 103 3 3" xfId="9687" xr:uid="{00000000-0005-0000-0000-00006C610000}"/>
    <cellStyle name="Normal 103 3 3 2" xfId="36512" xr:uid="{00000000-0005-0000-0000-00006D610000}"/>
    <cellStyle name="Normal 103 3 3 3" xfId="36513" xr:uid="{00000000-0005-0000-0000-00006E610000}"/>
    <cellStyle name="Normal 103 3 4" xfId="9688" xr:uid="{00000000-0005-0000-0000-00006F610000}"/>
    <cellStyle name="Normal 103 3 4 2" xfId="36514" xr:uid="{00000000-0005-0000-0000-000070610000}"/>
    <cellStyle name="Normal 103 3 4 3" xfId="36515" xr:uid="{00000000-0005-0000-0000-000071610000}"/>
    <cellStyle name="Normal 103 3 5" xfId="36516" xr:uid="{00000000-0005-0000-0000-000072610000}"/>
    <cellStyle name="Normal 103 3 6" xfId="36517" xr:uid="{00000000-0005-0000-0000-000073610000}"/>
    <cellStyle name="Normal 103 4" xfId="9689" xr:uid="{00000000-0005-0000-0000-000074610000}"/>
    <cellStyle name="Normal 103 4 2" xfId="9690" xr:uid="{00000000-0005-0000-0000-000075610000}"/>
    <cellStyle name="Normal 103 4 2 2" xfId="36518" xr:uid="{00000000-0005-0000-0000-000076610000}"/>
    <cellStyle name="Normal 103 4 2 3" xfId="36519" xr:uid="{00000000-0005-0000-0000-000077610000}"/>
    <cellStyle name="Normal 103 4 3" xfId="9691" xr:uid="{00000000-0005-0000-0000-000078610000}"/>
    <cellStyle name="Normal 103 4 3 2" xfId="36520" xr:uid="{00000000-0005-0000-0000-000079610000}"/>
    <cellStyle name="Normal 103 4 3 3" xfId="36521" xr:uid="{00000000-0005-0000-0000-00007A610000}"/>
    <cellStyle name="Normal 103 4 4" xfId="9692" xr:uid="{00000000-0005-0000-0000-00007B610000}"/>
    <cellStyle name="Normal 103 4 4 2" xfId="36522" xr:uid="{00000000-0005-0000-0000-00007C610000}"/>
    <cellStyle name="Normal 103 4 4 3" xfId="36523" xr:uid="{00000000-0005-0000-0000-00007D610000}"/>
    <cellStyle name="Normal 103 4 5" xfId="36524" xr:uid="{00000000-0005-0000-0000-00007E610000}"/>
    <cellStyle name="Normal 103 4 6" xfId="36525" xr:uid="{00000000-0005-0000-0000-00007F610000}"/>
    <cellStyle name="Normal 103 5" xfId="9693" xr:uid="{00000000-0005-0000-0000-000080610000}"/>
    <cellStyle name="Normal 103 5 2" xfId="36526" xr:uid="{00000000-0005-0000-0000-000081610000}"/>
    <cellStyle name="Normal 103 5 3" xfId="36527" xr:uid="{00000000-0005-0000-0000-000082610000}"/>
    <cellStyle name="Normal 103 6" xfId="9694" xr:uid="{00000000-0005-0000-0000-000083610000}"/>
    <cellStyle name="Normal 103 6 2" xfId="36528" xr:uid="{00000000-0005-0000-0000-000084610000}"/>
    <cellStyle name="Normal 103 6 3" xfId="36529" xr:uid="{00000000-0005-0000-0000-000085610000}"/>
    <cellStyle name="Normal 103 7" xfId="9695" xr:uid="{00000000-0005-0000-0000-000086610000}"/>
    <cellStyle name="Normal 103 7 2" xfId="36530" xr:uid="{00000000-0005-0000-0000-000087610000}"/>
    <cellStyle name="Normal 103 7 3" xfId="36531" xr:uid="{00000000-0005-0000-0000-000088610000}"/>
    <cellStyle name="Normal 103 8" xfId="36532" xr:uid="{00000000-0005-0000-0000-000089610000}"/>
    <cellStyle name="Normal 103 9" xfId="36533" xr:uid="{00000000-0005-0000-0000-00008A610000}"/>
    <cellStyle name="Normal 104" xfId="9696" xr:uid="{00000000-0005-0000-0000-00008B610000}"/>
    <cellStyle name="Normal 104 2" xfId="9697" xr:uid="{00000000-0005-0000-0000-00008C610000}"/>
    <cellStyle name="Normal 104 2 2" xfId="36534" xr:uid="{00000000-0005-0000-0000-00008D610000}"/>
    <cellStyle name="Normal 104 2 3" xfId="36535" xr:uid="{00000000-0005-0000-0000-00008E610000}"/>
    <cellStyle name="Normal 104 3" xfId="9698" xr:uid="{00000000-0005-0000-0000-00008F610000}"/>
    <cellStyle name="Normal 104 3 2" xfId="36536" xr:uid="{00000000-0005-0000-0000-000090610000}"/>
    <cellStyle name="Normal 104 3 3" xfId="36537" xr:uid="{00000000-0005-0000-0000-000091610000}"/>
    <cellStyle name="Normal 104 4" xfId="9699" xr:uid="{00000000-0005-0000-0000-000092610000}"/>
    <cellStyle name="Normal 104 4 2" xfId="36538" xr:uid="{00000000-0005-0000-0000-000093610000}"/>
    <cellStyle name="Normal 104 4 3" xfId="36539" xr:uid="{00000000-0005-0000-0000-000094610000}"/>
    <cellStyle name="Normal 104 5" xfId="36540" xr:uid="{00000000-0005-0000-0000-000095610000}"/>
    <cellStyle name="Normal 104 6" xfId="36541" xr:uid="{00000000-0005-0000-0000-000096610000}"/>
    <cellStyle name="Normal 105" xfId="9700" xr:uid="{00000000-0005-0000-0000-000097610000}"/>
    <cellStyle name="Normal 105 2" xfId="9701" xr:uid="{00000000-0005-0000-0000-000098610000}"/>
    <cellStyle name="Normal 105 2 2" xfId="9702" xr:uid="{00000000-0005-0000-0000-000099610000}"/>
    <cellStyle name="Normal 105 2 2 2" xfId="9703" xr:uid="{00000000-0005-0000-0000-00009A610000}"/>
    <cellStyle name="Normal 105 2 2 2 2" xfId="36542" xr:uid="{00000000-0005-0000-0000-00009B610000}"/>
    <cellStyle name="Normal 105 2 2 2 3" xfId="36543" xr:uid="{00000000-0005-0000-0000-00009C610000}"/>
    <cellStyle name="Normal 105 2 2 3" xfId="9704" xr:uid="{00000000-0005-0000-0000-00009D610000}"/>
    <cellStyle name="Normal 105 2 2 3 2" xfId="36544" xr:uid="{00000000-0005-0000-0000-00009E610000}"/>
    <cellStyle name="Normal 105 2 2 3 3" xfId="36545" xr:uid="{00000000-0005-0000-0000-00009F610000}"/>
    <cellStyle name="Normal 105 2 2 4" xfId="9705" xr:uid="{00000000-0005-0000-0000-0000A0610000}"/>
    <cellStyle name="Normal 105 2 2 4 2" xfId="36546" xr:uid="{00000000-0005-0000-0000-0000A1610000}"/>
    <cellStyle name="Normal 105 2 2 4 3" xfId="36547" xr:uid="{00000000-0005-0000-0000-0000A2610000}"/>
    <cellStyle name="Normal 105 2 2 5" xfId="36548" xr:uid="{00000000-0005-0000-0000-0000A3610000}"/>
    <cellStyle name="Normal 105 2 2 6" xfId="36549" xr:uid="{00000000-0005-0000-0000-0000A4610000}"/>
    <cellStyle name="Normal 105 2 3" xfId="9706" xr:uid="{00000000-0005-0000-0000-0000A5610000}"/>
    <cellStyle name="Normal 105 2 3 2" xfId="36550" xr:uid="{00000000-0005-0000-0000-0000A6610000}"/>
    <cellStyle name="Normal 105 2 3 3" xfId="36551" xr:uid="{00000000-0005-0000-0000-0000A7610000}"/>
    <cellStyle name="Normal 105 2 4" xfId="9707" xr:uid="{00000000-0005-0000-0000-0000A8610000}"/>
    <cellStyle name="Normal 105 2 4 2" xfId="36552" xr:uid="{00000000-0005-0000-0000-0000A9610000}"/>
    <cellStyle name="Normal 105 2 4 3" xfId="36553" xr:uid="{00000000-0005-0000-0000-0000AA610000}"/>
    <cellStyle name="Normal 105 2 5" xfId="9708" xr:uid="{00000000-0005-0000-0000-0000AB610000}"/>
    <cellStyle name="Normal 105 2 5 2" xfId="36554" xr:uid="{00000000-0005-0000-0000-0000AC610000}"/>
    <cellStyle name="Normal 105 2 5 3" xfId="36555" xr:uid="{00000000-0005-0000-0000-0000AD610000}"/>
    <cellStyle name="Normal 105 2 6" xfId="36556" xr:uid="{00000000-0005-0000-0000-0000AE610000}"/>
    <cellStyle name="Normal 105 2 7" xfId="36557" xr:uid="{00000000-0005-0000-0000-0000AF610000}"/>
    <cellStyle name="Normal 105 3" xfId="9709" xr:uid="{00000000-0005-0000-0000-0000B0610000}"/>
    <cellStyle name="Normal 105 3 2" xfId="9710" xr:uid="{00000000-0005-0000-0000-0000B1610000}"/>
    <cellStyle name="Normal 105 3 2 2" xfId="36558" xr:uid="{00000000-0005-0000-0000-0000B2610000}"/>
    <cellStyle name="Normal 105 3 2 3" xfId="36559" xr:uid="{00000000-0005-0000-0000-0000B3610000}"/>
    <cellStyle name="Normal 105 3 3" xfId="9711" xr:uid="{00000000-0005-0000-0000-0000B4610000}"/>
    <cellStyle name="Normal 105 3 3 2" xfId="36560" xr:uid="{00000000-0005-0000-0000-0000B5610000}"/>
    <cellStyle name="Normal 105 3 3 3" xfId="36561" xr:uid="{00000000-0005-0000-0000-0000B6610000}"/>
    <cellStyle name="Normal 105 3 4" xfId="9712" xr:uid="{00000000-0005-0000-0000-0000B7610000}"/>
    <cellStyle name="Normal 105 3 4 2" xfId="36562" xr:uid="{00000000-0005-0000-0000-0000B8610000}"/>
    <cellStyle name="Normal 105 3 4 3" xfId="36563" xr:uid="{00000000-0005-0000-0000-0000B9610000}"/>
    <cellStyle name="Normal 105 3 5" xfId="36564" xr:uid="{00000000-0005-0000-0000-0000BA610000}"/>
    <cellStyle name="Normal 105 3 6" xfId="36565" xr:uid="{00000000-0005-0000-0000-0000BB610000}"/>
    <cellStyle name="Normal 105 4" xfId="9713" xr:uid="{00000000-0005-0000-0000-0000BC610000}"/>
    <cellStyle name="Normal 105 4 2" xfId="9714" xr:uid="{00000000-0005-0000-0000-0000BD610000}"/>
    <cellStyle name="Normal 105 4 2 2" xfId="36566" xr:uid="{00000000-0005-0000-0000-0000BE610000}"/>
    <cellStyle name="Normal 105 4 2 3" xfId="36567" xr:uid="{00000000-0005-0000-0000-0000BF610000}"/>
    <cellStyle name="Normal 105 4 3" xfId="9715" xr:uid="{00000000-0005-0000-0000-0000C0610000}"/>
    <cellStyle name="Normal 105 4 3 2" xfId="36568" xr:uid="{00000000-0005-0000-0000-0000C1610000}"/>
    <cellStyle name="Normal 105 4 3 3" xfId="36569" xr:uid="{00000000-0005-0000-0000-0000C2610000}"/>
    <cellStyle name="Normal 105 4 4" xfId="9716" xr:uid="{00000000-0005-0000-0000-0000C3610000}"/>
    <cellStyle name="Normal 105 4 4 2" xfId="36570" xr:uid="{00000000-0005-0000-0000-0000C4610000}"/>
    <cellStyle name="Normal 105 4 4 3" xfId="36571" xr:uid="{00000000-0005-0000-0000-0000C5610000}"/>
    <cellStyle name="Normal 105 4 5" xfId="36572" xr:uid="{00000000-0005-0000-0000-0000C6610000}"/>
    <cellStyle name="Normal 105 4 6" xfId="36573" xr:uid="{00000000-0005-0000-0000-0000C7610000}"/>
    <cellStyle name="Normal 105 5" xfId="9717" xr:uid="{00000000-0005-0000-0000-0000C8610000}"/>
    <cellStyle name="Normal 105 5 2" xfId="36574" xr:uid="{00000000-0005-0000-0000-0000C9610000}"/>
    <cellStyle name="Normal 105 5 3" xfId="36575" xr:uid="{00000000-0005-0000-0000-0000CA610000}"/>
    <cellStyle name="Normal 105 6" xfId="9718" xr:uid="{00000000-0005-0000-0000-0000CB610000}"/>
    <cellStyle name="Normal 105 6 2" xfId="36576" xr:uid="{00000000-0005-0000-0000-0000CC610000}"/>
    <cellStyle name="Normal 105 6 3" xfId="36577" xr:uid="{00000000-0005-0000-0000-0000CD610000}"/>
    <cellStyle name="Normal 105 7" xfId="9719" xr:uid="{00000000-0005-0000-0000-0000CE610000}"/>
    <cellStyle name="Normal 105 7 2" xfId="36578" xr:uid="{00000000-0005-0000-0000-0000CF610000}"/>
    <cellStyle name="Normal 105 7 3" xfId="36579" xr:uid="{00000000-0005-0000-0000-0000D0610000}"/>
    <cellStyle name="Normal 105 8" xfId="36580" xr:uid="{00000000-0005-0000-0000-0000D1610000}"/>
    <cellStyle name="Normal 105 9" xfId="36581" xr:uid="{00000000-0005-0000-0000-0000D2610000}"/>
    <cellStyle name="Normal 106" xfId="9720" xr:uid="{00000000-0005-0000-0000-0000D3610000}"/>
    <cellStyle name="Normal 106 2" xfId="9721" xr:uid="{00000000-0005-0000-0000-0000D4610000}"/>
    <cellStyle name="Normal 106 2 2" xfId="36582" xr:uid="{00000000-0005-0000-0000-0000D5610000}"/>
    <cellStyle name="Normal 106 2 3" xfId="36583" xr:uid="{00000000-0005-0000-0000-0000D6610000}"/>
    <cellStyle name="Normal 106 3" xfId="9722" xr:uid="{00000000-0005-0000-0000-0000D7610000}"/>
    <cellStyle name="Normal 106 3 2" xfId="36584" xr:uid="{00000000-0005-0000-0000-0000D8610000}"/>
    <cellStyle name="Normal 106 3 3" xfId="36585" xr:uid="{00000000-0005-0000-0000-0000D9610000}"/>
    <cellStyle name="Normal 106 4" xfId="9723" xr:uid="{00000000-0005-0000-0000-0000DA610000}"/>
    <cellStyle name="Normal 106 4 2" xfId="36586" xr:uid="{00000000-0005-0000-0000-0000DB610000}"/>
    <cellStyle name="Normal 106 4 3" xfId="36587" xr:uid="{00000000-0005-0000-0000-0000DC610000}"/>
    <cellStyle name="Normal 106 5" xfId="36588" xr:uid="{00000000-0005-0000-0000-0000DD610000}"/>
    <cellStyle name="Normal 106 6" xfId="36589" xr:uid="{00000000-0005-0000-0000-0000DE610000}"/>
    <cellStyle name="Normal 107" xfId="9724" xr:uid="{00000000-0005-0000-0000-0000DF610000}"/>
    <cellStyle name="Normal 107 2" xfId="9725" xr:uid="{00000000-0005-0000-0000-0000E0610000}"/>
    <cellStyle name="Normal 107 2 2" xfId="36590" xr:uid="{00000000-0005-0000-0000-0000E1610000}"/>
    <cellStyle name="Normal 107 2 3" xfId="36591" xr:uid="{00000000-0005-0000-0000-0000E2610000}"/>
    <cellStyle name="Normal 107 3" xfId="9726" xr:uid="{00000000-0005-0000-0000-0000E3610000}"/>
    <cellStyle name="Normal 107 3 2" xfId="36592" xr:uid="{00000000-0005-0000-0000-0000E4610000}"/>
    <cellStyle name="Normal 107 3 3" xfId="36593" xr:uid="{00000000-0005-0000-0000-0000E5610000}"/>
    <cellStyle name="Normal 107 4" xfId="9727" xr:uid="{00000000-0005-0000-0000-0000E6610000}"/>
    <cellStyle name="Normal 107 4 2" xfId="36594" xr:uid="{00000000-0005-0000-0000-0000E7610000}"/>
    <cellStyle name="Normal 107 4 3" xfId="36595" xr:uid="{00000000-0005-0000-0000-0000E8610000}"/>
    <cellStyle name="Normal 107 5" xfId="36596" xr:uid="{00000000-0005-0000-0000-0000E9610000}"/>
    <cellStyle name="Normal 107 6" xfId="36597" xr:uid="{00000000-0005-0000-0000-0000EA610000}"/>
    <cellStyle name="Normal 108" xfId="9728" xr:uid="{00000000-0005-0000-0000-0000EB610000}"/>
    <cellStyle name="Normal 108 2" xfId="9729" xr:uid="{00000000-0005-0000-0000-0000EC610000}"/>
    <cellStyle name="Normal 108 2 2" xfId="36598" xr:uid="{00000000-0005-0000-0000-0000ED610000}"/>
    <cellStyle name="Normal 108 2 3" xfId="36599" xr:uid="{00000000-0005-0000-0000-0000EE610000}"/>
    <cellStyle name="Normal 108 3" xfId="9730" xr:uid="{00000000-0005-0000-0000-0000EF610000}"/>
    <cellStyle name="Normal 108 3 2" xfId="36600" xr:uid="{00000000-0005-0000-0000-0000F0610000}"/>
    <cellStyle name="Normal 108 3 3" xfId="36601" xr:uid="{00000000-0005-0000-0000-0000F1610000}"/>
    <cellStyle name="Normal 108 4" xfId="9731" xr:uid="{00000000-0005-0000-0000-0000F2610000}"/>
    <cellStyle name="Normal 108 4 2" xfId="36602" xr:uid="{00000000-0005-0000-0000-0000F3610000}"/>
    <cellStyle name="Normal 108 4 3" xfId="36603" xr:uid="{00000000-0005-0000-0000-0000F4610000}"/>
    <cellStyle name="Normal 108 5" xfId="36604" xr:uid="{00000000-0005-0000-0000-0000F5610000}"/>
    <cellStyle name="Normal 108 6" xfId="36605" xr:uid="{00000000-0005-0000-0000-0000F6610000}"/>
    <cellStyle name="Normal 109" xfId="9732" xr:uid="{00000000-0005-0000-0000-0000F7610000}"/>
    <cellStyle name="Normal 109 2" xfId="9733" xr:uid="{00000000-0005-0000-0000-0000F8610000}"/>
    <cellStyle name="Normal 109 2 2" xfId="36606" xr:uid="{00000000-0005-0000-0000-0000F9610000}"/>
    <cellStyle name="Normal 109 2 3" xfId="36607" xr:uid="{00000000-0005-0000-0000-0000FA610000}"/>
    <cellStyle name="Normal 109 3" xfId="9734" xr:uid="{00000000-0005-0000-0000-0000FB610000}"/>
    <cellStyle name="Normal 109 3 2" xfId="36608" xr:uid="{00000000-0005-0000-0000-0000FC610000}"/>
    <cellStyle name="Normal 109 3 3" xfId="36609" xr:uid="{00000000-0005-0000-0000-0000FD610000}"/>
    <cellStyle name="Normal 109 4" xfId="9735" xr:uid="{00000000-0005-0000-0000-0000FE610000}"/>
    <cellStyle name="Normal 109 4 2" xfId="36610" xr:uid="{00000000-0005-0000-0000-0000FF610000}"/>
    <cellStyle name="Normal 109 4 3" xfId="36611" xr:uid="{00000000-0005-0000-0000-000000620000}"/>
    <cellStyle name="Normal 109 5" xfId="36612" xr:uid="{00000000-0005-0000-0000-000001620000}"/>
    <cellStyle name="Normal 109 6" xfId="36613" xr:uid="{00000000-0005-0000-0000-000002620000}"/>
    <cellStyle name="Normal 11" xfId="9736" xr:uid="{00000000-0005-0000-0000-000003620000}"/>
    <cellStyle name="Normal 11 10" xfId="9737" xr:uid="{00000000-0005-0000-0000-000004620000}"/>
    <cellStyle name="Normal 11 10 2" xfId="9738" xr:uid="{00000000-0005-0000-0000-000005620000}"/>
    <cellStyle name="Normal 11 10 2 2" xfId="9739" xr:uid="{00000000-0005-0000-0000-000006620000}"/>
    <cellStyle name="Normal 11 10 2 2 2" xfId="9740" xr:uid="{00000000-0005-0000-0000-000007620000}"/>
    <cellStyle name="Normal 11 10 2 2 2 2" xfId="36614" xr:uid="{00000000-0005-0000-0000-000008620000}"/>
    <cellStyle name="Normal 11 10 2 2 2 3" xfId="36615" xr:uid="{00000000-0005-0000-0000-000009620000}"/>
    <cellStyle name="Normal 11 10 2 2 3" xfId="9741" xr:uid="{00000000-0005-0000-0000-00000A620000}"/>
    <cellStyle name="Normal 11 10 2 2 3 2" xfId="36616" xr:uid="{00000000-0005-0000-0000-00000B620000}"/>
    <cellStyle name="Normal 11 10 2 2 3 3" xfId="36617" xr:uid="{00000000-0005-0000-0000-00000C620000}"/>
    <cellStyle name="Normal 11 10 2 2 4" xfId="9742" xr:uid="{00000000-0005-0000-0000-00000D620000}"/>
    <cellStyle name="Normal 11 10 2 2 4 2" xfId="36618" xr:uid="{00000000-0005-0000-0000-00000E620000}"/>
    <cellStyle name="Normal 11 10 2 2 4 3" xfId="36619" xr:uid="{00000000-0005-0000-0000-00000F620000}"/>
    <cellStyle name="Normal 11 10 2 2 5" xfId="36620" xr:uid="{00000000-0005-0000-0000-000010620000}"/>
    <cellStyle name="Normal 11 10 2 2 6" xfId="36621" xr:uid="{00000000-0005-0000-0000-000011620000}"/>
    <cellStyle name="Normal 11 10 2 3" xfId="9743" xr:uid="{00000000-0005-0000-0000-000012620000}"/>
    <cellStyle name="Normal 11 10 2 3 2" xfId="36622" xr:uid="{00000000-0005-0000-0000-000013620000}"/>
    <cellStyle name="Normal 11 10 2 3 3" xfId="36623" xr:uid="{00000000-0005-0000-0000-000014620000}"/>
    <cellStyle name="Normal 11 10 2 4" xfId="9744" xr:uid="{00000000-0005-0000-0000-000015620000}"/>
    <cellStyle name="Normal 11 10 2 4 2" xfId="36624" xr:uid="{00000000-0005-0000-0000-000016620000}"/>
    <cellStyle name="Normal 11 10 2 4 3" xfId="36625" xr:uid="{00000000-0005-0000-0000-000017620000}"/>
    <cellStyle name="Normal 11 10 2 5" xfId="9745" xr:uid="{00000000-0005-0000-0000-000018620000}"/>
    <cellStyle name="Normal 11 10 2 5 2" xfId="36626" xr:uid="{00000000-0005-0000-0000-000019620000}"/>
    <cellStyle name="Normal 11 10 2 5 3" xfId="36627" xr:uid="{00000000-0005-0000-0000-00001A620000}"/>
    <cellStyle name="Normal 11 10 2 6" xfId="36628" xr:uid="{00000000-0005-0000-0000-00001B620000}"/>
    <cellStyle name="Normal 11 10 2 7" xfId="36629" xr:uid="{00000000-0005-0000-0000-00001C620000}"/>
    <cellStyle name="Normal 11 10 3" xfId="9746" xr:uid="{00000000-0005-0000-0000-00001D620000}"/>
    <cellStyle name="Normal 11 10 3 2" xfId="9747" xr:uid="{00000000-0005-0000-0000-00001E620000}"/>
    <cellStyle name="Normal 11 10 3 2 2" xfId="36630" xr:uid="{00000000-0005-0000-0000-00001F620000}"/>
    <cellStyle name="Normal 11 10 3 2 3" xfId="36631" xr:uid="{00000000-0005-0000-0000-000020620000}"/>
    <cellStyle name="Normal 11 10 3 3" xfId="9748" xr:uid="{00000000-0005-0000-0000-000021620000}"/>
    <cellStyle name="Normal 11 10 3 3 2" xfId="36632" xr:uid="{00000000-0005-0000-0000-000022620000}"/>
    <cellStyle name="Normal 11 10 3 3 3" xfId="36633" xr:uid="{00000000-0005-0000-0000-000023620000}"/>
    <cellStyle name="Normal 11 10 3 4" xfId="9749" xr:uid="{00000000-0005-0000-0000-000024620000}"/>
    <cellStyle name="Normal 11 10 3 4 2" xfId="36634" xr:uid="{00000000-0005-0000-0000-000025620000}"/>
    <cellStyle name="Normal 11 10 3 4 3" xfId="36635" xr:uid="{00000000-0005-0000-0000-000026620000}"/>
    <cellStyle name="Normal 11 10 3 5" xfId="36636" xr:uid="{00000000-0005-0000-0000-000027620000}"/>
    <cellStyle name="Normal 11 10 3 6" xfId="36637" xr:uid="{00000000-0005-0000-0000-000028620000}"/>
    <cellStyle name="Normal 11 10 4" xfId="9750" xr:uid="{00000000-0005-0000-0000-000029620000}"/>
    <cellStyle name="Normal 11 10 4 2" xfId="36638" xr:uid="{00000000-0005-0000-0000-00002A620000}"/>
    <cellStyle name="Normal 11 10 4 3" xfId="36639" xr:uid="{00000000-0005-0000-0000-00002B620000}"/>
    <cellStyle name="Normal 11 10 5" xfId="9751" xr:uid="{00000000-0005-0000-0000-00002C620000}"/>
    <cellStyle name="Normal 11 10 5 2" xfId="36640" xr:uid="{00000000-0005-0000-0000-00002D620000}"/>
    <cellStyle name="Normal 11 10 5 3" xfId="36641" xr:uid="{00000000-0005-0000-0000-00002E620000}"/>
    <cellStyle name="Normal 11 10 6" xfId="9752" xr:uid="{00000000-0005-0000-0000-00002F620000}"/>
    <cellStyle name="Normal 11 10 6 2" xfId="36642" xr:uid="{00000000-0005-0000-0000-000030620000}"/>
    <cellStyle name="Normal 11 10 6 3" xfId="36643" xr:uid="{00000000-0005-0000-0000-000031620000}"/>
    <cellStyle name="Normal 11 10 7" xfId="36644" xr:uid="{00000000-0005-0000-0000-000032620000}"/>
    <cellStyle name="Normal 11 10 8" xfId="36645" xr:uid="{00000000-0005-0000-0000-000033620000}"/>
    <cellStyle name="Normal 11 11" xfId="9753" xr:uid="{00000000-0005-0000-0000-000034620000}"/>
    <cellStyle name="Normal 11 11 2" xfId="9754" xr:uid="{00000000-0005-0000-0000-000035620000}"/>
    <cellStyle name="Normal 11 11 2 2" xfId="36646" xr:uid="{00000000-0005-0000-0000-000036620000}"/>
    <cellStyle name="Normal 11 11 2 3" xfId="36647" xr:uid="{00000000-0005-0000-0000-000037620000}"/>
    <cellStyle name="Normal 11 11 3" xfId="9755" xr:uid="{00000000-0005-0000-0000-000038620000}"/>
    <cellStyle name="Normal 11 11 3 2" xfId="36648" xr:uid="{00000000-0005-0000-0000-000039620000}"/>
    <cellStyle name="Normal 11 11 3 3" xfId="36649" xr:uid="{00000000-0005-0000-0000-00003A620000}"/>
    <cellStyle name="Normal 11 11 4" xfId="9756" xr:uid="{00000000-0005-0000-0000-00003B620000}"/>
    <cellStyle name="Normal 11 11 4 2" xfId="36650" xr:uid="{00000000-0005-0000-0000-00003C620000}"/>
    <cellStyle name="Normal 11 11 4 3" xfId="36651" xr:uid="{00000000-0005-0000-0000-00003D620000}"/>
    <cellStyle name="Normal 11 11 5" xfId="36652" xr:uid="{00000000-0005-0000-0000-00003E620000}"/>
    <cellStyle name="Normal 11 11 6" xfId="36653" xr:uid="{00000000-0005-0000-0000-00003F620000}"/>
    <cellStyle name="Normal 11 12" xfId="21437" xr:uid="{00000000-0005-0000-0000-000040620000}"/>
    <cellStyle name="Normal 11 2" xfId="9757" xr:uid="{00000000-0005-0000-0000-000041620000}"/>
    <cellStyle name="Normal 11 2 2" xfId="9758" xr:uid="{00000000-0005-0000-0000-000042620000}"/>
    <cellStyle name="Normal 11 2 2 10" xfId="36654" xr:uid="{00000000-0005-0000-0000-000043620000}"/>
    <cellStyle name="Normal 11 2 2 2" xfId="9759" xr:uid="{00000000-0005-0000-0000-000044620000}"/>
    <cellStyle name="Normal 11 2 2 2 2" xfId="9760" xr:uid="{00000000-0005-0000-0000-000045620000}"/>
    <cellStyle name="Normal 11 2 2 2 2 2" xfId="9761" xr:uid="{00000000-0005-0000-0000-000046620000}"/>
    <cellStyle name="Normal 11 2 2 2 2 2 2" xfId="9762" xr:uid="{00000000-0005-0000-0000-000047620000}"/>
    <cellStyle name="Normal 11 2 2 2 2 2 2 2" xfId="36655" xr:uid="{00000000-0005-0000-0000-000048620000}"/>
    <cellStyle name="Normal 11 2 2 2 2 2 2 3" xfId="36656" xr:uid="{00000000-0005-0000-0000-000049620000}"/>
    <cellStyle name="Normal 11 2 2 2 2 2 3" xfId="9763" xr:uid="{00000000-0005-0000-0000-00004A620000}"/>
    <cellStyle name="Normal 11 2 2 2 2 2 3 2" xfId="36657" xr:uid="{00000000-0005-0000-0000-00004B620000}"/>
    <cellStyle name="Normal 11 2 2 2 2 2 3 3" xfId="36658" xr:uid="{00000000-0005-0000-0000-00004C620000}"/>
    <cellStyle name="Normal 11 2 2 2 2 2 4" xfId="9764" xr:uid="{00000000-0005-0000-0000-00004D620000}"/>
    <cellStyle name="Normal 11 2 2 2 2 2 4 2" xfId="36659" xr:uid="{00000000-0005-0000-0000-00004E620000}"/>
    <cellStyle name="Normal 11 2 2 2 2 2 4 3" xfId="36660" xr:uid="{00000000-0005-0000-0000-00004F620000}"/>
    <cellStyle name="Normal 11 2 2 2 2 2 5" xfId="36661" xr:uid="{00000000-0005-0000-0000-000050620000}"/>
    <cellStyle name="Normal 11 2 2 2 2 2 6" xfId="36662" xr:uid="{00000000-0005-0000-0000-000051620000}"/>
    <cellStyle name="Normal 11 2 2 2 2 3" xfId="9765" xr:uid="{00000000-0005-0000-0000-000052620000}"/>
    <cellStyle name="Normal 11 2 2 2 2 3 2" xfId="36663" xr:uid="{00000000-0005-0000-0000-000053620000}"/>
    <cellStyle name="Normal 11 2 2 2 2 3 3" xfId="36664" xr:uid="{00000000-0005-0000-0000-000054620000}"/>
    <cellStyle name="Normal 11 2 2 2 2 4" xfId="9766" xr:uid="{00000000-0005-0000-0000-000055620000}"/>
    <cellStyle name="Normal 11 2 2 2 2 4 2" xfId="36665" xr:uid="{00000000-0005-0000-0000-000056620000}"/>
    <cellStyle name="Normal 11 2 2 2 2 4 3" xfId="36666" xr:uid="{00000000-0005-0000-0000-000057620000}"/>
    <cellStyle name="Normal 11 2 2 2 2 5" xfId="9767" xr:uid="{00000000-0005-0000-0000-000058620000}"/>
    <cellStyle name="Normal 11 2 2 2 2 5 2" xfId="36667" xr:uid="{00000000-0005-0000-0000-000059620000}"/>
    <cellStyle name="Normal 11 2 2 2 2 5 3" xfId="36668" xr:uid="{00000000-0005-0000-0000-00005A620000}"/>
    <cellStyle name="Normal 11 2 2 2 2 6" xfId="36669" xr:uid="{00000000-0005-0000-0000-00005B620000}"/>
    <cellStyle name="Normal 11 2 2 2 2 7" xfId="36670" xr:uid="{00000000-0005-0000-0000-00005C620000}"/>
    <cellStyle name="Normal 11 2 2 2 3" xfId="9768" xr:uid="{00000000-0005-0000-0000-00005D620000}"/>
    <cellStyle name="Normal 11 2 2 2 3 2" xfId="9769" xr:uid="{00000000-0005-0000-0000-00005E620000}"/>
    <cellStyle name="Normal 11 2 2 2 3 2 2" xfId="36671" xr:uid="{00000000-0005-0000-0000-00005F620000}"/>
    <cellStyle name="Normal 11 2 2 2 3 2 3" xfId="36672" xr:uid="{00000000-0005-0000-0000-000060620000}"/>
    <cellStyle name="Normal 11 2 2 2 3 3" xfId="9770" xr:uid="{00000000-0005-0000-0000-000061620000}"/>
    <cellStyle name="Normal 11 2 2 2 3 3 2" xfId="36673" xr:uid="{00000000-0005-0000-0000-000062620000}"/>
    <cellStyle name="Normal 11 2 2 2 3 3 3" xfId="36674" xr:uid="{00000000-0005-0000-0000-000063620000}"/>
    <cellStyle name="Normal 11 2 2 2 3 4" xfId="9771" xr:uid="{00000000-0005-0000-0000-000064620000}"/>
    <cellStyle name="Normal 11 2 2 2 3 4 2" xfId="36675" xr:uid="{00000000-0005-0000-0000-000065620000}"/>
    <cellStyle name="Normal 11 2 2 2 3 4 3" xfId="36676" xr:uid="{00000000-0005-0000-0000-000066620000}"/>
    <cellStyle name="Normal 11 2 2 2 3 5" xfId="36677" xr:uid="{00000000-0005-0000-0000-000067620000}"/>
    <cellStyle name="Normal 11 2 2 2 3 6" xfId="36678" xr:uid="{00000000-0005-0000-0000-000068620000}"/>
    <cellStyle name="Normal 11 2 2 2 4" xfId="9772" xr:uid="{00000000-0005-0000-0000-000069620000}"/>
    <cellStyle name="Normal 11 2 2 2 4 2" xfId="36679" xr:uid="{00000000-0005-0000-0000-00006A620000}"/>
    <cellStyle name="Normal 11 2 2 2 4 3" xfId="36680" xr:uid="{00000000-0005-0000-0000-00006B620000}"/>
    <cellStyle name="Normal 11 2 2 2 5" xfId="9773" xr:uid="{00000000-0005-0000-0000-00006C620000}"/>
    <cellStyle name="Normal 11 2 2 2 5 2" xfId="36681" xr:uid="{00000000-0005-0000-0000-00006D620000}"/>
    <cellStyle name="Normal 11 2 2 2 5 3" xfId="36682" xr:uid="{00000000-0005-0000-0000-00006E620000}"/>
    <cellStyle name="Normal 11 2 2 2 6" xfId="9774" xr:uid="{00000000-0005-0000-0000-00006F620000}"/>
    <cellStyle name="Normal 11 2 2 2 6 2" xfId="36683" xr:uid="{00000000-0005-0000-0000-000070620000}"/>
    <cellStyle name="Normal 11 2 2 2 6 3" xfId="36684" xr:uid="{00000000-0005-0000-0000-000071620000}"/>
    <cellStyle name="Normal 11 2 2 2 7" xfId="36685" xr:uid="{00000000-0005-0000-0000-000072620000}"/>
    <cellStyle name="Normal 11 2 2 2 8" xfId="36686" xr:uid="{00000000-0005-0000-0000-000073620000}"/>
    <cellStyle name="Normal 11 2 2 3" xfId="9775" xr:uid="{00000000-0005-0000-0000-000074620000}"/>
    <cellStyle name="Normal 11 2 2 3 2" xfId="9776" xr:uid="{00000000-0005-0000-0000-000075620000}"/>
    <cellStyle name="Normal 11 2 2 3 2 2" xfId="9777" xr:uid="{00000000-0005-0000-0000-000076620000}"/>
    <cellStyle name="Normal 11 2 2 3 2 2 2" xfId="36687" xr:uid="{00000000-0005-0000-0000-000077620000}"/>
    <cellStyle name="Normal 11 2 2 3 2 2 3" xfId="36688" xr:uid="{00000000-0005-0000-0000-000078620000}"/>
    <cellStyle name="Normal 11 2 2 3 2 3" xfId="9778" xr:uid="{00000000-0005-0000-0000-000079620000}"/>
    <cellStyle name="Normal 11 2 2 3 2 3 2" xfId="36689" xr:uid="{00000000-0005-0000-0000-00007A620000}"/>
    <cellStyle name="Normal 11 2 2 3 2 3 3" xfId="36690" xr:uid="{00000000-0005-0000-0000-00007B620000}"/>
    <cellStyle name="Normal 11 2 2 3 2 4" xfId="9779" xr:uid="{00000000-0005-0000-0000-00007C620000}"/>
    <cellStyle name="Normal 11 2 2 3 2 4 2" xfId="36691" xr:uid="{00000000-0005-0000-0000-00007D620000}"/>
    <cellStyle name="Normal 11 2 2 3 2 4 3" xfId="36692" xr:uid="{00000000-0005-0000-0000-00007E620000}"/>
    <cellStyle name="Normal 11 2 2 3 2 5" xfId="36693" xr:uid="{00000000-0005-0000-0000-00007F620000}"/>
    <cellStyle name="Normal 11 2 2 3 2 6" xfId="36694" xr:uid="{00000000-0005-0000-0000-000080620000}"/>
    <cellStyle name="Normal 11 2 2 3 3" xfId="9780" xr:uid="{00000000-0005-0000-0000-000081620000}"/>
    <cellStyle name="Normal 11 2 2 3 3 2" xfId="36695" xr:uid="{00000000-0005-0000-0000-000082620000}"/>
    <cellStyle name="Normal 11 2 2 3 3 3" xfId="36696" xr:uid="{00000000-0005-0000-0000-000083620000}"/>
    <cellStyle name="Normal 11 2 2 3 4" xfId="9781" xr:uid="{00000000-0005-0000-0000-000084620000}"/>
    <cellStyle name="Normal 11 2 2 3 4 2" xfId="36697" xr:uid="{00000000-0005-0000-0000-000085620000}"/>
    <cellStyle name="Normal 11 2 2 3 4 3" xfId="36698" xr:uid="{00000000-0005-0000-0000-000086620000}"/>
    <cellStyle name="Normal 11 2 2 3 5" xfId="9782" xr:uid="{00000000-0005-0000-0000-000087620000}"/>
    <cellStyle name="Normal 11 2 2 3 5 2" xfId="36699" xr:uid="{00000000-0005-0000-0000-000088620000}"/>
    <cellStyle name="Normal 11 2 2 3 5 3" xfId="36700" xr:uid="{00000000-0005-0000-0000-000089620000}"/>
    <cellStyle name="Normal 11 2 2 3 6" xfId="36701" xr:uid="{00000000-0005-0000-0000-00008A620000}"/>
    <cellStyle name="Normal 11 2 2 3 7" xfId="36702" xr:uid="{00000000-0005-0000-0000-00008B620000}"/>
    <cellStyle name="Normal 11 2 2 4" xfId="9783" xr:uid="{00000000-0005-0000-0000-00008C620000}"/>
    <cellStyle name="Normal 11 2 2 5" xfId="9784" xr:uid="{00000000-0005-0000-0000-00008D620000}"/>
    <cellStyle name="Normal 11 2 2 5 2" xfId="9785" xr:uid="{00000000-0005-0000-0000-00008E620000}"/>
    <cellStyle name="Normal 11 2 2 5 2 2" xfId="36703" xr:uid="{00000000-0005-0000-0000-00008F620000}"/>
    <cellStyle name="Normal 11 2 2 5 2 3" xfId="36704" xr:uid="{00000000-0005-0000-0000-000090620000}"/>
    <cellStyle name="Normal 11 2 2 5 3" xfId="9786" xr:uid="{00000000-0005-0000-0000-000091620000}"/>
    <cellStyle name="Normal 11 2 2 5 3 2" xfId="36705" xr:uid="{00000000-0005-0000-0000-000092620000}"/>
    <cellStyle name="Normal 11 2 2 5 3 3" xfId="36706" xr:uid="{00000000-0005-0000-0000-000093620000}"/>
    <cellStyle name="Normal 11 2 2 5 4" xfId="9787" xr:uid="{00000000-0005-0000-0000-000094620000}"/>
    <cellStyle name="Normal 11 2 2 5 4 2" xfId="36707" xr:uid="{00000000-0005-0000-0000-000095620000}"/>
    <cellStyle name="Normal 11 2 2 5 4 3" xfId="36708" xr:uid="{00000000-0005-0000-0000-000096620000}"/>
    <cellStyle name="Normal 11 2 2 5 5" xfId="36709" xr:uid="{00000000-0005-0000-0000-000097620000}"/>
    <cellStyle name="Normal 11 2 2 5 6" xfId="36710" xr:uid="{00000000-0005-0000-0000-000098620000}"/>
    <cellStyle name="Normal 11 2 2 6" xfId="9788" xr:uid="{00000000-0005-0000-0000-000099620000}"/>
    <cellStyle name="Normal 11 2 2 6 2" xfId="36711" xr:uid="{00000000-0005-0000-0000-00009A620000}"/>
    <cellStyle name="Normal 11 2 2 6 3" xfId="36712" xr:uid="{00000000-0005-0000-0000-00009B620000}"/>
    <cellStyle name="Normal 11 2 2 7" xfId="9789" xr:uid="{00000000-0005-0000-0000-00009C620000}"/>
    <cellStyle name="Normal 11 2 2 7 2" xfId="36713" xr:uid="{00000000-0005-0000-0000-00009D620000}"/>
    <cellStyle name="Normal 11 2 2 7 3" xfId="36714" xr:uid="{00000000-0005-0000-0000-00009E620000}"/>
    <cellStyle name="Normal 11 2 2 8" xfId="9790" xr:uid="{00000000-0005-0000-0000-00009F620000}"/>
    <cellStyle name="Normal 11 2 2 8 2" xfId="36715" xr:uid="{00000000-0005-0000-0000-0000A0620000}"/>
    <cellStyle name="Normal 11 2 2 8 3" xfId="36716" xr:uid="{00000000-0005-0000-0000-0000A1620000}"/>
    <cellStyle name="Normal 11 2 2 9" xfId="36717" xr:uid="{00000000-0005-0000-0000-0000A2620000}"/>
    <cellStyle name="Normal 11 2 3" xfId="9791" xr:uid="{00000000-0005-0000-0000-0000A3620000}"/>
    <cellStyle name="Normal 11 2 4" xfId="9792" xr:uid="{00000000-0005-0000-0000-0000A4620000}"/>
    <cellStyle name="Normal 11 2 4 2" xfId="9793" xr:uid="{00000000-0005-0000-0000-0000A5620000}"/>
    <cellStyle name="Normal 11 2 4 2 2" xfId="9794" xr:uid="{00000000-0005-0000-0000-0000A6620000}"/>
    <cellStyle name="Normal 11 2 4 2 2 2" xfId="9795" xr:uid="{00000000-0005-0000-0000-0000A7620000}"/>
    <cellStyle name="Normal 11 2 4 2 2 2 2" xfId="36718" xr:uid="{00000000-0005-0000-0000-0000A8620000}"/>
    <cellStyle name="Normal 11 2 4 2 2 2 3" xfId="36719" xr:uid="{00000000-0005-0000-0000-0000A9620000}"/>
    <cellStyle name="Normal 11 2 4 2 2 3" xfId="9796" xr:uid="{00000000-0005-0000-0000-0000AA620000}"/>
    <cellStyle name="Normal 11 2 4 2 2 3 2" xfId="36720" xr:uid="{00000000-0005-0000-0000-0000AB620000}"/>
    <cellStyle name="Normal 11 2 4 2 2 3 3" xfId="36721" xr:uid="{00000000-0005-0000-0000-0000AC620000}"/>
    <cellStyle name="Normal 11 2 4 2 2 4" xfId="9797" xr:uid="{00000000-0005-0000-0000-0000AD620000}"/>
    <cellStyle name="Normal 11 2 4 2 2 4 2" xfId="36722" xr:uid="{00000000-0005-0000-0000-0000AE620000}"/>
    <cellStyle name="Normal 11 2 4 2 2 4 3" xfId="36723" xr:uid="{00000000-0005-0000-0000-0000AF620000}"/>
    <cellStyle name="Normal 11 2 4 2 2 5" xfId="36724" xr:uid="{00000000-0005-0000-0000-0000B0620000}"/>
    <cellStyle name="Normal 11 2 4 2 2 6" xfId="36725" xr:uid="{00000000-0005-0000-0000-0000B1620000}"/>
    <cellStyle name="Normal 11 2 4 2 3" xfId="9798" xr:uid="{00000000-0005-0000-0000-0000B2620000}"/>
    <cellStyle name="Normal 11 2 4 2 3 2" xfId="36726" xr:uid="{00000000-0005-0000-0000-0000B3620000}"/>
    <cellStyle name="Normal 11 2 4 2 3 3" xfId="36727" xr:uid="{00000000-0005-0000-0000-0000B4620000}"/>
    <cellStyle name="Normal 11 2 4 2 4" xfId="9799" xr:uid="{00000000-0005-0000-0000-0000B5620000}"/>
    <cellStyle name="Normal 11 2 4 2 4 2" xfId="36728" xr:uid="{00000000-0005-0000-0000-0000B6620000}"/>
    <cellStyle name="Normal 11 2 4 2 4 3" xfId="36729" xr:uid="{00000000-0005-0000-0000-0000B7620000}"/>
    <cellStyle name="Normal 11 2 4 2 5" xfId="9800" xr:uid="{00000000-0005-0000-0000-0000B8620000}"/>
    <cellStyle name="Normal 11 2 4 2 5 2" xfId="36730" xr:uid="{00000000-0005-0000-0000-0000B9620000}"/>
    <cellStyle name="Normal 11 2 4 2 5 3" xfId="36731" xr:uid="{00000000-0005-0000-0000-0000BA620000}"/>
    <cellStyle name="Normal 11 2 4 2 6" xfId="36732" xr:uid="{00000000-0005-0000-0000-0000BB620000}"/>
    <cellStyle name="Normal 11 2 4 2 7" xfId="36733" xr:uid="{00000000-0005-0000-0000-0000BC620000}"/>
    <cellStyle name="Normal 11 2 4 3" xfId="9801" xr:uid="{00000000-0005-0000-0000-0000BD620000}"/>
    <cellStyle name="Normal 11 2 4 3 2" xfId="9802" xr:uid="{00000000-0005-0000-0000-0000BE620000}"/>
    <cellStyle name="Normal 11 2 4 3 2 2" xfId="36734" xr:uid="{00000000-0005-0000-0000-0000BF620000}"/>
    <cellStyle name="Normal 11 2 4 3 2 3" xfId="36735" xr:uid="{00000000-0005-0000-0000-0000C0620000}"/>
    <cellStyle name="Normal 11 2 4 3 3" xfId="9803" xr:uid="{00000000-0005-0000-0000-0000C1620000}"/>
    <cellStyle name="Normal 11 2 4 3 3 2" xfId="36736" xr:uid="{00000000-0005-0000-0000-0000C2620000}"/>
    <cellStyle name="Normal 11 2 4 3 3 3" xfId="36737" xr:uid="{00000000-0005-0000-0000-0000C3620000}"/>
    <cellStyle name="Normal 11 2 4 3 4" xfId="9804" xr:uid="{00000000-0005-0000-0000-0000C4620000}"/>
    <cellStyle name="Normal 11 2 4 3 4 2" xfId="36738" xr:uid="{00000000-0005-0000-0000-0000C5620000}"/>
    <cellStyle name="Normal 11 2 4 3 4 3" xfId="36739" xr:uid="{00000000-0005-0000-0000-0000C6620000}"/>
    <cellStyle name="Normal 11 2 4 3 5" xfId="36740" xr:uid="{00000000-0005-0000-0000-0000C7620000}"/>
    <cellStyle name="Normal 11 2 4 3 6" xfId="36741" xr:uid="{00000000-0005-0000-0000-0000C8620000}"/>
    <cellStyle name="Normal 11 2 4 4" xfId="9805" xr:uid="{00000000-0005-0000-0000-0000C9620000}"/>
    <cellStyle name="Normal 11 2 4 4 2" xfId="36742" xr:uid="{00000000-0005-0000-0000-0000CA620000}"/>
    <cellStyle name="Normal 11 2 4 4 3" xfId="36743" xr:uid="{00000000-0005-0000-0000-0000CB620000}"/>
    <cellStyle name="Normal 11 2 4 5" xfId="9806" xr:uid="{00000000-0005-0000-0000-0000CC620000}"/>
    <cellStyle name="Normal 11 2 4 5 2" xfId="36744" xr:uid="{00000000-0005-0000-0000-0000CD620000}"/>
    <cellStyle name="Normal 11 2 4 5 3" xfId="36745" xr:uid="{00000000-0005-0000-0000-0000CE620000}"/>
    <cellStyle name="Normal 11 2 4 6" xfId="9807" xr:uid="{00000000-0005-0000-0000-0000CF620000}"/>
    <cellStyle name="Normal 11 2 4 6 2" xfId="36746" xr:uid="{00000000-0005-0000-0000-0000D0620000}"/>
    <cellStyle name="Normal 11 2 4 6 3" xfId="36747" xr:uid="{00000000-0005-0000-0000-0000D1620000}"/>
    <cellStyle name="Normal 11 2 4 7" xfId="36748" xr:uid="{00000000-0005-0000-0000-0000D2620000}"/>
    <cellStyle name="Normal 11 2 4 8" xfId="36749" xr:uid="{00000000-0005-0000-0000-0000D3620000}"/>
    <cellStyle name="Normal 11 3" xfId="9808" xr:uid="{00000000-0005-0000-0000-0000D4620000}"/>
    <cellStyle name="Normal 11 3 2" xfId="9809" xr:uid="{00000000-0005-0000-0000-0000D5620000}"/>
    <cellStyle name="Normal 11 3 2 2" xfId="9810" xr:uid="{00000000-0005-0000-0000-0000D6620000}"/>
    <cellStyle name="Normal 11 3 2 2 2" xfId="9811" xr:uid="{00000000-0005-0000-0000-0000D7620000}"/>
    <cellStyle name="Normal 11 3 2 2 2 2" xfId="9812" xr:uid="{00000000-0005-0000-0000-0000D8620000}"/>
    <cellStyle name="Normal 11 3 2 2 2 2 2" xfId="36750" xr:uid="{00000000-0005-0000-0000-0000D9620000}"/>
    <cellStyle name="Normal 11 3 2 2 2 2 3" xfId="36751" xr:uid="{00000000-0005-0000-0000-0000DA620000}"/>
    <cellStyle name="Normal 11 3 2 2 2 3" xfId="9813" xr:uid="{00000000-0005-0000-0000-0000DB620000}"/>
    <cellStyle name="Normal 11 3 2 2 2 3 2" xfId="36752" xr:uid="{00000000-0005-0000-0000-0000DC620000}"/>
    <cellStyle name="Normal 11 3 2 2 2 3 3" xfId="36753" xr:uid="{00000000-0005-0000-0000-0000DD620000}"/>
    <cellStyle name="Normal 11 3 2 2 2 4" xfId="9814" xr:uid="{00000000-0005-0000-0000-0000DE620000}"/>
    <cellStyle name="Normal 11 3 2 2 2 4 2" xfId="36754" xr:uid="{00000000-0005-0000-0000-0000DF620000}"/>
    <cellStyle name="Normal 11 3 2 2 2 4 3" xfId="36755" xr:uid="{00000000-0005-0000-0000-0000E0620000}"/>
    <cellStyle name="Normal 11 3 2 2 2 5" xfId="36756" xr:uid="{00000000-0005-0000-0000-0000E1620000}"/>
    <cellStyle name="Normal 11 3 2 2 2 6" xfId="36757" xr:uid="{00000000-0005-0000-0000-0000E2620000}"/>
    <cellStyle name="Normal 11 3 2 2 3" xfId="9815" xr:uid="{00000000-0005-0000-0000-0000E3620000}"/>
    <cellStyle name="Normal 11 3 2 2 3 2" xfId="36758" xr:uid="{00000000-0005-0000-0000-0000E4620000}"/>
    <cellStyle name="Normal 11 3 2 2 3 3" xfId="36759" xr:uid="{00000000-0005-0000-0000-0000E5620000}"/>
    <cellStyle name="Normal 11 3 2 2 4" xfId="9816" xr:uid="{00000000-0005-0000-0000-0000E6620000}"/>
    <cellStyle name="Normal 11 3 2 2 4 2" xfId="36760" xr:uid="{00000000-0005-0000-0000-0000E7620000}"/>
    <cellStyle name="Normal 11 3 2 2 4 3" xfId="36761" xr:uid="{00000000-0005-0000-0000-0000E8620000}"/>
    <cellStyle name="Normal 11 3 2 2 5" xfId="9817" xr:uid="{00000000-0005-0000-0000-0000E9620000}"/>
    <cellStyle name="Normal 11 3 2 2 5 2" xfId="36762" xr:uid="{00000000-0005-0000-0000-0000EA620000}"/>
    <cellStyle name="Normal 11 3 2 2 5 3" xfId="36763" xr:uid="{00000000-0005-0000-0000-0000EB620000}"/>
    <cellStyle name="Normal 11 3 2 2 6" xfId="36764" xr:uid="{00000000-0005-0000-0000-0000EC620000}"/>
    <cellStyle name="Normal 11 3 2 2 7" xfId="36765" xr:uid="{00000000-0005-0000-0000-0000ED620000}"/>
    <cellStyle name="Normal 11 3 2 3" xfId="9818" xr:uid="{00000000-0005-0000-0000-0000EE620000}"/>
    <cellStyle name="Normal 11 3 2 4" xfId="9819" xr:uid="{00000000-0005-0000-0000-0000EF620000}"/>
    <cellStyle name="Normal 11 3 2 4 2" xfId="9820" xr:uid="{00000000-0005-0000-0000-0000F0620000}"/>
    <cellStyle name="Normal 11 3 2 4 2 2" xfId="36766" xr:uid="{00000000-0005-0000-0000-0000F1620000}"/>
    <cellStyle name="Normal 11 3 2 4 2 3" xfId="36767" xr:uid="{00000000-0005-0000-0000-0000F2620000}"/>
    <cellStyle name="Normal 11 3 2 4 3" xfId="9821" xr:uid="{00000000-0005-0000-0000-0000F3620000}"/>
    <cellStyle name="Normal 11 3 2 4 3 2" xfId="36768" xr:uid="{00000000-0005-0000-0000-0000F4620000}"/>
    <cellStyle name="Normal 11 3 2 4 3 3" xfId="36769" xr:uid="{00000000-0005-0000-0000-0000F5620000}"/>
    <cellStyle name="Normal 11 3 2 4 4" xfId="9822" xr:uid="{00000000-0005-0000-0000-0000F6620000}"/>
    <cellStyle name="Normal 11 3 2 4 4 2" xfId="36770" xr:uid="{00000000-0005-0000-0000-0000F7620000}"/>
    <cellStyle name="Normal 11 3 2 4 4 3" xfId="36771" xr:uid="{00000000-0005-0000-0000-0000F8620000}"/>
    <cellStyle name="Normal 11 3 2 4 5" xfId="36772" xr:uid="{00000000-0005-0000-0000-0000F9620000}"/>
    <cellStyle name="Normal 11 3 2 4 6" xfId="36773" xr:uid="{00000000-0005-0000-0000-0000FA620000}"/>
    <cellStyle name="Normal 11 3 2 5" xfId="9823" xr:uid="{00000000-0005-0000-0000-0000FB620000}"/>
    <cellStyle name="Normal 11 3 2 5 2" xfId="36774" xr:uid="{00000000-0005-0000-0000-0000FC620000}"/>
    <cellStyle name="Normal 11 3 2 5 3" xfId="36775" xr:uid="{00000000-0005-0000-0000-0000FD620000}"/>
    <cellStyle name="Normal 11 3 2 6" xfId="9824" xr:uid="{00000000-0005-0000-0000-0000FE620000}"/>
    <cellStyle name="Normal 11 3 2 6 2" xfId="36776" xr:uid="{00000000-0005-0000-0000-0000FF620000}"/>
    <cellStyle name="Normal 11 3 2 6 3" xfId="36777" xr:uid="{00000000-0005-0000-0000-000000630000}"/>
    <cellStyle name="Normal 11 3 2 7" xfId="9825" xr:uid="{00000000-0005-0000-0000-000001630000}"/>
    <cellStyle name="Normal 11 3 2 7 2" xfId="36778" xr:uid="{00000000-0005-0000-0000-000002630000}"/>
    <cellStyle name="Normal 11 3 2 7 3" xfId="36779" xr:uid="{00000000-0005-0000-0000-000003630000}"/>
    <cellStyle name="Normal 11 3 2 8" xfId="36780" xr:uid="{00000000-0005-0000-0000-000004630000}"/>
    <cellStyle name="Normal 11 3 2 9" xfId="36781" xr:uid="{00000000-0005-0000-0000-000005630000}"/>
    <cellStyle name="Normal 11 4" xfId="9826" xr:uid="{00000000-0005-0000-0000-000006630000}"/>
    <cellStyle name="Normal 11 4 2" xfId="9827" xr:uid="{00000000-0005-0000-0000-000007630000}"/>
    <cellStyle name="Normal 11 4 2 2" xfId="9828" xr:uid="{00000000-0005-0000-0000-000008630000}"/>
    <cellStyle name="Normal 11 4 2 2 2" xfId="9829" xr:uid="{00000000-0005-0000-0000-000009630000}"/>
    <cellStyle name="Normal 11 4 2 2 2 2" xfId="36782" xr:uid="{00000000-0005-0000-0000-00000A630000}"/>
    <cellStyle name="Normal 11 4 2 2 2 3" xfId="36783" xr:uid="{00000000-0005-0000-0000-00000B630000}"/>
    <cellStyle name="Normal 11 4 2 2 3" xfId="9830" xr:uid="{00000000-0005-0000-0000-00000C630000}"/>
    <cellStyle name="Normal 11 4 2 2 3 2" xfId="36784" xr:uid="{00000000-0005-0000-0000-00000D630000}"/>
    <cellStyle name="Normal 11 4 2 2 3 3" xfId="36785" xr:uid="{00000000-0005-0000-0000-00000E630000}"/>
    <cellStyle name="Normal 11 4 2 2 4" xfId="9831" xr:uid="{00000000-0005-0000-0000-00000F630000}"/>
    <cellStyle name="Normal 11 4 2 2 4 2" xfId="36786" xr:uid="{00000000-0005-0000-0000-000010630000}"/>
    <cellStyle name="Normal 11 4 2 2 4 3" xfId="36787" xr:uid="{00000000-0005-0000-0000-000011630000}"/>
    <cellStyle name="Normal 11 4 2 2 5" xfId="36788" xr:uid="{00000000-0005-0000-0000-000012630000}"/>
    <cellStyle name="Normal 11 4 2 2 6" xfId="36789" xr:uid="{00000000-0005-0000-0000-000013630000}"/>
    <cellStyle name="Normal 11 4 2 3" xfId="9832" xr:uid="{00000000-0005-0000-0000-000014630000}"/>
    <cellStyle name="Normal 11 4 2 3 2" xfId="36790" xr:uid="{00000000-0005-0000-0000-000015630000}"/>
    <cellStyle name="Normal 11 4 2 3 3" xfId="36791" xr:uid="{00000000-0005-0000-0000-000016630000}"/>
    <cellStyle name="Normal 11 4 2 4" xfId="9833" xr:uid="{00000000-0005-0000-0000-000017630000}"/>
    <cellStyle name="Normal 11 4 2 4 2" xfId="36792" xr:uid="{00000000-0005-0000-0000-000018630000}"/>
    <cellStyle name="Normal 11 4 2 4 3" xfId="36793" xr:uid="{00000000-0005-0000-0000-000019630000}"/>
    <cellStyle name="Normal 11 4 2 5" xfId="9834" xr:uid="{00000000-0005-0000-0000-00001A630000}"/>
    <cellStyle name="Normal 11 4 2 5 2" xfId="36794" xr:uid="{00000000-0005-0000-0000-00001B630000}"/>
    <cellStyle name="Normal 11 4 2 5 3" xfId="36795" xr:uid="{00000000-0005-0000-0000-00001C630000}"/>
    <cellStyle name="Normal 11 4 2 6" xfId="36796" xr:uid="{00000000-0005-0000-0000-00001D630000}"/>
    <cellStyle name="Normal 11 4 2 7" xfId="36797" xr:uid="{00000000-0005-0000-0000-00001E630000}"/>
    <cellStyle name="Normal 11 4 3" xfId="9835" xr:uid="{00000000-0005-0000-0000-00001F630000}"/>
    <cellStyle name="Normal 11 4 4" xfId="9836" xr:uid="{00000000-0005-0000-0000-000020630000}"/>
    <cellStyle name="Normal 11 4 4 2" xfId="9837" xr:uid="{00000000-0005-0000-0000-000021630000}"/>
    <cellStyle name="Normal 11 4 4 2 2" xfId="36798" xr:uid="{00000000-0005-0000-0000-000022630000}"/>
    <cellStyle name="Normal 11 4 4 2 3" xfId="36799" xr:uid="{00000000-0005-0000-0000-000023630000}"/>
    <cellStyle name="Normal 11 4 4 3" xfId="9838" xr:uid="{00000000-0005-0000-0000-000024630000}"/>
    <cellStyle name="Normal 11 4 4 3 2" xfId="36800" xr:uid="{00000000-0005-0000-0000-000025630000}"/>
    <cellStyle name="Normal 11 4 4 3 3" xfId="36801" xr:uid="{00000000-0005-0000-0000-000026630000}"/>
    <cellStyle name="Normal 11 4 4 4" xfId="9839" xr:uid="{00000000-0005-0000-0000-000027630000}"/>
    <cellStyle name="Normal 11 4 4 4 2" xfId="36802" xr:uid="{00000000-0005-0000-0000-000028630000}"/>
    <cellStyle name="Normal 11 4 4 4 3" xfId="36803" xr:uid="{00000000-0005-0000-0000-000029630000}"/>
    <cellStyle name="Normal 11 4 4 5" xfId="36804" xr:uid="{00000000-0005-0000-0000-00002A630000}"/>
    <cellStyle name="Normal 11 4 4 6" xfId="36805" xr:uid="{00000000-0005-0000-0000-00002B630000}"/>
    <cellStyle name="Normal 11 4 5" xfId="9840" xr:uid="{00000000-0005-0000-0000-00002C630000}"/>
    <cellStyle name="Normal 11 4 5 2" xfId="36806" xr:uid="{00000000-0005-0000-0000-00002D630000}"/>
    <cellStyle name="Normal 11 4 5 3" xfId="36807" xr:uid="{00000000-0005-0000-0000-00002E630000}"/>
    <cellStyle name="Normal 11 4 6" xfId="9841" xr:uid="{00000000-0005-0000-0000-00002F630000}"/>
    <cellStyle name="Normal 11 4 6 2" xfId="36808" xr:uid="{00000000-0005-0000-0000-000030630000}"/>
    <cellStyle name="Normal 11 4 6 3" xfId="36809" xr:uid="{00000000-0005-0000-0000-000031630000}"/>
    <cellStyle name="Normal 11 4 7" xfId="9842" xr:uid="{00000000-0005-0000-0000-000032630000}"/>
    <cellStyle name="Normal 11 4 7 2" xfId="36810" xr:uid="{00000000-0005-0000-0000-000033630000}"/>
    <cellStyle name="Normal 11 4 7 3" xfId="36811" xr:uid="{00000000-0005-0000-0000-000034630000}"/>
    <cellStyle name="Normal 11 4 8" xfId="36812" xr:uid="{00000000-0005-0000-0000-000035630000}"/>
    <cellStyle name="Normal 11 4 9" xfId="36813" xr:uid="{00000000-0005-0000-0000-000036630000}"/>
    <cellStyle name="Normal 11 5" xfId="9843" xr:uid="{00000000-0005-0000-0000-000037630000}"/>
    <cellStyle name="Normal 11 5 2" xfId="9844" xr:uid="{00000000-0005-0000-0000-000038630000}"/>
    <cellStyle name="Normal 11 5 2 2" xfId="9845" xr:uid="{00000000-0005-0000-0000-000039630000}"/>
    <cellStyle name="Normal 11 5 2 2 2" xfId="9846" xr:uid="{00000000-0005-0000-0000-00003A630000}"/>
    <cellStyle name="Normal 11 5 2 2 2 2" xfId="36814" xr:uid="{00000000-0005-0000-0000-00003B630000}"/>
    <cellStyle name="Normal 11 5 2 2 2 3" xfId="36815" xr:uid="{00000000-0005-0000-0000-00003C630000}"/>
    <cellStyle name="Normal 11 5 2 2 3" xfId="9847" xr:uid="{00000000-0005-0000-0000-00003D630000}"/>
    <cellStyle name="Normal 11 5 2 2 3 2" xfId="36816" xr:uid="{00000000-0005-0000-0000-00003E630000}"/>
    <cellStyle name="Normal 11 5 2 2 3 3" xfId="36817" xr:uid="{00000000-0005-0000-0000-00003F630000}"/>
    <cellStyle name="Normal 11 5 2 2 4" xfId="9848" xr:uid="{00000000-0005-0000-0000-000040630000}"/>
    <cellStyle name="Normal 11 5 2 2 4 2" xfId="36818" xr:uid="{00000000-0005-0000-0000-000041630000}"/>
    <cellStyle name="Normal 11 5 2 2 4 3" xfId="36819" xr:uid="{00000000-0005-0000-0000-000042630000}"/>
    <cellStyle name="Normal 11 5 2 2 5" xfId="36820" xr:uid="{00000000-0005-0000-0000-000043630000}"/>
    <cellStyle name="Normal 11 5 2 2 6" xfId="36821" xr:uid="{00000000-0005-0000-0000-000044630000}"/>
    <cellStyle name="Normal 11 5 2 3" xfId="9849" xr:uid="{00000000-0005-0000-0000-000045630000}"/>
    <cellStyle name="Normal 11 5 2 3 2" xfId="36822" xr:uid="{00000000-0005-0000-0000-000046630000}"/>
    <cellStyle name="Normal 11 5 2 3 3" xfId="36823" xr:uid="{00000000-0005-0000-0000-000047630000}"/>
    <cellStyle name="Normal 11 5 2 4" xfId="9850" xr:uid="{00000000-0005-0000-0000-000048630000}"/>
    <cellStyle name="Normal 11 5 2 4 2" xfId="36824" xr:uid="{00000000-0005-0000-0000-000049630000}"/>
    <cellStyle name="Normal 11 5 2 4 3" xfId="36825" xr:uid="{00000000-0005-0000-0000-00004A630000}"/>
    <cellStyle name="Normal 11 5 2 5" xfId="9851" xr:uid="{00000000-0005-0000-0000-00004B630000}"/>
    <cellStyle name="Normal 11 5 2 5 2" xfId="36826" xr:uid="{00000000-0005-0000-0000-00004C630000}"/>
    <cellStyle name="Normal 11 5 2 5 3" xfId="36827" xr:uid="{00000000-0005-0000-0000-00004D630000}"/>
    <cellStyle name="Normal 11 5 2 6" xfId="36828" xr:uid="{00000000-0005-0000-0000-00004E630000}"/>
    <cellStyle name="Normal 11 5 2 7" xfId="36829" xr:uid="{00000000-0005-0000-0000-00004F630000}"/>
    <cellStyle name="Normal 11 5 3" xfId="9852" xr:uid="{00000000-0005-0000-0000-000050630000}"/>
    <cellStyle name="Normal 11 5 3 2" xfId="9853" xr:uid="{00000000-0005-0000-0000-000051630000}"/>
    <cellStyle name="Normal 11 5 3 2 2" xfId="36830" xr:uid="{00000000-0005-0000-0000-000052630000}"/>
    <cellStyle name="Normal 11 5 3 2 3" xfId="36831" xr:uid="{00000000-0005-0000-0000-000053630000}"/>
    <cellStyle name="Normal 11 5 3 3" xfId="9854" xr:uid="{00000000-0005-0000-0000-000054630000}"/>
    <cellStyle name="Normal 11 5 3 3 2" xfId="36832" xr:uid="{00000000-0005-0000-0000-000055630000}"/>
    <cellStyle name="Normal 11 5 3 3 3" xfId="36833" xr:uid="{00000000-0005-0000-0000-000056630000}"/>
    <cellStyle name="Normal 11 5 3 4" xfId="9855" xr:uid="{00000000-0005-0000-0000-000057630000}"/>
    <cellStyle name="Normal 11 5 3 4 2" xfId="36834" xr:uid="{00000000-0005-0000-0000-000058630000}"/>
    <cellStyle name="Normal 11 5 3 4 3" xfId="36835" xr:uid="{00000000-0005-0000-0000-000059630000}"/>
    <cellStyle name="Normal 11 5 3 5" xfId="36836" xr:uid="{00000000-0005-0000-0000-00005A630000}"/>
    <cellStyle name="Normal 11 5 3 6" xfId="36837" xr:uid="{00000000-0005-0000-0000-00005B630000}"/>
    <cellStyle name="Normal 11 5 4" xfId="9856" xr:uid="{00000000-0005-0000-0000-00005C630000}"/>
    <cellStyle name="Normal 11 5 4 2" xfId="36838" xr:uid="{00000000-0005-0000-0000-00005D630000}"/>
    <cellStyle name="Normal 11 5 4 3" xfId="36839" xr:uid="{00000000-0005-0000-0000-00005E630000}"/>
    <cellStyle name="Normal 11 5 5" xfId="9857" xr:uid="{00000000-0005-0000-0000-00005F630000}"/>
    <cellStyle name="Normal 11 5 5 2" xfId="36840" xr:uid="{00000000-0005-0000-0000-000060630000}"/>
    <cellStyle name="Normal 11 5 5 3" xfId="36841" xr:uid="{00000000-0005-0000-0000-000061630000}"/>
    <cellStyle name="Normal 11 5 6" xfId="9858" xr:uid="{00000000-0005-0000-0000-000062630000}"/>
    <cellStyle name="Normal 11 5 6 2" xfId="36842" xr:uid="{00000000-0005-0000-0000-000063630000}"/>
    <cellStyle name="Normal 11 5 6 3" xfId="36843" xr:uid="{00000000-0005-0000-0000-000064630000}"/>
    <cellStyle name="Normal 11 5 7" xfId="36844" xr:uid="{00000000-0005-0000-0000-000065630000}"/>
    <cellStyle name="Normal 11 5 8" xfId="36845" xr:uid="{00000000-0005-0000-0000-000066630000}"/>
    <cellStyle name="Normal 11 6" xfId="9859" xr:uid="{00000000-0005-0000-0000-000067630000}"/>
    <cellStyle name="Normal 11 6 2" xfId="9860" xr:uid="{00000000-0005-0000-0000-000068630000}"/>
    <cellStyle name="Normal 11 6 2 2" xfId="9861" xr:uid="{00000000-0005-0000-0000-000069630000}"/>
    <cellStyle name="Normal 11 6 2 2 2" xfId="9862" xr:uid="{00000000-0005-0000-0000-00006A630000}"/>
    <cellStyle name="Normal 11 6 2 2 2 2" xfId="36846" xr:uid="{00000000-0005-0000-0000-00006B630000}"/>
    <cellStyle name="Normal 11 6 2 2 2 3" xfId="36847" xr:uid="{00000000-0005-0000-0000-00006C630000}"/>
    <cellStyle name="Normal 11 6 2 2 3" xfId="9863" xr:uid="{00000000-0005-0000-0000-00006D630000}"/>
    <cellStyle name="Normal 11 6 2 2 3 2" xfId="36848" xr:uid="{00000000-0005-0000-0000-00006E630000}"/>
    <cellStyle name="Normal 11 6 2 2 3 3" xfId="36849" xr:uid="{00000000-0005-0000-0000-00006F630000}"/>
    <cellStyle name="Normal 11 6 2 2 4" xfId="9864" xr:uid="{00000000-0005-0000-0000-000070630000}"/>
    <cellStyle name="Normal 11 6 2 2 4 2" xfId="36850" xr:uid="{00000000-0005-0000-0000-000071630000}"/>
    <cellStyle name="Normal 11 6 2 2 4 3" xfId="36851" xr:uid="{00000000-0005-0000-0000-000072630000}"/>
    <cellStyle name="Normal 11 6 2 2 5" xfId="36852" xr:uid="{00000000-0005-0000-0000-000073630000}"/>
    <cellStyle name="Normal 11 6 2 2 6" xfId="36853" xr:uid="{00000000-0005-0000-0000-000074630000}"/>
    <cellStyle name="Normal 11 6 2 3" xfId="9865" xr:uid="{00000000-0005-0000-0000-000075630000}"/>
    <cellStyle name="Normal 11 6 2 3 2" xfId="36854" xr:uid="{00000000-0005-0000-0000-000076630000}"/>
    <cellStyle name="Normal 11 6 2 3 3" xfId="36855" xr:uid="{00000000-0005-0000-0000-000077630000}"/>
    <cellStyle name="Normal 11 6 2 4" xfId="9866" xr:uid="{00000000-0005-0000-0000-000078630000}"/>
    <cellStyle name="Normal 11 6 2 4 2" xfId="36856" xr:uid="{00000000-0005-0000-0000-000079630000}"/>
    <cellStyle name="Normal 11 6 2 4 3" xfId="36857" xr:uid="{00000000-0005-0000-0000-00007A630000}"/>
    <cellStyle name="Normal 11 6 2 5" xfId="9867" xr:uid="{00000000-0005-0000-0000-00007B630000}"/>
    <cellStyle name="Normal 11 6 2 5 2" xfId="36858" xr:uid="{00000000-0005-0000-0000-00007C630000}"/>
    <cellStyle name="Normal 11 6 2 5 3" xfId="36859" xr:uid="{00000000-0005-0000-0000-00007D630000}"/>
    <cellStyle name="Normal 11 6 2 6" xfId="36860" xr:uid="{00000000-0005-0000-0000-00007E630000}"/>
    <cellStyle name="Normal 11 6 2 7" xfId="36861" xr:uid="{00000000-0005-0000-0000-00007F630000}"/>
    <cellStyle name="Normal 11 6 3" xfId="9868" xr:uid="{00000000-0005-0000-0000-000080630000}"/>
    <cellStyle name="Normal 11 6 3 2" xfId="9869" xr:uid="{00000000-0005-0000-0000-000081630000}"/>
    <cellStyle name="Normal 11 6 3 2 2" xfId="36862" xr:uid="{00000000-0005-0000-0000-000082630000}"/>
    <cellStyle name="Normal 11 6 3 2 3" xfId="36863" xr:uid="{00000000-0005-0000-0000-000083630000}"/>
    <cellStyle name="Normal 11 6 3 3" xfId="9870" xr:uid="{00000000-0005-0000-0000-000084630000}"/>
    <cellStyle name="Normal 11 6 3 3 2" xfId="36864" xr:uid="{00000000-0005-0000-0000-000085630000}"/>
    <cellStyle name="Normal 11 6 3 3 3" xfId="36865" xr:uid="{00000000-0005-0000-0000-000086630000}"/>
    <cellStyle name="Normal 11 6 3 4" xfId="9871" xr:uid="{00000000-0005-0000-0000-000087630000}"/>
    <cellStyle name="Normal 11 6 3 4 2" xfId="36866" xr:uid="{00000000-0005-0000-0000-000088630000}"/>
    <cellStyle name="Normal 11 6 3 4 3" xfId="36867" xr:uid="{00000000-0005-0000-0000-000089630000}"/>
    <cellStyle name="Normal 11 6 3 5" xfId="36868" xr:uid="{00000000-0005-0000-0000-00008A630000}"/>
    <cellStyle name="Normal 11 6 3 6" xfId="36869" xr:uid="{00000000-0005-0000-0000-00008B630000}"/>
    <cellStyle name="Normal 11 6 4" xfId="9872" xr:uid="{00000000-0005-0000-0000-00008C630000}"/>
    <cellStyle name="Normal 11 6 4 2" xfId="36870" xr:uid="{00000000-0005-0000-0000-00008D630000}"/>
    <cellStyle name="Normal 11 6 4 3" xfId="36871" xr:uid="{00000000-0005-0000-0000-00008E630000}"/>
    <cellStyle name="Normal 11 6 5" xfId="9873" xr:uid="{00000000-0005-0000-0000-00008F630000}"/>
    <cellStyle name="Normal 11 6 5 2" xfId="36872" xr:uid="{00000000-0005-0000-0000-000090630000}"/>
    <cellStyle name="Normal 11 6 5 3" xfId="36873" xr:uid="{00000000-0005-0000-0000-000091630000}"/>
    <cellStyle name="Normal 11 6 6" xfId="9874" xr:uid="{00000000-0005-0000-0000-000092630000}"/>
    <cellStyle name="Normal 11 6 6 2" xfId="36874" xr:uid="{00000000-0005-0000-0000-000093630000}"/>
    <cellStyle name="Normal 11 6 6 3" xfId="36875" xr:uid="{00000000-0005-0000-0000-000094630000}"/>
    <cellStyle name="Normal 11 6 7" xfId="36876" xr:uid="{00000000-0005-0000-0000-000095630000}"/>
    <cellStyle name="Normal 11 6 8" xfId="36877" xr:uid="{00000000-0005-0000-0000-000096630000}"/>
    <cellStyle name="Normal 11 7" xfId="9875" xr:uid="{00000000-0005-0000-0000-000097630000}"/>
    <cellStyle name="Normal 11 7 2" xfId="9876" xr:uid="{00000000-0005-0000-0000-000098630000}"/>
    <cellStyle name="Normal 11 7 2 2" xfId="9877" xr:uid="{00000000-0005-0000-0000-000099630000}"/>
    <cellStyle name="Normal 11 7 2 2 2" xfId="9878" xr:uid="{00000000-0005-0000-0000-00009A630000}"/>
    <cellStyle name="Normal 11 7 2 2 2 2" xfId="36878" xr:uid="{00000000-0005-0000-0000-00009B630000}"/>
    <cellStyle name="Normal 11 7 2 2 2 3" xfId="36879" xr:uid="{00000000-0005-0000-0000-00009C630000}"/>
    <cellStyle name="Normal 11 7 2 2 3" xfId="9879" xr:uid="{00000000-0005-0000-0000-00009D630000}"/>
    <cellStyle name="Normal 11 7 2 2 3 2" xfId="36880" xr:uid="{00000000-0005-0000-0000-00009E630000}"/>
    <cellStyle name="Normal 11 7 2 2 3 3" xfId="36881" xr:uid="{00000000-0005-0000-0000-00009F630000}"/>
    <cellStyle name="Normal 11 7 2 2 4" xfId="9880" xr:uid="{00000000-0005-0000-0000-0000A0630000}"/>
    <cellStyle name="Normal 11 7 2 2 4 2" xfId="36882" xr:uid="{00000000-0005-0000-0000-0000A1630000}"/>
    <cellStyle name="Normal 11 7 2 2 4 3" xfId="36883" xr:uid="{00000000-0005-0000-0000-0000A2630000}"/>
    <cellStyle name="Normal 11 7 2 2 5" xfId="36884" xr:uid="{00000000-0005-0000-0000-0000A3630000}"/>
    <cellStyle name="Normal 11 7 2 2 6" xfId="36885" xr:uid="{00000000-0005-0000-0000-0000A4630000}"/>
    <cellStyle name="Normal 11 7 2 3" xfId="9881" xr:uid="{00000000-0005-0000-0000-0000A5630000}"/>
    <cellStyle name="Normal 11 7 2 3 2" xfId="36886" xr:uid="{00000000-0005-0000-0000-0000A6630000}"/>
    <cellStyle name="Normal 11 7 2 3 3" xfId="36887" xr:uid="{00000000-0005-0000-0000-0000A7630000}"/>
    <cellStyle name="Normal 11 7 2 4" xfId="9882" xr:uid="{00000000-0005-0000-0000-0000A8630000}"/>
    <cellStyle name="Normal 11 7 2 4 2" xfId="36888" xr:uid="{00000000-0005-0000-0000-0000A9630000}"/>
    <cellStyle name="Normal 11 7 2 4 3" xfId="36889" xr:uid="{00000000-0005-0000-0000-0000AA630000}"/>
    <cellStyle name="Normal 11 7 2 5" xfId="9883" xr:uid="{00000000-0005-0000-0000-0000AB630000}"/>
    <cellStyle name="Normal 11 7 2 5 2" xfId="36890" xr:uid="{00000000-0005-0000-0000-0000AC630000}"/>
    <cellStyle name="Normal 11 7 2 5 3" xfId="36891" xr:uid="{00000000-0005-0000-0000-0000AD630000}"/>
    <cellStyle name="Normal 11 7 2 6" xfId="36892" xr:uid="{00000000-0005-0000-0000-0000AE630000}"/>
    <cellStyle name="Normal 11 7 2 7" xfId="36893" xr:uid="{00000000-0005-0000-0000-0000AF630000}"/>
    <cellStyle name="Normal 11 7 3" xfId="9884" xr:uid="{00000000-0005-0000-0000-0000B0630000}"/>
    <cellStyle name="Normal 11 7 3 2" xfId="9885" xr:uid="{00000000-0005-0000-0000-0000B1630000}"/>
    <cellStyle name="Normal 11 7 3 2 2" xfId="36894" xr:uid="{00000000-0005-0000-0000-0000B2630000}"/>
    <cellStyle name="Normal 11 7 3 2 3" xfId="36895" xr:uid="{00000000-0005-0000-0000-0000B3630000}"/>
    <cellStyle name="Normal 11 7 3 3" xfId="9886" xr:uid="{00000000-0005-0000-0000-0000B4630000}"/>
    <cellStyle name="Normal 11 7 3 3 2" xfId="36896" xr:uid="{00000000-0005-0000-0000-0000B5630000}"/>
    <cellStyle name="Normal 11 7 3 3 3" xfId="36897" xr:uid="{00000000-0005-0000-0000-0000B6630000}"/>
    <cellStyle name="Normal 11 7 3 4" xfId="9887" xr:uid="{00000000-0005-0000-0000-0000B7630000}"/>
    <cellStyle name="Normal 11 7 3 4 2" xfId="36898" xr:uid="{00000000-0005-0000-0000-0000B8630000}"/>
    <cellStyle name="Normal 11 7 3 4 3" xfId="36899" xr:uid="{00000000-0005-0000-0000-0000B9630000}"/>
    <cellStyle name="Normal 11 7 3 5" xfId="36900" xr:uid="{00000000-0005-0000-0000-0000BA630000}"/>
    <cellStyle name="Normal 11 7 3 6" xfId="36901" xr:uid="{00000000-0005-0000-0000-0000BB630000}"/>
    <cellStyle name="Normal 11 7 4" xfId="9888" xr:uid="{00000000-0005-0000-0000-0000BC630000}"/>
    <cellStyle name="Normal 11 7 4 2" xfId="36902" xr:uid="{00000000-0005-0000-0000-0000BD630000}"/>
    <cellStyle name="Normal 11 7 4 3" xfId="36903" xr:uid="{00000000-0005-0000-0000-0000BE630000}"/>
    <cellStyle name="Normal 11 7 5" xfId="9889" xr:uid="{00000000-0005-0000-0000-0000BF630000}"/>
    <cellStyle name="Normal 11 7 5 2" xfId="36904" xr:uid="{00000000-0005-0000-0000-0000C0630000}"/>
    <cellStyle name="Normal 11 7 5 3" xfId="36905" xr:uid="{00000000-0005-0000-0000-0000C1630000}"/>
    <cellStyle name="Normal 11 7 6" xfId="9890" xr:uid="{00000000-0005-0000-0000-0000C2630000}"/>
    <cellStyle name="Normal 11 7 6 2" xfId="36906" xr:uid="{00000000-0005-0000-0000-0000C3630000}"/>
    <cellStyle name="Normal 11 7 6 3" xfId="36907" xr:uid="{00000000-0005-0000-0000-0000C4630000}"/>
    <cellStyle name="Normal 11 7 7" xfId="36908" xr:uid="{00000000-0005-0000-0000-0000C5630000}"/>
    <cellStyle name="Normal 11 7 8" xfId="36909" xr:uid="{00000000-0005-0000-0000-0000C6630000}"/>
    <cellStyle name="Normal 11 8" xfId="9891" xr:uid="{00000000-0005-0000-0000-0000C7630000}"/>
    <cellStyle name="Normal 11 8 2" xfId="9892" xr:uid="{00000000-0005-0000-0000-0000C8630000}"/>
    <cellStyle name="Normal 11 8 2 2" xfId="9893" xr:uid="{00000000-0005-0000-0000-0000C9630000}"/>
    <cellStyle name="Normal 11 8 2 2 2" xfId="9894" xr:uid="{00000000-0005-0000-0000-0000CA630000}"/>
    <cellStyle name="Normal 11 8 2 2 2 2" xfId="36910" xr:uid="{00000000-0005-0000-0000-0000CB630000}"/>
    <cellStyle name="Normal 11 8 2 2 2 3" xfId="36911" xr:uid="{00000000-0005-0000-0000-0000CC630000}"/>
    <cellStyle name="Normal 11 8 2 2 3" xfId="9895" xr:uid="{00000000-0005-0000-0000-0000CD630000}"/>
    <cellStyle name="Normal 11 8 2 2 3 2" xfId="36912" xr:uid="{00000000-0005-0000-0000-0000CE630000}"/>
    <cellStyle name="Normal 11 8 2 2 3 3" xfId="36913" xr:uid="{00000000-0005-0000-0000-0000CF630000}"/>
    <cellStyle name="Normal 11 8 2 2 4" xfId="9896" xr:uid="{00000000-0005-0000-0000-0000D0630000}"/>
    <cellStyle name="Normal 11 8 2 2 4 2" xfId="36914" xr:uid="{00000000-0005-0000-0000-0000D1630000}"/>
    <cellStyle name="Normal 11 8 2 2 4 3" xfId="36915" xr:uid="{00000000-0005-0000-0000-0000D2630000}"/>
    <cellStyle name="Normal 11 8 2 2 5" xfId="36916" xr:uid="{00000000-0005-0000-0000-0000D3630000}"/>
    <cellStyle name="Normal 11 8 2 2 6" xfId="36917" xr:uid="{00000000-0005-0000-0000-0000D4630000}"/>
    <cellStyle name="Normal 11 8 2 3" xfId="9897" xr:uid="{00000000-0005-0000-0000-0000D5630000}"/>
    <cellStyle name="Normal 11 8 2 3 2" xfId="36918" xr:uid="{00000000-0005-0000-0000-0000D6630000}"/>
    <cellStyle name="Normal 11 8 2 3 3" xfId="36919" xr:uid="{00000000-0005-0000-0000-0000D7630000}"/>
    <cellStyle name="Normal 11 8 2 4" xfId="9898" xr:uid="{00000000-0005-0000-0000-0000D8630000}"/>
    <cellStyle name="Normal 11 8 2 4 2" xfId="36920" xr:uid="{00000000-0005-0000-0000-0000D9630000}"/>
    <cellStyle name="Normal 11 8 2 4 3" xfId="36921" xr:uid="{00000000-0005-0000-0000-0000DA630000}"/>
    <cellStyle name="Normal 11 8 2 5" xfId="9899" xr:uid="{00000000-0005-0000-0000-0000DB630000}"/>
    <cellStyle name="Normal 11 8 2 5 2" xfId="36922" xr:uid="{00000000-0005-0000-0000-0000DC630000}"/>
    <cellStyle name="Normal 11 8 2 5 3" xfId="36923" xr:uid="{00000000-0005-0000-0000-0000DD630000}"/>
    <cellStyle name="Normal 11 8 2 6" xfId="36924" xr:uid="{00000000-0005-0000-0000-0000DE630000}"/>
    <cellStyle name="Normal 11 8 2 7" xfId="36925" xr:uid="{00000000-0005-0000-0000-0000DF630000}"/>
    <cellStyle name="Normal 11 8 3" xfId="9900" xr:uid="{00000000-0005-0000-0000-0000E0630000}"/>
    <cellStyle name="Normal 11 8 3 2" xfId="9901" xr:uid="{00000000-0005-0000-0000-0000E1630000}"/>
    <cellStyle name="Normal 11 8 3 2 2" xfId="36926" xr:uid="{00000000-0005-0000-0000-0000E2630000}"/>
    <cellStyle name="Normal 11 8 3 2 3" xfId="36927" xr:uid="{00000000-0005-0000-0000-0000E3630000}"/>
    <cellStyle name="Normal 11 8 3 3" xfId="9902" xr:uid="{00000000-0005-0000-0000-0000E4630000}"/>
    <cellStyle name="Normal 11 8 3 3 2" xfId="36928" xr:uid="{00000000-0005-0000-0000-0000E5630000}"/>
    <cellStyle name="Normal 11 8 3 3 3" xfId="36929" xr:uid="{00000000-0005-0000-0000-0000E6630000}"/>
    <cellStyle name="Normal 11 8 3 4" xfId="9903" xr:uid="{00000000-0005-0000-0000-0000E7630000}"/>
    <cellStyle name="Normal 11 8 3 4 2" xfId="36930" xr:uid="{00000000-0005-0000-0000-0000E8630000}"/>
    <cellStyle name="Normal 11 8 3 4 3" xfId="36931" xr:uid="{00000000-0005-0000-0000-0000E9630000}"/>
    <cellStyle name="Normal 11 8 3 5" xfId="36932" xr:uid="{00000000-0005-0000-0000-0000EA630000}"/>
    <cellStyle name="Normal 11 8 3 6" xfId="36933" xr:uid="{00000000-0005-0000-0000-0000EB630000}"/>
    <cellStyle name="Normal 11 8 4" xfId="9904" xr:uid="{00000000-0005-0000-0000-0000EC630000}"/>
    <cellStyle name="Normal 11 8 4 2" xfId="36934" xr:uid="{00000000-0005-0000-0000-0000ED630000}"/>
    <cellStyle name="Normal 11 8 4 3" xfId="36935" xr:uid="{00000000-0005-0000-0000-0000EE630000}"/>
    <cellStyle name="Normal 11 8 5" xfId="9905" xr:uid="{00000000-0005-0000-0000-0000EF630000}"/>
    <cellStyle name="Normal 11 8 5 2" xfId="36936" xr:uid="{00000000-0005-0000-0000-0000F0630000}"/>
    <cellStyle name="Normal 11 8 5 3" xfId="36937" xr:uid="{00000000-0005-0000-0000-0000F1630000}"/>
    <cellStyle name="Normal 11 8 6" xfId="9906" xr:uid="{00000000-0005-0000-0000-0000F2630000}"/>
    <cellStyle name="Normal 11 8 6 2" xfId="36938" xr:uid="{00000000-0005-0000-0000-0000F3630000}"/>
    <cellStyle name="Normal 11 8 6 3" xfId="36939" xr:uid="{00000000-0005-0000-0000-0000F4630000}"/>
    <cellStyle name="Normal 11 8 7" xfId="36940" xr:uid="{00000000-0005-0000-0000-0000F5630000}"/>
    <cellStyle name="Normal 11 8 8" xfId="36941" xr:uid="{00000000-0005-0000-0000-0000F6630000}"/>
    <cellStyle name="Normal 11 9" xfId="9907" xr:uid="{00000000-0005-0000-0000-0000F7630000}"/>
    <cellStyle name="Normal 11 9 2" xfId="9908" xr:uid="{00000000-0005-0000-0000-0000F8630000}"/>
    <cellStyle name="Normal 11 9 2 2" xfId="9909" xr:uid="{00000000-0005-0000-0000-0000F9630000}"/>
    <cellStyle name="Normal 11 9 2 2 2" xfId="9910" xr:uid="{00000000-0005-0000-0000-0000FA630000}"/>
    <cellStyle name="Normal 11 9 2 2 2 2" xfId="36942" xr:uid="{00000000-0005-0000-0000-0000FB630000}"/>
    <cellStyle name="Normal 11 9 2 2 2 3" xfId="36943" xr:uid="{00000000-0005-0000-0000-0000FC630000}"/>
    <cellStyle name="Normal 11 9 2 2 3" xfId="9911" xr:uid="{00000000-0005-0000-0000-0000FD630000}"/>
    <cellStyle name="Normal 11 9 2 2 3 2" xfId="36944" xr:uid="{00000000-0005-0000-0000-0000FE630000}"/>
    <cellStyle name="Normal 11 9 2 2 3 3" xfId="36945" xr:uid="{00000000-0005-0000-0000-0000FF630000}"/>
    <cellStyle name="Normal 11 9 2 2 4" xfId="9912" xr:uid="{00000000-0005-0000-0000-000000640000}"/>
    <cellStyle name="Normal 11 9 2 2 4 2" xfId="36946" xr:uid="{00000000-0005-0000-0000-000001640000}"/>
    <cellStyle name="Normal 11 9 2 2 4 3" xfId="36947" xr:uid="{00000000-0005-0000-0000-000002640000}"/>
    <cellStyle name="Normal 11 9 2 2 5" xfId="36948" xr:uid="{00000000-0005-0000-0000-000003640000}"/>
    <cellStyle name="Normal 11 9 2 2 6" xfId="36949" xr:uid="{00000000-0005-0000-0000-000004640000}"/>
    <cellStyle name="Normal 11 9 2 3" xfId="9913" xr:uid="{00000000-0005-0000-0000-000005640000}"/>
    <cellStyle name="Normal 11 9 2 3 2" xfId="36950" xr:uid="{00000000-0005-0000-0000-000006640000}"/>
    <cellStyle name="Normal 11 9 2 3 3" xfId="36951" xr:uid="{00000000-0005-0000-0000-000007640000}"/>
    <cellStyle name="Normal 11 9 2 4" xfId="9914" xr:uid="{00000000-0005-0000-0000-000008640000}"/>
    <cellStyle name="Normal 11 9 2 4 2" xfId="36952" xr:uid="{00000000-0005-0000-0000-000009640000}"/>
    <cellStyle name="Normal 11 9 2 4 3" xfId="36953" xr:uid="{00000000-0005-0000-0000-00000A640000}"/>
    <cellStyle name="Normal 11 9 2 5" xfId="9915" xr:uid="{00000000-0005-0000-0000-00000B640000}"/>
    <cellStyle name="Normal 11 9 2 5 2" xfId="36954" xr:uid="{00000000-0005-0000-0000-00000C640000}"/>
    <cellStyle name="Normal 11 9 2 5 3" xfId="36955" xr:uid="{00000000-0005-0000-0000-00000D640000}"/>
    <cellStyle name="Normal 11 9 2 6" xfId="36956" xr:uid="{00000000-0005-0000-0000-00000E640000}"/>
    <cellStyle name="Normal 11 9 2 7" xfId="36957" xr:uid="{00000000-0005-0000-0000-00000F640000}"/>
    <cellStyle name="Normal 11 9 3" xfId="9916" xr:uid="{00000000-0005-0000-0000-000010640000}"/>
    <cellStyle name="Normal 11 9 3 2" xfId="9917" xr:uid="{00000000-0005-0000-0000-000011640000}"/>
    <cellStyle name="Normal 11 9 3 2 2" xfId="36958" xr:uid="{00000000-0005-0000-0000-000012640000}"/>
    <cellStyle name="Normal 11 9 3 2 3" xfId="36959" xr:uid="{00000000-0005-0000-0000-000013640000}"/>
    <cellStyle name="Normal 11 9 3 3" xfId="9918" xr:uid="{00000000-0005-0000-0000-000014640000}"/>
    <cellStyle name="Normal 11 9 3 3 2" xfId="36960" xr:uid="{00000000-0005-0000-0000-000015640000}"/>
    <cellStyle name="Normal 11 9 3 3 3" xfId="36961" xr:uid="{00000000-0005-0000-0000-000016640000}"/>
    <cellStyle name="Normal 11 9 3 4" xfId="9919" xr:uid="{00000000-0005-0000-0000-000017640000}"/>
    <cellStyle name="Normal 11 9 3 4 2" xfId="36962" xr:uid="{00000000-0005-0000-0000-000018640000}"/>
    <cellStyle name="Normal 11 9 3 4 3" xfId="36963" xr:uid="{00000000-0005-0000-0000-000019640000}"/>
    <cellStyle name="Normal 11 9 3 5" xfId="36964" xr:uid="{00000000-0005-0000-0000-00001A640000}"/>
    <cellStyle name="Normal 11 9 3 6" xfId="36965" xr:uid="{00000000-0005-0000-0000-00001B640000}"/>
    <cellStyle name="Normal 11 9 4" xfId="9920" xr:uid="{00000000-0005-0000-0000-00001C640000}"/>
    <cellStyle name="Normal 11 9 4 2" xfId="36966" xr:uid="{00000000-0005-0000-0000-00001D640000}"/>
    <cellStyle name="Normal 11 9 4 3" xfId="36967" xr:uid="{00000000-0005-0000-0000-00001E640000}"/>
    <cellStyle name="Normal 11 9 5" xfId="9921" xr:uid="{00000000-0005-0000-0000-00001F640000}"/>
    <cellStyle name="Normal 11 9 5 2" xfId="36968" xr:uid="{00000000-0005-0000-0000-000020640000}"/>
    <cellStyle name="Normal 11 9 5 3" xfId="36969" xr:uid="{00000000-0005-0000-0000-000021640000}"/>
    <cellStyle name="Normal 11 9 6" xfId="9922" xr:uid="{00000000-0005-0000-0000-000022640000}"/>
    <cellStyle name="Normal 11 9 6 2" xfId="36970" xr:uid="{00000000-0005-0000-0000-000023640000}"/>
    <cellStyle name="Normal 11 9 6 3" xfId="36971" xr:uid="{00000000-0005-0000-0000-000024640000}"/>
    <cellStyle name="Normal 11 9 7" xfId="36972" xr:uid="{00000000-0005-0000-0000-000025640000}"/>
    <cellStyle name="Normal 11 9 8" xfId="36973" xr:uid="{00000000-0005-0000-0000-000026640000}"/>
    <cellStyle name="Normal 110" xfId="9923" xr:uid="{00000000-0005-0000-0000-000027640000}"/>
    <cellStyle name="Normal 110 2" xfId="9924" xr:uid="{00000000-0005-0000-0000-000028640000}"/>
    <cellStyle name="Normal 110 2 2" xfId="36974" xr:uid="{00000000-0005-0000-0000-000029640000}"/>
    <cellStyle name="Normal 110 2 3" xfId="36975" xr:uid="{00000000-0005-0000-0000-00002A640000}"/>
    <cellStyle name="Normal 110 3" xfId="9925" xr:uid="{00000000-0005-0000-0000-00002B640000}"/>
    <cellStyle name="Normal 110 3 2" xfId="36976" xr:uid="{00000000-0005-0000-0000-00002C640000}"/>
    <cellStyle name="Normal 110 3 3" xfId="36977" xr:uid="{00000000-0005-0000-0000-00002D640000}"/>
    <cellStyle name="Normal 110 4" xfId="9926" xr:uid="{00000000-0005-0000-0000-00002E640000}"/>
    <cellStyle name="Normal 110 4 2" xfId="36978" xr:uid="{00000000-0005-0000-0000-00002F640000}"/>
    <cellStyle name="Normal 110 4 3" xfId="36979" xr:uid="{00000000-0005-0000-0000-000030640000}"/>
    <cellStyle name="Normal 110 5" xfId="36980" xr:uid="{00000000-0005-0000-0000-000031640000}"/>
    <cellStyle name="Normal 110 6" xfId="36981" xr:uid="{00000000-0005-0000-0000-000032640000}"/>
    <cellStyle name="Normal 111" xfId="9927" xr:uid="{00000000-0005-0000-0000-000033640000}"/>
    <cellStyle name="Normal 111 2" xfId="9928" xr:uid="{00000000-0005-0000-0000-000034640000}"/>
    <cellStyle name="Normal 111 2 2" xfId="36982" xr:uid="{00000000-0005-0000-0000-000035640000}"/>
    <cellStyle name="Normal 111 2 3" xfId="36983" xr:uid="{00000000-0005-0000-0000-000036640000}"/>
    <cellStyle name="Normal 111 3" xfId="9929" xr:uid="{00000000-0005-0000-0000-000037640000}"/>
    <cellStyle name="Normal 111 3 2" xfId="36984" xr:uid="{00000000-0005-0000-0000-000038640000}"/>
    <cellStyle name="Normal 111 3 3" xfId="36985" xr:uid="{00000000-0005-0000-0000-000039640000}"/>
    <cellStyle name="Normal 111 4" xfId="9930" xr:uid="{00000000-0005-0000-0000-00003A640000}"/>
    <cellStyle name="Normal 111 4 2" xfId="36986" xr:uid="{00000000-0005-0000-0000-00003B640000}"/>
    <cellStyle name="Normal 111 4 3" xfId="36987" xr:uid="{00000000-0005-0000-0000-00003C640000}"/>
    <cellStyle name="Normal 111 5" xfId="36988" xr:uid="{00000000-0005-0000-0000-00003D640000}"/>
    <cellStyle name="Normal 111 6" xfId="36989" xr:uid="{00000000-0005-0000-0000-00003E640000}"/>
    <cellStyle name="Normal 112" xfId="9931" xr:uid="{00000000-0005-0000-0000-00003F640000}"/>
    <cellStyle name="Normal 112 2" xfId="9932" xr:uid="{00000000-0005-0000-0000-000040640000}"/>
    <cellStyle name="Normal 112 2 2" xfId="36990" xr:uid="{00000000-0005-0000-0000-000041640000}"/>
    <cellStyle name="Normal 112 2 3" xfId="36991" xr:uid="{00000000-0005-0000-0000-000042640000}"/>
    <cellStyle name="Normal 112 3" xfId="9933" xr:uid="{00000000-0005-0000-0000-000043640000}"/>
    <cellStyle name="Normal 112 3 2" xfId="36992" xr:uid="{00000000-0005-0000-0000-000044640000}"/>
    <cellStyle name="Normal 112 3 3" xfId="36993" xr:uid="{00000000-0005-0000-0000-000045640000}"/>
    <cellStyle name="Normal 112 4" xfId="9934" xr:uid="{00000000-0005-0000-0000-000046640000}"/>
    <cellStyle name="Normal 112 4 2" xfId="36994" xr:uid="{00000000-0005-0000-0000-000047640000}"/>
    <cellStyle name="Normal 112 4 3" xfId="36995" xr:uid="{00000000-0005-0000-0000-000048640000}"/>
    <cellStyle name="Normal 112 5" xfId="36996" xr:uid="{00000000-0005-0000-0000-000049640000}"/>
    <cellStyle name="Normal 112 6" xfId="36997" xr:uid="{00000000-0005-0000-0000-00004A640000}"/>
    <cellStyle name="Normal 113" xfId="9935" xr:uid="{00000000-0005-0000-0000-00004B640000}"/>
    <cellStyle name="Normal 113 2" xfId="9936" xr:uid="{00000000-0005-0000-0000-00004C640000}"/>
    <cellStyle name="Normal 113 2 2" xfId="36998" xr:uid="{00000000-0005-0000-0000-00004D640000}"/>
    <cellStyle name="Normal 113 2 3" xfId="36999" xr:uid="{00000000-0005-0000-0000-00004E640000}"/>
    <cellStyle name="Normal 113 3" xfId="9937" xr:uid="{00000000-0005-0000-0000-00004F640000}"/>
    <cellStyle name="Normal 113 3 2" xfId="37000" xr:uid="{00000000-0005-0000-0000-000050640000}"/>
    <cellStyle name="Normal 113 3 3" xfId="37001" xr:uid="{00000000-0005-0000-0000-000051640000}"/>
    <cellStyle name="Normal 113 4" xfId="9938" xr:uid="{00000000-0005-0000-0000-000052640000}"/>
    <cellStyle name="Normal 113 4 2" xfId="37002" xr:uid="{00000000-0005-0000-0000-000053640000}"/>
    <cellStyle name="Normal 113 4 3" xfId="37003" xr:uid="{00000000-0005-0000-0000-000054640000}"/>
    <cellStyle name="Normal 113 5" xfId="37004" xr:uid="{00000000-0005-0000-0000-000055640000}"/>
    <cellStyle name="Normal 113 6" xfId="37005" xr:uid="{00000000-0005-0000-0000-000056640000}"/>
    <cellStyle name="Normal 114" xfId="9939" xr:uid="{00000000-0005-0000-0000-000057640000}"/>
    <cellStyle name="Normal 114 2" xfId="9940" xr:uid="{00000000-0005-0000-0000-000058640000}"/>
    <cellStyle name="Normal 114 2 2" xfId="37006" xr:uid="{00000000-0005-0000-0000-000059640000}"/>
    <cellStyle name="Normal 114 2 3" xfId="37007" xr:uid="{00000000-0005-0000-0000-00005A640000}"/>
    <cellStyle name="Normal 114 3" xfId="9941" xr:uid="{00000000-0005-0000-0000-00005B640000}"/>
    <cellStyle name="Normal 114 3 2" xfId="37008" xr:uid="{00000000-0005-0000-0000-00005C640000}"/>
    <cellStyle name="Normal 114 3 3" xfId="37009" xr:uid="{00000000-0005-0000-0000-00005D640000}"/>
    <cellStyle name="Normal 114 4" xfId="9942" xr:uid="{00000000-0005-0000-0000-00005E640000}"/>
    <cellStyle name="Normal 114 4 2" xfId="37010" xr:uid="{00000000-0005-0000-0000-00005F640000}"/>
    <cellStyle name="Normal 114 4 3" xfId="37011" xr:uid="{00000000-0005-0000-0000-000060640000}"/>
    <cellStyle name="Normal 114 5" xfId="37012" xr:uid="{00000000-0005-0000-0000-000061640000}"/>
    <cellStyle name="Normal 114 6" xfId="37013" xr:uid="{00000000-0005-0000-0000-000062640000}"/>
    <cellStyle name="Normal 115" xfId="9943" xr:uid="{00000000-0005-0000-0000-000063640000}"/>
    <cellStyle name="Normal 115 2" xfId="9944" xr:uid="{00000000-0005-0000-0000-000064640000}"/>
    <cellStyle name="Normal 115 2 2" xfId="37014" xr:uid="{00000000-0005-0000-0000-000065640000}"/>
    <cellStyle name="Normal 115 2 3" xfId="37015" xr:uid="{00000000-0005-0000-0000-000066640000}"/>
    <cellStyle name="Normal 115 3" xfId="9945" xr:uid="{00000000-0005-0000-0000-000067640000}"/>
    <cellStyle name="Normal 115 3 2" xfId="37016" xr:uid="{00000000-0005-0000-0000-000068640000}"/>
    <cellStyle name="Normal 115 3 3" xfId="37017" xr:uid="{00000000-0005-0000-0000-000069640000}"/>
    <cellStyle name="Normal 115 4" xfId="9946" xr:uid="{00000000-0005-0000-0000-00006A640000}"/>
    <cellStyle name="Normal 115 4 2" xfId="37018" xr:uid="{00000000-0005-0000-0000-00006B640000}"/>
    <cellStyle name="Normal 115 4 3" xfId="37019" xr:uid="{00000000-0005-0000-0000-00006C640000}"/>
    <cellStyle name="Normal 115 5" xfId="37020" xr:uid="{00000000-0005-0000-0000-00006D640000}"/>
    <cellStyle name="Normal 115 6" xfId="37021" xr:uid="{00000000-0005-0000-0000-00006E640000}"/>
    <cellStyle name="Normal 116" xfId="9947" xr:uid="{00000000-0005-0000-0000-00006F640000}"/>
    <cellStyle name="Normal 116 2" xfId="9948" xr:uid="{00000000-0005-0000-0000-000070640000}"/>
    <cellStyle name="Normal 116 2 2" xfId="37022" xr:uid="{00000000-0005-0000-0000-000071640000}"/>
    <cellStyle name="Normal 116 2 3" xfId="37023" xr:uid="{00000000-0005-0000-0000-000072640000}"/>
    <cellStyle name="Normal 116 3" xfId="9949" xr:uid="{00000000-0005-0000-0000-000073640000}"/>
    <cellStyle name="Normal 116 3 2" xfId="37024" xr:uid="{00000000-0005-0000-0000-000074640000}"/>
    <cellStyle name="Normal 116 3 3" xfId="37025" xr:uid="{00000000-0005-0000-0000-000075640000}"/>
    <cellStyle name="Normal 116 4" xfId="9950" xr:uid="{00000000-0005-0000-0000-000076640000}"/>
    <cellStyle name="Normal 116 4 2" xfId="37026" xr:uid="{00000000-0005-0000-0000-000077640000}"/>
    <cellStyle name="Normal 116 4 3" xfId="37027" xr:uid="{00000000-0005-0000-0000-000078640000}"/>
    <cellStyle name="Normal 116 5" xfId="37028" xr:uid="{00000000-0005-0000-0000-000079640000}"/>
    <cellStyle name="Normal 116 6" xfId="37029" xr:uid="{00000000-0005-0000-0000-00007A640000}"/>
    <cellStyle name="Normal 117" xfId="9951" xr:uid="{00000000-0005-0000-0000-00007B640000}"/>
    <cellStyle name="Normal 117 2" xfId="9952" xr:uid="{00000000-0005-0000-0000-00007C640000}"/>
    <cellStyle name="Normal 117 2 2" xfId="37030" xr:uid="{00000000-0005-0000-0000-00007D640000}"/>
    <cellStyle name="Normal 117 2 3" xfId="37031" xr:uid="{00000000-0005-0000-0000-00007E640000}"/>
    <cellStyle name="Normal 117 3" xfId="9953" xr:uid="{00000000-0005-0000-0000-00007F640000}"/>
    <cellStyle name="Normal 117 3 2" xfId="37032" xr:uid="{00000000-0005-0000-0000-000080640000}"/>
    <cellStyle name="Normal 117 3 3" xfId="37033" xr:uid="{00000000-0005-0000-0000-000081640000}"/>
    <cellStyle name="Normal 117 4" xfId="9954" xr:uid="{00000000-0005-0000-0000-000082640000}"/>
    <cellStyle name="Normal 117 4 2" xfId="37034" xr:uid="{00000000-0005-0000-0000-000083640000}"/>
    <cellStyle name="Normal 117 4 3" xfId="37035" xr:uid="{00000000-0005-0000-0000-000084640000}"/>
    <cellStyle name="Normal 117 5" xfId="37036" xr:uid="{00000000-0005-0000-0000-000085640000}"/>
    <cellStyle name="Normal 117 6" xfId="37037" xr:uid="{00000000-0005-0000-0000-000086640000}"/>
    <cellStyle name="Normal 118" xfId="9955" xr:uid="{00000000-0005-0000-0000-000087640000}"/>
    <cellStyle name="Normal 118 2" xfId="9956" xr:uid="{00000000-0005-0000-0000-000088640000}"/>
    <cellStyle name="Normal 118 2 2" xfId="37038" xr:uid="{00000000-0005-0000-0000-000089640000}"/>
    <cellStyle name="Normal 118 2 3" xfId="37039" xr:uid="{00000000-0005-0000-0000-00008A640000}"/>
    <cellStyle name="Normal 118 3" xfId="9957" xr:uid="{00000000-0005-0000-0000-00008B640000}"/>
    <cellStyle name="Normal 118 3 2" xfId="37040" xr:uid="{00000000-0005-0000-0000-00008C640000}"/>
    <cellStyle name="Normal 118 3 3" xfId="37041" xr:uid="{00000000-0005-0000-0000-00008D640000}"/>
    <cellStyle name="Normal 118 4" xfId="9958" xr:uid="{00000000-0005-0000-0000-00008E640000}"/>
    <cellStyle name="Normal 118 4 2" xfId="37042" xr:uid="{00000000-0005-0000-0000-00008F640000}"/>
    <cellStyle name="Normal 118 4 3" xfId="37043" xr:uid="{00000000-0005-0000-0000-000090640000}"/>
    <cellStyle name="Normal 118 5" xfId="37044" xr:uid="{00000000-0005-0000-0000-000091640000}"/>
    <cellStyle name="Normal 118 6" xfId="37045" xr:uid="{00000000-0005-0000-0000-000092640000}"/>
    <cellStyle name="Normal 119" xfId="9959" xr:uid="{00000000-0005-0000-0000-000093640000}"/>
    <cellStyle name="Normal 12" xfId="9960" xr:uid="{00000000-0005-0000-0000-000094640000}"/>
    <cellStyle name="Normal 12 10" xfId="9961" xr:uid="{00000000-0005-0000-0000-000095640000}"/>
    <cellStyle name="Normal 12 10 2" xfId="9962" xr:uid="{00000000-0005-0000-0000-000096640000}"/>
    <cellStyle name="Normal 12 10 2 2" xfId="9963" xr:uid="{00000000-0005-0000-0000-000097640000}"/>
    <cellStyle name="Normal 12 10 2 2 2" xfId="9964" xr:uid="{00000000-0005-0000-0000-000098640000}"/>
    <cellStyle name="Normal 12 10 2 2 2 2" xfId="37046" xr:uid="{00000000-0005-0000-0000-000099640000}"/>
    <cellStyle name="Normal 12 10 2 2 2 3" xfId="37047" xr:uid="{00000000-0005-0000-0000-00009A640000}"/>
    <cellStyle name="Normal 12 10 2 2 3" xfId="9965" xr:uid="{00000000-0005-0000-0000-00009B640000}"/>
    <cellStyle name="Normal 12 10 2 2 3 2" xfId="37048" xr:uid="{00000000-0005-0000-0000-00009C640000}"/>
    <cellStyle name="Normal 12 10 2 2 3 3" xfId="37049" xr:uid="{00000000-0005-0000-0000-00009D640000}"/>
    <cellStyle name="Normal 12 10 2 2 4" xfId="9966" xr:uid="{00000000-0005-0000-0000-00009E640000}"/>
    <cellStyle name="Normal 12 10 2 2 4 2" xfId="37050" xr:uid="{00000000-0005-0000-0000-00009F640000}"/>
    <cellStyle name="Normal 12 10 2 2 4 3" xfId="37051" xr:uid="{00000000-0005-0000-0000-0000A0640000}"/>
    <cellStyle name="Normal 12 10 2 2 5" xfId="37052" xr:uid="{00000000-0005-0000-0000-0000A1640000}"/>
    <cellStyle name="Normal 12 10 2 2 6" xfId="37053" xr:uid="{00000000-0005-0000-0000-0000A2640000}"/>
    <cellStyle name="Normal 12 10 2 3" xfId="9967" xr:uid="{00000000-0005-0000-0000-0000A3640000}"/>
    <cellStyle name="Normal 12 10 2 3 2" xfId="37054" xr:uid="{00000000-0005-0000-0000-0000A4640000}"/>
    <cellStyle name="Normal 12 10 2 3 3" xfId="37055" xr:uid="{00000000-0005-0000-0000-0000A5640000}"/>
    <cellStyle name="Normal 12 10 2 4" xfId="9968" xr:uid="{00000000-0005-0000-0000-0000A6640000}"/>
    <cellStyle name="Normal 12 10 2 4 2" xfId="37056" xr:uid="{00000000-0005-0000-0000-0000A7640000}"/>
    <cellStyle name="Normal 12 10 2 4 3" xfId="37057" xr:uid="{00000000-0005-0000-0000-0000A8640000}"/>
    <cellStyle name="Normal 12 10 2 5" xfId="9969" xr:uid="{00000000-0005-0000-0000-0000A9640000}"/>
    <cellStyle name="Normal 12 10 2 5 2" xfId="37058" xr:uid="{00000000-0005-0000-0000-0000AA640000}"/>
    <cellStyle name="Normal 12 10 2 5 3" xfId="37059" xr:uid="{00000000-0005-0000-0000-0000AB640000}"/>
    <cellStyle name="Normal 12 10 2 6" xfId="37060" xr:uid="{00000000-0005-0000-0000-0000AC640000}"/>
    <cellStyle name="Normal 12 10 2 7" xfId="37061" xr:uid="{00000000-0005-0000-0000-0000AD640000}"/>
    <cellStyle name="Normal 12 10 3" xfId="9970" xr:uid="{00000000-0005-0000-0000-0000AE640000}"/>
    <cellStyle name="Normal 12 10 3 2" xfId="9971" xr:uid="{00000000-0005-0000-0000-0000AF640000}"/>
    <cellStyle name="Normal 12 10 3 2 2" xfId="37062" xr:uid="{00000000-0005-0000-0000-0000B0640000}"/>
    <cellStyle name="Normal 12 10 3 2 3" xfId="37063" xr:uid="{00000000-0005-0000-0000-0000B1640000}"/>
    <cellStyle name="Normal 12 10 3 3" xfId="9972" xr:uid="{00000000-0005-0000-0000-0000B2640000}"/>
    <cellStyle name="Normal 12 10 3 3 2" xfId="37064" xr:uid="{00000000-0005-0000-0000-0000B3640000}"/>
    <cellStyle name="Normal 12 10 3 3 3" xfId="37065" xr:uid="{00000000-0005-0000-0000-0000B4640000}"/>
    <cellStyle name="Normal 12 10 3 4" xfId="9973" xr:uid="{00000000-0005-0000-0000-0000B5640000}"/>
    <cellStyle name="Normal 12 10 3 4 2" xfId="37066" xr:uid="{00000000-0005-0000-0000-0000B6640000}"/>
    <cellStyle name="Normal 12 10 3 4 3" xfId="37067" xr:uid="{00000000-0005-0000-0000-0000B7640000}"/>
    <cellStyle name="Normal 12 10 3 5" xfId="37068" xr:uid="{00000000-0005-0000-0000-0000B8640000}"/>
    <cellStyle name="Normal 12 10 3 6" xfId="37069" xr:uid="{00000000-0005-0000-0000-0000B9640000}"/>
    <cellStyle name="Normal 12 10 4" xfId="9974" xr:uid="{00000000-0005-0000-0000-0000BA640000}"/>
    <cellStyle name="Normal 12 10 4 2" xfId="37070" xr:uid="{00000000-0005-0000-0000-0000BB640000}"/>
    <cellStyle name="Normal 12 10 4 3" xfId="37071" xr:uid="{00000000-0005-0000-0000-0000BC640000}"/>
    <cellStyle name="Normal 12 10 5" xfId="9975" xr:uid="{00000000-0005-0000-0000-0000BD640000}"/>
    <cellStyle name="Normal 12 10 5 2" xfId="37072" xr:uid="{00000000-0005-0000-0000-0000BE640000}"/>
    <cellStyle name="Normal 12 10 5 3" xfId="37073" xr:uid="{00000000-0005-0000-0000-0000BF640000}"/>
    <cellStyle name="Normal 12 10 6" xfId="9976" xr:uid="{00000000-0005-0000-0000-0000C0640000}"/>
    <cellStyle name="Normal 12 10 6 2" xfId="37074" xr:uid="{00000000-0005-0000-0000-0000C1640000}"/>
    <cellStyle name="Normal 12 10 6 3" xfId="37075" xr:uid="{00000000-0005-0000-0000-0000C2640000}"/>
    <cellStyle name="Normal 12 10 7" xfId="37076" xr:uid="{00000000-0005-0000-0000-0000C3640000}"/>
    <cellStyle name="Normal 12 10 8" xfId="37077" xr:uid="{00000000-0005-0000-0000-0000C4640000}"/>
    <cellStyle name="Normal 12 11" xfId="9977" xr:uid="{00000000-0005-0000-0000-0000C5640000}"/>
    <cellStyle name="Normal 12 11 2" xfId="9978" xr:uid="{00000000-0005-0000-0000-0000C6640000}"/>
    <cellStyle name="Normal 12 11 2 2" xfId="9979" xr:uid="{00000000-0005-0000-0000-0000C7640000}"/>
    <cellStyle name="Normal 12 11 2 2 2" xfId="9980" xr:uid="{00000000-0005-0000-0000-0000C8640000}"/>
    <cellStyle name="Normal 12 11 2 2 2 2" xfId="37078" xr:uid="{00000000-0005-0000-0000-0000C9640000}"/>
    <cellStyle name="Normal 12 11 2 2 2 3" xfId="37079" xr:uid="{00000000-0005-0000-0000-0000CA640000}"/>
    <cellStyle name="Normal 12 11 2 2 3" xfId="9981" xr:uid="{00000000-0005-0000-0000-0000CB640000}"/>
    <cellStyle name="Normal 12 11 2 2 3 2" xfId="37080" xr:uid="{00000000-0005-0000-0000-0000CC640000}"/>
    <cellStyle name="Normal 12 11 2 2 3 3" xfId="37081" xr:uid="{00000000-0005-0000-0000-0000CD640000}"/>
    <cellStyle name="Normal 12 11 2 2 4" xfId="9982" xr:uid="{00000000-0005-0000-0000-0000CE640000}"/>
    <cellStyle name="Normal 12 11 2 2 4 2" xfId="37082" xr:uid="{00000000-0005-0000-0000-0000CF640000}"/>
    <cellStyle name="Normal 12 11 2 2 4 3" xfId="37083" xr:uid="{00000000-0005-0000-0000-0000D0640000}"/>
    <cellStyle name="Normal 12 11 2 2 5" xfId="37084" xr:uid="{00000000-0005-0000-0000-0000D1640000}"/>
    <cellStyle name="Normal 12 11 2 2 6" xfId="37085" xr:uid="{00000000-0005-0000-0000-0000D2640000}"/>
    <cellStyle name="Normal 12 11 2 3" xfId="9983" xr:uid="{00000000-0005-0000-0000-0000D3640000}"/>
    <cellStyle name="Normal 12 11 2 3 2" xfId="37086" xr:uid="{00000000-0005-0000-0000-0000D4640000}"/>
    <cellStyle name="Normal 12 11 2 3 3" xfId="37087" xr:uid="{00000000-0005-0000-0000-0000D5640000}"/>
    <cellStyle name="Normal 12 11 2 4" xfId="9984" xr:uid="{00000000-0005-0000-0000-0000D6640000}"/>
    <cellStyle name="Normal 12 11 2 4 2" xfId="37088" xr:uid="{00000000-0005-0000-0000-0000D7640000}"/>
    <cellStyle name="Normal 12 11 2 4 3" xfId="37089" xr:uid="{00000000-0005-0000-0000-0000D8640000}"/>
    <cellStyle name="Normal 12 11 2 5" xfId="9985" xr:uid="{00000000-0005-0000-0000-0000D9640000}"/>
    <cellStyle name="Normal 12 11 2 5 2" xfId="37090" xr:uid="{00000000-0005-0000-0000-0000DA640000}"/>
    <cellStyle name="Normal 12 11 2 5 3" xfId="37091" xr:uid="{00000000-0005-0000-0000-0000DB640000}"/>
    <cellStyle name="Normal 12 11 2 6" xfId="37092" xr:uid="{00000000-0005-0000-0000-0000DC640000}"/>
    <cellStyle name="Normal 12 11 2 7" xfId="37093" xr:uid="{00000000-0005-0000-0000-0000DD640000}"/>
    <cellStyle name="Normal 12 11 3" xfId="9986" xr:uid="{00000000-0005-0000-0000-0000DE640000}"/>
    <cellStyle name="Normal 12 11 3 2" xfId="9987" xr:uid="{00000000-0005-0000-0000-0000DF640000}"/>
    <cellStyle name="Normal 12 11 3 2 2" xfId="37094" xr:uid="{00000000-0005-0000-0000-0000E0640000}"/>
    <cellStyle name="Normal 12 11 3 2 3" xfId="37095" xr:uid="{00000000-0005-0000-0000-0000E1640000}"/>
    <cellStyle name="Normal 12 11 3 3" xfId="9988" xr:uid="{00000000-0005-0000-0000-0000E2640000}"/>
    <cellStyle name="Normal 12 11 3 3 2" xfId="37096" xr:uid="{00000000-0005-0000-0000-0000E3640000}"/>
    <cellStyle name="Normal 12 11 3 3 3" xfId="37097" xr:uid="{00000000-0005-0000-0000-0000E4640000}"/>
    <cellStyle name="Normal 12 11 3 4" xfId="9989" xr:uid="{00000000-0005-0000-0000-0000E5640000}"/>
    <cellStyle name="Normal 12 11 3 4 2" xfId="37098" xr:uid="{00000000-0005-0000-0000-0000E6640000}"/>
    <cellStyle name="Normal 12 11 3 4 3" xfId="37099" xr:uid="{00000000-0005-0000-0000-0000E7640000}"/>
    <cellStyle name="Normal 12 11 3 5" xfId="37100" xr:uid="{00000000-0005-0000-0000-0000E8640000}"/>
    <cellStyle name="Normal 12 11 3 6" xfId="37101" xr:uid="{00000000-0005-0000-0000-0000E9640000}"/>
    <cellStyle name="Normal 12 11 4" xfId="9990" xr:uid="{00000000-0005-0000-0000-0000EA640000}"/>
    <cellStyle name="Normal 12 11 4 2" xfId="37102" xr:uid="{00000000-0005-0000-0000-0000EB640000}"/>
    <cellStyle name="Normal 12 11 4 3" xfId="37103" xr:uid="{00000000-0005-0000-0000-0000EC640000}"/>
    <cellStyle name="Normal 12 11 5" xfId="9991" xr:uid="{00000000-0005-0000-0000-0000ED640000}"/>
    <cellStyle name="Normal 12 11 5 2" xfId="37104" xr:uid="{00000000-0005-0000-0000-0000EE640000}"/>
    <cellStyle name="Normal 12 11 5 3" xfId="37105" xr:uid="{00000000-0005-0000-0000-0000EF640000}"/>
    <cellStyle name="Normal 12 11 6" xfId="9992" xr:uid="{00000000-0005-0000-0000-0000F0640000}"/>
    <cellStyle name="Normal 12 11 6 2" xfId="37106" xr:uid="{00000000-0005-0000-0000-0000F1640000}"/>
    <cellStyle name="Normal 12 11 6 3" xfId="37107" xr:uid="{00000000-0005-0000-0000-0000F2640000}"/>
    <cellStyle name="Normal 12 11 7" xfId="37108" xr:uid="{00000000-0005-0000-0000-0000F3640000}"/>
    <cellStyle name="Normal 12 11 8" xfId="37109" xr:uid="{00000000-0005-0000-0000-0000F4640000}"/>
    <cellStyle name="Normal 12 12" xfId="9993" xr:uid="{00000000-0005-0000-0000-0000F5640000}"/>
    <cellStyle name="Normal 12 12 2" xfId="9994" xr:uid="{00000000-0005-0000-0000-0000F6640000}"/>
    <cellStyle name="Normal 12 12 2 2" xfId="9995" xr:uid="{00000000-0005-0000-0000-0000F7640000}"/>
    <cellStyle name="Normal 12 12 2 2 2" xfId="9996" xr:uid="{00000000-0005-0000-0000-0000F8640000}"/>
    <cellStyle name="Normal 12 12 2 2 2 2" xfId="37110" xr:uid="{00000000-0005-0000-0000-0000F9640000}"/>
    <cellStyle name="Normal 12 12 2 2 2 3" xfId="37111" xr:uid="{00000000-0005-0000-0000-0000FA640000}"/>
    <cellStyle name="Normal 12 12 2 2 3" xfId="9997" xr:uid="{00000000-0005-0000-0000-0000FB640000}"/>
    <cellStyle name="Normal 12 12 2 2 3 2" xfId="37112" xr:uid="{00000000-0005-0000-0000-0000FC640000}"/>
    <cellStyle name="Normal 12 12 2 2 3 3" xfId="37113" xr:uid="{00000000-0005-0000-0000-0000FD640000}"/>
    <cellStyle name="Normal 12 12 2 2 4" xfId="9998" xr:uid="{00000000-0005-0000-0000-0000FE640000}"/>
    <cellStyle name="Normal 12 12 2 2 4 2" xfId="37114" xr:uid="{00000000-0005-0000-0000-0000FF640000}"/>
    <cellStyle name="Normal 12 12 2 2 4 3" xfId="37115" xr:uid="{00000000-0005-0000-0000-000000650000}"/>
    <cellStyle name="Normal 12 12 2 2 5" xfId="37116" xr:uid="{00000000-0005-0000-0000-000001650000}"/>
    <cellStyle name="Normal 12 12 2 2 6" xfId="37117" xr:uid="{00000000-0005-0000-0000-000002650000}"/>
    <cellStyle name="Normal 12 12 2 3" xfId="9999" xr:uid="{00000000-0005-0000-0000-000003650000}"/>
    <cellStyle name="Normal 12 12 2 3 2" xfId="37118" xr:uid="{00000000-0005-0000-0000-000004650000}"/>
    <cellStyle name="Normal 12 12 2 3 3" xfId="37119" xr:uid="{00000000-0005-0000-0000-000005650000}"/>
    <cellStyle name="Normal 12 12 2 4" xfId="10000" xr:uid="{00000000-0005-0000-0000-000006650000}"/>
    <cellStyle name="Normal 12 12 2 4 2" xfId="37120" xr:uid="{00000000-0005-0000-0000-000007650000}"/>
    <cellStyle name="Normal 12 12 2 4 3" xfId="37121" xr:uid="{00000000-0005-0000-0000-000008650000}"/>
    <cellStyle name="Normal 12 12 2 5" xfId="10001" xr:uid="{00000000-0005-0000-0000-000009650000}"/>
    <cellStyle name="Normal 12 12 2 5 2" xfId="37122" xr:uid="{00000000-0005-0000-0000-00000A650000}"/>
    <cellStyle name="Normal 12 12 2 5 3" xfId="37123" xr:uid="{00000000-0005-0000-0000-00000B650000}"/>
    <cellStyle name="Normal 12 12 2 6" xfId="37124" xr:uid="{00000000-0005-0000-0000-00000C650000}"/>
    <cellStyle name="Normal 12 12 2 7" xfId="37125" xr:uid="{00000000-0005-0000-0000-00000D650000}"/>
    <cellStyle name="Normal 12 12 3" xfId="10002" xr:uid="{00000000-0005-0000-0000-00000E650000}"/>
    <cellStyle name="Normal 12 12 3 2" xfId="10003" xr:uid="{00000000-0005-0000-0000-00000F650000}"/>
    <cellStyle name="Normal 12 12 3 2 2" xfId="37126" xr:uid="{00000000-0005-0000-0000-000010650000}"/>
    <cellStyle name="Normal 12 12 3 2 3" xfId="37127" xr:uid="{00000000-0005-0000-0000-000011650000}"/>
    <cellStyle name="Normal 12 12 3 3" xfId="10004" xr:uid="{00000000-0005-0000-0000-000012650000}"/>
    <cellStyle name="Normal 12 12 3 3 2" xfId="37128" xr:uid="{00000000-0005-0000-0000-000013650000}"/>
    <cellStyle name="Normal 12 12 3 3 3" xfId="37129" xr:uid="{00000000-0005-0000-0000-000014650000}"/>
    <cellStyle name="Normal 12 12 3 4" xfId="10005" xr:uid="{00000000-0005-0000-0000-000015650000}"/>
    <cellStyle name="Normal 12 12 3 4 2" xfId="37130" xr:uid="{00000000-0005-0000-0000-000016650000}"/>
    <cellStyle name="Normal 12 12 3 4 3" xfId="37131" xr:uid="{00000000-0005-0000-0000-000017650000}"/>
    <cellStyle name="Normal 12 12 3 5" xfId="37132" xr:uid="{00000000-0005-0000-0000-000018650000}"/>
    <cellStyle name="Normal 12 12 3 6" xfId="37133" xr:uid="{00000000-0005-0000-0000-000019650000}"/>
    <cellStyle name="Normal 12 12 4" xfId="10006" xr:uid="{00000000-0005-0000-0000-00001A650000}"/>
    <cellStyle name="Normal 12 12 4 2" xfId="37134" xr:uid="{00000000-0005-0000-0000-00001B650000}"/>
    <cellStyle name="Normal 12 12 4 3" xfId="37135" xr:uid="{00000000-0005-0000-0000-00001C650000}"/>
    <cellStyle name="Normal 12 12 5" xfId="10007" xr:uid="{00000000-0005-0000-0000-00001D650000}"/>
    <cellStyle name="Normal 12 12 5 2" xfId="37136" xr:uid="{00000000-0005-0000-0000-00001E650000}"/>
    <cellStyle name="Normal 12 12 5 3" xfId="37137" xr:uid="{00000000-0005-0000-0000-00001F650000}"/>
    <cellStyle name="Normal 12 12 6" xfId="10008" xr:uid="{00000000-0005-0000-0000-000020650000}"/>
    <cellStyle name="Normal 12 12 6 2" xfId="37138" xr:uid="{00000000-0005-0000-0000-000021650000}"/>
    <cellStyle name="Normal 12 12 6 3" xfId="37139" xr:uid="{00000000-0005-0000-0000-000022650000}"/>
    <cellStyle name="Normal 12 12 7" xfId="37140" xr:uid="{00000000-0005-0000-0000-000023650000}"/>
    <cellStyle name="Normal 12 12 8" xfId="37141" xr:uid="{00000000-0005-0000-0000-000024650000}"/>
    <cellStyle name="Normal 12 13" xfId="10009" xr:uid="{00000000-0005-0000-0000-000025650000}"/>
    <cellStyle name="Normal 12 13 2" xfId="10010" xr:uid="{00000000-0005-0000-0000-000026650000}"/>
    <cellStyle name="Normal 12 13 2 2" xfId="10011" xr:uid="{00000000-0005-0000-0000-000027650000}"/>
    <cellStyle name="Normal 12 13 2 2 2" xfId="10012" xr:uid="{00000000-0005-0000-0000-000028650000}"/>
    <cellStyle name="Normal 12 13 2 2 2 2" xfId="37142" xr:uid="{00000000-0005-0000-0000-000029650000}"/>
    <cellStyle name="Normal 12 13 2 2 2 3" xfId="37143" xr:uid="{00000000-0005-0000-0000-00002A650000}"/>
    <cellStyle name="Normal 12 13 2 2 3" xfId="10013" xr:uid="{00000000-0005-0000-0000-00002B650000}"/>
    <cellStyle name="Normal 12 13 2 2 3 2" xfId="37144" xr:uid="{00000000-0005-0000-0000-00002C650000}"/>
    <cellStyle name="Normal 12 13 2 2 3 3" xfId="37145" xr:uid="{00000000-0005-0000-0000-00002D650000}"/>
    <cellStyle name="Normal 12 13 2 2 4" xfId="10014" xr:uid="{00000000-0005-0000-0000-00002E650000}"/>
    <cellStyle name="Normal 12 13 2 2 4 2" xfId="37146" xr:uid="{00000000-0005-0000-0000-00002F650000}"/>
    <cellStyle name="Normal 12 13 2 2 4 3" xfId="37147" xr:uid="{00000000-0005-0000-0000-000030650000}"/>
    <cellStyle name="Normal 12 13 2 2 5" xfId="37148" xr:uid="{00000000-0005-0000-0000-000031650000}"/>
    <cellStyle name="Normal 12 13 2 2 6" xfId="37149" xr:uid="{00000000-0005-0000-0000-000032650000}"/>
    <cellStyle name="Normal 12 13 2 3" xfId="10015" xr:uid="{00000000-0005-0000-0000-000033650000}"/>
    <cellStyle name="Normal 12 13 2 3 2" xfId="37150" xr:uid="{00000000-0005-0000-0000-000034650000}"/>
    <cellStyle name="Normal 12 13 2 3 3" xfId="37151" xr:uid="{00000000-0005-0000-0000-000035650000}"/>
    <cellStyle name="Normal 12 13 2 4" xfId="10016" xr:uid="{00000000-0005-0000-0000-000036650000}"/>
    <cellStyle name="Normal 12 13 2 4 2" xfId="37152" xr:uid="{00000000-0005-0000-0000-000037650000}"/>
    <cellStyle name="Normal 12 13 2 4 3" xfId="37153" xr:uid="{00000000-0005-0000-0000-000038650000}"/>
    <cellStyle name="Normal 12 13 2 5" xfId="10017" xr:uid="{00000000-0005-0000-0000-000039650000}"/>
    <cellStyle name="Normal 12 13 2 5 2" xfId="37154" xr:uid="{00000000-0005-0000-0000-00003A650000}"/>
    <cellStyle name="Normal 12 13 2 5 3" xfId="37155" xr:uid="{00000000-0005-0000-0000-00003B650000}"/>
    <cellStyle name="Normal 12 13 2 6" xfId="37156" xr:uid="{00000000-0005-0000-0000-00003C650000}"/>
    <cellStyle name="Normal 12 13 2 7" xfId="37157" xr:uid="{00000000-0005-0000-0000-00003D650000}"/>
    <cellStyle name="Normal 12 13 3" xfId="10018" xr:uid="{00000000-0005-0000-0000-00003E650000}"/>
    <cellStyle name="Normal 12 13 3 2" xfId="10019" xr:uid="{00000000-0005-0000-0000-00003F650000}"/>
    <cellStyle name="Normal 12 13 3 2 2" xfId="37158" xr:uid="{00000000-0005-0000-0000-000040650000}"/>
    <cellStyle name="Normal 12 13 3 2 3" xfId="37159" xr:uid="{00000000-0005-0000-0000-000041650000}"/>
    <cellStyle name="Normal 12 13 3 3" xfId="10020" xr:uid="{00000000-0005-0000-0000-000042650000}"/>
    <cellStyle name="Normal 12 13 3 3 2" xfId="37160" xr:uid="{00000000-0005-0000-0000-000043650000}"/>
    <cellStyle name="Normal 12 13 3 3 3" xfId="37161" xr:uid="{00000000-0005-0000-0000-000044650000}"/>
    <cellStyle name="Normal 12 13 3 4" xfId="10021" xr:uid="{00000000-0005-0000-0000-000045650000}"/>
    <cellStyle name="Normal 12 13 3 4 2" xfId="37162" xr:uid="{00000000-0005-0000-0000-000046650000}"/>
    <cellStyle name="Normal 12 13 3 4 3" xfId="37163" xr:uid="{00000000-0005-0000-0000-000047650000}"/>
    <cellStyle name="Normal 12 13 3 5" xfId="37164" xr:uid="{00000000-0005-0000-0000-000048650000}"/>
    <cellStyle name="Normal 12 13 3 6" xfId="37165" xr:uid="{00000000-0005-0000-0000-000049650000}"/>
    <cellStyle name="Normal 12 13 4" xfId="10022" xr:uid="{00000000-0005-0000-0000-00004A650000}"/>
    <cellStyle name="Normal 12 13 4 2" xfId="37166" xr:uid="{00000000-0005-0000-0000-00004B650000}"/>
    <cellStyle name="Normal 12 13 4 3" xfId="37167" xr:uid="{00000000-0005-0000-0000-00004C650000}"/>
    <cellStyle name="Normal 12 13 5" xfId="10023" xr:uid="{00000000-0005-0000-0000-00004D650000}"/>
    <cellStyle name="Normal 12 13 5 2" xfId="37168" xr:uid="{00000000-0005-0000-0000-00004E650000}"/>
    <cellStyle name="Normal 12 13 5 3" xfId="37169" xr:uid="{00000000-0005-0000-0000-00004F650000}"/>
    <cellStyle name="Normal 12 13 6" xfId="10024" xr:uid="{00000000-0005-0000-0000-000050650000}"/>
    <cellStyle name="Normal 12 13 6 2" xfId="37170" xr:uid="{00000000-0005-0000-0000-000051650000}"/>
    <cellStyle name="Normal 12 13 6 3" xfId="37171" xr:uid="{00000000-0005-0000-0000-000052650000}"/>
    <cellStyle name="Normal 12 13 7" xfId="37172" xr:uid="{00000000-0005-0000-0000-000053650000}"/>
    <cellStyle name="Normal 12 13 8" xfId="37173" xr:uid="{00000000-0005-0000-0000-000054650000}"/>
    <cellStyle name="Normal 12 14" xfId="10025" xr:uid="{00000000-0005-0000-0000-000055650000}"/>
    <cellStyle name="Normal 12 14 2" xfId="10026" xr:uid="{00000000-0005-0000-0000-000056650000}"/>
    <cellStyle name="Normal 12 14 2 2" xfId="37174" xr:uid="{00000000-0005-0000-0000-000057650000}"/>
    <cellStyle name="Normal 12 14 2 3" xfId="37175" xr:uid="{00000000-0005-0000-0000-000058650000}"/>
    <cellStyle name="Normal 12 14 3" xfId="10027" xr:uid="{00000000-0005-0000-0000-000059650000}"/>
    <cellStyle name="Normal 12 14 3 2" xfId="37176" xr:uid="{00000000-0005-0000-0000-00005A650000}"/>
    <cellStyle name="Normal 12 14 3 3" xfId="37177" xr:uid="{00000000-0005-0000-0000-00005B650000}"/>
    <cellStyle name="Normal 12 14 4" xfId="10028" xr:uid="{00000000-0005-0000-0000-00005C650000}"/>
    <cellStyle name="Normal 12 14 4 2" xfId="37178" xr:uid="{00000000-0005-0000-0000-00005D650000}"/>
    <cellStyle name="Normal 12 14 4 3" xfId="37179" xr:uid="{00000000-0005-0000-0000-00005E650000}"/>
    <cellStyle name="Normal 12 14 5" xfId="37180" xr:uid="{00000000-0005-0000-0000-00005F650000}"/>
    <cellStyle name="Normal 12 14 6" xfId="37181" xr:uid="{00000000-0005-0000-0000-000060650000}"/>
    <cellStyle name="Normal 12 2" xfId="10029" xr:uid="{00000000-0005-0000-0000-000061650000}"/>
    <cellStyle name="Normal 12 2 2" xfId="10030" xr:uid="{00000000-0005-0000-0000-000062650000}"/>
    <cellStyle name="Normal 12 2 3" xfId="10031" xr:uid="{00000000-0005-0000-0000-000063650000}"/>
    <cellStyle name="Normal 12 2 3 2" xfId="10032" xr:uid="{00000000-0005-0000-0000-000064650000}"/>
    <cellStyle name="Normal 12 2 3 2 2" xfId="10033" xr:uid="{00000000-0005-0000-0000-000065650000}"/>
    <cellStyle name="Normal 12 2 3 2 2 2" xfId="10034" xr:uid="{00000000-0005-0000-0000-000066650000}"/>
    <cellStyle name="Normal 12 2 3 2 2 2 2" xfId="37182" xr:uid="{00000000-0005-0000-0000-000067650000}"/>
    <cellStyle name="Normal 12 2 3 2 2 2 3" xfId="37183" xr:uid="{00000000-0005-0000-0000-000068650000}"/>
    <cellStyle name="Normal 12 2 3 2 2 3" xfId="10035" xr:uid="{00000000-0005-0000-0000-000069650000}"/>
    <cellStyle name="Normal 12 2 3 2 2 3 2" xfId="37184" xr:uid="{00000000-0005-0000-0000-00006A650000}"/>
    <cellStyle name="Normal 12 2 3 2 2 3 3" xfId="37185" xr:uid="{00000000-0005-0000-0000-00006B650000}"/>
    <cellStyle name="Normal 12 2 3 2 2 4" xfId="10036" xr:uid="{00000000-0005-0000-0000-00006C650000}"/>
    <cellStyle name="Normal 12 2 3 2 2 4 2" xfId="37186" xr:uid="{00000000-0005-0000-0000-00006D650000}"/>
    <cellStyle name="Normal 12 2 3 2 2 4 3" xfId="37187" xr:uid="{00000000-0005-0000-0000-00006E650000}"/>
    <cellStyle name="Normal 12 2 3 2 2 5" xfId="37188" xr:uid="{00000000-0005-0000-0000-00006F650000}"/>
    <cellStyle name="Normal 12 2 3 2 2 6" xfId="37189" xr:uid="{00000000-0005-0000-0000-000070650000}"/>
    <cellStyle name="Normal 12 2 3 2 3" xfId="10037" xr:uid="{00000000-0005-0000-0000-000071650000}"/>
    <cellStyle name="Normal 12 2 3 2 3 2" xfId="37190" xr:uid="{00000000-0005-0000-0000-000072650000}"/>
    <cellStyle name="Normal 12 2 3 2 3 3" xfId="37191" xr:uid="{00000000-0005-0000-0000-000073650000}"/>
    <cellStyle name="Normal 12 2 3 2 4" xfId="10038" xr:uid="{00000000-0005-0000-0000-000074650000}"/>
    <cellStyle name="Normal 12 2 3 2 4 2" xfId="37192" xr:uid="{00000000-0005-0000-0000-000075650000}"/>
    <cellStyle name="Normal 12 2 3 2 4 3" xfId="37193" xr:uid="{00000000-0005-0000-0000-000076650000}"/>
    <cellStyle name="Normal 12 2 3 2 5" xfId="10039" xr:uid="{00000000-0005-0000-0000-000077650000}"/>
    <cellStyle name="Normal 12 2 3 2 5 2" xfId="37194" xr:uid="{00000000-0005-0000-0000-000078650000}"/>
    <cellStyle name="Normal 12 2 3 2 5 3" xfId="37195" xr:uid="{00000000-0005-0000-0000-000079650000}"/>
    <cellStyle name="Normal 12 2 3 2 6" xfId="37196" xr:uid="{00000000-0005-0000-0000-00007A650000}"/>
    <cellStyle name="Normal 12 2 3 2 7" xfId="37197" xr:uid="{00000000-0005-0000-0000-00007B650000}"/>
    <cellStyle name="Normal 12 2 3 3" xfId="10040" xr:uid="{00000000-0005-0000-0000-00007C650000}"/>
    <cellStyle name="Normal 12 2 3 3 2" xfId="10041" xr:uid="{00000000-0005-0000-0000-00007D650000}"/>
    <cellStyle name="Normal 12 2 3 3 2 2" xfId="37198" xr:uid="{00000000-0005-0000-0000-00007E650000}"/>
    <cellStyle name="Normal 12 2 3 3 2 3" xfId="37199" xr:uid="{00000000-0005-0000-0000-00007F650000}"/>
    <cellStyle name="Normal 12 2 3 3 3" xfId="10042" xr:uid="{00000000-0005-0000-0000-000080650000}"/>
    <cellStyle name="Normal 12 2 3 3 3 2" xfId="37200" xr:uid="{00000000-0005-0000-0000-000081650000}"/>
    <cellStyle name="Normal 12 2 3 3 3 3" xfId="37201" xr:uid="{00000000-0005-0000-0000-000082650000}"/>
    <cellStyle name="Normal 12 2 3 3 4" xfId="10043" xr:uid="{00000000-0005-0000-0000-000083650000}"/>
    <cellStyle name="Normal 12 2 3 3 4 2" xfId="37202" xr:uid="{00000000-0005-0000-0000-000084650000}"/>
    <cellStyle name="Normal 12 2 3 3 4 3" xfId="37203" xr:uid="{00000000-0005-0000-0000-000085650000}"/>
    <cellStyle name="Normal 12 2 3 3 5" xfId="37204" xr:uid="{00000000-0005-0000-0000-000086650000}"/>
    <cellStyle name="Normal 12 2 3 3 6" xfId="37205" xr:uid="{00000000-0005-0000-0000-000087650000}"/>
    <cellStyle name="Normal 12 2 3 4" xfId="10044" xr:uid="{00000000-0005-0000-0000-000088650000}"/>
    <cellStyle name="Normal 12 2 3 4 2" xfId="37206" xr:uid="{00000000-0005-0000-0000-000089650000}"/>
    <cellStyle name="Normal 12 2 3 4 3" xfId="37207" xr:uid="{00000000-0005-0000-0000-00008A650000}"/>
    <cellStyle name="Normal 12 2 3 5" xfId="10045" xr:uid="{00000000-0005-0000-0000-00008B650000}"/>
    <cellStyle name="Normal 12 2 3 5 2" xfId="37208" xr:uid="{00000000-0005-0000-0000-00008C650000}"/>
    <cellStyle name="Normal 12 2 3 5 3" xfId="37209" xr:uid="{00000000-0005-0000-0000-00008D650000}"/>
    <cellStyle name="Normal 12 2 3 6" xfId="10046" xr:uid="{00000000-0005-0000-0000-00008E650000}"/>
    <cellStyle name="Normal 12 2 3 6 2" xfId="37210" xr:uid="{00000000-0005-0000-0000-00008F650000}"/>
    <cellStyle name="Normal 12 2 3 6 3" xfId="37211" xr:uid="{00000000-0005-0000-0000-000090650000}"/>
    <cellStyle name="Normal 12 2 3 7" xfId="37212" xr:uid="{00000000-0005-0000-0000-000091650000}"/>
    <cellStyle name="Normal 12 2 3 8" xfId="37213" xr:uid="{00000000-0005-0000-0000-000092650000}"/>
    <cellStyle name="Normal 12 3" xfId="10047" xr:uid="{00000000-0005-0000-0000-000093650000}"/>
    <cellStyle name="Normal 12 3 2" xfId="10048" xr:uid="{00000000-0005-0000-0000-000094650000}"/>
    <cellStyle name="Normal 12 3 2 2" xfId="10049" xr:uid="{00000000-0005-0000-0000-000095650000}"/>
    <cellStyle name="Normal 12 3 2 2 2" xfId="10050" xr:uid="{00000000-0005-0000-0000-000096650000}"/>
    <cellStyle name="Normal 12 3 2 2 2 2" xfId="10051" xr:uid="{00000000-0005-0000-0000-000097650000}"/>
    <cellStyle name="Normal 12 3 2 2 2 2 2" xfId="37214" xr:uid="{00000000-0005-0000-0000-000098650000}"/>
    <cellStyle name="Normal 12 3 2 2 2 2 3" xfId="37215" xr:uid="{00000000-0005-0000-0000-000099650000}"/>
    <cellStyle name="Normal 12 3 2 2 2 3" xfId="10052" xr:uid="{00000000-0005-0000-0000-00009A650000}"/>
    <cellStyle name="Normal 12 3 2 2 2 3 2" xfId="37216" xr:uid="{00000000-0005-0000-0000-00009B650000}"/>
    <cellStyle name="Normal 12 3 2 2 2 3 3" xfId="37217" xr:uid="{00000000-0005-0000-0000-00009C650000}"/>
    <cellStyle name="Normal 12 3 2 2 2 4" xfId="10053" xr:uid="{00000000-0005-0000-0000-00009D650000}"/>
    <cellStyle name="Normal 12 3 2 2 2 4 2" xfId="37218" xr:uid="{00000000-0005-0000-0000-00009E650000}"/>
    <cellStyle name="Normal 12 3 2 2 2 4 3" xfId="37219" xr:uid="{00000000-0005-0000-0000-00009F650000}"/>
    <cellStyle name="Normal 12 3 2 2 2 5" xfId="37220" xr:uid="{00000000-0005-0000-0000-0000A0650000}"/>
    <cellStyle name="Normal 12 3 2 2 2 6" xfId="37221" xr:uid="{00000000-0005-0000-0000-0000A1650000}"/>
    <cellStyle name="Normal 12 3 2 2 3" xfId="10054" xr:uid="{00000000-0005-0000-0000-0000A2650000}"/>
    <cellStyle name="Normal 12 3 2 2 3 2" xfId="37222" xr:uid="{00000000-0005-0000-0000-0000A3650000}"/>
    <cellStyle name="Normal 12 3 2 2 3 3" xfId="37223" xr:uid="{00000000-0005-0000-0000-0000A4650000}"/>
    <cellStyle name="Normal 12 3 2 2 4" xfId="10055" xr:uid="{00000000-0005-0000-0000-0000A5650000}"/>
    <cellStyle name="Normal 12 3 2 2 4 2" xfId="37224" xr:uid="{00000000-0005-0000-0000-0000A6650000}"/>
    <cellStyle name="Normal 12 3 2 2 4 3" xfId="37225" xr:uid="{00000000-0005-0000-0000-0000A7650000}"/>
    <cellStyle name="Normal 12 3 2 2 5" xfId="10056" xr:uid="{00000000-0005-0000-0000-0000A8650000}"/>
    <cellStyle name="Normal 12 3 2 2 5 2" xfId="37226" xr:uid="{00000000-0005-0000-0000-0000A9650000}"/>
    <cellStyle name="Normal 12 3 2 2 5 3" xfId="37227" xr:uid="{00000000-0005-0000-0000-0000AA650000}"/>
    <cellStyle name="Normal 12 3 2 2 6" xfId="37228" xr:uid="{00000000-0005-0000-0000-0000AB650000}"/>
    <cellStyle name="Normal 12 3 2 2 7" xfId="37229" xr:uid="{00000000-0005-0000-0000-0000AC650000}"/>
    <cellStyle name="Normal 12 3 2 3" xfId="10057" xr:uid="{00000000-0005-0000-0000-0000AD650000}"/>
    <cellStyle name="Normal 12 3 2 4" xfId="10058" xr:uid="{00000000-0005-0000-0000-0000AE650000}"/>
    <cellStyle name="Normal 12 3 2 4 2" xfId="10059" xr:uid="{00000000-0005-0000-0000-0000AF650000}"/>
    <cellStyle name="Normal 12 3 2 4 2 2" xfId="37230" xr:uid="{00000000-0005-0000-0000-0000B0650000}"/>
    <cellStyle name="Normal 12 3 2 4 2 3" xfId="37231" xr:uid="{00000000-0005-0000-0000-0000B1650000}"/>
    <cellStyle name="Normal 12 3 2 4 3" xfId="10060" xr:uid="{00000000-0005-0000-0000-0000B2650000}"/>
    <cellStyle name="Normal 12 3 2 4 3 2" xfId="37232" xr:uid="{00000000-0005-0000-0000-0000B3650000}"/>
    <cellStyle name="Normal 12 3 2 4 3 3" xfId="37233" xr:uid="{00000000-0005-0000-0000-0000B4650000}"/>
    <cellStyle name="Normal 12 3 2 4 4" xfId="10061" xr:uid="{00000000-0005-0000-0000-0000B5650000}"/>
    <cellStyle name="Normal 12 3 2 4 4 2" xfId="37234" xr:uid="{00000000-0005-0000-0000-0000B6650000}"/>
    <cellStyle name="Normal 12 3 2 4 4 3" xfId="37235" xr:uid="{00000000-0005-0000-0000-0000B7650000}"/>
    <cellStyle name="Normal 12 3 2 4 5" xfId="37236" xr:uid="{00000000-0005-0000-0000-0000B8650000}"/>
    <cellStyle name="Normal 12 3 2 4 6" xfId="37237" xr:uid="{00000000-0005-0000-0000-0000B9650000}"/>
    <cellStyle name="Normal 12 3 2 5" xfId="10062" xr:uid="{00000000-0005-0000-0000-0000BA650000}"/>
    <cellStyle name="Normal 12 3 2 5 2" xfId="37238" xr:uid="{00000000-0005-0000-0000-0000BB650000}"/>
    <cellStyle name="Normal 12 3 2 5 3" xfId="37239" xr:uid="{00000000-0005-0000-0000-0000BC650000}"/>
    <cellStyle name="Normal 12 3 2 6" xfId="10063" xr:uid="{00000000-0005-0000-0000-0000BD650000}"/>
    <cellStyle name="Normal 12 3 2 6 2" xfId="37240" xr:uid="{00000000-0005-0000-0000-0000BE650000}"/>
    <cellStyle name="Normal 12 3 2 6 3" xfId="37241" xr:uid="{00000000-0005-0000-0000-0000BF650000}"/>
    <cellStyle name="Normal 12 3 2 7" xfId="10064" xr:uid="{00000000-0005-0000-0000-0000C0650000}"/>
    <cellStyle name="Normal 12 3 2 7 2" xfId="37242" xr:uid="{00000000-0005-0000-0000-0000C1650000}"/>
    <cellStyle name="Normal 12 3 2 7 3" xfId="37243" xr:uid="{00000000-0005-0000-0000-0000C2650000}"/>
    <cellStyle name="Normal 12 3 2 8" xfId="37244" xr:uid="{00000000-0005-0000-0000-0000C3650000}"/>
    <cellStyle name="Normal 12 3 2 9" xfId="37245" xr:uid="{00000000-0005-0000-0000-0000C4650000}"/>
    <cellStyle name="Normal 12 4" xfId="10065" xr:uid="{00000000-0005-0000-0000-0000C5650000}"/>
    <cellStyle name="Normal 12 4 2" xfId="10066" xr:uid="{00000000-0005-0000-0000-0000C6650000}"/>
    <cellStyle name="Normal 12 4 2 2" xfId="10067" xr:uid="{00000000-0005-0000-0000-0000C7650000}"/>
    <cellStyle name="Normal 12 4 2 2 2" xfId="10068" xr:uid="{00000000-0005-0000-0000-0000C8650000}"/>
    <cellStyle name="Normal 12 4 2 2 2 2" xfId="37246" xr:uid="{00000000-0005-0000-0000-0000C9650000}"/>
    <cellStyle name="Normal 12 4 2 2 2 3" xfId="37247" xr:uid="{00000000-0005-0000-0000-0000CA650000}"/>
    <cellStyle name="Normal 12 4 2 2 3" xfId="10069" xr:uid="{00000000-0005-0000-0000-0000CB650000}"/>
    <cellStyle name="Normal 12 4 2 2 3 2" xfId="37248" xr:uid="{00000000-0005-0000-0000-0000CC650000}"/>
    <cellStyle name="Normal 12 4 2 2 3 3" xfId="37249" xr:uid="{00000000-0005-0000-0000-0000CD650000}"/>
    <cellStyle name="Normal 12 4 2 2 4" xfId="10070" xr:uid="{00000000-0005-0000-0000-0000CE650000}"/>
    <cellStyle name="Normal 12 4 2 2 4 2" xfId="37250" xr:uid="{00000000-0005-0000-0000-0000CF650000}"/>
    <cellStyle name="Normal 12 4 2 2 4 3" xfId="37251" xr:uid="{00000000-0005-0000-0000-0000D0650000}"/>
    <cellStyle name="Normal 12 4 2 2 5" xfId="37252" xr:uid="{00000000-0005-0000-0000-0000D1650000}"/>
    <cellStyle name="Normal 12 4 2 2 6" xfId="37253" xr:uid="{00000000-0005-0000-0000-0000D2650000}"/>
    <cellStyle name="Normal 12 4 2 3" xfId="10071" xr:uid="{00000000-0005-0000-0000-0000D3650000}"/>
    <cellStyle name="Normal 12 4 2 3 2" xfId="37254" xr:uid="{00000000-0005-0000-0000-0000D4650000}"/>
    <cellStyle name="Normal 12 4 2 3 3" xfId="37255" xr:uid="{00000000-0005-0000-0000-0000D5650000}"/>
    <cellStyle name="Normal 12 4 2 4" xfId="10072" xr:uid="{00000000-0005-0000-0000-0000D6650000}"/>
    <cellStyle name="Normal 12 4 2 4 2" xfId="37256" xr:uid="{00000000-0005-0000-0000-0000D7650000}"/>
    <cellStyle name="Normal 12 4 2 4 3" xfId="37257" xr:uid="{00000000-0005-0000-0000-0000D8650000}"/>
    <cellStyle name="Normal 12 4 2 5" xfId="10073" xr:uid="{00000000-0005-0000-0000-0000D9650000}"/>
    <cellStyle name="Normal 12 4 2 5 2" xfId="37258" xr:uid="{00000000-0005-0000-0000-0000DA650000}"/>
    <cellStyle name="Normal 12 4 2 5 3" xfId="37259" xr:uid="{00000000-0005-0000-0000-0000DB650000}"/>
    <cellStyle name="Normal 12 4 2 6" xfId="37260" xr:uid="{00000000-0005-0000-0000-0000DC650000}"/>
    <cellStyle name="Normal 12 4 2 7" xfId="37261" xr:uid="{00000000-0005-0000-0000-0000DD650000}"/>
    <cellStyle name="Normal 12 4 3" xfId="10074" xr:uid="{00000000-0005-0000-0000-0000DE650000}"/>
    <cellStyle name="Normal 12 4 4" xfId="10075" xr:uid="{00000000-0005-0000-0000-0000DF650000}"/>
    <cellStyle name="Normal 12 4 4 2" xfId="10076" xr:uid="{00000000-0005-0000-0000-0000E0650000}"/>
    <cellStyle name="Normal 12 4 4 2 2" xfId="37262" xr:uid="{00000000-0005-0000-0000-0000E1650000}"/>
    <cellStyle name="Normal 12 4 4 2 3" xfId="37263" xr:uid="{00000000-0005-0000-0000-0000E2650000}"/>
    <cellStyle name="Normal 12 4 4 3" xfId="10077" xr:uid="{00000000-0005-0000-0000-0000E3650000}"/>
    <cellStyle name="Normal 12 4 4 3 2" xfId="37264" xr:uid="{00000000-0005-0000-0000-0000E4650000}"/>
    <cellStyle name="Normal 12 4 4 3 3" xfId="37265" xr:uid="{00000000-0005-0000-0000-0000E5650000}"/>
    <cellStyle name="Normal 12 4 4 4" xfId="10078" xr:uid="{00000000-0005-0000-0000-0000E6650000}"/>
    <cellStyle name="Normal 12 4 4 4 2" xfId="37266" xr:uid="{00000000-0005-0000-0000-0000E7650000}"/>
    <cellStyle name="Normal 12 4 4 4 3" xfId="37267" xr:uid="{00000000-0005-0000-0000-0000E8650000}"/>
    <cellStyle name="Normal 12 4 4 5" xfId="37268" xr:uid="{00000000-0005-0000-0000-0000E9650000}"/>
    <cellStyle name="Normal 12 4 4 6" xfId="37269" xr:uid="{00000000-0005-0000-0000-0000EA650000}"/>
    <cellStyle name="Normal 12 4 5" xfId="10079" xr:uid="{00000000-0005-0000-0000-0000EB650000}"/>
    <cellStyle name="Normal 12 4 5 2" xfId="37270" xr:uid="{00000000-0005-0000-0000-0000EC650000}"/>
    <cellStyle name="Normal 12 4 5 3" xfId="37271" xr:uid="{00000000-0005-0000-0000-0000ED650000}"/>
    <cellStyle name="Normal 12 4 6" xfId="10080" xr:uid="{00000000-0005-0000-0000-0000EE650000}"/>
    <cellStyle name="Normal 12 4 6 2" xfId="37272" xr:uid="{00000000-0005-0000-0000-0000EF650000}"/>
    <cellStyle name="Normal 12 4 6 3" xfId="37273" xr:uid="{00000000-0005-0000-0000-0000F0650000}"/>
    <cellStyle name="Normal 12 4 7" xfId="10081" xr:uid="{00000000-0005-0000-0000-0000F1650000}"/>
    <cellStyle name="Normal 12 4 7 2" xfId="37274" xr:uid="{00000000-0005-0000-0000-0000F2650000}"/>
    <cellStyle name="Normal 12 4 7 3" xfId="37275" xr:uid="{00000000-0005-0000-0000-0000F3650000}"/>
    <cellStyle name="Normal 12 4 8" xfId="37276" xr:uid="{00000000-0005-0000-0000-0000F4650000}"/>
    <cellStyle name="Normal 12 4 9" xfId="37277" xr:uid="{00000000-0005-0000-0000-0000F5650000}"/>
    <cellStyle name="Normal 12 5" xfId="10082" xr:uid="{00000000-0005-0000-0000-0000F6650000}"/>
    <cellStyle name="Normal 12 5 2" xfId="10083" xr:uid="{00000000-0005-0000-0000-0000F7650000}"/>
    <cellStyle name="Normal 12 5 2 2" xfId="10084" xr:uid="{00000000-0005-0000-0000-0000F8650000}"/>
    <cellStyle name="Normal 12 5 2 2 2" xfId="10085" xr:uid="{00000000-0005-0000-0000-0000F9650000}"/>
    <cellStyle name="Normal 12 5 2 2 2 2" xfId="37278" xr:uid="{00000000-0005-0000-0000-0000FA650000}"/>
    <cellStyle name="Normal 12 5 2 2 2 3" xfId="37279" xr:uid="{00000000-0005-0000-0000-0000FB650000}"/>
    <cellStyle name="Normal 12 5 2 2 3" xfId="10086" xr:uid="{00000000-0005-0000-0000-0000FC650000}"/>
    <cellStyle name="Normal 12 5 2 2 3 2" xfId="37280" xr:uid="{00000000-0005-0000-0000-0000FD650000}"/>
    <cellStyle name="Normal 12 5 2 2 3 3" xfId="37281" xr:uid="{00000000-0005-0000-0000-0000FE650000}"/>
    <cellStyle name="Normal 12 5 2 2 4" xfId="10087" xr:uid="{00000000-0005-0000-0000-0000FF650000}"/>
    <cellStyle name="Normal 12 5 2 2 4 2" xfId="37282" xr:uid="{00000000-0005-0000-0000-000000660000}"/>
    <cellStyle name="Normal 12 5 2 2 4 3" xfId="37283" xr:uid="{00000000-0005-0000-0000-000001660000}"/>
    <cellStyle name="Normal 12 5 2 2 5" xfId="37284" xr:uid="{00000000-0005-0000-0000-000002660000}"/>
    <cellStyle name="Normal 12 5 2 2 6" xfId="37285" xr:uid="{00000000-0005-0000-0000-000003660000}"/>
    <cellStyle name="Normal 12 5 2 3" xfId="10088" xr:uid="{00000000-0005-0000-0000-000004660000}"/>
    <cellStyle name="Normal 12 5 2 3 2" xfId="37286" xr:uid="{00000000-0005-0000-0000-000005660000}"/>
    <cellStyle name="Normal 12 5 2 3 3" xfId="37287" xr:uid="{00000000-0005-0000-0000-000006660000}"/>
    <cellStyle name="Normal 12 5 2 4" xfId="10089" xr:uid="{00000000-0005-0000-0000-000007660000}"/>
    <cellStyle name="Normal 12 5 2 4 2" xfId="37288" xr:uid="{00000000-0005-0000-0000-000008660000}"/>
    <cellStyle name="Normal 12 5 2 4 3" xfId="37289" xr:uid="{00000000-0005-0000-0000-000009660000}"/>
    <cellStyle name="Normal 12 5 2 5" xfId="10090" xr:uid="{00000000-0005-0000-0000-00000A660000}"/>
    <cellStyle name="Normal 12 5 2 5 2" xfId="37290" xr:uid="{00000000-0005-0000-0000-00000B660000}"/>
    <cellStyle name="Normal 12 5 2 5 3" xfId="37291" xr:uid="{00000000-0005-0000-0000-00000C660000}"/>
    <cellStyle name="Normal 12 5 2 6" xfId="37292" xr:uid="{00000000-0005-0000-0000-00000D660000}"/>
    <cellStyle name="Normal 12 5 2 7" xfId="37293" xr:uid="{00000000-0005-0000-0000-00000E660000}"/>
    <cellStyle name="Normal 12 5 3" xfId="10091" xr:uid="{00000000-0005-0000-0000-00000F660000}"/>
    <cellStyle name="Normal 12 5 4" xfId="10092" xr:uid="{00000000-0005-0000-0000-000010660000}"/>
    <cellStyle name="Normal 12 5 4 2" xfId="10093" xr:uid="{00000000-0005-0000-0000-000011660000}"/>
    <cellStyle name="Normal 12 5 4 2 2" xfId="37294" xr:uid="{00000000-0005-0000-0000-000012660000}"/>
    <cellStyle name="Normal 12 5 4 2 3" xfId="37295" xr:uid="{00000000-0005-0000-0000-000013660000}"/>
    <cellStyle name="Normal 12 5 4 3" xfId="10094" xr:uid="{00000000-0005-0000-0000-000014660000}"/>
    <cellStyle name="Normal 12 5 4 3 2" xfId="37296" xr:uid="{00000000-0005-0000-0000-000015660000}"/>
    <cellStyle name="Normal 12 5 4 3 3" xfId="37297" xr:uid="{00000000-0005-0000-0000-000016660000}"/>
    <cellStyle name="Normal 12 5 4 4" xfId="10095" xr:uid="{00000000-0005-0000-0000-000017660000}"/>
    <cellStyle name="Normal 12 5 4 4 2" xfId="37298" xr:uid="{00000000-0005-0000-0000-000018660000}"/>
    <cellStyle name="Normal 12 5 4 4 3" xfId="37299" xr:uid="{00000000-0005-0000-0000-000019660000}"/>
    <cellStyle name="Normal 12 5 4 5" xfId="37300" xr:uid="{00000000-0005-0000-0000-00001A660000}"/>
    <cellStyle name="Normal 12 5 4 6" xfId="37301" xr:uid="{00000000-0005-0000-0000-00001B660000}"/>
    <cellStyle name="Normal 12 5 5" xfId="10096" xr:uid="{00000000-0005-0000-0000-00001C660000}"/>
    <cellStyle name="Normal 12 5 5 2" xfId="37302" xr:uid="{00000000-0005-0000-0000-00001D660000}"/>
    <cellStyle name="Normal 12 5 5 3" xfId="37303" xr:uid="{00000000-0005-0000-0000-00001E660000}"/>
    <cellStyle name="Normal 12 5 6" xfId="10097" xr:uid="{00000000-0005-0000-0000-00001F660000}"/>
    <cellStyle name="Normal 12 5 6 2" xfId="37304" xr:uid="{00000000-0005-0000-0000-000020660000}"/>
    <cellStyle name="Normal 12 5 6 3" xfId="37305" xr:uid="{00000000-0005-0000-0000-000021660000}"/>
    <cellStyle name="Normal 12 5 7" xfId="10098" xr:uid="{00000000-0005-0000-0000-000022660000}"/>
    <cellStyle name="Normal 12 5 7 2" xfId="37306" xr:uid="{00000000-0005-0000-0000-000023660000}"/>
    <cellStyle name="Normal 12 5 7 3" xfId="37307" xr:uid="{00000000-0005-0000-0000-000024660000}"/>
    <cellStyle name="Normal 12 5 8" xfId="37308" xr:uid="{00000000-0005-0000-0000-000025660000}"/>
    <cellStyle name="Normal 12 5 9" xfId="37309" xr:uid="{00000000-0005-0000-0000-000026660000}"/>
    <cellStyle name="Normal 12 6" xfId="10099" xr:uid="{00000000-0005-0000-0000-000027660000}"/>
    <cellStyle name="Normal 12 6 2" xfId="10100" xr:uid="{00000000-0005-0000-0000-000028660000}"/>
    <cellStyle name="Normal 12 6 2 2" xfId="10101" xr:uid="{00000000-0005-0000-0000-000029660000}"/>
    <cellStyle name="Normal 12 6 2 2 2" xfId="10102" xr:uid="{00000000-0005-0000-0000-00002A660000}"/>
    <cellStyle name="Normal 12 6 2 2 2 2" xfId="37310" xr:uid="{00000000-0005-0000-0000-00002B660000}"/>
    <cellStyle name="Normal 12 6 2 2 2 3" xfId="37311" xr:uid="{00000000-0005-0000-0000-00002C660000}"/>
    <cellStyle name="Normal 12 6 2 2 3" xfId="10103" xr:uid="{00000000-0005-0000-0000-00002D660000}"/>
    <cellStyle name="Normal 12 6 2 2 3 2" xfId="37312" xr:uid="{00000000-0005-0000-0000-00002E660000}"/>
    <cellStyle name="Normal 12 6 2 2 3 3" xfId="37313" xr:uid="{00000000-0005-0000-0000-00002F660000}"/>
    <cellStyle name="Normal 12 6 2 2 4" xfId="10104" xr:uid="{00000000-0005-0000-0000-000030660000}"/>
    <cellStyle name="Normal 12 6 2 2 4 2" xfId="37314" xr:uid="{00000000-0005-0000-0000-000031660000}"/>
    <cellStyle name="Normal 12 6 2 2 4 3" xfId="37315" xr:uid="{00000000-0005-0000-0000-000032660000}"/>
    <cellStyle name="Normal 12 6 2 2 5" xfId="37316" xr:uid="{00000000-0005-0000-0000-000033660000}"/>
    <cellStyle name="Normal 12 6 2 2 6" xfId="37317" xr:uid="{00000000-0005-0000-0000-000034660000}"/>
    <cellStyle name="Normal 12 6 2 3" xfId="10105" xr:uid="{00000000-0005-0000-0000-000035660000}"/>
    <cellStyle name="Normal 12 6 2 3 2" xfId="37318" xr:uid="{00000000-0005-0000-0000-000036660000}"/>
    <cellStyle name="Normal 12 6 2 3 3" xfId="37319" xr:uid="{00000000-0005-0000-0000-000037660000}"/>
    <cellStyle name="Normal 12 6 2 4" xfId="10106" xr:uid="{00000000-0005-0000-0000-000038660000}"/>
    <cellStyle name="Normal 12 6 2 4 2" xfId="37320" xr:uid="{00000000-0005-0000-0000-000039660000}"/>
    <cellStyle name="Normal 12 6 2 4 3" xfId="37321" xr:uid="{00000000-0005-0000-0000-00003A660000}"/>
    <cellStyle name="Normal 12 6 2 5" xfId="10107" xr:uid="{00000000-0005-0000-0000-00003B660000}"/>
    <cellStyle name="Normal 12 6 2 5 2" xfId="37322" xr:uid="{00000000-0005-0000-0000-00003C660000}"/>
    <cellStyle name="Normal 12 6 2 5 3" xfId="37323" xr:uid="{00000000-0005-0000-0000-00003D660000}"/>
    <cellStyle name="Normal 12 6 2 6" xfId="37324" xr:uid="{00000000-0005-0000-0000-00003E660000}"/>
    <cellStyle name="Normal 12 6 2 7" xfId="37325" xr:uid="{00000000-0005-0000-0000-00003F660000}"/>
    <cellStyle name="Normal 12 6 3" xfId="10108" xr:uid="{00000000-0005-0000-0000-000040660000}"/>
    <cellStyle name="Normal 12 6 4" xfId="10109" xr:uid="{00000000-0005-0000-0000-000041660000}"/>
    <cellStyle name="Normal 12 6 4 2" xfId="10110" xr:uid="{00000000-0005-0000-0000-000042660000}"/>
    <cellStyle name="Normal 12 6 4 2 2" xfId="37326" xr:uid="{00000000-0005-0000-0000-000043660000}"/>
    <cellStyle name="Normal 12 6 4 2 3" xfId="37327" xr:uid="{00000000-0005-0000-0000-000044660000}"/>
    <cellStyle name="Normal 12 6 4 3" xfId="10111" xr:uid="{00000000-0005-0000-0000-000045660000}"/>
    <cellStyle name="Normal 12 6 4 3 2" xfId="37328" xr:uid="{00000000-0005-0000-0000-000046660000}"/>
    <cellStyle name="Normal 12 6 4 3 3" xfId="37329" xr:uid="{00000000-0005-0000-0000-000047660000}"/>
    <cellStyle name="Normal 12 6 4 4" xfId="10112" xr:uid="{00000000-0005-0000-0000-000048660000}"/>
    <cellStyle name="Normal 12 6 4 4 2" xfId="37330" xr:uid="{00000000-0005-0000-0000-000049660000}"/>
    <cellStyle name="Normal 12 6 4 4 3" xfId="37331" xr:uid="{00000000-0005-0000-0000-00004A660000}"/>
    <cellStyle name="Normal 12 6 4 5" xfId="37332" xr:uid="{00000000-0005-0000-0000-00004B660000}"/>
    <cellStyle name="Normal 12 6 4 6" xfId="37333" xr:uid="{00000000-0005-0000-0000-00004C660000}"/>
    <cellStyle name="Normal 12 6 5" xfId="10113" xr:uid="{00000000-0005-0000-0000-00004D660000}"/>
    <cellStyle name="Normal 12 6 5 2" xfId="37334" xr:uid="{00000000-0005-0000-0000-00004E660000}"/>
    <cellStyle name="Normal 12 6 5 3" xfId="37335" xr:uid="{00000000-0005-0000-0000-00004F660000}"/>
    <cellStyle name="Normal 12 6 6" xfId="10114" xr:uid="{00000000-0005-0000-0000-000050660000}"/>
    <cellStyle name="Normal 12 6 6 2" xfId="37336" xr:uid="{00000000-0005-0000-0000-000051660000}"/>
    <cellStyle name="Normal 12 6 6 3" xfId="37337" xr:uid="{00000000-0005-0000-0000-000052660000}"/>
    <cellStyle name="Normal 12 6 7" xfId="10115" xr:uid="{00000000-0005-0000-0000-000053660000}"/>
    <cellStyle name="Normal 12 6 7 2" xfId="37338" xr:uid="{00000000-0005-0000-0000-000054660000}"/>
    <cellStyle name="Normal 12 6 7 3" xfId="37339" xr:uid="{00000000-0005-0000-0000-000055660000}"/>
    <cellStyle name="Normal 12 6 8" xfId="37340" xr:uid="{00000000-0005-0000-0000-000056660000}"/>
    <cellStyle name="Normal 12 6 9" xfId="37341" xr:uid="{00000000-0005-0000-0000-000057660000}"/>
    <cellStyle name="Normal 12 7" xfId="10116" xr:uid="{00000000-0005-0000-0000-000058660000}"/>
    <cellStyle name="Normal 12 7 2" xfId="10117" xr:uid="{00000000-0005-0000-0000-000059660000}"/>
    <cellStyle name="Normal 12 7 2 2" xfId="10118" xr:uid="{00000000-0005-0000-0000-00005A660000}"/>
    <cellStyle name="Normal 12 7 2 2 2" xfId="10119" xr:uid="{00000000-0005-0000-0000-00005B660000}"/>
    <cellStyle name="Normal 12 7 2 2 2 2" xfId="37342" xr:uid="{00000000-0005-0000-0000-00005C660000}"/>
    <cellStyle name="Normal 12 7 2 2 2 3" xfId="37343" xr:uid="{00000000-0005-0000-0000-00005D660000}"/>
    <cellStyle name="Normal 12 7 2 2 3" xfId="10120" xr:uid="{00000000-0005-0000-0000-00005E660000}"/>
    <cellStyle name="Normal 12 7 2 2 3 2" xfId="37344" xr:uid="{00000000-0005-0000-0000-00005F660000}"/>
    <cellStyle name="Normal 12 7 2 2 3 3" xfId="37345" xr:uid="{00000000-0005-0000-0000-000060660000}"/>
    <cellStyle name="Normal 12 7 2 2 4" xfId="10121" xr:uid="{00000000-0005-0000-0000-000061660000}"/>
    <cellStyle name="Normal 12 7 2 2 4 2" xfId="37346" xr:uid="{00000000-0005-0000-0000-000062660000}"/>
    <cellStyle name="Normal 12 7 2 2 4 3" xfId="37347" xr:uid="{00000000-0005-0000-0000-000063660000}"/>
    <cellStyle name="Normal 12 7 2 2 5" xfId="37348" xr:uid="{00000000-0005-0000-0000-000064660000}"/>
    <cellStyle name="Normal 12 7 2 2 6" xfId="37349" xr:uid="{00000000-0005-0000-0000-000065660000}"/>
    <cellStyle name="Normal 12 7 2 3" xfId="10122" xr:uid="{00000000-0005-0000-0000-000066660000}"/>
    <cellStyle name="Normal 12 7 2 3 2" xfId="37350" xr:uid="{00000000-0005-0000-0000-000067660000}"/>
    <cellStyle name="Normal 12 7 2 3 3" xfId="37351" xr:uid="{00000000-0005-0000-0000-000068660000}"/>
    <cellStyle name="Normal 12 7 2 4" xfId="10123" xr:uid="{00000000-0005-0000-0000-000069660000}"/>
    <cellStyle name="Normal 12 7 2 4 2" xfId="37352" xr:uid="{00000000-0005-0000-0000-00006A660000}"/>
    <cellStyle name="Normal 12 7 2 4 3" xfId="37353" xr:uid="{00000000-0005-0000-0000-00006B660000}"/>
    <cellStyle name="Normal 12 7 2 5" xfId="10124" xr:uid="{00000000-0005-0000-0000-00006C660000}"/>
    <cellStyle name="Normal 12 7 2 5 2" xfId="37354" xr:uid="{00000000-0005-0000-0000-00006D660000}"/>
    <cellStyle name="Normal 12 7 2 5 3" xfId="37355" xr:uid="{00000000-0005-0000-0000-00006E660000}"/>
    <cellStyle name="Normal 12 7 2 6" xfId="37356" xr:uid="{00000000-0005-0000-0000-00006F660000}"/>
    <cellStyle name="Normal 12 7 2 7" xfId="37357" xr:uid="{00000000-0005-0000-0000-000070660000}"/>
    <cellStyle name="Normal 12 7 3" xfId="10125" xr:uid="{00000000-0005-0000-0000-000071660000}"/>
    <cellStyle name="Normal 12 7 4" xfId="10126" xr:uid="{00000000-0005-0000-0000-000072660000}"/>
    <cellStyle name="Normal 12 7 4 2" xfId="10127" xr:uid="{00000000-0005-0000-0000-000073660000}"/>
    <cellStyle name="Normal 12 7 4 2 2" xfId="37358" xr:uid="{00000000-0005-0000-0000-000074660000}"/>
    <cellStyle name="Normal 12 7 4 2 3" xfId="37359" xr:uid="{00000000-0005-0000-0000-000075660000}"/>
    <cellStyle name="Normal 12 7 4 3" xfId="10128" xr:uid="{00000000-0005-0000-0000-000076660000}"/>
    <cellStyle name="Normal 12 7 4 3 2" xfId="37360" xr:uid="{00000000-0005-0000-0000-000077660000}"/>
    <cellStyle name="Normal 12 7 4 3 3" xfId="37361" xr:uid="{00000000-0005-0000-0000-000078660000}"/>
    <cellStyle name="Normal 12 7 4 4" xfId="10129" xr:uid="{00000000-0005-0000-0000-000079660000}"/>
    <cellStyle name="Normal 12 7 4 4 2" xfId="37362" xr:uid="{00000000-0005-0000-0000-00007A660000}"/>
    <cellStyle name="Normal 12 7 4 4 3" xfId="37363" xr:uid="{00000000-0005-0000-0000-00007B660000}"/>
    <cellStyle name="Normal 12 7 4 5" xfId="37364" xr:uid="{00000000-0005-0000-0000-00007C660000}"/>
    <cellStyle name="Normal 12 7 4 6" xfId="37365" xr:uid="{00000000-0005-0000-0000-00007D660000}"/>
    <cellStyle name="Normal 12 7 5" xfId="10130" xr:uid="{00000000-0005-0000-0000-00007E660000}"/>
    <cellStyle name="Normal 12 7 5 2" xfId="37366" xr:uid="{00000000-0005-0000-0000-00007F660000}"/>
    <cellStyle name="Normal 12 7 5 3" xfId="37367" xr:uid="{00000000-0005-0000-0000-000080660000}"/>
    <cellStyle name="Normal 12 7 6" xfId="10131" xr:uid="{00000000-0005-0000-0000-000081660000}"/>
    <cellStyle name="Normal 12 7 6 2" xfId="37368" xr:uid="{00000000-0005-0000-0000-000082660000}"/>
    <cellStyle name="Normal 12 7 6 3" xfId="37369" xr:uid="{00000000-0005-0000-0000-000083660000}"/>
    <cellStyle name="Normal 12 7 7" xfId="10132" xr:uid="{00000000-0005-0000-0000-000084660000}"/>
    <cellStyle name="Normal 12 7 7 2" xfId="37370" xr:uid="{00000000-0005-0000-0000-000085660000}"/>
    <cellStyle name="Normal 12 7 7 3" xfId="37371" xr:uid="{00000000-0005-0000-0000-000086660000}"/>
    <cellStyle name="Normal 12 7 8" xfId="37372" xr:uid="{00000000-0005-0000-0000-000087660000}"/>
    <cellStyle name="Normal 12 7 9" xfId="37373" xr:uid="{00000000-0005-0000-0000-000088660000}"/>
    <cellStyle name="Normal 12 8" xfId="10133" xr:uid="{00000000-0005-0000-0000-000089660000}"/>
    <cellStyle name="Normal 12 8 2" xfId="10134" xr:uid="{00000000-0005-0000-0000-00008A660000}"/>
    <cellStyle name="Normal 12 8 2 2" xfId="10135" xr:uid="{00000000-0005-0000-0000-00008B660000}"/>
    <cellStyle name="Normal 12 8 2 2 2" xfId="10136" xr:uid="{00000000-0005-0000-0000-00008C660000}"/>
    <cellStyle name="Normal 12 8 2 2 2 2" xfId="37374" xr:uid="{00000000-0005-0000-0000-00008D660000}"/>
    <cellStyle name="Normal 12 8 2 2 2 3" xfId="37375" xr:uid="{00000000-0005-0000-0000-00008E660000}"/>
    <cellStyle name="Normal 12 8 2 2 3" xfId="10137" xr:uid="{00000000-0005-0000-0000-00008F660000}"/>
    <cellStyle name="Normal 12 8 2 2 3 2" xfId="37376" xr:uid="{00000000-0005-0000-0000-000090660000}"/>
    <cellStyle name="Normal 12 8 2 2 3 3" xfId="37377" xr:uid="{00000000-0005-0000-0000-000091660000}"/>
    <cellStyle name="Normal 12 8 2 2 4" xfId="10138" xr:uid="{00000000-0005-0000-0000-000092660000}"/>
    <cellStyle name="Normal 12 8 2 2 4 2" xfId="37378" xr:uid="{00000000-0005-0000-0000-000093660000}"/>
    <cellStyle name="Normal 12 8 2 2 4 3" xfId="37379" xr:uid="{00000000-0005-0000-0000-000094660000}"/>
    <cellStyle name="Normal 12 8 2 2 5" xfId="37380" xr:uid="{00000000-0005-0000-0000-000095660000}"/>
    <cellStyle name="Normal 12 8 2 2 6" xfId="37381" xr:uid="{00000000-0005-0000-0000-000096660000}"/>
    <cellStyle name="Normal 12 8 2 3" xfId="10139" xr:uid="{00000000-0005-0000-0000-000097660000}"/>
    <cellStyle name="Normal 12 8 2 3 2" xfId="37382" xr:uid="{00000000-0005-0000-0000-000098660000}"/>
    <cellStyle name="Normal 12 8 2 3 3" xfId="37383" xr:uid="{00000000-0005-0000-0000-000099660000}"/>
    <cellStyle name="Normal 12 8 2 4" xfId="10140" xr:uid="{00000000-0005-0000-0000-00009A660000}"/>
    <cellStyle name="Normal 12 8 2 4 2" xfId="37384" xr:uid="{00000000-0005-0000-0000-00009B660000}"/>
    <cellStyle name="Normal 12 8 2 4 3" xfId="37385" xr:uid="{00000000-0005-0000-0000-00009C660000}"/>
    <cellStyle name="Normal 12 8 2 5" xfId="10141" xr:uid="{00000000-0005-0000-0000-00009D660000}"/>
    <cellStyle name="Normal 12 8 2 5 2" xfId="37386" xr:uid="{00000000-0005-0000-0000-00009E660000}"/>
    <cellStyle name="Normal 12 8 2 5 3" xfId="37387" xr:uid="{00000000-0005-0000-0000-00009F660000}"/>
    <cellStyle name="Normal 12 8 2 6" xfId="37388" xr:uid="{00000000-0005-0000-0000-0000A0660000}"/>
    <cellStyle name="Normal 12 8 2 7" xfId="37389" xr:uid="{00000000-0005-0000-0000-0000A1660000}"/>
    <cellStyle name="Normal 12 8 3" xfId="10142" xr:uid="{00000000-0005-0000-0000-0000A2660000}"/>
    <cellStyle name="Normal 12 8 3 2" xfId="10143" xr:uid="{00000000-0005-0000-0000-0000A3660000}"/>
    <cellStyle name="Normal 12 8 3 2 2" xfId="37390" xr:uid="{00000000-0005-0000-0000-0000A4660000}"/>
    <cellStyle name="Normal 12 8 3 2 3" xfId="37391" xr:uid="{00000000-0005-0000-0000-0000A5660000}"/>
    <cellStyle name="Normal 12 8 3 3" xfId="10144" xr:uid="{00000000-0005-0000-0000-0000A6660000}"/>
    <cellStyle name="Normal 12 8 3 3 2" xfId="37392" xr:uid="{00000000-0005-0000-0000-0000A7660000}"/>
    <cellStyle name="Normal 12 8 3 3 3" xfId="37393" xr:uid="{00000000-0005-0000-0000-0000A8660000}"/>
    <cellStyle name="Normal 12 8 3 4" xfId="10145" xr:uid="{00000000-0005-0000-0000-0000A9660000}"/>
    <cellStyle name="Normal 12 8 3 4 2" xfId="37394" xr:uid="{00000000-0005-0000-0000-0000AA660000}"/>
    <cellStyle name="Normal 12 8 3 4 3" xfId="37395" xr:uid="{00000000-0005-0000-0000-0000AB660000}"/>
    <cellStyle name="Normal 12 8 3 5" xfId="37396" xr:uid="{00000000-0005-0000-0000-0000AC660000}"/>
    <cellStyle name="Normal 12 8 3 6" xfId="37397" xr:uid="{00000000-0005-0000-0000-0000AD660000}"/>
    <cellStyle name="Normal 12 8 4" xfId="10146" xr:uid="{00000000-0005-0000-0000-0000AE660000}"/>
    <cellStyle name="Normal 12 8 4 2" xfId="37398" xr:uid="{00000000-0005-0000-0000-0000AF660000}"/>
    <cellStyle name="Normal 12 8 4 3" xfId="37399" xr:uid="{00000000-0005-0000-0000-0000B0660000}"/>
    <cellStyle name="Normal 12 8 5" xfId="10147" xr:uid="{00000000-0005-0000-0000-0000B1660000}"/>
    <cellStyle name="Normal 12 8 5 2" xfId="37400" xr:uid="{00000000-0005-0000-0000-0000B2660000}"/>
    <cellStyle name="Normal 12 8 5 3" xfId="37401" xr:uid="{00000000-0005-0000-0000-0000B3660000}"/>
    <cellStyle name="Normal 12 8 6" xfId="10148" xr:uid="{00000000-0005-0000-0000-0000B4660000}"/>
    <cellStyle name="Normal 12 8 6 2" xfId="37402" xr:uid="{00000000-0005-0000-0000-0000B5660000}"/>
    <cellStyle name="Normal 12 8 6 3" xfId="37403" xr:uid="{00000000-0005-0000-0000-0000B6660000}"/>
    <cellStyle name="Normal 12 8 7" xfId="37404" xr:uid="{00000000-0005-0000-0000-0000B7660000}"/>
    <cellStyle name="Normal 12 8 8" xfId="37405" xr:uid="{00000000-0005-0000-0000-0000B8660000}"/>
    <cellStyle name="Normal 12 9" xfId="10149" xr:uid="{00000000-0005-0000-0000-0000B9660000}"/>
    <cellStyle name="Normal 12 9 2" xfId="10150" xr:uid="{00000000-0005-0000-0000-0000BA660000}"/>
    <cellStyle name="Normal 12 9 2 2" xfId="10151" xr:uid="{00000000-0005-0000-0000-0000BB660000}"/>
    <cellStyle name="Normal 12 9 2 2 2" xfId="10152" xr:uid="{00000000-0005-0000-0000-0000BC660000}"/>
    <cellStyle name="Normal 12 9 2 2 2 2" xfId="37406" xr:uid="{00000000-0005-0000-0000-0000BD660000}"/>
    <cellStyle name="Normal 12 9 2 2 2 3" xfId="37407" xr:uid="{00000000-0005-0000-0000-0000BE660000}"/>
    <cellStyle name="Normal 12 9 2 2 3" xfId="10153" xr:uid="{00000000-0005-0000-0000-0000BF660000}"/>
    <cellStyle name="Normal 12 9 2 2 3 2" xfId="37408" xr:uid="{00000000-0005-0000-0000-0000C0660000}"/>
    <cellStyle name="Normal 12 9 2 2 3 3" xfId="37409" xr:uid="{00000000-0005-0000-0000-0000C1660000}"/>
    <cellStyle name="Normal 12 9 2 2 4" xfId="10154" xr:uid="{00000000-0005-0000-0000-0000C2660000}"/>
    <cellStyle name="Normal 12 9 2 2 4 2" xfId="37410" xr:uid="{00000000-0005-0000-0000-0000C3660000}"/>
    <cellStyle name="Normal 12 9 2 2 4 3" xfId="37411" xr:uid="{00000000-0005-0000-0000-0000C4660000}"/>
    <cellStyle name="Normal 12 9 2 2 5" xfId="37412" xr:uid="{00000000-0005-0000-0000-0000C5660000}"/>
    <cellStyle name="Normal 12 9 2 2 6" xfId="37413" xr:uid="{00000000-0005-0000-0000-0000C6660000}"/>
    <cellStyle name="Normal 12 9 2 3" xfId="10155" xr:uid="{00000000-0005-0000-0000-0000C7660000}"/>
    <cellStyle name="Normal 12 9 2 3 2" xfId="37414" xr:uid="{00000000-0005-0000-0000-0000C8660000}"/>
    <cellStyle name="Normal 12 9 2 3 3" xfId="37415" xr:uid="{00000000-0005-0000-0000-0000C9660000}"/>
    <cellStyle name="Normal 12 9 2 4" xfId="10156" xr:uid="{00000000-0005-0000-0000-0000CA660000}"/>
    <cellStyle name="Normal 12 9 2 4 2" xfId="37416" xr:uid="{00000000-0005-0000-0000-0000CB660000}"/>
    <cellStyle name="Normal 12 9 2 4 3" xfId="37417" xr:uid="{00000000-0005-0000-0000-0000CC660000}"/>
    <cellStyle name="Normal 12 9 2 5" xfId="10157" xr:uid="{00000000-0005-0000-0000-0000CD660000}"/>
    <cellStyle name="Normal 12 9 2 5 2" xfId="37418" xr:uid="{00000000-0005-0000-0000-0000CE660000}"/>
    <cellStyle name="Normal 12 9 2 5 3" xfId="37419" xr:uid="{00000000-0005-0000-0000-0000CF660000}"/>
    <cellStyle name="Normal 12 9 2 6" xfId="37420" xr:uid="{00000000-0005-0000-0000-0000D0660000}"/>
    <cellStyle name="Normal 12 9 2 7" xfId="37421" xr:uid="{00000000-0005-0000-0000-0000D1660000}"/>
    <cellStyle name="Normal 12 9 3" xfId="10158" xr:uid="{00000000-0005-0000-0000-0000D2660000}"/>
    <cellStyle name="Normal 12 9 3 2" xfId="10159" xr:uid="{00000000-0005-0000-0000-0000D3660000}"/>
    <cellStyle name="Normal 12 9 3 2 2" xfId="37422" xr:uid="{00000000-0005-0000-0000-0000D4660000}"/>
    <cellStyle name="Normal 12 9 3 2 3" xfId="37423" xr:uid="{00000000-0005-0000-0000-0000D5660000}"/>
    <cellStyle name="Normal 12 9 3 3" xfId="10160" xr:uid="{00000000-0005-0000-0000-0000D6660000}"/>
    <cellStyle name="Normal 12 9 3 3 2" xfId="37424" xr:uid="{00000000-0005-0000-0000-0000D7660000}"/>
    <cellStyle name="Normal 12 9 3 3 3" xfId="37425" xr:uid="{00000000-0005-0000-0000-0000D8660000}"/>
    <cellStyle name="Normal 12 9 3 4" xfId="10161" xr:uid="{00000000-0005-0000-0000-0000D9660000}"/>
    <cellStyle name="Normal 12 9 3 4 2" xfId="37426" xr:uid="{00000000-0005-0000-0000-0000DA660000}"/>
    <cellStyle name="Normal 12 9 3 4 3" xfId="37427" xr:uid="{00000000-0005-0000-0000-0000DB660000}"/>
    <cellStyle name="Normal 12 9 3 5" xfId="37428" xr:uid="{00000000-0005-0000-0000-0000DC660000}"/>
    <cellStyle name="Normal 12 9 3 6" xfId="37429" xr:uid="{00000000-0005-0000-0000-0000DD660000}"/>
    <cellStyle name="Normal 12 9 4" xfId="10162" xr:uid="{00000000-0005-0000-0000-0000DE660000}"/>
    <cellStyle name="Normal 12 9 4 2" xfId="37430" xr:uid="{00000000-0005-0000-0000-0000DF660000}"/>
    <cellStyle name="Normal 12 9 4 3" xfId="37431" xr:uid="{00000000-0005-0000-0000-0000E0660000}"/>
    <cellStyle name="Normal 12 9 5" xfId="10163" xr:uid="{00000000-0005-0000-0000-0000E1660000}"/>
    <cellStyle name="Normal 12 9 5 2" xfId="37432" xr:uid="{00000000-0005-0000-0000-0000E2660000}"/>
    <cellStyle name="Normal 12 9 5 3" xfId="37433" xr:uid="{00000000-0005-0000-0000-0000E3660000}"/>
    <cellStyle name="Normal 12 9 6" xfId="10164" xr:uid="{00000000-0005-0000-0000-0000E4660000}"/>
    <cellStyle name="Normal 12 9 6 2" xfId="37434" xr:uid="{00000000-0005-0000-0000-0000E5660000}"/>
    <cellStyle name="Normal 12 9 6 3" xfId="37435" xr:uid="{00000000-0005-0000-0000-0000E6660000}"/>
    <cellStyle name="Normal 12 9 7" xfId="37436" xr:uid="{00000000-0005-0000-0000-0000E7660000}"/>
    <cellStyle name="Normal 12 9 8" xfId="37437" xr:uid="{00000000-0005-0000-0000-0000E8660000}"/>
    <cellStyle name="Normal 120" xfId="10165" xr:uid="{00000000-0005-0000-0000-0000E9660000}"/>
    <cellStyle name="Normal 121" xfId="3" xr:uid="{00000000-0005-0000-0000-0000EA660000}"/>
    <cellStyle name="Normal 121 2" xfId="21410" xr:uid="{00000000-0005-0000-0000-0000EB660000}"/>
    <cellStyle name="Normal 121 2 2" xfId="37438" xr:uid="{00000000-0005-0000-0000-0000EC660000}"/>
    <cellStyle name="Normal 122" xfId="20960" xr:uid="{00000000-0005-0000-0000-0000ED660000}"/>
    <cellStyle name="Normal 123" xfId="21456" xr:uid="{00000000-0005-0000-0000-0000EE660000}"/>
    <cellStyle name="Normal 124" xfId="37439" xr:uid="{00000000-0005-0000-0000-0000EF660000}"/>
    <cellStyle name="Normal 125" xfId="37440" xr:uid="{00000000-0005-0000-0000-0000F0660000}"/>
    <cellStyle name="Normal 126" xfId="37441" xr:uid="{00000000-0005-0000-0000-0000F1660000}"/>
    <cellStyle name="Normal 127" xfId="37442" xr:uid="{00000000-0005-0000-0000-0000F2660000}"/>
    <cellStyle name="Normal 128" xfId="37443" xr:uid="{00000000-0005-0000-0000-0000F3660000}"/>
    <cellStyle name="Normal 129" xfId="37444" xr:uid="{00000000-0005-0000-0000-0000F4660000}"/>
    <cellStyle name="Normal 13" xfId="10166" xr:uid="{00000000-0005-0000-0000-0000F5660000}"/>
    <cellStyle name="Normal 13 10" xfId="10167" xr:uid="{00000000-0005-0000-0000-0000F6660000}"/>
    <cellStyle name="Normal 13 11" xfId="10168" xr:uid="{00000000-0005-0000-0000-0000F7660000}"/>
    <cellStyle name="Normal 13 11 2" xfId="10169" xr:uid="{00000000-0005-0000-0000-0000F8660000}"/>
    <cellStyle name="Normal 13 11 2 2" xfId="10170" xr:uid="{00000000-0005-0000-0000-0000F9660000}"/>
    <cellStyle name="Normal 13 11 2 2 2" xfId="10171" xr:uid="{00000000-0005-0000-0000-0000FA660000}"/>
    <cellStyle name="Normal 13 11 2 2 2 2" xfId="37445" xr:uid="{00000000-0005-0000-0000-0000FB660000}"/>
    <cellStyle name="Normal 13 11 2 2 2 3" xfId="37446" xr:uid="{00000000-0005-0000-0000-0000FC660000}"/>
    <cellStyle name="Normal 13 11 2 2 3" xfId="10172" xr:uid="{00000000-0005-0000-0000-0000FD660000}"/>
    <cellStyle name="Normal 13 11 2 2 3 2" xfId="37447" xr:uid="{00000000-0005-0000-0000-0000FE660000}"/>
    <cellStyle name="Normal 13 11 2 2 3 3" xfId="37448" xr:uid="{00000000-0005-0000-0000-0000FF660000}"/>
    <cellStyle name="Normal 13 11 2 2 4" xfId="10173" xr:uid="{00000000-0005-0000-0000-000000670000}"/>
    <cellStyle name="Normal 13 11 2 2 4 2" xfId="37449" xr:uid="{00000000-0005-0000-0000-000001670000}"/>
    <cellStyle name="Normal 13 11 2 2 4 3" xfId="37450" xr:uid="{00000000-0005-0000-0000-000002670000}"/>
    <cellStyle name="Normal 13 11 2 2 5" xfId="37451" xr:uid="{00000000-0005-0000-0000-000003670000}"/>
    <cellStyle name="Normal 13 11 2 2 6" xfId="37452" xr:uid="{00000000-0005-0000-0000-000004670000}"/>
    <cellStyle name="Normal 13 11 2 3" xfId="10174" xr:uid="{00000000-0005-0000-0000-000005670000}"/>
    <cellStyle name="Normal 13 11 2 3 2" xfId="37453" xr:uid="{00000000-0005-0000-0000-000006670000}"/>
    <cellStyle name="Normal 13 11 2 3 3" xfId="37454" xr:uid="{00000000-0005-0000-0000-000007670000}"/>
    <cellStyle name="Normal 13 11 2 4" xfId="10175" xr:uid="{00000000-0005-0000-0000-000008670000}"/>
    <cellStyle name="Normal 13 11 2 4 2" xfId="37455" xr:uid="{00000000-0005-0000-0000-000009670000}"/>
    <cellStyle name="Normal 13 11 2 4 3" xfId="37456" xr:uid="{00000000-0005-0000-0000-00000A670000}"/>
    <cellStyle name="Normal 13 11 2 5" xfId="10176" xr:uid="{00000000-0005-0000-0000-00000B670000}"/>
    <cellStyle name="Normal 13 11 2 5 2" xfId="37457" xr:uid="{00000000-0005-0000-0000-00000C670000}"/>
    <cellStyle name="Normal 13 11 2 5 3" xfId="37458" xr:uid="{00000000-0005-0000-0000-00000D670000}"/>
    <cellStyle name="Normal 13 11 2 6" xfId="37459" xr:uid="{00000000-0005-0000-0000-00000E670000}"/>
    <cellStyle name="Normal 13 11 2 7" xfId="37460" xr:uid="{00000000-0005-0000-0000-00000F670000}"/>
    <cellStyle name="Normal 13 11 3" xfId="10177" xr:uid="{00000000-0005-0000-0000-000010670000}"/>
    <cellStyle name="Normal 13 11 3 2" xfId="10178" xr:uid="{00000000-0005-0000-0000-000011670000}"/>
    <cellStyle name="Normal 13 11 3 2 2" xfId="37461" xr:uid="{00000000-0005-0000-0000-000012670000}"/>
    <cellStyle name="Normal 13 11 3 2 3" xfId="37462" xr:uid="{00000000-0005-0000-0000-000013670000}"/>
    <cellStyle name="Normal 13 11 3 3" xfId="10179" xr:uid="{00000000-0005-0000-0000-000014670000}"/>
    <cellStyle name="Normal 13 11 3 3 2" xfId="37463" xr:uid="{00000000-0005-0000-0000-000015670000}"/>
    <cellStyle name="Normal 13 11 3 3 3" xfId="37464" xr:uid="{00000000-0005-0000-0000-000016670000}"/>
    <cellStyle name="Normal 13 11 3 4" xfId="10180" xr:uid="{00000000-0005-0000-0000-000017670000}"/>
    <cellStyle name="Normal 13 11 3 4 2" xfId="37465" xr:uid="{00000000-0005-0000-0000-000018670000}"/>
    <cellStyle name="Normal 13 11 3 4 3" xfId="37466" xr:uid="{00000000-0005-0000-0000-000019670000}"/>
    <cellStyle name="Normal 13 11 3 5" xfId="37467" xr:uid="{00000000-0005-0000-0000-00001A670000}"/>
    <cellStyle name="Normal 13 11 3 6" xfId="37468" xr:uid="{00000000-0005-0000-0000-00001B670000}"/>
    <cellStyle name="Normal 13 11 4" xfId="10181" xr:uid="{00000000-0005-0000-0000-00001C670000}"/>
    <cellStyle name="Normal 13 11 4 2" xfId="37469" xr:uid="{00000000-0005-0000-0000-00001D670000}"/>
    <cellStyle name="Normal 13 11 4 3" xfId="37470" xr:uid="{00000000-0005-0000-0000-00001E670000}"/>
    <cellStyle name="Normal 13 11 5" xfId="10182" xr:uid="{00000000-0005-0000-0000-00001F670000}"/>
    <cellStyle name="Normal 13 11 5 2" xfId="37471" xr:uid="{00000000-0005-0000-0000-000020670000}"/>
    <cellStyle name="Normal 13 11 5 3" xfId="37472" xr:uid="{00000000-0005-0000-0000-000021670000}"/>
    <cellStyle name="Normal 13 11 6" xfId="10183" xr:uid="{00000000-0005-0000-0000-000022670000}"/>
    <cellStyle name="Normal 13 11 6 2" xfId="37473" xr:uid="{00000000-0005-0000-0000-000023670000}"/>
    <cellStyle name="Normal 13 11 6 3" xfId="37474" xr:uid="{00000000-0005-0000-0000-000024670000}"/>
    <cellStyle name="Normal 13 11 7" xfId="37475" xr:uid="{00000000-0005-0000-0000-000025670000}"/>
    <cellStyle name="Normal 13 11 8" xfId="37476" xr:uid="{00000000-0005-0000-0000-000026670000}"/>
    <cellStyle name="Normal 13 12" xfId="10184" xr:uid="{00000000-0005-0000-0000-000027670000}"/>
    <cellStyle name="Normal 13 12 2" xfId="10185" xr:uid="{00000000-0005-0000-0000-000028670000}"/>
    <cellStyle name="Normal 13 12 2 2" xfId="10186" xr:uid="{00000000-0005-0000-0000-000029670000}"/>
    <cellStyle name="Normal 13 12 2 2 2" xfId="10187" xr:uid="{00000000-0005-0000-0000-00002A670000}"/>
    <cellStyle name="Normal 13 12 2 2 2 2" xfId="37477" xr:uid="{00000000-0005-0000-0000-00002B670000}"/>
    <cellStyle name="Normal 13 12 2 2 2 3" xfId="37478" xr:uid="{00000000-0005-0000-0000-00002C670000}"/>
    <cellStyle name="Normal 13 12 2 2 3" xfId="10188" xr:uid="{00000000-0005-0000-0000-00002D670000}"/>
    <cellStyle name="Normal 13 12 2 2 3 2" xfId="37479" xr:uid="{00000000-0005-0000-0000-00002E670000}"/>
    <cellStyle name="Normal 13 12 2 2 3 3" xfId="37480" xr:uid="{00000000-0005-0000-0000-00002F670000}"/>
    <cellStyle name="Normal 13 12 2 2 4" xfId="10189" xr:uid="{00000000-0005-0000-0000-000030670000}"/>
    <cellStyle name="Normal 13 12 2 2 4 2" xfId="37481" xr:uid="{00000000-0005-0000-0000-000031670000}"/>
    <cellStyle name="Normal 13 12 2 2 4 3" xfId="37482" xr:uid="{00000000-0005-0000-0000-000032670000}"/>
    <cellStyle name="Normal 13 12 2 2 5" xfId="37483" xr:uid="{00000000-0005-0000-0000-000033670000}"/>
    <cellStyle name="Normal 13 12 2 2 6" xfId="37484" xr:uid="{00000000-0005-0000-0000-000034670000}"/>
    <cellStyle name="Normal 13 12 2 3" xfId="10190" xr:uid="{00000000-0005-0000-0000-000035670000}"/>
    <cellStyle name="Normal 13 12 2 3 2" xfId="37485" xr:uid="{00000000-0005-0000-0000-000036670000}"/>
    <cellStyle name="Normal 13 12 2 3 3" xfId="37486" xr:uid="{00000000-0005-0000-0000-000037670000}"/>
    <cellStyle name="Normal 13 12 2 4" xfId="10191" xr:uid="{00000000-0005-0000-0000-000038670000}"/>
    <cellStyle name="Normal 13 12 2 4 2" xfId="37487" xr:uid="{00000000-0005-0000-0000-000039670000}"/>
    <cellStyle name="Normal 13 12 2 4 3" xfId="37488" xr:uid="{00000000-0005-0000-0000-00003A670000}"/>
    <cellStyle name="Normal 13 12 2 5" xfId="10192" xr:uid="{00000000-0005-0000-0000-00003B670000}"/>
    <cellStyle name="Normal 13 12 2 5 2" xfId="37489" xr:uid="{00000000-0005-0000-0000-00003C670000}"/>
    <cellStyle name="Normal 13 12 2 5 3" xfId="37490" xr:uid="{00000000-0005-0000-0000-00003D670000}"/>
    <cellStyle name="Normal 13 12 2 6" xfId="37491" xr:uid="{00000000-0005-0000-0000-00003E670000}"/>
    <cellStyle name="Normal 13 12 2 7" xfId="37492" xr:uid="{00000000-0005-0000-0000-00003F670000}"/>
    <cellStyle name="Normal 13 12 3" xfId="10193" xr:uid="{00000000-0005-0000-0000-000040670000}"/>
    <cellStyle name="Normal 13 12 3 2" xfId="10194" xr:uid="{00000000-0005-0000-0000-000041670000}"/>
    <cellStyle name="Normal 13 12 3 2 2" xfId="37493" xr:uid="{00000000-0005-0000-0000-000042670000}"/>
    <cellStyle name="Normal 13 12 3 2 3" xfId="37494" xr:uid="{00000000-0005-0000-0000-000043670000}"/>
    <cellStyle name="Normal 13 12 3 3" xfId="10195" xr:uid="{00000000-0005-0000-0000-000044670000}"/>
    <cellStyle name="Normal 13 12 3 3 2" xfId="37495" xr:uid="{00000000-0005-0000-0000-000045670000}"/>
    <cellStyle name="Normal 13 12 3 3 3" xfId="37496" xr:uid="{00000000-0005-0000-0000-000046670000}"/>
    <cellStyle name="Normal 13 12 3 4" xfId="10196" xr:uid="{00000000-0005-0000-0000-000047670000}"/>
    <cellStyle name="Normal 13 12 3 4 2" xfId="37497" xr:uid="{00000000-0005-0000-0000-000048670000}"/>
    <cellStyle name="Normal 13 12 3 4 3" xfId="37498" xr:uid="{00000000-0005-0000-0000-000049670000}"/>
    <cellStyle name="Normal 13 12 3 5" xfId="37499" xr:uid="{00000000-0005-0000-0000-00004A670000}"/>
    <cellStyle name="Normal 13 12 3 6" xfId="37500" xr:uid="{00000000-0005-0000-0000-00004B670000}"/>
    <cellStyle name="Normal 13 12 4" xfId="10197" xr:uid="{00000000-0005-0000-0000-00004C670000}"/>
    <cellStyle name="Normal 13 12 4 2" xfId="37501" xr:uid="{00000000-0005-0000-0000-00004D670000}"/>
    <cellStyle name="Normal 13 12 4 3" xfId="37502" xr:uid="{00000000-0005-0000-0000-00004E670000}"/>
    <cellStyle name="Normal 13 12 5" xfId="10198" xr:uid="{00000000-0005-0000-0000-00004F670000}"/>
    <cellStyle name="Normal 13 12 5 2" xfId="37503" xr:uid="{00000000-0005-0000-0000-000050670000}"/>
    <cellStyle name="Normal 13 12 5 3" xfId="37504" xr:uid="{00000000-0005-0000-0000-000051670000}"/>
    <cellStyle name="Normal 13 12 6" xfId="10199" xr:uid="{00000000-0005-0000-0000-000052670000}"/>
    <cellStyle name="Normal 13 12 6 2" xfId="37505" xr:uid="{00000000-0005-0000-0000-000053670000}"/>
    <cellStyle name="Normal 13 12 6 3" xfId="37506" xr:uid="{00000000-0005-0000-0000-000054670000}"/>
    <cellStyle name="Normal 13 12 7" xfId="37507" xr:uid="{00000000-0005-0000-0000-000055670000}"/>
    <cellStyle name="Normal 13 12 8" xfId="37508" xr:uid="{00000000-0005-0000-0000-000056670000}"/>
    <cellStyle name="Normal 13 13" xfId="10200" xr:uid="{00000000-0005-0000-0000-000057670000}"/>
    <cellStyle name="Normal 13 13 2" xfId="10201" xr:uid="{00000000-0005-0000-0000-000058670000}"/>
    <cellStyle name="Normal 13 13 2 2" xfId="37509" xr:uid="{00000000-0005-0000-0000-000059670000}"/>
    <cellStyle name="Normal 13 13 2 3" xfId="37510" xr:uid="{00000000-0005-0000-0000-00005A670000}"/>
    <cellStyle name="Normal 13 13 3" xfId="10202" xr:uid="{00000000-0005-0000-0000-00005B670000}"/>
    <cellStyle name="Normal 13 13 3 2" xfId="37511" xr:uid="{00000000-0005-0000-0000-00005C670000}"/>
    <cellStyle name="Normal 13 13 3 3" xfId="37512" xr:uid="{00000000-0005-0000-0000-00005D670000}"/>
    <cellStyle name="Normal 13 13 4" xfId="10203" xr:uid="{00000000-0005-0000-0000-00005E670000}"/>
    <cellStyle name="Normal 13 13 4 2" xfId="37513" xr:uid="{00000000-0005-0000-0000-00005F670000}"/>
    <cellStyle name="Normal 13 13 4 3" xfId="37514" xr:uid="{00000000-0005-0000-0000-000060670000}"/>
    <cellStyle name="Normal 13 13 5" xfId="37515" xr:uid="{00000000-0005-0000-0000-000061670000}"/>
    <cellStyle name="Normal 13 13 6" xfId="37516" xr:uid="{00000000-0005-0000-0000-000062670000}"/>
    <cellStyle name="Normal 13 2" xfId="10204" xr:uid="{00000000-0005-0000-0000-000063670000}"/>
    <cellStyle name="Normal 13 2 2" xfId="10205" xr:uid="{00000000-0005-0000-0000-000064670000}"/>
    <cellStyle name="Normal 13 2 3" xfId="10206" xr:uid="{00000000-0005-0000-0000-000065670000}"/>
    <cellStyle name="Normal 13 2 3 2" xfId="10207" xr:uid="{00000000-0005-0000-0000-000066670000}"/>
    <cellStyle name="Normal 13 2 3 2 2" xfId="10208" xr:uid="{00000000-0005-0000-0000-000067670000}"/>
    <cellStyle name="Normal 13 2 3 2 2 2" xfId="10209" xr:uid="{00000000-0005-0000-0000-000068670000}"/>
    <cellStyle name="Normal 13 2 3 2 2 2 2" xfId="37517" xr:uid="{00000000-0005-0000-0000-000069670000}"/>
    <cellStyle name="Normal 13 2 3 2 2 2 3" xfId="37518" xr:uid="{00000000-0005-0000-0000-00006A670000}"/>
    <cellStyle name="Normal 13 2 3 2 2 3" xfId="10210" xr:uid="{00000000-0005-0000-0000-00006B670000}"/>
    <cellStyle name="Normal 13 2 3 2 2 3 2" xfId="37519" xr:uid="{00000000-0005-0000-0000-00006C670000}"/>
    <cellStyle name="Normal 13 2 3 2 2 3 3" xfId="37520" xr:uid="{00000000-0005-0000-0000-00006D670000}"/>
    <cellStyle name="Normal 13 2 3 2 2 4" xfId="10211" xr:uid="{00000000-0005-0000-0000-00006E670000}"/>
    <cellStyle name="Normal 13 2 3 2 2 4 2" xfId="37521" xr:uid="{00000000-0005-0000-0000-00006F670000}"/>
    <cellStyle name="Normal 13 2 3 2 2 4 3" xfId="37522" xr:uid="{00000000-0005-0000-0000-000070670000}"/>
    <cellStyle name="Normal 13 2 3 2 2 5" xfId="37523" xr:uid="{00000000-0005-0000-0000-000071670000}"/>
    <cellStyle name="Normal 13 2 3 2 2 6" xfId="37524" xr:uid="{00000000-0005-0000-0000-000072670000}"/>
    <cellStyle name="Normal 13 2 3 2 3" xfId="10212" xr:uid="{00000000-0005-0000-0000-000073670000}"/>
    <cellStyle name="Normal 13 2 3 2 3 2" xfId="37525" xr:uid="{00000000-0005-0000-0000-000074670000}"/>
    <cellStyle name="Normal 13 2 3 2 3 3" xfId="37526" xr:uid="{00000000-0005-0000-0000-000075670000}"/>
    <cellStyle name="Normal 13 2 3 2 4" xfId="10213" xr:uid="{00000000-0005-0000-0000-000076670000}"/>
    <cellStyle name="Normal 13 2 3 2 4 2" xfId="37527" xr:uid="{00000000-0005-0000-0000-000077670000}"/>
    <cellStyle name="Normal 13 2 3 2 4 3" xfId="37528" xr:uid="{00000000-0005-0000-0000-000078670000}"/>
    <cellStyle name="Normal 13 2 3 2 5" xfId="10214" xr:uid="{00000000-0005-0000-0000-000079670000}"/>
    <cellStyle name="Normal 13 2 3 2 5 2" xfId="37529" xr:uid="{00000000-0005-0000-0000-00007A670000}"/>
    <cellStyle name="Normal 13 2 3 2 5 3" xfId="37530" xr:uid="{00000000-0005-0000-0000-00007B670000}"/>
    <cellStyle name="Normal 13 2 3 2 6" xfId="37531" xr:uid="{00000000-0005-0000-0000-00007C670000}"/>
    <cellStyle name="Normal 13 2 3 2 7" xfId="37532" xr:uid="{00000000-0005-0000-0000-00007D670000}"/>
    <cellStyle name="Normal 13 2 3 3" xfId="10215" xr:uid="{00000000-0005-0000-0000-00007E670000}"/>
    <cellStyle name="Normal 13 2 3 3 2" xfId="10216" xr:uid="{00000000-0005-0000-0000-00007F670000}"/>
    <cellStyle name="Normal 13 2 3 3 2 2" xfId="37533" xr:uid="{00000000-0005-0000-0000-000080670000}"/>
    <cellStyle name="Normal 13 2 3 3 2 3" xfId="37534" xr:uid="{00000000-0005-0000-0000-000081670000}"/>
    <cellStyle name="Normal 13 2 3 3 3" xfId="10217" xr:uid="{00000000-0005-0000-0000-000082670000}"/>
    <cellStyle name="Normal 13 2 3 3 3 2" xfId="37535" xr:uid="{00000000-0005-0000-0000-000083670000}"/>
    <cellStyle name="Normal 13 2 3 3 3 3" xfId="37536" xr:uid="{00000000-0005-0000-0000-000084670000}"/>
    <cellStyle name="Normal 13 2 3 3 4" xfId="10218" xr:uid="{00000000-0005-0000-0000-000085670000}"/>
    <cellStyle name="Normal 13 2 3 3 4 2" xfId="37537" xr:uid="{00000000-0005-0000-0000-000086670000}"/>
    <cellStyle name="Normal 13 2 3 3 4 3" xfId="37538" xr:uid="{00000000-0005-0000-0000-000087670000}"/>
    <cellStyle name="Normal 13 2 3 3 5" xfId="37539" xr:uid="{00000000-0005-0000-0000-000088670000}"/>
    <cellStyle name="Normal 13 2 3 3 6" xfId="37540" xr:uid="{00000000-0005-0000-0000-000089670000}"/>
    <cellStyle name="Normal 13 2 3 4" xfId="10219" xr:uid="{00000000-0005-0000-0000-00008A670000}"/>
    <cellStyle name="Normal 13 2 3 4 2" xfId="37541" xr:uid="{00000000-0005-0000-0000-00008B670000}"/>
    <cellStyle name="Normal 13 2 3 4 3" xfId="37542" xr:uid="{00000000-0005-0000-0000-00008C670000}"/>
    <cellStyle name="Normal 13 2 3 5" xfId="10220" xr:uid="{00000000-0005-0000-0000-00008D670000}"/>
    <cellStyle name="Normal 13 2 3 5 2" xfId="37543" xr:uid="{00000000-0005-0000-0000-00008E670000}"/>
    <cellStyle name="Normal 13 2 3 5 3" xfId="37544" xr:uid="{00000000-0005-0000-0000-00008F670000}"/>
    <cellStyle name="Normal 13 2 3 6" xfId="10221" xr:uid="{00000000-0005-0000-0000-000090670000}"/>
    <cellStyle name="Normal 13 2 3 6 2" xfId="37545" xr:uid="{00000000-0005-0000-0000-000091670000}"/>
    <cellStyle name="Normal 13 2 3 6 3" xfId="37546" xr:uid="{00000000-0005-0000-0000-000092670000}"/>
    <cellStyle name="Normal 13 2 3 7" xfId="37547" xr:uid="{00000000-0005-0000-0000-000093670000}"/>
    <cellStyle name="Normal 13 2 3 8" xfId="37548" xr:uid="{00000000-0005-0000-0000-000094670000}"/>
    <cellStyle name="Normal 13 3" xfId="10222" xr:uid="{00000000-0005-0000-0000-000095670000}"/>
    <cellStyle name="Normal 13 3 2" xfId="10223" xr:uid="{00000000-0005-0000-0000-000096670000}"/>
    <cellStyle name="Normal 13 3 2 2" xfId="10224" xr:uid="{00000000-0005-0000-0000-000097670000}"/>
    <cellStyle name="Normal 13 4" xfId="10225" xr:uid="{00000000-0005-0000-0000-000098670000}"/>
    <cellStyle name="Normal 13 4 2" xfId="10226" xr:uid="{00000000-0005-0000-0000-000099670000}"/>
    <cellStyle name="Normal 13 5" xfId="10227" xr:uid="{00000000-0005-0000-0000-00009A670000}"/>
    <cellStyle name="Normal 13 5 2" xfId="10228" xr:uid="{00000000-0005-0000-0000-00009B670000}"/>
    <cellStyle name="Normal 13 6" xfId="10229" xr:uid="{00000000-0005-0000-0000-00009C670000}"/>
    <cellStyle name="Normal 13 6 2" xfId="10230" xr:uid="{00000000-0005-0000-0000-00009D670000}"/>
    <cellStyle name="Normal 13 7" xfId="10231" xr:uid="{00000000-0005-0000-0000-00009E670000}"/>
    <cellStyle name="Normal 13 7 2" xfId="10232" xr:uid="{00000000-0005-0000-0000-00009F670000}"/>
    <cellStyle name="Normal 13 8" xfId="10233" xr:uid="{00000000-0005-0000-0000-0000A0670000}"/>
    <cellStyle name="Normal 13 9" xfId="10234" xr:uid="{00000000-0005-0000-0000-0000A1670000}"/>
    <cellStyle name="Normal 130" xfId="37549" xr:uid="{00000000-0005-0000-0000-0000A2670000}"/>
    <cellStyle name="Normal 131" xfId="37550" xr:uid="{00000000-0005-0000-0000-0000A3670000}"/>
    <cellStyle name="Normal 132" xfId="37551" xr:uid="{00000000-0005-0000-0000-0000A4670000}"/>
    <cellStyle name="Normal 133" xfId="37552" xr:uid="{00000000-0005-0000-0000-0000A5670000}"/>
    <cellStyle name="Normal 134" xfId="37553" xr:uid="{00000000-0005-0000-0000-0000A6670000}"/>
    <cellStyle name="Normal 135" xfId="37554" xr:uid="{00000000-0005-0000-0000-0000A7670000}"/>
    <cellStyle name="Normal 136" xfId="37555" xr:uid="{00000000-0005-0000-0000-0000A8670000}"/>
    <cellStyle name="Normal 137" xfId="37556" xr:uid="{00000000-0005-0000-0000-0000A9670000}"/>
    <cellStyle name="Normal 138" xfId="37557" xr:uid="{00000000-0005-0000-0000-0000AA670000}"/>
    <cellStyle name="Normal 139" xfId="37558" xr:uid="{00000000-0005-0000-0000-0000AB670000}"/>
    <cellStyle name="Normal 14" xfId="10235" xr:uid="{00000000-0005-0000-0000-0000AC670000}"/>
    <cellStyle name="Normal 14 2" xfId="10236" xr:uid="{00000000-0005-0000-0000-0000AD670000}"/>
    <cellStyle name="Normal 14 2 2" xfId="10237" xr:uid="{00000000-0005-0000-0000-0000AE670000}"/>
    <cellStyle name="Normal 14 2 3" xfId="10238" xr:uid="{00000000-0005-0000-0000-0000AF670000}"/>
    <cellStyle name="Normal 14 2 3 2" xfId="10239" xr:uid="{00000000-0005-0000-0000-0000B0670000}"/>
    <cellStyle name="Normal 14 2 3 2 2" xfId="10240" xr:uid="{00000000-0005-0000-0000-0000B1670000}"/>
    <cellStyle name="Normal 14 2 3 2 2 2" xfId="10241" xr:uid="{00000000-0005-0000-0000-0000B2670000}"/>
    <cellStyle name="Normal 14 2 3 2 2 2 2" xfId="37559" xr:uid="{00000000-0005-0000-0000-0000B3670000}"/>
    <cellStyle name="Normal 14 2 3 2 2 2 3" xfId="37560" xr:uid="{00000000-0005-0000-0000-0000B4670000}"/>
    <cellStyle name="Normal 14 2 3 2 2 3" xfId="10242" xr:uid="{00000000-0005-0000-0000-0000B5670000}"/>
    <cellStyle name="Normal 14 2 3 2 2 3 2" xfId="37561" xr:uid="{00000000-0005-0000-0000-0000B6670000}"/>
    <cellStyle name="Normal 14 2 3 2 2 3 3" xfId="37562" xr:uid="{00000000-0005-0000-0000-0000B7670000}"/>
    <cellStyle name="Normal 14 2 3 2 2 4" xfId="10243" xr:uid="{00000000-0005-0000-0000-0000B8670000}"/>
    <cellStyle name="Normal 14 2 3 2 2 4 2" xfId="37563" xr:uid="{00000000-0005-0000-0000-0000B9670000}"/>
    <cellStyle name="Normal 14 2 3 2 2 4 3" xfId="37564" xr:uid="{00000000-0005-0000-0000-0000BA670000}"/>
    <cellStyle name="Normal 14 2 3 2 2 5" xfId="37565" xr:uid="{00000000-0005-0000-0000-0000BB670000}"/>
    <cellStyle name="Normal 14 2 3 2 2 6" xfId="37566" xr:uid="{00000000-0005-0000-0000-0000BC670000}"/>
    <cellStyle name="Normal 14 2 3 2 3" xfId="10244" xr:uid="{00000000-0005-0000-0000-0000BD670000}"/>
    <cellStyle name="Normal 14 2 3 2 3 2" xfId="37567" xr:uid="{00000000-0005-0000-0000-0000BE670000}"/>
    <cellStyle name="Normal 14 2 3 2 3 3" xfId="37568" xr:uid="{00000000-0005-0000-0000-0000BF670000}"/>
    <cellStyle name="Normal 14 2 3 2 4" xfId="10245" xr:uid="{00000000-0005-0000-0000-0000C0670000}"/>
    <cellStyle name="Normal 14 2 3 2 4 2" xfId="37569" xr:uid="{00000000-0005-0000-0000-0000C1670000}"/>
    <cellStyle name="Normal 14 2 3 2 4 3" xfId="37570" xr:uid="{00000000-0005-0000-0000-0000C2670000}"/>
    <cellStyle name="Normal 14 2 3 2 5" xfId="10246" xr:uid="{00000000-0005-0000-0000-0000C3670000}"/>
    <cellStyle name="Normal 14 2 3 2 5 2" xfId="37571" xr:uid="{00000000-0005-0000-0000-0000C4670000}"/>
    <cellStyle name="Normal 14 2 3 2 5 3" xfId="37572" xr:uid="{00000000-0005-0000-0000-0000C5670000}"/>
    <cellStyle name="Normal 14 2 3 2 6" xfId="37573" xr:uid="{00000000-0005-0000-0000-0000C6670000}"/>
    <cellStyle name="Normal 14 2 3 2 7" xfId="37574" xr:uid="{00000000-0005-0000-0000-0000C7670000}"/>
    <cellStyle name="Normal 14 2 3 3" xfId="10247" xr:uid="{00000000-0005-0000-0000-0000C8670000}"/>
    <cellStyle name="Normal 14 2 3 4" xfId="10248" xr:uid="{00000000-0005-0000-0000-0000C9670000}"/>
    <cellStyle name="Normal 14 2 3 4 2" xfId="10249" xr:uid="{00000000-0005-0000-0000-0000CA670000}"/>
    <cellStyle name="Normal 14 2 3 4 2 2" xfId="37575" xr:uid="{00000000-0005-0000-0000-0000CB670000}"/>
    <cellStyle name="Normal 14 2 3 4 2 3" xfId="37576" xr:uid="{00000000-0005-0000-0000-0000CC670000}"/>
    <cellStyle name="Normal 14 2 3 4 3" xfId="10250" xr:uid="{00000000-0005-0000-0000-0000CD670000}"/>
    <cellStyle name="Normal 14 2 3 4 3 2" xfId="37577" xr:uid="{00000000-0005-0000-0000-0000CE670000}"/>
    <cellStyle name="Normal 14 2 3 4 3 3" xfId="37578" xr:uid="{00000000-0005-0000-0000-0000CF670000}"/>
    <cellStyle name="Normal 14 2 3 4 4" xfId="10251" xr:uid="{00000000-0005-0000-0000-0000D0670000}"/>
    <cellStyle name="Normal 14 2 3 4 4 2" xfId="37579" xr:uid="{00000000-0005-0000-0000-0000D1670000}"/>
    <cellStyle name="Normal 14 2 3 4 4 3" xfId="37580" xr:uid="{00000000-0005-0000-0000-0000D2670000}"/>
    <cellStyle name="Normal 14 2 3 4 5" xfId="37581" xr:uid="{00000000-0005-0000-0000-0000D3670000}"/>
    <cellStyle name="Normal 14 2 3 4 6" xfId="37582" xr:uid="{00000000-0005-0000-0000-0000D4670000}"/>
    <cellStyle name="Normal 14 2 3 5" xfId="10252" xr:uid="{00000000-0005-0000-0000-0000D5670000}"/>
    <cellStyle name="Normal 14 2 3 5 2" xfId="37583" xr:uid="{00000000-0005-0000-0000-0000D6670000}"/>
    <cellStyle name="Normal 14 2 3 5 3" xfId="37584" xr:uid="{00000000-0005-0000-0000-0000D7670000}"/>
    <cellStyle name="Normal 14 2 3 6" xfId="10253" xr:uid="{00000000-0005-0000-0000-0000D8670000}"/>
    <cellStyle name="Normal 14 2 3 6 2" xfId="37585" xr:uid="{00000000-0005-0000-0000-0000D9670000}"/>
    <cellStyle name="Normal 14 2 3 6 3" xfId="37586" xr:uid="{00000000-0005-0000-0000-0000DA670000}"/>
    <cellStyle name="Normal 14 2 3 7" xfId="10254" xr:uid="{00000000-0005-0000-0000-0000DB670000}"/>
    <cellStyle name="Normal 14 2 3 7 2" xfId="37587" xr:uid="{00000000-0005-0000-0000-0000DC670000}"/>
    <cellStyle name="Normal 14 2 3 7 3" xfId="37588" xr:uid="{00000000-0005-0000-0000-0000DD670000}"/>
    <cellStyle name="Normal 14 2 3 8" xfId="37589" xr:uid="{00000000-0005-0000-0000-0000DE670000}"/>
    <cellStyle name="Normal 14 2 3 9" xfId="37590" xr:uid="{00000000-0005-0000-0000-0000DF670000}"/>
    <cellStyle name="Normal 14 2 4" xfId="10255" xr:uid="{00000000-0005-0000-0000-0000E0670000}"/>
    <cellStyle name="Normal 14 2 4 2" xfId="10256" xr:uid="{00000000-0005-0000-0000-0000E1670000}"/>
    <cellStyle name="Normal 14 2 4 2 2" xfId="37591" xr:uid="{00000000-0005-0000-0000-0000E2670000}"/>
    <cellStyle name="Normal 14 2 4 2 3" xfId="37592" xr:uid="{00000000-0005-0000-0000-0000E3670000}"/>
    <cellStyle name="Normal 14 2 4 3" xfId="10257" xr:uid="{00000000-0005-0000-0000-0000E4670000}"/>
    <cellStyle name="Normal 14 2 4 3 2" xfId="37593" xr:uid="{00000000-0005-0000-0000-0000E5670000}"/>
    <cellStyle name="Normal 14 2 4 3 3" xfId="37594" xr:uid="{00000000-0005-0000-0000-0000E6670000}"/>
    <cellStyle name="Normal 14 2 4 4" xfId="10258" xr:uid="{00000000-0005-0000-0000-0000E7670000}"/>
    <cellStyle name="Normal 14 2 4 4 2" xfId="37595" xr:uid="{00000000-0005-0000-0000-0000E8670000}"/>
    <cellStyle name="Normal 14 2 4 4 3" xfId="37596" xr:uid="{00000000-0005-0000-0000-0000E9670000}"/>
    <cellStyle name="Normal 14 2 4 5" xfId="37597" xr:uid="{00000000-0005-0000-0000-0000EA670000}"/>
    <cellStyle name="Normal 14 2 4 6" xfId="37598" xr:uid="{00000000-0005-0000-0000-0000EB670000}"/>
    <cellStyle name="Normal 14 3" xfId="10259" xr:uid="{00000000-0005-0000-0000-0000EC670000}"/>
    <cellStyle name="Normal 14 3 2" xfId="10260" xr:uid="{00000000-0005-0000-0000-0000ED670000}"/>
    <cellStyle name="Normal 14 3 2 2" xfId="10261" xr:uid="{00000000-0005-0000-0000-0000EE670000}"/>
    <cellStyle name="Normal 14 3 2 2 2" xfId="10262" xr:uid="{00000000-0005-0000-0000-0000EF670000}"/>
    <cellStyle name="Normal 14 3 2 2 2 2" xfId="10263" xr:uid="{00000000-0005-0000-0000-0000F0670000}"/>
    <cellStyle name="Normal 14 3 2 2 2 2 2" xfId="37599" xr:uid="{00000000-0005-0000-0000-0000F1670000}"/>
    <cellStyle name="Normal 14 3 2 2 2 2 3" xfId="37600" xr:uid="{00000000-0005-0000-0000-0000F2670000}"/>
    <cellStyle name="Normal 14 3 2 2 2 3" xfId="10264" xr:uid="{00000000-0005-0000-0000-0000F3670000}"/>
    <cellStyle name="Normal 14 3 2 2 2 3 2" xfId="37601" xr:uid="{00000000-0005-0000-0000-0000F4670000}"/>
    <cellStyle name="Normal 14 3 2 2 2 3 3" xfId="37602" xr:uid="{00000000-0005-0000-0000-0000F5670000}"/>
    <cellStyle name="Normal 14 3 2 2 2 4" xfId="10265" xr:uid="{00000000-0005-0000-0000-0000F6670000}"/>
    <cellStyle name="Normal 14 3 2 2 2 4 2" xfId="37603" xr:uid="{00000000-0005-0000-0000-0000F7670000}"/>
    <cellStyle name="Normal 14 3 2 2 2 4 3" xfId="37604" xr:uid="{00000000-0005-0000-0000-0000F8670000}"/>
    <cellStyle name="Normal 14 3 2 2 2 5" xfId="37605" xr:uid="{00000000-0005-0000-0000-0000F9670000}"/>
    <cellStyle name="Normal 14 3 2 2 2 6" xfId="37606" xr:uid="{00000000-0005-0000-0000-0000FA670000}"/>
    <cellStyle name="Normal 14 3 2 2 3" xfId="10266" xr:uid="{00000000-0005-0000-0000-0000FB670000}"/>
    <cellStyle name="Normal 14 3 2 2 3 2" xfId="37607" xr:uid="{00000000-0005-0000-0000-0000FC670000}"/>
    <cellStyle name="Normal 14 3 2 2 3 3" xfId="37608" xr:uid="{00000000-0005-0000-0000-0000FD670000}"/>
    <cellStyle name="Normal 14 3 2 2 4" xfId="10267" xr:uid="{00000000-0005-0000-0000-0000FE670000}"/>
    <cellStyle name="Normal 14 3 2 2 4 2" xfId="37609" xr:uid="{00000000-0005-0000-0000-0000FF670000}"/>
    <cellStyle name="Normal 14 3 2 2 4 3" xfId="37610" xr:uid="{00000000-0005-0000-0000-000000680000}"/>
    <cellStyle name="Normal 14 3 2 2 5" xfId="10268" xr:uid="{00000000-0005-0000-0000-000001680000}"/>
    <cellStyle name="Normal 14 3 2 2 5 2" xfId="37611" xr:uid="{00000000-0005-0000-0000-000002680000}"/>
    <cellStyle name="Normal 14 3 2 2 5 3" xfId="37612" xr:uid="{00000000-0005-0000-0000-000003680000}"/>
    <cellStyle name="Normal 14 3 2 2 6" xfId="37613" xr:uid="{00000000-0005-0000-0000-000004680000}"/>
    <cellStyle name="Normal 14 3 2 2 7" xfId="37614" xr:uid="{00000000-0005-0000-0000-000005680000}"/>
    <cellStyle name="Normal 14 3 2 3" xfId="10269" xr:uid="{00000000-0005-0000-0000-000006680000}"/>
    <cellStyle name="Normal 14 3 2 4" xfId="10270" xr:uid="{00000000-0005-0000-0000-000007680000}"/>
    <cellStyle name="Normal 14 3 2 4 2" xfId="10271" xr:uid="{00000000-0005-0000-0000-000008680000}"/>
    <cellStyle name="Normal 14 3 2 4 2 2" xfId="37615" xr:uid="{00000000-0005-0000-0000-000009680000}"/>
    <cellStyle name="Normal 14 3 2 4 2 3" xfId="37616" xr:uid="{00000000-0005-0000-0000-00000A680000}"/>
    <cellStyle name="Normal 14 3 2 4 3" xfId="10272" xr:uid="{00000000-0005-0000-0000-00000B680000}"/>
    <cellStyle name="Normal 14 3 2 4 3 2" xfId="37617" xr:uid="{00000000-0005-0000-0000-00000C680000}"/>
    <cellStyle name="Normal 14 3 2 4 3 3" xfId="37618" xr:uid="{00000000-0005-0000-0000-00000D680000}"/>
    <cellStyle name="Normal 14 3 2 4 4" xfId="10273" xr:uid="{00000000-0005-0000-0000-00000E680000}"/>
    <cellStyle name="Normal 14 3 2 4 4 2" xfId="37619" xr:uid="{00000000-0005-0000-0000-00000F680000}"/>
    <cellStyle name="Normal 14 3 2 4 4 3" xfId="37620" xr:uid="{00000000-0005-0000-0000-000010680000}"/>
    <cellStyle name="Normal 14 3 2 4 5" xfId="37621" xr:uid="{00000000-0005-0000-0000-000011680000}"/>
    <cellStyle name="Normal 14 3 2 4 6" xfId="37622" xr:uid="{00000000-0005-0000-0000-000012680000}"/>
    <cellStyle name="Normal 14 3 2 5" xfId="10274" xr:uid="{00000000-0005-0000-0000-000013680000}"/>
    <cellStyle name="Normal 14 3 2 5 2" xfId="37623" xr:uid="{00000000-0005-0000-0000-000014680000}"/>
    <cellStyle name="Normal 14 3 2 5 3" xfId="37624" xr:uid="{00000000-0005-0000-0000-000015680000}"/>
    <cellStyle name="Normal 14 3 2 6" xfId="10275" xr:uid="{00000000-0005-0000-0000-000016680000}"/>
    <cellStyle name="Normal 14 3 2 6 2" xfId="37625" xr:uid="{00000000-0005-0000-0000-000017680000}"/>
    <cellStyle name="Normal 14 3 2 6 3" xfId="37626" xr:uid="{00000000-0005-0000-0000-000018680000}"/>
    <cellStyle name="Normal 14 3 2 7" xfId="10276" xr:uid="{00000000-0005-0000-0000-000019680000}"/>
    <cellStyle name="Normal 14 3 2 7 2" xfId="37627" xr:uid="{00000000-0005-0000-0000-00001A680000}"/>
    <cellStyle name="Normal 14 3 2 7 3" xfId="37628" xr:uid="{00000000-0005-0000-0000-00001B680000}"/>
    <cellStyle name="Normal 14 3 2 8" xfId="37629" xr:uid="{00000000-0005-0000-0000-00001C680000}"/>
    <cellStyle name="Normal 14 3 2 9" xfId="37630" xr:uid="{00000000-0005-0000-0000-00001D680000}"/>
    <cellStyle name="Normal 14 4" xfId="10277" xr:uid="{00000000-0005-0000-0000-00001E680000}"/>
    <cellStyle name="Normal 14 4 2" xfId="10278" xr:uid="{00000000-0005-0000-0000-00001F680000}"/>
    <cellStyle name="Normal 14 4 2 2" xfId="10279" xr:uid="{00000000-0005-0000-0000-000020680000}"/>
    <cellStyle name="Normal 14 4 2 2 2" xfId="10280" xr:uid="{00000000-0005-0000-0000-000021680000}"/>
    <cellStyle name="Normal 14 4 2 2 2 2" xfId="37631" xr:uid="{00000000-0005-0000-0000-000022680000}"/>
    <cellStyle name="Normal 14 4 2 2 2 3" xfId="37632" xr:uid="{00000000-0005-0000-0000-000023680000}"/>
    <cellStyle name="Normal 14 4 2 2 3" xfId="10281" xr:uid="{00000000-0005-0000-0000-000024680000}"/>
    <cellStyle name="Normal 14 4 2 2 3 2" xfId="37633" xr:uid="{00000000-0005-0000-0000-000025680000}"/>
    <cellStyle name="Normal 14 4 2 2 3 3" xfId="37634" xr:uid="{00000000-0005-0000-0000-000026680000}"/>
    <cellStyle name="Normal 14 4 2 2 4" xfId="10282" xr:uid="{00000000-0005-0000-0000-000027680000}"/>
    <cellStyle name="Normal 14 4 2 2 4 2" xfId="37635" xr:uid="{00000000-0005-0000-0000-000028680000}"/>
    <cellStyle name="Normal 14 4 2 2 4 3" xfId="37636" xr:uid="{00000000-0005-0000-0000-000029680000}"/>
    <cellStyle name="Normal 14 4 2 2 5" xfId="37637" xr:uid="{00000000-0005-0000-0000-00002A680000}"/>
    <cellStyle name="Normal 14 4 2 2 6" xfId="37638" xr:uid="{00000000-0005-0000-0000-00002B680000}"/>
    <cellStyle name="Normal 14 4 2 3" xfId="10283" xr:uid="{00000000-0005-0000-0000-00002C680000}"/>
    <cellStyle name="Normal 14 4 2 3 2" xfId="37639" xr:uid="{00000000-0005-0000-0000-00002D680000}"/>
    <cellStyle name="Normal 14 4 2 3 3" xfId="37640" xr:uid="{00000000-0005-0000-0000-00002E680000}"/>
    <cellStyle name="Normal 14 4 2 4" xfId="10284" xr:uid="{00000000-0005-0000-0000-00002F680000}"/>
    <cellStyle name="Normal 14 4 2 4 2" xfId="37641" xr:uid="{00000000-0005-0000-0000-000030680000}"/>
    <cellStyle name="Normal 14 4 2 4 3" xfId="37642" xr:uid="{00000000-0005-0000-0000-000031680000}"/>
    <cellStyle name="Normal 14 4 2 5" xfId="10285" xr:uid="{00000000-0005-0000-0000-000032680000}"/>
    <cellStyle name="Normal 14 4 2 5 2" xfId="37643" xr:uid="{00000000-0005-0000-0000-000033680000}"/>
    <cellStyle name="Normal 14 4 2 5 3" xfId="37644" xr:uid="{00000000-0005-0000-0000-000034680000}"/>
    <cellStyle name="Normal 14 4 2 6" xfId="37645" xr:uid="{00000000-0005-0000-0000-000035680000}"/>
    <cellStyle name="Normal 14 4 2 7" xfId="37646" xr:uid="{00000000-0005-0000-0000-000036680000}"/>
    <cellStyle name="Normal 14 4 3" xfId="10286" xr:uid="{00000000-0005-0000-0000-000037680000}"/>
    <cellStyle name="Normal 14 4 4" xfId="10287" xr:uid="{00000000-0005-0000-0000-000038680000}"/>
    <cellStyle name="Normal 14 4 4 2" xfId="10288" xr:uid="{00000000-0005-0000-0000-000039680000}"/>
    <cellStyle name="Normal 14 4 4 2 2" xfId="37647" xr:uid="{00000000-0005-0000-0000-00003A680000}"/>
    <cellStyle name="Normal 14 4 4 2 3" xfId="37648" xr:uid="{00000000-0005-0000-0000-00003B680000}"/>
    <cellStyle name="Normal 14 4 4 3" xfId="10289" xr:uid="{00000000-0005-0000-0000-00003C680000}"/>
    <cellStyle name="Normal 14 4 4 3 2" xfId="37649" xr:uid="{00000000-0005-0000-0000-00003D680000}"/>
    <cellStyle name="Normal 14 4 4 3 3" xfId="37650" xr:uid="{00000000-0005-0000-0000-00003E680000}"/>
    <cellStyle name="Normal 14 4 4 4" xfId="10290" xr:uid="{00000000-0005-0000-0000-00003F680000}"/>
    <cellStyle name="Normal 14 4 4 4 2" xfId="37651" xr:uid="{00000000-0005-0000-0000-000040680000}"/>
    <cellStyle name="Normal 14 4 4 4 3" xfId="37652" xr:uid="{00000000-0005-0000-0000-000041680000}"/>
    <cellStyle name="Normal 14 4 4 5" xfId="37653" xr:uid="{00000000-0005-0000-0000-000042680000}"/>
    <cellStyle name="Normal 14 4 4 6" xfId="37654" xr:uid="{00000000-0005-0000-0000-000043680000}"/>
    <cellStyle name="Normal 14 4 5" xfId="10291" xr:uid="{00000000-0005-0000-0000-000044680000}"/>
    <cellStyle name="Normal 14 4 5 2" xfId="37655" xr:uid="{00000000-0005-0000-0000-000045680000}"/>
    <cellStyle name="Normal 14 4 5 3" xfId="37656" xr:uid="{00000000-0005-0000-0000-000046680000}"/>
    <cellStyle name="Normal 14 4 6" xfId="10292" xr:uid="{00000000-0005-0000-0000-000047680000}"/>
    <cellStyle name="Normal 14 4 6 2" xfId="37657" xr:uid="{00000000-0005-0000-0000-000048680000}"/>
    <cellStyle name="Normal 14 4 6 3" xfId="37658" xr:uid="{00000000-0005-0000-0000-000049680000}"/>
    <cellStyle name="Normal 14 4 7" xfId="10293" xr:uid="{00000000-0005-0000-0000-00004A680000}"/>
    <cellStyle name="Normal 14 4 7 2" xfId="37659" xr:uid="{00000000-0005-0000-0000-00004B680000}"/>
    <cellStyle name="Normal 14 4 7 3" xfId="37660" xr:uid="{00000000-0005-0000-0000-00004C680000}"/>
    <cellStyle name="Normal 14 4 8" xfId="37661" xr:uid="{00000000-0005-0000-0000-00004D680000}"/>
    <cellStyle name="Normal 14 4 9" xfId="37662" xr:uid="{00000000-0005-0000-0000-00004E680000}"/>
    <cellStyle name="Normal 14 5" xfId="10294" xr:uid="{00000000-0005-0000-0000-00004F680000}"/>
    <cellStyle name="Normal 14 5 2" xfId="10295" xr:uid="{00000000-0005-0000-0000-000050680000}"/>
    <cellStyle name="Normal 14 5 2 2" xfId="10296" xr:uid="{00000000-0005-0000-0000-000051680000}"/>
    <cellStyle name="Normal 14 5 2 2 2" xfId="10297" xr:uid="{00000000-0005-0000-0000-000052680000}"/>
    <cellStyle name="Normal 14 5 2 2 2 2" xfId="37663" xr:uid="{00000000-0005-0000-0000-000053680000}"/>
    <cellStyle name="Normal 14 5 2 2 2 3" xfId="37664" xr:uid="{00000000-0005-0000-0000-000054680000}"/>
    <cellStyle name="Normal 14 5 2 2 3" xfId="10298" xr:uid="{00000000-0005-0000-0000-000055680000}"/>
    <cellStyle name="Normal 14 5 2 2 3 2" xfId="37665" xr:uid="{00000000-0005-0000-0000-000056680000}"/>
    <cellStyle name="Normal 14 5 2 2 3 3" xfId="37666" xr:uid="{00000000-0005-0000-0000-000057680000}"/>
    <cellStyle name="Normal 14 5 2 2 4" xfId="10299" xr:uid="{00000000-0005-0000-0000-000058680000}"/>
    <cellStyle name="Normal 14 5 2 2 4 2" xfId="37667" xr:uid="{00000000-0005-0000-0000-000059680000}"/>
    <cellStyle name="Normal 14 5 2 2 4 3" xfId="37668" xr:uid="{00000000-0005-0000-0000-00005A680000}"/>
    <cellStyle name="Normal 14 5 2 2 5" xfId="37669" xr:uid="{00000000-0005-0000-0000-00005B680000}"/>
    <cellStyle name="Normal 14 5 2 2 6" xfId="37670" xr:uid="{00000000-0005-0000-0000-00005C680000}"/>
    <cellStyle name="Normal 14 5 2 3" xfId="10300" xr:uid="{00000000-0005-0000-0000-00005D680000}"/>
    <cellStyle name="Normal 14 5 2 3 2" xfId="37671" xr:uid="{00000000-0005-0000-0000-00005E680000}"/>
    <cellStyle name="Normal 14 5 2 3 3" xfId="37672" xr:uid="{00000000-0005-0000-0000-00005F680000}"/>
    <cellStyle name="Normal 14 5 2 4" xfId="10301" xr:uid="{00000000-0005-0000-0000-000060680000}"/>
    <cellStyle name="Normal 14 5 2 4 2" xfId="37673" xr:uid="{00000000-0005-0000-0000-000061680000}"/>
    <cellStyle name="Normal 14 5 2 4 3" xfId="37674" xr:uid="{00000000-0005-0000-0000-000062680000}"/>
    <cellStyle name="Normal 14 5 2 5" xfId="10302" xr:uid="{00000000-0005-0000-0000-000063680000}"/>
    <cellStyle name="Normal 14 5 2 5 2" xfId="37675" xr:uid="{00000000-0005-0000-0000-000064680000}"/>
    <cellStyle name="Normal 14 5 2 5 3" xfId="37676" xr:uid="{00000000-0005-0000-0000-000065680000}"/>
    <cellStyle name="Normal 14 5 2 6" xfId="37677" xr:uid="{00000000-0005-0000-0000-000066680000}"/>
    <cellStyle name="Normal 14 5 2 7" xfId="37678" xr:uid="{00000000-0005-0000-0000-000067680000}"/>
    <cellStyle name="Normal 14 5 3" xfId="10303" xr:uid="{00000000-0005-0000-0000-000068680000}"/>
    <cellStyle name="Normal 14 5 3 2" xfId="10304" xr:uid="{00000000-0005-0000-0000-000069680000}"/>
    <cellStyle name="Normal 14 5 3 2 2" xfId="37679" xr:uid="{00000000-0005-0000-0000-00006A680000}"/>
    <cellStyle name="Normal 14 5 3 2 3" xfId="37680" xr:uid="{00000000-0005-0000-0000-00006B680000}"/>
    <cellStyle name="Normal 14 5 3 3" xfId="10305" xr:uid="{00000000-0005-0000-0000-00006C680000}"/>
    <cellStyle name="Normal 14 5 3 3 2" xfId="37681" xr:uid="{00000000-0005-0000-0000-00006D680000}"/>
    <cellStyle name="Normal 14 5 3 3 3" xfId="37682" xr:uid="{00000000-0005-0000-0000-00006E680000}"/>
    <cellStyle name="Normal 14 5 3 4" xfId="10306" xr:uid="{00000000-0005-0000-0000-00006F680000}"/>
    <cellStyle name="Normal 14 5 3 4 2" xfId="37683" xr:uid="{00000000-0005-0000-0000-000070680000}"/>
    <cellStyle name="Normal 14 5 3 4 3" xfId="37684" xr:uid="{00000000-0005-0000-0000-000071680000}"/>
    <cellStyle name="Normal 14 5 3 5" xfId="37685" xr:uid="{00000000-0005-0000-0000-000072680000}"/>
    <cellStyle name="Normal 14 5 3 6" xfId="37686" xr:uid="{00000000-0005-0000-0000-000073680000}"/>
    <cellStyle name="Normal 14 5 4" xfId="10307" xr:uid="{00000000-0005-0000-0000-000074680000}"/>
    <cellStyle name="Normal 14 5 4 2" xfId="37687" xr:uid="{00000000-0005-0000-0000-000075680000}"/>
    <cellStyle name="Normal 14 5 4 3" xfId="37688" xr:uid="{00000000-0005-0000-0000-000076680000}"/>
    <cellStyle name="Normal 14 5 5" xfId="10308" xr:uid="{00000000-0005-0000-0000-000077680000}"/>
    <cellStyle name="Normal 14 5 5 2" xfId="37689" xr:uid="{00000000-0005-0000-0000-000078680000}"/>
    <cellStyle name="Normal 14 5 5 3" xfId="37690" xr:uid="{00000000-0005-0000-0000-000079680000}"/>
    <cellStyle name="Normal 14 5 6" xfId="10309" xr:uid="{00000000-0005-0000-0000-00007A680000}"/>
    <cellStyle name="Normal 14 5 6 2" xfId="37691" xr:uid="{00000000-0005-0000-0000-00007B680000}"/>
    <cellStyle name="Normal 14 5 6 3" xfId="37692" xr:uid="{00000000-0005-0000-0000-00007C680000}"/>
    <cellStyle name="Normal 14 5 7" xfId="37693" xr:uid="{00000000-0005-0000-0000-00007D680000}"/>
    <cellStyle name="Normal 14 5 8" xfId="37694" xr:uid="{00000000-0005-0000-0000-00007E680000}"/>
    <cellStyle name="Normal 14 6" xfId="10310" xr:uid="{00000000-0005-0000-0000-00007F680000}"/>
    <cellStyle name="Normal 14 6 2" xfId="10311" xr:uid="{00000000-0005-0000-0000-000080680000}"/>
    <cellStyle name="Normal 14 6 2 2" xfId="37695" xr:uid="{00000000-0005-0000-0000-000081680000}"/>
    <cellStyle name="Normal 14 6 2 3" xfId="37696" xr:uid="{00000000-0005-0000-0000-000082680000}"/>
    <cellStyle name="Normal 14 6 3" xfId="10312" xr:uid="{00000000-0005-0000-0000-000083680000}"/>
    <cellStyle name="Normal 14 6 3 2" xfId="37697" xr:uid="{00000000-0005-0000-0000-000084680000}"/>
    <cellStyle name="Normal 14 6 3 3" xfId="37698" xr:uid="{00000000-0005-0000-0000-000085680000}"/>
    <cellStyle name="Normal 14 6 4" xfId="10313" xr:uid="{00000000-0005-0000-0000-000086680000}"/>
    <cellStyle name="Normal 14 6 4 2" xfId="37699" xr:uid="{00000000-0005-0000-0000-000087680000}"/>
    <cellStyle name="Normal 14 6 4 3" xfId="37700" xr:uid="{00000000-0005-0000-0000-000088680000}"/>
    <cellStyle name="Normal 14 6 5" xfId="37701" xr:uid="{00000000-0005-0000-0000-000089680000}"/>
    <cellStyle name="Normal 14 6 6" xfId="37702" xr:uid="{00000000-0005-0000-0000-00008A680000}"/>
    <cellStyle name="Normal 14 7" xfId="21438" xr:uid="{00000000-0005-0000-0000-00008B680000}"/>
    <cellStyle name="Normal 140" xfId="54481" xr:uid="{A7A7D1ED-24FA-4666-8071-F333F1BCFCD7}"/>
    <cellStyle name="Normal 15" xfId="10314" xr:uid="{00000000-0005-0000-0000-00008C680000}"/>
    <cellStyle name="Normal 15 10" xfId="10315" xr:uid="{00000000-0005-0000-0000-00008D680000}"/>
    <cellStyle name="Normal 15 11" xfId="10316" xr:uid="{00000000-0005-0000-0000-00008E680000}"/>
    <cellStyle name="Normal 15 11 2" xfId="10317" xr:uid="{00000000-0005-0000-0000-00008F680000}"/>
    <cellStyle name="Normal 15 11 2 2" xfId="10318" xr:uid="{00000000-0005-0000-0000-000090680000}"/>
    <cellStyle name="Normal 15 11 2 2 2" xfId="10319" xr:uid="{00000000-0005-0000-0000-000091680000}"/>
    <cellStyle name="Normal 15 11 2 2 2 2" xfId="37703" xr:uid="{00000000-0005-0000-0000-000092680000}"/>
    <cellStyle name="Normal 15 11 2 2 2 3" xfId="37704" xr:uid="{00000000-0005-0000-0000-000093680000}"/>
    <cellStyle name="Normal 15 11 2 2 3" xfId="10320" xr:uid="{00000000-0005-0000-0000-000094680000}"/>
    <cellStyle name="Normal 15 11 2 2 3 2" xfId="37705" xr:uid="{00000000-0005-0000-0000-000095680000}"/>
    <cellStyle name="Normal 15 11 2 2 3 3" xfId="37706" xr:uid="{00000000-0005-0000-0000-000096680000}"/>
    <cellStyle name="Normal 15 11 2 2 4" xfId="10321" xr:uid="{00000000-0005-0000-0000-000097680000}"/>
    <cellStyle name="Normal 15 11 2 2 4 2" xfId="37707" xr:uid="{00000000-0005-0000-0000-000098680000}"/>
    <cellStyle name="Normal 15 11 2 2 4 3" xfId="37708" xr:uid="{00000000-0005-0000-0000-000099680000}"/>
    <cellStyle name="Normal 15 11 2 2 5" xfId="37709" xr:uid="{00000000-0005-0000-0000-00009A680000}"/>
    <cellStyle name="Normal 15 11 2 2 6" xfId="37710" xr:uid="{00000000-0005-0000-0000-00009B680000}"/>
    <cellStyle name="Normal 15 11 2 3" xfId="10322" xr:uid="{00000000-0005-0000-0000-00009C680000}"/>
    <cellStyle name="Normal 15 11 2 3 2" xfId="37711" xr:uid="{00000000-0005-0000-0000-00009D680000}"/>
    <cellStyle name="Normal 15 11 2 3 3" xfId="37712" xr:uid="{00000000-0005-0000-0000-00009E680000}"/>
    <cellStyle name="Normal 15 11 2 4" xfId="10323" xr:uid="{00000000-0005-0000-0000-00009F680000}"/>
    <cellStyle name="Normal 15 11 2 4 2" xfId="37713" xr:uid="{00000000-0005-0000-0000-0000A0680000}"/>
    <cellStyle name="Normal 15 11 2 4 3" xfId="37714" xr:uid="{00000000-0005-0000-0000-0000A1680000}"/>
    <cellStyle name="Normal 15 11 2 5" xfId="10324" xr:uid="{00000000-0005-0000-0000-0000A2680000}"/>
    <cellStyle name="Normal 15 11 2 5 2" xfId="37715" xr:uid="{00000000-0005-0000-0000-0000A3680000}"/>
    <cellStyle name="Normal 15 11 2 5 3" xfId="37716" xr:uid="{00000000-0005-0000-0000-0000A4680000}"/>
    <cellStyle name="Normal 15 11 2 6" xfId="37717" xr:uid="{00000000-0005-0000-0000-0000A5680000}"/>
    <cellStyle name="Normal 15 11 2 7" xfId="37718" xr:uid="{00000000-0005-0000-0000-0000A6680000}"/>
    <cellStyle name="Normal 15 11 3" xfId="10325" xr:uid="{00000000-0005-0000-0000-0000A7680000}"/>
    <cellStyle name="Normal 15 11 3 2" xfId="10326" xr:uid="{00000000-0005-0000-0000-0000A8680000}"/>
    <cellStyle name="Normal 15 11 3 2 2" xfId="37719" xr:uid="{00000000-0005-0000-0000-0000A9680000}"/>
    <cellStyle name="Normal 15 11 3 2 3" xfId="37720" xr:uid="{00000000-0005-0000-0000-0000AA680000}"/>
    <cellStyle name="Normal 15 11 3 3" xfId="10327" xr:uid="{00000000-0005-0000-0000-0000AB680000}"/>
    <cellStyle name="Normal 15 11 3 3 2" xfId="37721" xr:uid="{00000000-0005-0000-0000-0000AC680000}"/>
    <cellStyle name="Normal 15 11 3 3 3" xfId="37722" xr:uid="{00000000-0005-0000-0000-0000AD680000}"/>
    <cellStyle name="Normal 15 11 3 4" xfId="10328" xr:uid="{00000000-0005-0000-0000-0000AE680000}"/>
    <cellStyle name="Normal 15 11 3 4 2" xfId="37723" xr:uid="{00000000-0005-0000-0000-0000AF680000}"/>
    <cellStyle name="Normal 15 11 3 4 3" xfId="37724" xr:uid="{00000000-0005-0000-0000-0000B0680000}"/>
    <cellStyle name="Normal 15 11 3 5" xfId="37725" xr:uid="{00000000-0005-0000-0000-0000B1680000}"/>
    <cellStyle name="Normal 15 11 3 6" xfId="37726" xr:uid="{00000000-0005-0000-0000-0000B2680000}"/>
    <cellStyle name="Normal 15 11 4" xfId="10329" xr:uid="{00000000-0005-0000-0000-0000B3680000}"/>
    <cellStyle name="Normal 15 11 4 2" xfId="37727" xr:uid="{00000000-0005-0000-0000-0000B4680000}"/>
    <cellStyle name="Normal 15 11 4 3" xfId="37728" xr:uid="{00000000-0005-0000-0000-0000B5680000}"/>
    <cellStyle name="Normal 15 11 5" xfId="10330" xr:uid="{00000000-0005-0000-0000-0000B6680000}"/>
    <cellStyle name="Normal 15 11 5 2" xfId="37729" xr:uid="{00000000-0005-0000-0000-0000B7680000}"/>
    <cellStyle name="Normal 15 11 5 3" xfId="37730" xr:uid="{00000000-0005-0000-0000-0000B8680000}"/>
    <cellStyle name="Normal 15 11 6" xfId="10331" xr:uid="{00000000-0005-0000-0000-0000B9680000}"/>
    <cellStyle name="Normal 15 11 6 2" xfId="37731" xr:uid="{00000000-0005-0000-0000-0000BA680000}"/>
    <cellStyle name="Normal 15 11 6 3" xfId="37732" xr:uid="{00000000-0005-0000-0000-0000BB680000}"/>
    <cellStyle name="Normal 15 11 7" xfId="37733" xr:uid="{00000000-0005-0000-0000-0000BC680000}"/>
    <cellStyle name="Normal 15 11 8" xfId="37734" xr:uid="{00000000-0005-0000-0000-0000BD680000}"/>
    <cellStyle name="Normal 15 12" xfId="10332" xr:uid="{00000000-0005-0000-0000-0000BE680000}"/>
    <cellStyle name="Normal 15 12 2" xfId="10333" xr:uid="{00000000-0005-0000-0000-0000BF680000}"/>
    <cellStyle name="Normal 15 12 2 2" xfId="10334" xr:uid="{00000000-0005-0000-0000-0000C0680000}"/>
    <cellStyle name="Normal 15 12 2 2 2" xfId="10335" xr:uid="{00000000-0005-0000-0000-0000C1680000}"/>
    <cellStyle name="Normal 15 12 2 2 2 2" xfId="37735" xr:uid="{00000000-0005-0000-0000-0000C2680000}"/>
    <cellStyle name="Normal 15 12 2 2 2 3" xfId="37736" xr:uid="{00000000-0005-0000-0000-0000C3680000}"/>
    <cellStyle name="Normal 15 12 2 2 3" xfId="10336" xr:uid="{00000000-0005-0000-0000-0000C4680000}"/>
    <cellStyle name="Normal 15 12 2 2 3 2" xfId="37737" xr:uid="{00000000-0005-0000-0000-0000C5680000}"/>
    <cellStyle name="Normal 15 12 2 2 3 3" xfId="37738" xr:uid="{00000000-0005-0000-0000-0000C6680000}"/>
    <cellStyle name="Normal 15 12 2 2 4" xfId="10337" xr:uid="{00000000-0005-0000-0000-0000C7680000}"/>
    <cellStyle name="Normal 15 12 2 2 4 2" xfId="37739" xr:uid="{00000000-0005-0000-0000-0000C8680000}"/>
    <cellStyle name="Normal 15 12 2 2 4 3" xfId="37740" xr:uid="{00000000-0005-0000-0000-0000C9680000}"/>
    <cellStyle name="Normal 15 12 2 2 5" xfId="37741" xr:uid="{00000000-0005-0000-0000-0000CA680000}"/>
    <cellStyle name="Normal 15 12 2 2 6" xfId="37742" xr:uid="{00000000-0005-0000-0000-0000CB680000}"/>
    <cellStyle name="Normal 15 12 2 3" xfId="10338" xr:uid="{00000000-0005-0000-0000-0000CC680000}"/>
    <cellStyle name="Normal 15 12 2 3 2" xfId="37743" xr:uid="{00000000-0005-0000-0000-0000CD680000}"/>
    <cellStyle name="Normal 15 12 2 3 3" xfId="37744" xr:uid="{00000000-0005-0000-0000-0000CE680000}"/>
    <cellStyle name="Normal 15 12 2 4" xfId="10339" xr:uid="{00000000-0005-0000-0000-0000CF680000}"/>
    <cellStyle name="Normal 15 12 2 4 2" xfId="37745" xr:uid="{00000000-0005-0000-0000-0000D0680000}"/>
    <cellStyle name="Normal 15 12 2 4 3" xfId="37746" xr:uid="{00000000-0005-0000-0000-0000D1680000}"/>
    <cellStyle name="Normal 15 12 2 5" xfId="10340" xr:uid="{00000000-0005-0000-0000-0000D2680000}"/>
    <cellStyle name="Normal 15 12 2 5 2" xfId="37747" xr:uid="{00000000-0005-0000-0000-0000D3680000}"/>
    <cellStyle name="Normal 15 12 2 5 3" xfId="37748" xr:uid="{00000000-0005-0000-0000-0000D4680000}"/>
    <cellStyle name="Normal 15 12 2 6" xfId="37749" xr:uid="{00000000-0005-0000-0000-0000D5680000}"/>
    <cellStyle name="Normal 15 12 2 7" xfId="37750" xr:uid="{00000000-0005-0000-0000-0000D6680000}"/>
    <cellStyle name="Normal 15 12 3" xfId="10341" xr:uid="{00000000-0005-0000-0000-0000D7680000}"/>
    <cellStyle name="Normal 15 12 3 2" xfId="10342" xr:uid="{00000000-0005-0000-0000-0000D8680000}"/>
    <cellStyle name="Normal 15 12 3 2 2" xfId="37751" xr:uid="{00000000-0005-0000-0000-0000D9680000}"/>
    <cellStyle name="Normal 15 12 3 2 3" xfId="37752" xr:uid="{00000000-0005-0000-0000-0000DA680000}"/>
    <cellStyle name="Normal 15 12 3 3" xfId="10343" xr:uid="{00000000-0005-0000-0000-0000DB680000}"/>
    <cellStyle name="Normal 15 12 3 3 2" xfId="37753" xr:uid="{00000000-0005-0000-0000-0000DC680000}"/>
    <cellStyle name="Normal 15 12 3 3 3" xfId="37754" xr:uid="{00000000-0005-0000-0000-0000DD680000}"/>
    <cellStyle name="Normal 15 12 3 4" xfId="10344" xr:uid="{00000000-0005-0000-0000-0000DE680000}"/>
    <cellStyle name="Normal 15 12 3 4 2" xfId="37755" xr:uid="{00000000-0005-0000-0000-0000DF680000}"/>
    <cellStyle name="Normal 15 12 3 4 3" xfId="37756" xr:uid="{00000000-0005-0000-0000-0000E0680000}"/>
    <cellStyle name="Normal 15 12 3 5" xfId="37757" xr:uid="{00000000-0005-0000-0000-0000E1680000}"/>
    <cellStyle name="Normal 15 12 3 6" xfId="37758" xr:uid="{00000000-0005-0000-0000-0000E2680000}"/>
    <cellStyle name="Normal 15 12 4" xfId="10345" xr:uid="{00000000-0005-0000-0000-0000E3680000}"/>
    <cellStyle name="Normal 15 12 4 2" xfId="37759" xr:uid="{00000000-0005-0000-0000-0000E4680000}"/>
    <cellStyle name="Normal 15 12 4 3" xfId="37760" xr:uid="{00000000-0005-0000-0000-0000E5680000}"/>
    <cellStyle name="Normal 15 12 5" xfId="10346" xr:uid="{00000000-0005-0000-0000-0000E6680000}"/>
    <cellStyle name="Normal 15 12 5 2" xfId="37761" xr:uid="{00000000-0005-0000-0000-0000E7680000}"/>
    <cellStyle name="Normal 15 12 5 3" xfId="37762" xr:uid="{00000000-0005-0000-0000-0000E8680000}"/>
    <cellStyle name="Normal 15 12 6" xfId="10347" xr:uid="{00000000-0005-0000-0000-0000E9680000}"/>
    <cellStyle name="Normal 15 12 6 2" xfId="37763" xr:uid="{00000000-0005-0000-0000-0000EA680000}"/>
    <cellStyle name="Normal 15 12 6 3" xfId="37764" xr:uid="{00000000-0005-0000-0000-0000EB680000}"/>
    <cellStyle name="Normal 15 12 7" xfId="37765" xr:uid="{00000000-0005-0000-0000-0000EC680000}"/>
    <cellStyle name="Normal 15 12 8" xfId="37766" xr:uid="{00000000-0005-0000-0000-0000ED680000}"/>
    <cellStyle name="Normal 15 13" xfId="10348" xr:uid="{00000000-0005-0000-0000-0000EE680000}"/>
    <cellStyle name="Normal 15 13 2" xfId="10349" xr:uid="{00000000-0005-0000-0000-0000EF680000}"/>
    <cellStyle name="Normal 15 13 2 2" xfId="37767" xr:uid="{00000000-0005-0000-0000-0000F0680000}"/>
    <cellStyle name="Normal 15 13 2 3" xfId="37768" xr:uid="{00000000-0005-0000-0000-0000F1680000}"/>
    <cellStyle name="Normal 15 13 3" xfId="10350" xr:uid="{00000000-0005-0000-0000-0000F2680000}"/>
    <cellStyle name="Normal 15 13 3 2" xfId="37769" xr:uid="{00000000-0005-0000-0000-0000F3680000}"/>
    <cellStyle name="Normal 15 13 3 3" xfId="37770" xr:uid="{00000000-0005-0000-0000-0000F4680000}"/>
    <cellStyle name="Normal 15 13 4" xfId="10351" xr:uid="{00000000-0005-0000-0000-0000F5680000}"/>
    <cellStyle name="Normal 15 13 4 2" xfId="37771" xr:uid="{00000000-0005-0000-0000-0000F6680000}"/>
    <cellStyle name="Normal 15 13 4 3" xfId="37772" xr:uid="{00000000-0005-0000-0000-0000F7680000}"/>
    <cellStyle name="Normal 15 13 5" xfId="37773" xr:uid="{00000000-0005-0000-0000-0000F8680000}"/>
    <cellStyle name="Normal 15 13 6" xfId="37774" xr:uid="{00000000-0005-0000-0000-0000F9680000}"/>
    <cellStyle name="Normal 15 2" xfId="10352" xr:uid="{00000000-0005-0000-0000-0000FA680000}"/>
    <cellStyle name="Normal 15 2 2" xfId="10353" xr:uid="{00000000-0005-0000-0000-0000FB680000}"/>
    <cellStyle name="Normal 15 2 3" xfId="10354" xr:uid="{00000000-0005-0000-0000-0000FC680000}"/>
    <cellStyle name="Normal 15 2 3 2" xfId="10355" xr:uid="{00000000-0005-0000-0000-0000FD680000}"/>
    <cellStyle name="Normal 15 2 3 2 2" xfId="10356" xr:uid="{00000000-0005-0000-0000-0000FE680000}"/>
    <cellStyle name="Normal 15 2 3 2 2 2" xfId="10357" xr:uid="{00000000-0005-0000-0000-0000FF680000}"/>
    <cellStyle name="Normal 15 2 3 2 2 2 2" xfId="37775" xr:uid="{00000000-0005-0000-0000-000000690000}"/>
    <cellStyle name="Normal 15 2 3 2 2 2 3" xfId="37776" xr:uid="{00000000-0005-0000-0000-000001690000}"/>
    <cellStyle name="Normal 15 2 3 2 2 3" xfId="10358" xr:uid="{00000000-0005-0000-0000-000002690000}"/>
    <cellStyle name="Normal 15 2 3 2 2 3 2" xfId="37777" xr:uid="{00000000-0005-0000-0000-000003690000}"/>
    <cellStyle name="Normal 15 2 3 2 2 3 3" xfId="37778" xr:uid="{00000000-0005-0000-0000-000004690000}"/>
    <cellStyle name="Normal 15 2 3 2 2 4" xfId="10359" xr:uid="{00000000-0005-0000-0000-000005690000}"/>
    <cellStyle name="Normal 15 2 3 2 2 4 2" xfId="37779" xr:uid="{00000000-0005-0000-0000-000006690000}"/>
    <cellStyle name="Normal 15 2 3 2 2 4 3" xfId="37780" xr:uid="{00000000-0005-0000-0000-000007690000}"/>
    <cellStyle name="Normal 15 2 3 2 2 5" xfId="37781" xr:uid="{00000000-0005-0000-0000-000008690000}"/>
    <cellStyle name="Normal 15 2 3 2 2 6" xfId="37782" xr:uid="{00000000-0005-0000-0000-000009690000}"/>
    <cellStyle name="Normal 15 2 3 2 3" xfId="10360" xr:uid="{00000000-0005-0000-0000-00000A690000}"/>
    <cellStyle name="Normal 15 2 3 2 3 2" xfId="37783" xr:uid="{00000000-0005-0000-0000-00000B690000}"/>
    <cellStyle name="Normal 15 2 3 2 3 3" xfId="37784" xr:uid="{00000000-0005-0000-0000-00000C690000}"/>
    <cellStyle name="Normal 15 2 3 2 4" xfId="10361" xr:uid="{00000000-0005-0000-0000-00000D690000}"/>
    <cellStyle name="Normal 15 2 3 2 4 2" xfId="37785" xr:uid="{00000000-0005-0000-0000-00000E690000}"/>
    <cellStyle name="Normal 15 2 3 2 4 3" xfId="37786" xr:uid="{00000000-0005-0000-0000-00000F690000}"/>
    <cellStyle name="Normal 15 2 3 2 5" xfId="10362" xr:uid="{00000000-0005-0000-0000-000010690000}"/>
    <cellStyle name="Normal 15 2 3 2 5 2" xfId="37787" xr:uid="{00000000-0005-0000-0000-000011690000}"/>
    <cellStyle name="Normal 15 2 3 2 5 3" xfId="37788" xr:uid="{00000000-0005-0000-0000-000012690000}"/>
    <cellStyle name="Normal 15 2 3 2 6" xfId="37789" xr:uid="{00000000-0005-0000-0000-000013690000}"/>
    <cellStyle name="Normal 15 2 3 2 7" xfId="37790" xr:uid="{00000000-0005-0000-0000-000014690000}"/>
    <cellStyle name="Normal 15 2 3 3" xfId="10363" xr:uid="{00000000-0005-0000-0000-000015690000}"/>
    <cellStyle name="Normal 15 2 3 3 2" xfId="10364" xr:uid="{00000000-0005-0000-0000-000016690000}"/>
    <cellStyle name="Normal 15 2 3 3 2 2" xfId="37791" xr:uid="{00000000-0005-0000-0000-000017690000}"/>
    <cellStyle name="Normal 15 2 3 3 2 3" xfId="37792" xr:uid="{00000000-0005-0000-0000-000018690000}"/>
    <cellStyle name="Normal 15 2 3 3 3" xfId="10365" xr:uid="{00000000-0005-0000-0000-000019690000}"/>
    <cellStyle name="Normal 15 2 3 3 3 2" xfId="37793" xr:uid="{00000000-0005-0000-0000-00001A690000}"/>
    <cellStyle name="Normal 15 2 3 3 3 3" xfId="37794" xr:uid="{00000000-0005-0000-0000-00001B690000}"/>
    <cellStyle name="Normal 15 2 3 3 4" xfId="10366" xr:uid="{00000000-0005-0000-0000-00001C690000}"/>
    <cellStyle name="Normal 15 2 3 3 4 2" xfId="37795" xr:uid="{00000000-0005-0000-0000-00001D690000}"/>
    <cellStyle name="Normal 15 2 3 3 4 3" xfId="37796" xr:uid="{00000000-0005-0000-0000-00001E690000}"/>
    <cellStyle name="Normal 15 2 3 3 5" xfId="37797" xr:uid="{00000000-0005-0000-0000-00001F690000}"/>
    <cellStyle name="Normal 15 2 3 3 6" xfId="37798" xr:uid="{00000000-0005-0000-0000-000020690000}"/>
    <cellStyle name="Normal 15 2 3 4" xfId="10367" xr:uid="{00000000-0005-0000-0000-000021690000}"/>
    <cellStyle name="Normal 15 2 3 4 2" xfId="37799" xr:uid="{00000000-0005-0000-0000-000022690000}"/>
    <cellStyle name="Normal 15 2 3 4 3" xfId="37800" xr:uid="{00000000-0005-0000-0000-000023690000}"/>
    <cellStyle name="Normal 15 2 3 5" xfId="10368" xr:uid="{00000000-0005-0000-0000-000024690000}"/>
    <cellStyle name="Normal 15 2 3 5 2" xfId="37801" xr:uid="{00000000-0005-0000-0000-000025690000}"/>
    <cellStyle name="Normal 15 2 3 5 3" xfId="37802" xr:uid="{00000000-0005-0000-0000-000026690000}"/>
    <cellStyle name="Normal 15 2 3 6" xfId="10369" xr:uid="{00000000-0005-0000-0000-000027690000}"/>
    <cellStyle name="Normal 15 2 3 6 2" xfId="37803" xr:uid="{00000000-0005-0000-0000-000028690000}"/>
    <cellStyle name="Normal 15 2 3 6 3" xfId="37804" xr:uid="{00000000-0005-0000-0000-000029690000}"/>
    <cellStyle name="Normal 15 2 3 7" xfId="37805" xr:uid="{00000000-0005-0000-0000-00002A690000}"/>
    <cellStyle name="Normal 15 2 3 8" xfId="37806" xr:uid="{00000000-0005-0000-0000-00002B690000}"/>
    <cellStyle name="Normal 15 3" xfId="10370" xr:uid="{00000000-0005-0000-0000-00002C690000}"/>
    <cellStyle name="Normal 15 3 2" xfId="10371" xr:uid="{00000000-0005-0000-0000-00002D690000}"/>
    <cellStyle name="Normal 15 3 2 2" xfId="10372" xr:uid="{00000000-0005-0000-0000-00002E690000}"/>
    <cellStyle name="Normal 15 4" xfId="10373" xr:uid="{00000000-0005-0000-0000-00002F690000}"/>
    <cellStyle name="Normal 15 4 2" xfId="10374" xr:uid="{00000000-0005-0000-0000-000030690000}"/>
    <cellStyle name="Normal 15 5" xfId="10375" xr:uid="{00000000-0005-0000-0000-000031690000}"/>
    <cellStyle name="Normal 15 6" xfId="10376" xr:uid="{00000000-0005-0000-0000-000032690000}"/>
    <cellStyle name="Normal 15 7" xfId="10377" xr:uid="{00000000-0005-0000-0000-000033690000}"/>
    <cellStyle name="Normal 15 8" xfId="10378" xr:uid="{00000000-0005-0000-0000-000034690000}"/>
    <cellStyle name="Normal 15 9" xfId="10379" xr:uid="{00000000-0005-0000-0000-000035690000}"/>
    <cellStyle name="Normal 16" xfId="10380" xr:uid="{00000000-0005-0000-0000-000036690000}"/>
    <cellStyle name="Normal 16 10" xfId="10381" xr:uid="{00000000-0005-0000-0000-000037690000}"/>
    <cellStyle name="Normal 16 10 2" xfId="10382" xr:uid="{00000000-0005-0000-0000-000038690000}"/>
    <cellStyle name="Normal 16 10 2 2" xfId="10383" xr:uid="{00000000-0005-0000-0000-000039690000}"/>
    <cellStyle name="Normal 16 10 2 2 2" xfId="10384" xr:uid="{00000000-0005-0000-0000-00003A690000}"/>
    <cellStyle name="Normal 16 10 2 2 2 2" xfId="10385" xr:uid="{00000000-0005-0000-0000-00003B690000}"/>
    <cellStyle name="Normal 16 10 2 2 2 2 2" xfId="37807" xr:uid="{00000000-0005-0000-0000-00003C690000}"/>
    <cellStyle name="Normal 16 10 2 2 2 2 3" xfId="37808" xr:uid="{00000000-0005-0000-0000-00003D690000}"/>
    <cellStyle name="Normal 16 10 2 2 2 3" xfId="10386" xr:uid="{00000000-0005-0000-0000-00003E690000}"/>
    <cellStyle name="Normal 16 10 2 2 2 3 2" xfId="37809" xr:uid="{00000000-0005-0000-0000-00003F690000}"/>
    <cellStyle name="Normal 16 10 2 2 2 3 3" xfId="37810" xr:uid="{00000000-0005-0000-0000-000040690000}"/>
    <cellStyle name="Normal 16 10 2 2 2 4" xfId="10387" xr:uid="{00000000-0005-0000-0000-000041690000}"/>
    <cellStyle name="Normal 16 10 2 2 2 4 2" xfId="37811" xr:uid="{00000000-0005-0000-0000-000042690000}"/>
    <cellStyle name="Normal 16 10 2 2 2 4 3" xfId="37812" xr:uid="{00000000-0005-0000-0000-000043690000}"/>
    <cellStyle name="Normal 16 10 2 2 2 5" xfId="37813" xr:uid="{00000000-0005-0000-0000-000044690000}"/>
    <cellStyle name="Normal 16 10 2 2 2 6" xfId="37814" xr:uid="{00000000-0005-0000-0000-000045690000}"/>
    <cellStyle name="Normal 16 10 2 2 3" xfId="10388" xr:uid="{00000000-0005-0000-0000-000046690000}"/>
    <cellStyle name="Normal 16 10 2 2 3 2" xfId="37815" xr:uid="{00000000-0005-0000-0000-000047690000}"/>
    <cellStyle name="Normal 16 10 2 2 3 3" xfId="37816" xr:uid="{00000000-0005-0000-0000-000048690000}"/>
    <cellStyle name="Normal 16 10 2 2 4" xfId="10389" xr:uid="{00000000-0005-0000-0000-000049690000}"/>
    <cellStyle name="Normal 16 10 2 2 4 2" xfId="37817" xr:uid="{00000000-0005-0000-0000-00004A690000}"/>
    <cellStyle name="Normal 16 10 2 2 4 3" xfId="37818" xr:uid="{00000000-0005-0000-0000-00004B690000}"/>
    <cellStyle name="Normal 16 10 2 2 5" xfId="10390" xr:uid="{00000000-0005-0000-0000-00004C690000}"/>
    <cellStyle name="Normal 16 10 2 2 5 2" xfId="37819" xr:uid="{00000000-0005-0000-0000-00004D690000}"/>
    <cellStyle name="Normal 16 10 2 2 5 3" xfId="37820" xr:uid="{00000000-0005-0000-0000-00004E690000}"/>
    <cellStyle name="Normal 16 10 2 2 6" xfId="37821" xr:uid="{00000000-0005-0000-0000-00004F690000}"/>
    <cellStyle name="Normal 16 10 2 2 7" xfId="37822" xr:uid="{00000000-0005-0000-0000-000050690000}"/>
    <cellStyle name="Normal 16 10 2 3" xfId="10391" xr:uid="{00000000-0005-0000-0000-000051690000}"/>
    <cellStyle name="Normal 16 10 2 4" xfId="10392" xr:uid="{00000000-0005-0000-0000-000052690000}"/>
    <cellStyle name="Normal 16 10 2 4 2" xfId="10393" xr:uid="{00000000-0005-0000-0000-000053690000}"/>
    <cellStyle name="Normal 16 10 2 4 2 2" xfId="37823" xr:uid="{00000000-0005-0000-0000-000054690000}"/>
    <cellStyle name="Normal 16 10 2 4 2 3" xfId="37824" xr:uid="{00000000-0005-0000-0000-000055690000}"/>
    <cellStyle name="Normal 16 10 2 4 3" xfId="10394" xr:uid="{00000000-0005-0000-0000-000056690000}"/>
    <cellStyle name="Normal 16 10 2 4 3 2" xfId="37825" xr:uid="{00000000-0005-0000-0000-000057690000}"/>
    <cellStyle name="Normal 16 10 2 4 3 3" xfId="37826" xr:uid="{00000000-0005-0000-0000-000058690000}"/>
    <cellStyle name="Normal 16 10 2 4 4" xfId="10395" xr:uid="{00000000-0005-0000-0000-000059690000}"/>
    <cellStyle name="Normal 16 10 2 4 4 2" xfId="37827" xr:uid="{00000000-0005-0000-0000-00005A690000}"/>
    <cellStyle name="Normal 16 10 2 4 4 3" xfId="37828" xr:uid="{00000000-0005-0000-0000-00005B690000}"/>
    <cellStyle name="Normal 16 10 2 4 5" xfId="37829" xr:uid="{00000000-0005-0000-0000-00005C690000}"/>
    <cellStyle name="Normal 16 10 2 4 6" xfId="37830" xr:uid="{00000000-0005-0000-0000-00005D690000}"/>
    <cellStyle name="Normal 16 10 2 5" xfId="10396" xr:uid="{00000000-0005-0000-0000-00005E690000}"/>
    <cellStyle name="Normal 16 10 2 5 2" xfId="37831" xr:uid="{00000000-0005-0000-0000-00005F690000}"/>
    <cellStyle name="Normal 16 10 2 5 3" xfId="37832" xr:uid="{00000000-0005-0000-0000-000060690000}"/>
    <cellStyle name="Normal 16 10 2 6" xfId="10397" xr:uid="{00000000-0005-0000-0000-000061690000}"/>
    <cellStyle name="Normal 16 10 2 6 2" xfId="37833" xr:uid="{00000000-0005-0000-0000-000062690000}"/>
    <cellStyle name="Normal 16 10 2 6 3" xfId="37834" xr:uid="{00000000-0005-0000-0000-000063690000}"/>
    <cellStyle name="Normal 16 10 2 7" xfId="10398" xr:uid="{00000000-0005-0000-0000-000064690000}"/>
    <cellStyle name="Normal 16 10 2 7 2" xfId="37835" xr:uid="{00000000-0005-0000-0000-000065690000}"/>
    <cellStyle name="Normal 16 10 2 7 3" xfId="37836" xr:uid="{00000000-0005-0000-0000-000066690000}"/>
    <cellStyle name="Normal 16 10 2 8" xfId="37837" xr:uid="{00000000-0005-0000-0000-000067690000}"/>
    <cellStyle name="Normal 16 10 2 9" xfId="37838" xr:uid="{00000000-0005-0000-0000-000068690000}"/>
    <cellStyle name="Normal 16 11" xfId="10399" xr:uid="{00000000-0005-0000-0000-000069690000}"/>
    <cellStyle name="Normal 16 11 2" xfId="10400" xr:uid="{00000000-0005-0000-0000-00006A690000}"/>
    <cellStyle name="Normal 16 11 2 2" xfId="10401" xr:uid="{00000000-0005-0000-0000-00006B690000}"/>
    <cellStyle name="Normal 16 11 2 2 2" xfId="10402" xr:uid="{00000000-0005-0000-0000-00006C690000}"/>
    <cellStyle name="Normal 16 11 2 2 2 2" xfId="10403" xr:uid="{00000000-0005-0000-0000-00006D690000}"/>
    <cellStyle name="Normal 16 11 2 2 2 2 2" xfId="37839" xr:uid="{00000000-0005-0000-0000-00006E690000}"/>
    <cellStyle name="Normal 16 11 2 2 2 2 3" xfId="37840" xr:uid="{00000000-0005-0000-0000-00006F690000}"/>
    <cellStyle name="Normal 16 11 2 2 2 3" xfId="10404" xr:uid="{00000000-0005-0000-0000-000070690000}"/>
    <cellStyle name="Normal 16 11 2 2 2 3 2" xfId="37841" xr:uid="{00000000-0005-0000-0000-000071690000}"/>
    <cellStyle name="Normal 16 11 2 2 2 3 3" xfId="37842" xr:uid="{00000000-0005-0000-0000-000072690000}"/>
    <cellStyle name="Normal 16 11 2 2 2 4" xfId="10405" xr:uid="{00000000-0005-0000-0000-000073690000}"/>
    <cellStyle name="Normal 16 11 2 2 2 4 2" xfId="37843" xr:uid="{00000000-0005-0000-0000-000074690000}"/>
    <cellStyle name="Normal 16 11 2 2 2 4 3" xfId="37844" xr:uid="{00000000-0005-0000-0000-000075690000}"/>
    <cellStyle name="Normal 16 11 2 2 2 5" xfId="37845" xr:uid="{00000000-0005-0000-0000-000076690000}"/>
    <cellStyle name="Normal 16 11 2 2 2 6" xfId="37846" xr:uid="{00000000-0005-0000-0000-000077690000}"/>
    <cellStyle name="Normal 16 11 2 2 3" xfId="10406" xr:uid="{00000000-0005-0000-0000-000078690000}"/>
    <cellStyle name="Normal 16 11 2 2 3 2" xfId="37847" xr:uid="{00000000-0005-0000-0000-000079690000}"/>
    <cellStyle name="Normal 16 11 2 2 3 3" xfId="37848" xr:uid="{00000000-0005-0000-0000-00007A690000}"/>
    <cellStyle name="Normal 16 11 2 2 4" xfId="10407" xr:uid="{00000000-0005-0000-0000-00007B690000}"/>
    <cellStyle name="Normal 16 11 2 2 4 2" xfId="37849" xr:uid="{00000000-0005-0000-0000-00007C690000}"/>
    <cellStyle name="Normal 16 11 2 2 4 3" xfId="37850" xr:uid="{00000000-0005-0000-0000-00007D690000}"/>
    <cellStyle name="Normal 16 11 2 2 5" xfId="10408" xr:uid="{00000000-0005-0000-0000-00007E690000}"/>
    <cellStyle name="Normal 16 11 2 2 5 2" xfId="37851" xr:uid="{00000000-0005-0000-0000-00007F690000}"/>
    <cellStyle name="Normal 16 11 2 2 5 3" xfId="37852" xr:uid="{00000000-0005-0000-0000-000080690000}"/>
    <cellStyle name="Normal 16 11 2 2 6" xfId="37853" xr:uid="{00000000-0005-0000-0000-000081690000}"/>
    <cellStyle name="Normal 16 11 2 2 7" xfId="37854" xr:uid="{00000000-0005-0000-0000-000082690000}"/>
    <cellStyle name="Normal 16 11 2 3" xfId="10409" xr:uid="{00000000-0005-0000-0000-000083690000}"/>
    <cellStyle name="Normal 16 11 2 4" xfId="10410" xr:uid="{00000000-0005-0000-0000-000084690000}"/>
    <cellStyle name="Normal 16 11 2 4 2" xfId="10411" xr:uid="{00000000-0005-0000-0000-000085690000}"/>
    <cellStyle name="Normal 16 11 2 4 2 2" xfId="37855" xr:uid="{00000000-0005-0000-0000-000086690000}"/>
    <cellStyle name="Normal 16 11 2 4 2 3" xfId="37856" xr:uid="{00000000-0005-0000-0000-000087690000}"/>
    <cellStyle name="Normal 16 11 2 4 3" xfId="10412" xr:uid="{00000000-0005-0000-0000-000088690000}"/>
    <cellStyle name="Normal 16 11 2 4 3 2" xfId="37857" xr:uid="{00000000-0005-0000-0000-000089690000}"/>
    <cellStyle name="Normal 16 11 2 4 3 3" xfId="37858" xr:uid="{00000000-0005-0000-0000-00008A690000}"/>
    <cellStyle name="Normal 16 11 2 4 4" xfId="10413" xr:uid="{00000000-0005-0000-0000-00008B690000}"/>
    <cellStyle name="Normal 16 11 2 4 4 2" xfId="37859" xr:uid="{00000000-0005-0000-0000-00008C690000}"/>
    <cellStyle name="Normal 16 11 2 4 4 3" xfId="37860" xr:uid="{00000000-0005-0000-0000-00008D690000}"/>
    <cellStyle name="Normal 16 11 2 4 5" xfId="37861" xr:uid="{00000000-0005-0000-0000-00008E690000}"/>
    <cellStyle name="Normal 16 11 2 4 6" xfId="37862" xr:uid="{00000000-0005-0000-0000-00008F690000}"/>
    <cellStyle name="Normal 16 11 2 5" xfId="10414" xr:uid="{00000000-0005-0000-0000-000090690000}"/>
    <cellStyle name="Normal 16 11 2 5 2" xfId="37863" xr:uid="{00000000-0005-0000-0000-000091690000}"/>
    <cellStyle name="Normal 16 11 2 5 3" xfId="37864" xr:uid="{00000000-0005-0000-0000-000092690000}"/>
    <cellStyle name="Normal 16 11 2 6" xfId="10415" xr:uid="{00000000-0005-0000-0000-000093690000}"/>
    <cellStyle name="Normal 16 11 2 6 2" xfId="37865" xr:uid="{00000000-0005-0000-0000-000094690000}"/>
    <cellStyle name="Normal 16 11 2 6 3" xfId="37866" xr:uid="{00000000-0005-0000-0000-000095690000}"/>
    <cellStyle name="Normal 16 11 2 7" xfId="10416" xr:uid="{00000000-0005-0000-0000-000096690000}"/>
    <cellStyle name="Normal 16 11 2 7 2" xfId="37867" xr:uid="{00000000-0005-0000-0000-000097690000}"/>
    <cellStyle name="Normal 16 11 2 7 3" xfId="37868" xr:uid="{00000000-0005-0000-0000-000098690000}"/>
    <cellStyle name="Normal 16 11 2 8" xfId="37869" xr:uid="{00000000-0005-0000-0000-000099690000}"/>
    <cellStyle name="Normal 16 11 2 9" xfId="37870" xr:uid="{00000000-0005-0000-0000-00009A690000}"/>
    <cellStyle name="Normal 16 12" xfId="10417" xr:uid="{00000000-0005-0000-0000-00009B690000}"/>
    <cellStyle name="Normal 16 12 2" xfId="10418" xr:uid="{00000000-0005-0000-0000-00009C690000}"/>
    <cellStyle name="Normal 16 13" xfId="10419" xr:uid="{00000000-0005-0000-0000-00009D690000}"/>
    <cellStyle name="Normal 16 13 2" xfId="10420" xr:uid="{00000000-0005-0000-0000-00009E690000}"/>
    <cellStyle name="Normal 16 14" xfId="10421" xr:uid="{00000000-0005-0000-0000-00009F690000}"/>
    <cellStyle name="Normal 16 14 2" xfId="10422" xr:uid="{00000000-0005-0000-0000-0000A0690000}"/>
    <cellStyle name="Normal 16 15" xfId="10423" xr:uid="{00000000-0005-0000-0000-0000A1690000}"/>
    <cellStyle name="Normal 16 15 2" xfId="10424" xr:uid="{00000000-0005-0000-0000-0000A2690000}"/>
    <cellStyle name="Normal 16 16" xfId="10425" xr:uid="{00000000-0005-0000-0000-0000A3690000}"/>
    <cellStyle name="Normal 16 16 2" xfId="10426" xr:uid="{00000000-0005-0000-0000-0000A4690000}"/>
    <cellStyle name="Normal 16 17" xfId="10427" xr:uid="{00000000-0005-0000-0000-0000A5690000}"/>
    <cellStyle name="Normal 16 17 2" xfId="10428" xr:uid="{00000000-0005-0000-0000-0000A6690000}"/>
    <cellStyle name="Normal 16 18" xfId="10429" xr:uid="{00000000-0005-0000-0000-0000A7690000}"/>
    <cellStyle name="Normal 16 18 2" xfId="10430" xr:uid="{00000000-0005-0000-0000-0000A8690000}"/>
    <cellStyle name="Normal 16 19" xfId="10431" xr:uid="{00000000-0005-0000-0000-0000A9690000}"/>
    <cellStyle name="Normal 16 19 2" xfId="10432" xr:uid="{00000000-0005-0000-0000-0000AA690000}"/>
    <cellStyle name="Normal 16 2" xfId="10433" xr:uid="{00000000-0005-0000-0000-0000AB690000}"/>
    <cellStyle name="Normal 16 2 2" xfId="10434" xr:uid="{00000000-0005-0000-0000-0000AC690000}"/>
    <cellStyle name="Normal 16 2 3" xfId="10435" xr:uid="{00000000-0005-0000-0000-0000AD690000}"/>
    <cellStyle name="Normal 16 2 3 2" xfId="10436" xr:uid="{00000000-0005-0000-0000-0000AE690000}"/>
    <cellStyle name="Normal 16 2 3 2 2" xfId="10437" xr:uid="{00000000-0005-0000-0000-0000AF690000}"/>
    <cellStyle name="Normal 16 2 3 2 2 2" xfId="10438" xr:uid="{00000000-0005-0000-0000-0000B0690000}"/>
    <cellStyle name="Normal 16 2 3 2 2 2 2" xfId="37871" xr:uid="{00000000-0005-0000-0000-0000B1690000}"/>
    <cellStyle name="Normal 16 2 3 2 2 2 3" xfId="37872" xr:uid="{00000000-0005-0000-0000-0000B2690000}"/>
    <cellStyle name="Normal 16 2 3 2 2 3" xfId="10439" xr:uid="{00000000-0005-0000-0000-0000B3690000}"/>
    <cellStyle name="Normal 16 2 3 2 2 3 2" xfId="37873" xr:uid="{00000000-0005-0000-0000-0000B4690000}"/>
    <cellStyle name="Normal 16 2 3 2 2 3 3" xfId="37874" xr:uid="{00000000-0005-0000-0000-0000B5690000}"/>
    <cellStyle name="Normal 16 2 3 2 2 4" xfId="10440" xr:uid="{00000000-0005-0000-0000-0000B6690000}"/>
    <cellStyle name="Normal 16 2 3 2 2 4 2" xfId="37875" xr:uid="{00000000-0005-0000-0000-0000B7690000}"/>
    <cellStyle name="Normal 16 2 3 2 2 4 3" xfId="37876" xr:uid="{00000000-0005-0000-0000-0000B8690000}"/>
    <cellStyle name="Normal 16 2 3 2 2 5" xfId="37877" xr:uid="{00000000-0005-0000-0000-0000B9690000}"/>
    <cellStyle name="Normal 16 2 3 2 2 6" xfId="37878" xr:uid="{00000000-0005-0000-0000-0000BA690000}"/>
    <cellStyle name="Normal 16 2 3 2 3" xfId="10441" xr:uid="{00000000-0005-0000-0000-0000BB690000}"/>
    <cellStyle name="Normal 16 2 3 2 3 2" xfId="37879" xr:uid="{00000000-0005-0000-0000-0000BC690000}"/>
    <cellStyle name="Normal 16 2 3 2 3 3" xfId="37880" xr:uid="{00000000-0005-0000-0000-0000BD690000}"/>
    <cellStyle name="Normal 16 2 3 2 4" xfId="10442" xr:uid="{00000000-0005-0000-0000-0000BE690000}"/>
    <cellStyle name="Normal 16 2 3 2 4 2" xfId="37881" xr:uid="{00000000-0005-0000-0000-0000BF690000}"/>
    <cellStyle name="Normal 16 2 3 2 4 3" xfId="37882" xr:uid="{00000000-0005-0000-0000-0000C0690000}"/>
    <cellStyle name="Normal 16 2 3 2 5" xfId="10443" xr:uid="{00000000-0005-0000-0000-0000C1690000}"/>
    <cellStyle name="Normal 16 2 3 2 5 2" xfId="37883" xr:uid="{00000000-0005-0000-0000-0000C2690000}"/>
    <cellStyle name="Normal 16 2 3 2 5 3" xfId="37884" xr:uid="{00000000-0005-0000-0000-0000C3690000}"/>
    <cellStyle name="Normal 16 2 3 2 6" xfId="37885" xr:uid="{00000000-0005-0000-0000-0000C4690000}"/>
    <cellStyle name="Normal 16 2 3 2 7" xfId="37886" xr:uid="{00000000-0005-0000-0000-0000C5690000}"/>
    <cellStyle name="Normal 16 2 3 3" xfId="10444" xr:uid="{00000000-0005-0000-0000-0000C6690000}"/>
    <cellStyle name="Normal 16 2 3 3 2" xfId="10445" xr:uid="{00000000-0005-0000-0000-0000C7690000}"/>
    <cellStyle name="Normal 16 2 3 3 2 2" xfId="37887" xr:uid="{00000000-0005-0000-0000-0000C8690000}"/>
    <cellStyle name="Normal 16 2 3 3 2 3" xfId="37888" xr:uid="{00000000-0005-0000-0000-0000C9690000}"/>
    <cellStyle name="Normal 16 2 3 3 3" xfId="10446" xr:uid="{00000000-0005-0000-0000-0000CA690000}"/>
    <cellStyle name="Normal 16 2 3 3 3 2" xfId="37889" xr:uid="{00000000-0005-0000-0000-0000CB690000}"/>
    <cellStyle name="Normal 16 2 3 3 3 3" xfId="37890" xr:uid="{00000000-0005-0000-0000-0000CC690000}"/>
    <cellStyle name="Normal 16 2 3 3 4" xfId="10447" xr:uid="{00000000-0005-0000-0000-0000CD690000}"/>
    <cellStyle name="Normal 16 2 3 3 4 2" xfId="37891" xr:uid="{00000000-0005-0000-0000-0000CE690000}"/>
    <cellStyle name="Normal 16 2 3 3 4 3" xfId="37892" xr:uid="{00000000-0005-0000-0000-0000CF690000}"/>
    <cellStyle name="Normal 16 2 3 3 5" xfId="37893" xr:uid="{00000000-0005-0000-0000-0000D0690000}"/>
    <cellStyle name="Normal 16 2 3 3 6" xfId="37894" xr:uid="{00000000-0005-0000-0000-0000D1690000}"/>
    <cellStyle name="Normal 16 2 3 4" xfId="10448" xr:uid="{00000000-0005-0000-0000-0000D2690000}"/>
    <cellStyle name="Normal 16 2 3 4 2" xfId="37895" xr:uid="{00000000-0005-0000-0000-0000D3690000}"/>
    <cellStyle name="Normal 16 2 3 4 3" xfId="37896" xr:uid="{00000000-0005-0000-0000-0000D4690000}"/>
    <cellStyle name="Normal 16 2 3 5" xfId="10449" xr:uid="{00000000-0005-0000-0000-0000D5690000}"/>
    <cellStyle name="Normal 16 2 3 5 2" xfId="37897" xr:uid="{00000000-0005-0000-0000-0000D6690000}"/>
    <cellStyle name="Normal 16 2 3 5 3" xfId="37898" xr:uid="{00000000-0005-0000-0000-0000D7690000}"/>
    <cellStyle name="Normal 16 2 3 6" xfId="10450" xr:uid="{00000000-0005-0000-0000-0000D8690000}"/>
    <cellStyle name="Normal 16 2 3 6 2" xfId="37899" xr:uid="{00000000-0005-0000-0000-0000D9690000}"/>
    <cellStyle name="Normal 16 2 3 6 3" xfId="37900" xr:uid="{00000000-0005-0000-0000-0000DA690000}"/>
    <cellStyle name="Normal 16 2 3 7" xfId="37901" xr:uid="{00000000-0005-0000-0000-0000DB690000}"/>
    <cellStyle name="Normal 16 2 3 8" xfId="37902" xr:uid="{00000000-0005-0000-0000-0000DC690000}"/>
    <cellStyle name="Normal 16 2 4" xfId="10451" xr:uid="{00000000-0005-0000-0000-0000DD690000}"/>
    <cellStyle name="Normal 16 2 4 2" xfId="10452" xr:uid="{00000000-0005-0000-0000-0000DE690000}"/>
    <cellStyle name="Normal 16 2 4 2 2" xfId="37903" xr:uid="{00000000-0005-0000-0000-0000DF690000}"/>
    <cellStyle name="Normal 16 2 4 2 3" xfId="37904" xr:uid="{00000000-0005-0000-0000-0000E0690000}"/>
    <cellStyle name="Normal 16 2 4 3" xfId="10453" xr:uid="{00000000-0005-0000-0000-0000E1690000}"/>
    <cellStyle name="Normal 16 2 4 3 2" xfId="37905" xr:uid="{00000000-0005-0000-0000-0000E2690000}"/>
    <cellStyle name="Normal 16 2 4 3 3" xfId="37906" xr:uid="{00000000-0005-0000-0000-0000E3690000}"/>
    <cellStyle name="Normal 16 2 4 4" xfId="10454" xr:uid="{00000000-0005-0000-0000-0000E4690000}"/>
    <cellStyle name="Normal 16 2 4 4 2" xfId="37907" xr:uid="{00000000-0005-0000-0000-0000E5690000}"/>
    <cellStyle name="Normal 16 2 4 4 3" xfId="37908" xr:uid="{00000000-0005-0000-0000-0000E6690000}"/>
    <cellStyle name="Normal 16 2 4 5" xfId="37909" xr:uid="{00000000-0005-0000-0000-0000E7690000}"/>
    <cellStyle name="Normal 16 2 4 6" xfId="37910" xr:uid="{00000000-0005-0000-0000-0000E8690000}"/>
    <cellStyle name="Normal 16 20" xfId="10455" xr:uid="{00000000-0005-0000-0000-0000E9690000}"/>
    <cellStyle name="Normal 16 20 2" xfId="10456" xr:uid="{00000000-0005-0000-0000-0000EA690000}"/>
    <cellStyle name="Normal 16 20 2 2" xfId="10457" xr:uid="{00000000-0005-0000-0000-0000EB690000}"/>
    <cellStyle name="Normal 16 20 2 2 2" xfId="10458" xr:uid="{00000000-0005-0000-0000-0000EC690000}"/>
    <cellStyle name="Normal 16 20 2 2 2 2" xfId="37911" xr:uid="{00000000-0005-0000-0000-0000ED690000}"/>
    <cellStyle name="Normal 16 20 2 2 2 3" xfId="37912" xr:uid="{00000000-0005-0000-0000-0000EE690000}"/>
    <cellStyle name="Normal 16 20 2 2 3" xfId="10459" xr:uid="{00000000-0005-0000-0000-0000EF690000}"/>
    <cellStyle name="Normal 16 20 2 2 3 2" xfId="37913" xr:uid="{00000000-0005-0000-0000-0000F0690000}"/>
    <cellStyle name="Normal 16 20 2 2 3 3" xfId="37914" xr:uid="{00000000-0005-0000-0000-0000F1690000}"/>
    <cellStyle name="Normal 16 20 2 2 4" xfId="10460" xr:uid="{00000000-0005-0000-0000-0000F2690000}"/>
    <cellStyle name="Normal 16 20 2 2 4 2" xfId="37915" xr:uid="{00000000-0005-0000-0000-0000F3690000}"/>
    <cellStyle name="Normal 16 20 2 2 4 3" xfId="37916" xr:uid="{00000000-0005-0000-0000-0000F4690000}"/>
    <cellStyle name="Normal 16 20 2 2 5" xfId="37917" xr:uid="{00000000-0005-0000-0000-0000F5690000}"/>
    <cellStyle name="Normal 16 20 2 2 6" xfId="37918" xr:uid="{00000000-0005-0000-0000-0000F6690000}"/>
    <cellStyle name="Normal 16 20 2 3" xfId="10461" xr:uid="{00000000-0005-0000-0000-0000F7690000}"/>
    <cellStyle name="Normal 16 20 2 3 2" xfId="37919" xr:uid="{00000000-0005-0000-0000-0000F8690000}"/>
    <cellStyle name="Normal 16 20 2 3 3" xfId="37920" xr:uid="{00000000-0005-0000-0000-0000F9690000}"/>
    <cellStyle name="Normal 16 20 2 4" xfId="10462" xr:uid="{00000000-0005-0000-0000-0000FA690000}"/>
    <cellStyle name="Normal 16 20 2 4 2" xfId="37921" xr:uid="{00000000-0005-0000-0000-0000FB690000}"/>
    <cellStyle name="Normal 16 20 2 4 3" xfId="37922" xr:uid="{00000000-0005-0000-0000-0000FC690000}"/>
    <cellStyle name="Normal 16 20 2 5" xfId="10463" xr:uid="{00000000-0005-0000-0000-0000FD690000}"/>
    <cellStyle name="Normal 16 20 2 5 2" xfId="37923" xr:uid="{00000000-0005-0000-0000-0000FE690000}"/>
    <cellStyle name="Normal 16 20 2 5 3" xfId="37924" xr:uid="{00000000-0005-0000-0000-0000FF690000}"/>
    <cellStyle name="Normal 16 20 2 6" xfId="37925" xr:uid="{00000000-0005-0000-0000-0000006A0000}"/>
    <cellStyle name="Normal 16 20 2 7" xfId="37926" xr:uid="{00000000-0005-0000-0000-0000016A0000}"/>
    <cellStyle name="Normal 16 20 3" xfId="10464" xr:uid="{00000000-0005-0000-0000-0000026A0000}"/>
    <cellStyle name="Normal 16 20 3 2" xfId="10465" xr:uid="{00000000-0005-0000-0000-0000036A0000}"/>
    <cellStyle name="Normal 16 20 3 2 2" xfId="37927" xr:uid="{00000000-0005-0000-0000-0000046A0000}"/>
    <cellStyle name="Normal 16 20 3 2 3" xfId="37928" xr:uid="{00000000-0005-0000-0000-0000056A0000}"/>
    <cellStyle name="Normal 16 20 3 3" xfId="10466" xr:uid="{00000000-0005-0000-0000-0000066A0000}"/>
    <cellStyle name="Normal 16 20 3 3 2" xfId="37929" xr:uid="{00000000-0005-0000-0000-0000076A0000}"/>
    <cellStyle name="Normal 16 20 3 3 3" xfId="37930" xr:uid="{00000000-0005-0000-0000-0000086A0000}"/>
    <cellStyle name="Normal 16 20 3 4" xfId="10467" xr:uid="{00000000-0005-0000-0000-0000096A0000}"/>
    <cellStyle name="Normal 16 20 3 4 2" xfId="37931" xr:uid="{00000000-0005-0000-0000-00000A6A0000}"/>
    <cellStyle name="Normal 16 20 3 4 3" xfId="37932" xr:uid="{00000000-0005-0000-0000-00000B6A0000}"/>
    <cellStyle name="Normal 16 20 3 5" xfId="37933" xr:uid="{00000000-0005-0000-0000-00000C6A0000}"/>
    <cellStyle name="Normal 16 20 3 6" xfId="37934" xr:uid="{00000000-0005-0000-0000-00000D6A0000}"/>
    <cellStyle name="Normal 16 20 4" xfId="10468" xr:uid="{00000000-0005-0000-0000-00000E6A0000}"/>
    <cellStyle name="Normal 16 20 4 2" xfId="37935" xr:uid="{00000000-0005-0000-0000-00000F6A0000}"/>
    <cellStyle name="Normal 16 20 4 3" xfId="37936" xr:uid="{00000000-0005-0000-0000-0000106A0000}"/>
    <cellStyle name="Normal 16 20 5" xfId="10469" xr:uid="{00000000-0005-0000-0000-0000116A0000}"/>
    <cellStyle name="Normal 16 20 5 2" xfId="37937" xr:uid="{00000000-0005-0000-0000-0000126A0000}"/>
    <cellStyle name="Normal 16 20 5 3" xfId="37938" xr:uid="{00000000-0005-0000-0000-0000136A0000}"/>
    <cellStyle name="Normal 16 20 6" xfId="10470" xr:uid="{00000000-0005-0000-0000-0000146A0000}"/>
    <cellStyle name="Normal 16 20 6 2" xfId="37939" xr:uid="{00000000-0005-0000-0000-0000156A0000}"/>
    <cellStyle name="Normal 16 20 6 3" xfId="37940" xr:uid="{00000000-0005-0000-0000-0000166A0000}"/>
    <cellStyle name="Normal 16 20 7" xfId="37941" xr:uid="{00000000-0005-0000-0000-0000176A0000}"/>
    <cellStyle name="Normal 16 20 8" xfId="37942" xr:uid="{00000000-0005-0000-0000-0000186A0000}"/>
    <cellStyle name="Normal 16 21" xfId="10471" xr:uid="{00000000-0005-0000-0000-0000196A0000}"/>
    <cellStyle name="Normal 16 21 2" xfId="10472" xr:uid="{00000000-0005-0000-0000-00001A6A0000}"/>
    <cellStyle name="Normal 16 21 2 2" xfId="37943" xr:uid="{00000000-0005-0000-0000-00001B6A0000}"/>
    <cellStyle name="Normal 16 21 2 3" xfId="37944" xr:uid="{00000000-0005-0000-0000-00001C6A0000}"/>
    <cellStyle name="Normal 16 21 3" xfId="10473" xr:uid="{00000000-0005-0000-0000-00001D6A0000}"/>
    <cellStyle name="Normal 16 21 3 2" xfId="37945" xr:uid="{00000000-0005-0000-0000-00001E6A0000}"/>
    <cellStyle name="Normal 16 21 3 3" xfId="37946" xr:uid="{00000000-0005-0000-0000-00001F6A0000}"/>
    <cellStyle name="Normal 16 21 4" xfId="10474" xr:uid="{00000000-0005-0000-0000-0000206A0000}"/>
    <cellStyle name="Normal 16 21 4 2" xfId="37947" xr:uid="{00000000-0005-0000-0000-0000216A0000}"/>
    <cellStyle name="Normal 16 21 4 3" xfId="37948" xr:uid="{00000000-0005-0000-0000-0000226A0000}"/>
    <cellStyle name="Normal 16 21 5" xfId="37949" xr:uid="{00000000-0005-0000-0000-0000236A0000}"/>
    <cellStyle name="Normal 16 21 6" xfId="37950" xr:uid="{00000000-0005-0000-0000-0000246A0000}"/>
    <cellStyle name="Normal 16 3" xfId="10475" xr:uid="{00000000-0005-0000-0000-0000256A0000}"/>
    <cellStyle name="Normal 16 3 2" xfId="10476" xr:uid="{00000000-0005-0000-0000-0000266A0000}"/>
    <cellStyle name="Normal 16 3 2 2" xfId="10477" xr:uid="{00000000-0005-0000-0000-0000276A0000}"/>
    <cellStyle name="Normal 16 3 2 2 2" xfId="10478" xr:uid="{00000000-0005-0000-0000-0000286A0000}"/>
    <cellStyle name="Normal 16 3 2 2 2 2" xfId="10479" xr:uid="{00000000-0005-0000-0000-0000296A0000}"/>
    <cellStyle name="Normal 16 3 2 2 2 2 2" xfId="37951" xr:uid="{00000000-0005-0000-0000-00002A6A0000}"/>
    <cellStyle name="Normal 16 3 2 2 2 2 3" xfId="37952" xr:uid="{00000000-0005-0000-0000-00002B6A0000}"/>
    <cellStyle name="Normal 16 3 2 2 2 3" xfId="10480" xr:uid="{00000000-0005-0000-0000-00002C6A0000}"/>
    <cellStyle name="Normal 16 3 2 2 2 3 2" xfId="37953" xr:uid="{00000000-0005-0000-0000-00002D6A0000}"/>
    <cellStyle name="Normal 16 3 2 2 2 3 3" xfId="37954" xr:uid="{00000000-0005-0000-0000-00002E6A0000}"/>
    <cellStyle name="Normal 16 3 2 2 2 4" xfId="10481" xr:uid="{00000000-0005-0000-0000-00002F6A0000}"/>
    <cellStyle name="Normal 16 3 2 2 2 4 2" xfId="37955" xr:uid="{00000000-0005-0000-0000-0000306A0000}"/>
    <cellStyle name="Normal 16 3 2 2 2 4 3" xfId="37956" xr:uid="{00000000-0005-0000-0000-0000316A0000}"/>
    <cellStyle name="Normal 16 3 2 2 2 5" xfId="37957" xr:uid="{00000000-0005-0000-0000-0000326A0000}"/>
    <cellStyle name="Normal 16 3 2 2 2 6" xfId="37958" xr:uid="{00000000-0005-0000-0000-0000336A0000}"/>
    <cellStyle name="Normal 16 3 2 2 3" xfId="10482" xr:uid="{00000000-0005-0000-0000-0000346A0000}"/>
    <cellStyle name="Normal 16 3 2 2 3 2" xfId="37959" xr:uid="{00000000-0005-0000-0000-0000356A0000}"/>
    <cellStyle name="Normal 16 3 2 2 3 3" xfId="37960" xr:uid="{00000000-0005-0000-0000-0000366A0000}"/>
    <cellStyle name="Normal 16 3 2 2 4" xfId="10483" xr:uid="{00000000-0005-0000-0000-0000376A0000}"/>
    <cellStyle name="Normal 16 3 2 2 4 2" xfId="37961" xr:uid="{00000000-0005-0000-0000-0000386A0000}"/>
    <cellStyle name="Normal 16 3 2 2 4 3" xfId="37962" xr:uid="{00000000-0005-0000-0000-0000396A0000}"/>
    <cellStyle name="Normal 16 3 2 2 5" xfId="10484" xr:uid="{00000000-0005-0000-0000-00003A6A0000}"/>
    <cellStyle name="Normal 16 3 2 2 5 2" xfId="37963" xr:uid="{00000000-0005-0000-0000-00003B6A0000}"/>
    <cellStyle name="Normal 16 3 2 2 5 3" xfId="37964" xr:uid="{00000000-0005-0000-0000-00003C6A0000}"/>
    <cellStyle name="Normal 16 3 2 2 6" xfId="37965" xr:uid="{00000000-0005-0000-0000-00003D6A0000}"/>
    <cellStyle name="Normal 16 3 2 2 7" xfId="37966" xr:uid="{00000000-0005-0000-0000-00003E6A0000}"/>
    <cellStyle name="Normal 16 3 2 3" xfId="10485" xr:uid="{00000000-0005-0000-0000-00003F6A0000}"/>
    <cellStyle name="Normal 16 3 2 4" xfId="10486" xr:uid="{00000000-0005-0000-0000-0000406A0000}"/>
    <cellStyle name="Normal 16 3 2 4 2" xfId="10487" xr:uid="{00000000-0005-0000-0000-0000416A0000}"/>
    <cellStyle name="Normal 16 3 2 4 2 2" xfId="37967" xr:uid="{00000000-0005-0000-0000-0000426A0000}"/>
    <cellStyle name="Normal 16 3 2 4 2 3" xfId="37968" xr:uid="{00000000-0005-0000-0000-0000436A0000}"/>
    <cellStyle name="Normal 16 3 2 4 3" xfId="10488" xr:uid="{00000000-0005-0000-0000-0000446A0000}"/>
    <cellStyle name="Normal 16 3 2 4 3 2" xfId="37969" xr:uid="{00000000-0005-0000-0000-0000456A0000}"/>
    <cellStyle name="Normal 16 3 2 4 3 3" xfId="37970" xr:uid="{00000000-0005-0000-0000-0000466A0000}"/>
    <cellStyle name="Normal 16 3 2 4 4" xfId="10489" xr:uid="{00000000-0005-0000-0000-0000476A0000}"/>
    <cellStyle name="Normal 16 3 2 4 4 2" xfId="37971" xr:uid="{00000000-0005-0000-0000-0000486A0000}"/>
    <cellStyle name="Normal 16 3 2 4 4 3" xfId="37972" xr:uid="{00000000-0005-0000-0000-0000496A0000}"/>
    <cellStyle name="Normal 16 3 2 4 5" xfId="37973" xr:uid="{00000000-0005-0000-0000-00004A6A0000}"/>
    <cellStyle name="Normal 16 3 2 4 6" xfId="37974" xr:uid="{00000000-0005-0000-0000-00004B6A0000}"/>
    <cellStyle name="Normal 16 3 2 5" xfId="10490" xr:uid="{00000000-0005-0000-0000-00004C6A0000}"/>
    <cellStyle name="Normal 16 3 2 5 2" xfId="37975" xr:uid="{00000000-0005-0000-0000-00004D6A0000}"/>
    <cellStyle name="Normal 16 3 2 5 3" xfId="37976" xr:uid="{00000000-0005-0000-0000-00004E6A0000}"/>
    <cellStyle name="Normal 16 3 2 6" xfId="10491" xr:uid="{00000000-0005-0000-0000-00004F6A0000}"/>
    <cellStyle name="Normal 16 3 2 6 2" xfId="37977" xr:uid="{00000000-0005-0000-0000-0000506A0000}"/>
    <cellStyle name="Normal 16 3 2 6 3" xfId="37978" xr:uid="{00000000-0005-0000-0000-0000516A0000}"/>
    <cellStyle name="Normal 16 3 2 7" xfId="10492" xr:uid="{00000000-0005-0000-0000-0000526A0000}"/>
    <cellStyle name="Normal 16 3 2 7 2" xfId="37979" xr:uid="{00000000-0005-0000-0000-0000536A0000}"/>
    <cellStyle name="Normal 16 3 2 7 3" xfId="37980" xr:uid="{00000000-0005-0000-0000-0000546A0000}"/>
    <cellStyle name="Normal 16 3 2 8" xfId="37981" xr:uid="{00000000-0005-0000-0000-0000556A0000}"/>
    <cellStyle name="Normal 16 3 2 9" xfId="37982" xr:uid="{00000000-0005-0000-0000-0000566A0000}"/>
    <cellStyle name="Normal 16 4" xfId="10493" xr:uid="{00000000-0005-0000-0000-0000576A0000}"/>
    <cellStyle name="Normal 16 4 2" xfId="10494" xr:uid="{00000000-0005-0000-0000-0000586A0000}"/>
    <cellStyle name="Normal 16 4 2 2" xfId="10495" xr:uid="{00000000-0005-0000-0000-0000596A0000}"/>
    <cellStyle name="Normal 16 4 2 2 2" xfId="10496" xr:uid="{00000000-0005-0000-0000-00005A6A0000}"/>
    <cellStyle name="Normal 16 4 2 2 2 2" xfId="10497" xr:uid="{00000000-0005-0000-0000-00005B6A0000}"/>
    <cellStyle name="Normal 16 4 2 2 2 2 2" xfId="37983" xr:uid="{00000000-0005-0000-0000-00005C6A0000}"/>
    <cellStyle name="Normal 16 4 2 2 2 2 3" xfId="37984" xr:uid="{00000000-0005-0000-0000-00005D6A0000}"/>
    <cellStyle name="Normal 16 4 2 2 2 3" xfId="10498" xr:uid="{00000000-0005-0000-0000-00005E6A0000}"/>
    <cellStyle name="Normal 16 4 2 2 2 3 2" xfId="37985" xr:uid="{00000000-0005-0000-0000-00005F6A0000}"/>
    <cellStyle name="Normal 16 4 2 2 2 3 3" xfId="37986" xr:uid="{00000000-0005-0000-0000-0000606A0000}"/>
    <cellStyle name="Normal 16 4 2 2 2 4" xfId="10499" xr:uid="{00000000-0005-0000-0000-0000616A0000}"/>
    <cellStyle name="Normal 16 4 2 2 2 4 2" xfId="37987" xr:uid="{00000000-0005-0000-0000-0000626A0000}"/>
    <cellStyle name="Normal 16 4 2 2 2 4 3" xfId="37988" xr:uid="{00000000-0005-0000-0000-0000636A0000}"/>
    <cellStyle name="Normal 16 4 2 2 2 5" xfId="37989" xr:uid="{00000000-0005-0000-0000-0000646A0000}"/>
    <cellStyle name="Normal 16 4 2 2 2 6" xfId="37990" xr:uid="{00000000-0005-0000-0000-0000656A0000}"/>
    <cellStyle name="Normal 16 4 2 2 3" xfId="10500" xr:uid="{00000000-0005-0000-0000-0000666A0000}"/>
    <cellStyle name="Normal 16 4 2 2 3 2" xfId="37991" xr:uid="{00000000-0005-0000-0000-0000676A0000}"/>
    <cellStyle name="Normal 16 4 2 2 3 3" xfId="37992" xr:uid="{00000000-0005-0000-0000-0000686A0000}"/>
    <cellStyle name="Normal 16 4 2 2 4" xfId="10501" xr:uid="{00000000-0005-0000-0000-0000696A0000}"/>
    <cellStyle name="Normal 16 4 2 2 4 2" xfId="37993" xr:uid="{00000000-0005-0000-0000-00006A6A0000}"/>
    <cellStyle name="Normal 16 4 2 2 4 3" xfId="37994" xr:uid="{00000000-0005-0000-0000-00006B6A0000}"/>
    <cellStyle name="Normal 16 4 2 2 5" xfId="10502" xr:uid="{00000000-0005-0000-0000-00006C6A0000}"/>
    <cellStyle name="Normal 16 4 2 2 5 2" xfId="37995" xr:uid="{00000000-0005-0000-0000-00006D6A0000}"/>
    <cellStyle name="Normal 16 4 2 2 5 3" xfId="37996" xr:uid="{00000000-0005-0000-0000-00006E6A0000}"/>
    <cellStyle name="Normal 16 4 2 2 6" xfId="37997" xr:uid="{00000000-0005-0000-0000-00006F6A0000}"/>
    <cellStyle name="Normal 16 4 2 2 7" xfId="37998" xr:uid="{00000000-0005-0000-0000-0000706A0000}"/>
    <cellStyle name="Normal 16 4 2 3" xfId="10503" xr:uid="{00000000-0005-0000-0000-0000716A0000}"/>
    <cellStyle name="Normal 16 4 2 4" xfId="10504" xr:uid="{00000000-0005-0000-0000-0000726A0000}"/>
    <cellStyle name="Normal 16 4 2 4 2" xfId="10505" xr:uid="{00000000-0005-0000-0000-0000736A0000}"/>
    <cellStyle name="Normal 16 4 2 4 2 2" xfId="37999" xr:uid="{00000000-0005-0000-0000-0000746A0000}"/>
    <cellStyle name="Normal 16 4 2 4 2 3" xfId="38000" xr:uid="{00000000-0005-0000-0000-0000756A0000}"/>
    <cellStyle name="Normal 16 4 2 4 3" xfId="10506" xr:uid="{00000000-0005-0000-0000-0000766A0000}"/>
    <cellStyle name="Normal 16 4 2 4 3 2" xfId="38001" xr:uid="{00000000-0005-0000-0000-0000776A0000}"/>
    <cellStyle name="Normal 16 4 2 4 3 3" xfId="38002" xr:uid="{00000000-0005-0000-0000-0000786A0000}"/>
    <cellStyle name="Normal 16 4 2 4 4" xfId="10507" xr:uid="{00000000-0005-0000-0000-0000796A0000}"/>
    <cellStyle name="Normal 16 4 2 4 4 2" xfId="38003" xr:uid="{00000000-0005-0000-0000-00007A6A0000}"/>
    <cellStyle name="Normal 16 4 2 4 4 3" xfId="38004" xr:uid="{00000000-0005-0000-0000-00007B6A0000}"/>
    <cellStyle name="Normal 16 4 2 4 5" xfId="38005" xr:uid="{00000000-0005-0000-0000-00007C6A0000}"/>
    <cellStyle name="Normal 16 4 2 4 6" xfId="38006" xr:uid="{00000000-0005-0000-0000-00007D6A0000}"/>
    <cellStyle name="Normal 16 4 2 5" xfId="10508" xr:uid="{00000000-0005-0000-0000-00007E6A0000}"/>
    <cellStyle name="Normal 16 4 2 5 2" xfId="38007" xr:uid="{00000000-0005-0000-0000-00007F6A0000}"/>
    <cellStyle name="Normal 16 4 2 5 3" xfId="38008" xr:uid="{00000000-0005-0000-0000-0000806A0000}"/>
    <cellStyle name="Normal 16 4 2 6" xfId="10509" xr:uid="{00000000-0005-0000-0000-0000816A0000}"/>
    <cellStyle name="Normal 16 4 2 6 2" xfId="38009" xr:uid="{00000000-0005-0000-0000-0000826A0000}"/>
    <cellStyle name="Normal 16 4 2 6 3" xfId="38010" xr:uid="{00000000-0005-0000-0000-0000836A0000}"/>
    <cellStyle name="Normal 16 4 2 7" xfId="10510" xr:uid="{00000000-0005-0000-0000-0000846A0000}"/>
    <cellStyle name="Normal 16 4 2 7 2" xfId="38011" xr:uid="{00000000-0005-0000-0000-0000856A0000}"/>
    <cellStyle name="Normal 16 4 2 7 3" xfId="38012" xr:uid="{00000000-0005-0000-0000-0000866A0000}"/>
    <cellStyle name="Normal 16 4 2 8" xfId="38013" xr:uid="{00000000-0005-0000-0000-0000876A0000}"/>
    <cellStyle name="Normal 16 4 2 9" xfId="38014" xr:uid="{00000000-0005-0000-0000-0000886A0000}"/>
    <cellStyle name="Normal 16 5" xfId="10511" xr:uid="{00000000-0005-0000-0000-0000896A0000}"/>
    <cellStyle name="Normal 16 5 2" xfId="10512" xr:uid="{00000000-0005-0000-0000-00008A6A0000}"/>
    <cellStyle name="Normal 16 5 2 2" xfId="10513" xr:uid="{00000000-0005-0000-0000-00008B6A0000}"/>
    <cellStyle name="Normal 16 5 2 2 2" xfId="10514" xr:uid="{00000000-0005-0000-0000-00008C6A0000}"/>
    <cellStyle name="Normal 16 5 2 2 2 2" xfId="10515" xr:uid="{00000000-0005-0000-0000-00008D6A0000}"/>
    <cellStyle name="Normal 16 5 2 2 2 2 2" xfId="38015" xr:uid="{00000000-0005-0000-0000-00008E6A0000}"/>
    <cellStyle name="Normal 16 5 2 2 2 2 3" xfId="38016" xr:uid="{00000000-0005-0000-0000-00008F6A0000}"/>
    <cellStyle name="Normal 16 5 2 2 2 3" xfId="10516" xr:uid="{00000000-0005-0000-0000-0000906A0000}"/>
    <cellStyle name="Normal 16 5 2 2 2 3 2" xfId="38017" xr:uid="{00000000-0005-0000-0000-0000916A0000}"/>
    <cellStyle name="Normal 16 5 2 2 2 3 3" xfId="38018" xr:uid="{00000000-0005-0000-0000-0000926A0000}"/>
    <cellStyle name="Normal 16 5 2 2 2 4" xfId="10517" xr:uid="{00000000-0005-0000-0000-0000936A0000}"/>
    <cellStyle name="Normal 16 5 2 2 2 4 2" xfId="38019" xr:uid="{00000000-0005-0000-0000-0000946A0000}"/>
    <cellStyle name="Normal 16 5 2 2 2 4 3" xfId="38020" xr:uid="{00000000-0005-0000-0000-0000956A0000}"/>
    <cellStyle name="Normal 16 5 2 2 2 5" xfId="38021" xr:uid="{00000000-0005-0000-0000-0000966A0000}"/>
    <cellStyle name="Normal 16 5 2 2 2 6" xfId="38022" xr:uid="{00000000-0005-0000-0000-0000976A0000}"/>
    <cellStyle name="Normal 16 5 2 2 3" xfId="10518" xr:uid="{00000000-0005-0000-0000-0000986A0000}"/>
    <cellStyle name="Normal 16 5 2 2 3 2" xfId="38023" xr:uid="{00000000-0005-0000-0000-0000996A0000}"/>
    <cellStyle name="Normal 16 5 2 2 3 3" xfId="38024" xr:uid="{00000000-0005-0000-0000-00009A6A0000}"/>
    <cellStyle name="Normal 16 5 2 2 4" xfId="10519" xr:uid="{00000000-0005-0000-0000-00009B6A0000}"/>
    <cellStyle name="Normal 16 5 2 2 4 2" xfId="38025" xr:uid="{00000000-0005-0000-0000-00009C6A0000}"/>
    <cellStyle name="Normal 16 5 2 2 4 3" xfId="38026" xr:uid="{00000000-0005-0000-0000-00009D6A0000}"/>
    <cellStyle name="Normal 16 5 2 2 5" xfId="10520" xr:uid="{00000000-0005-0000-0000-00009E6A0000}"/>
    <cellStyle name="Normal 16 5 2 2 5 2" xfId="38027" xr:uid="{00000000-0005-0000-0000-00009F6A0000}"/>
    <cellStyle name="Normal 16 5 2 2 5 3" xfId="38028" xr:uid="{00000000-0005-0000-0000-0000A06A0000}"/>
    <cellStyle name="Normal 16 5 2 2 6" xfId="38029" xr:uid="{00000000-0005-0000-0000-0000A16A0000}"/>
    <cellStyle name="Normal 16 5 2 2 7" xfId="38030" xr:uid="{00000000-0005-0000-0000-0000A26A0000}"/>
    <cellStyle name="Normal 16 5 2 3" xfId="10521" xr:uid="{00000000-0005-0000-0000-0000A36A0000}"/>
    <cellStyle name="Normal 16 5 2 4" xfId="10522" xr:uid="{00000000-0005-0000-0000-0000A46A0000}"/>
    <cellStyle name="Normal 16 5 2 4 2" xfId="10523" xr:uid="{00000000-0005-0000-0000-0000A56A0000}"/>
    <cellStyle name="Normal 16 5 2 4 2 2" xfId="38031" xr:uid="{00000000-0005-0000-0000-0000A66A0000}"/>
    <cellStyle name="Normal 16 5 2 4 2 3" xfId="38032" xr:uid="{00000000-0005-0000-0000-0000A76A0000}"/>
    <cellStyle name="Normal 16 5 2 4 3" xfId="10524" xr:uid="{00000000-0005-0000-0000-0000A86A0000}"/>
    <cellStyle name="Normal 16 5 2 4 3 2" xfId="38033" xr:uid="{00000000-0005-0000-0000-0000A96A0000}"/>
    <cellStyle name="Normal 16 5 2 4 3 3" xfId="38034" xr:uid="{00000000-0005-0000-0000-0000AA6A0000}"/>
    <cellStyle name="Normal 16 5 2 4 4" xfId="10525" xr:uid="{00000000-0005-0000-0000-0000AB6A0000}"/>
    <cellStyle name="Normal 16 5 2 4 4 2" xfId="38035" xr:uid="{00000000-0005-0000-0000-0000AC6A0000}"/>
    <cellStyle name="Normal 16 5 2 4 4 3" xfId="38036" xr:uid="{00000000-0005-0000-0000-0000AD6A0000}"/>
    <cellStyle name="Normal 16 5 2 4 5" xfId="38037" xr:uid="{00000000-0005-0000-0000-0000AE6A0000}"/>
    <cellStyle name="Normal 16 5 2 4 6" xfId="38038" xr:uid="{00000000-0005-0000-0000-0000AF6A0000}"/>
    <cellStyle name="Normal 16 5 2 5" xfId="10526" xr:uid="{00000000-0005-0000-0000-0000B06A0000}"/>
    <cellStyle name="Normal 16 5 2 5 2" xfId="38039" xr:uid="{00000000-0005-0000-0000-0000B16A0000}"/>
    <cellStyle name="Normal 16 5 2 5 3" xfId="38040" xr:uid="{00000000-0005-0000-0000-0000B26A0000}"/>
    <cellStyle name="Normal 16 5 2 6" xfId="10527" xr:uid="{00000000-0005-0000-0000-0000B36A0000}"/>
    <cellStyle name="Normal 16 5 2 6 2" xfId="38041" xr:uid="{00000000-0005-0000-0000-0000B46A0000}"/>
    <cellStyle name="Normal 16 5 2 6 3" xfId="38042" xr:uid="{00000000-0005-0000-0000-0000B56A0000}"/>
    <cellStyle name="Normal 16 5 2 7" xfId="10528" xr:uid="{00000000-0005-0000-0000-0000B66A0000}"/>
    <cellStyle name="Normal 16 5 2 7 2" xfId="38043" xr:uid="{00000000-0005-0000-0000-0000B76A0000}"/>
    <cellStyle name="Normal 16 5 2 7 3" xfId="38044" xr:uid="{00000000-0005-0000-0000-0000B86A0000}"/>
    <cellStyle name="Normal 16 5 2 8" xfId="38045" xr:uid="{00000000-0005-0000-0000-0000B96A0000}"/>
    <cellStyle name="Normal 16 5 2 9" xfId="38046" xr:uid="{00000000-0005-0000-0000-0000BA6A0000}"/>
    <cellStyle name="Normal 16 6" xfId="10529" xr:uid="{00000000-0005-0000-0000-0000BB6A0000}"/>
    <cellStyle name="Normal 16 6 2" xfId="10530" xr:uid="{00000000-0005-0000-0000-0000BC6A0000}"/>
    <cellStyle name="Normal 16 6 2 2" xfId="10531" xr:uid="{00000000-0005-0000-0000-0000BD6A0000}"/>
    <cellStyle name="Normal 16 6 2 2 2" xfId="10532" xr:uid="{00000000-0005-0000-0000-0000BE6A0000}"/>
    <cellStyle name="Normal 16 6 2 2 2 2" xfId="10533" xr:uid="{00000000-0005-0000-0000-0000BF6A0000}"/>
    <cellStyle name="Normal 16 6 2 2 2 2 2" xfId="38047" xr:uid="{00000000-0005-0000-0000-0000C06A0000}"/>
    <cellStyle name="Normal 16 6 2 2 2 2 3" xfId="38048" xr:uid="{00000000-0005-0000-0000-0000C16A0000}"/>
    <cellStyle name="Normal 16 6 2 2 2 3" xfId="10534" xr:uid="{00000000-0005-0000-0000-0000C26A0000}"/>
    <cellStyle name="Normal 16 6 2 2 2 3 2" xfId="38049" xr:uid="{00000000-0005-0000-0000-0000C36A0000}"/>
    <cellStyle name="Normal 16 6 2 2 2 3 3" xfId="38050" xr:uid="{00000000-0005-0000-0000-0000C46A0000}"/>
    <cellStyle name="Normal 16 6 2 2 2 4" xfId="10535" xr:uid="{00000000-0005-0000-0000-0000C56A0000}"/>
    <cellStyle name="Normal 16 6 2 2 2 4 2" xfId="38051" xr:uid="{00000000-0005-0000-0000-0000C66A0000}"/>
    <cellStyle name="Normal 16 6 2 2 2 4 3" xfId="38052" xr:uid="{00000000-0005-0000-0000-0000C76A0000}"/>
    <cellStyle name="Normal 16 6 2 2 2 5" xfId="38053" xr:uid="{00000000-0005-0000-0000-0000C86A0000}"/>
    <cellStyle name="Normal 16 6 2 2 2 6" xfId="38054" xr:uid="{00000000-0005-0000-0000-0000C96A0000}"/>
    <cellStyle name="Normal 16 6 2 2 3" xfId="10536" xr:uid="{00000000-0005-0000-0000-0000CA6A0000}"/>
    <cellStyle name="Normal 16 6 2 2 3 2" xfId="38055" xr:uid="{00000000-0005-0000-0000-0000CB6A0000}"/>
    <cellStyle name="Normal 16 6 2 2 3 3" xfId="38056" xr:uid="{00000000-0005-0000-0000-0000CC6A0000}"/>
    <cellStyle name="Normal 16 6 2 2 4" xfId="10537" xr:uid="{00000000-0005-0000-0000-0000CD6A0000}"/>
    <cellStyle name="Normal 16 6 2 2 4 2" xfId="38057" xr:uid="{00000000-0005-0000-0000-0000CE6A0000}"/>
    <cellStyle name="Normal 16 6 2 2 4 3" xfId="38058" xr:uid="{00000000-0005-0000-0000-0000CF6A0000}"/>
    <cellStyle name="Normal 16 6 2 2 5" xfId="10538" xr:uid="{00000000-0005-0000-0000-0000D06A0000}"/>
    <cellStyle name="Normal 16 6 2 2 5 2" xfId="38059" xr:uid="{00000000-0005-0000-0000-0000D16A0000}"/>
    <cellStyle name="Normal 16 6 2 2 5 3" xfId="38060" xr:uid="{00000000-0005-0000-0000-0000D26A0000}"/>
    <cellStyle name="Normal 16 6 2 2 6" xfId="38061" xr:uid="{00000000-0005-0000-0000-0000D36A0000}"/>
    <cellStyle name="Normal 16 6 2 2 7" xfId="38062" xr:uid="{00000000-0005-0000-0000-0000D46A0000}"/>
    <cellStyle name="Normal 16 6 2 3" xfId="10539" xr:uid="{00000000-0005-0000-0000-0000D56A0000}"/>
    <cellStyle name="Normal 16 6 2 4" xfId="10540" xr:uid="{00000000-0005-0000-0000-0000D66A0000}"/>
    <cellStyle name="Normal 16 6 2 4 2" xfId="10541" xr:uid="{00000000-0005-0000-0000-0000D76A0000}"/>
    <cellStyle name="Normal 16 6 2 4 2 2" xfId="38063" xr:uid="{00000000-0005-0000-0000-0000D86A0000}"/>
    <cellStyle name="Normal 16 6 2 4 2 3" xfId="38064" xr:uid="{00000000-0005-0000-0000-0000D96A0000}"/>
    <cellStyle name="Normal 16 6 2 4 3" xfId="10542" xr:uid="{00000000-0005-0000-0000-0000DA6A0000}"/>
    <cellStyle name="Normal 16 6 2 4 3 2" xfId="38065" xr:uid="{00000000-0005-0000-0000-0000DB6A0000}"/>
    <cellStyle name="Normal 16 6 2 4 3 3" xfId="38066" xr:uid="{00000000-0005-0000-0000-0000DC6A0000}"/>
    <cellStyle name="Normal 16 6 2 4 4" xfId="10543" xr:uid="{00000000-0005-0000-0000-0000DD6A0000}"/>
    <cellStyle name="Normal 16 6 2 4 4 2" xfId="38067" xr:uid="{00000000-0005-0000-0000-0000DE6A0000}"/>
    <cellStyle name="Normal 16 6 2 4 4 3" xfId="38068" xr:uid="{00000000-0005-0000-0000-0000DF6A0000}"/>
    <cellStyle name="Normal 16 6 2 4 5" xfId="38069" xr:uid="{00000000-0005-0000-0000-0000E06A0000}"/>
    <cellStyle name="Normal 16 6 2 4 6" xfId="38070" xr:uid="{00000000-0005-0000-0000-0000E16A0000}"/>
    <cellStyle name="Normal 16 6 2 5" xfId="10544" xr:uid="{00000000-0005-0000-0000-0000E26A0000}"/>
    <cellStyle name="Normal 16 6 2 5 2" xfId="38071" xr:uid="{00000000-0005-0000-0000-0000E36A0000}"/>
    <cellStyle name="Normal 16 6 2 5 3" xfId="38072" xr:uid="{00000000-0005-0000-0000-0000E46A0000}"/>
    <cellStyle name="Normal 16 6 2 6" xfId="10545" xr:uid="{00000000-0005-0000-0000-0000E56A0000}"/>
    <cellStyle name="Normal 16 6 2 6 2" xfId="38073" xr:uid="{00000000-0005-0000-0000-0000E66A0000}"/>
    <cellStyle name="Normal 16 6 2 6 3" xfId="38074" xr:uid="{00000000-0005-0000-0000-0000E76A0000}"/>
    <cellStyle name="Normal 16 6 2 7" xfId="10546" xr:uid="{00000000-0005-0000-0000-0000E86A0000}"/>
    <cellStyle name="Normal 16 6 2 7 2" xfId="38075" xr:uid="{00000000-0005-0000-0000-0000E96A0000}"/>
    <cellStyle name="Normal 16 6 2 7 3" xfId="38076" xr:uid="{00000000-0005-0000-0000-0000EA6A0000}"/>
    <cellStyle name="Normal 16 6 2 8" xfId="38077" xr:uid="{00000000-0005-0000-0000-0000EB6A0000}"/>
    <cellStyle name="Normal 16 6 2 9" xfId="38078" xr:uid="{00000000-0005-0000-0000-0000EC6A0000}"/>
    <cellStyle name="Normal 16 7" xfId="10547" xr:uid="{00000000-0005-0000-0000-0000ED6A0000}"/>
    <cellStyle name="Normal 16 7 2" xfId="10548" xr:uid="{00000000-0005-0000-0000-0000EE6A0000}"/>
    <cellStyle name="Normal 16 7 2 2" xfId="10549" xr:uid="{00000000-0005-0000-0000-0000EF6A0000}"/>
    <cellStyle name="Normal 16 7 2 2 2" xfId="10550" xr:uid="{00000000-0005-0000-0000-0000F06A0000}"/>
    <cellStyle name="Normal 16 7 2 2 2 2" xfId="10551" xr:uid="{00000000-0005-0000-0000-0000F16A0000}"/>
    <cellStyle name="Normal 16 7 2 2 2 2 2" xfId="38079" xr:uid="{00000000-0005-0000-0000-0000F26A0000}"/>
    <cellStyle name="Normal 16 7 2 2 2 2 3" xfId="38080" xr:uid="{00000000-0005-0000-0000-0000F36A0000}"/>
    <cellStyle name="Normal 16 7 2 2 2 3" xfId="10552" xr:uid="{00000000-0005-0000-0000-0000F46A0000}"/>
    <cellStyle name="Normal 16 7 2 2 2 3 2" xfId="38081" xr:uid="{00000000-0005-0000-0000-0000F56A0000}"/>
    <cellStyle name="Normal 16 7 2 2 2 3 3" xfId="38082" xr:uid="{00000000-0005-0000-0000-0000F66A0000}"/>
    <cellStyle name="Normal 16 7 2 2 2 4" xfId="10553" xr:uid="{00000000-0005-0000-0000-0000F76A0000}"/>
    <cellStyle name="Normal 16 7 2 2 2 4 2" xfId="38083" xr:uid="{00000000-0005-0000-0000-0000F86A0000}"/>
    <cellStyle name="Normal 16 7 2 2 2 4 3" xfId="38084" xr:uid="{00000000-0005-0000-0000-0000F96A0000}"/>
    <cellStyle name="Normal 16 7 2 2 2 5" xfId="38085" xr:uid="{00000000-0005-0000-0000-0000FA6A0000}"/>
    <cellStyle name="Normal 16 7 2 2 2 6" xfId="38086" xr:uid="{00000000-0005-0000-0000-0000FB6A0000}"/>
    <cellStyle name="Normal 16 7 2 2 3" xfId="10554" xr:uid="{00000000-0005-0000-0000-0000FC6A0000}"/>
    <cellStyle name="Normal 16 7 2 2 3 2" xfId="38087" xr:uid="{00000000-0005-0000-0000-0000FD6A0000}"/>
    <cellStyle name="Normal 16 7 2 2 3 3" xfId="38088" xr:uid="{00000000-0005-0000-0000-0000FE6A0000}"/>
    <cellStyle name="Normal 16 7 2 2 4" xfId="10555" xr:uid="{00000000-0005-0000-0000-0000FF6A0000}"/>
    <cellStyle name="Normal 16 7 2 2 4 2" xfId="38089" xr:uid="{00000000-0005-0000-0000-0000006B0000}"/>
    <cellStyle name="Normal 16 7 2 2 4 3" xfId="38090" xr:uid="{00000000-0005-0000-0000-0000016B0000}"/>
    <cellStyle name="Normal 16 7 2 2 5" xfId="10556" xr:uid="{00000000-0005-0000-0000-0000026B0000}"/>
    <cellStyle name="Normal 16 7 2 2 5 2" xfId="38091" xr:uid="{00000000-0005-0000-0000-0000036B0000}"/>
    <cellStyle name="Normal 16 7 2 2 5 3" xfId="38092" xr:uid="{00000000-0005-0000-0000-0000046B0000}"/>
    <cellStyle name="Normal 16 7 2 2 6" xfId="38093" xr:uid="{00000000-0005-0000-0000-0000056B0000}"/>
    <cellStyle name="Normal 16 7 2 2 7" xfId="38094" xr:uid="{00000000-0005-0000-0000-0000066B0000}"/>
    <cellStyle name="Normal 16 7 2 3" xfId="10557" xr:uid="{00000000-0005-0000-0000-0000076B0000}"/>
    <cellStyle name="Normal 16 7 2 4" xfId="10558" xr:uid="{00000000-0005-0000-0000-0000086B0000}"/>
    <cellStyle name="Normal 16 7 2 4 2" xfId="10559" xr:uid="{00000000-0005-0000-0000-0000096B0000}"/>
    <cellStyle name="Normal 16 7 2 4 2 2" xfId="38095" xr:uid="{00000000-0005-0000-0000-00000A6B0000}"/>
    <cellStyle name="Normal 16 7 2 4 2 3" xfId="38096" xr:uid="{00000000-0005-0000-0000-00000B6B0000}"/>
    <cellStyle name="Normal 16 7 2 4 3" xfId="10560" xr:uid="{00000000-0005-0000-0000-00000C6B0000}"/>
    <cellStyle name="Normal 16 7 2 4 3 2" xfId="38097" xr:uid="{00000000-0005-0000-0000-00000D6B0000}"/>
    <cellStyle name="Normal 16 7 2 4 3 3" xfId="38098" xr:uid="{00000000-0005-0000-0000-00000E6B0000}"/>
    <cellStyle name="Normal 16 7 2 4 4" xfId="10561" xr:uid="{00000000-0005-0000-0000-00000F6B0000}"/>
    <cellStyle name="Normal 16 7 2 4 4 2" xfId="38099" xr:uid="{00000000-0005-0000-0000-0000106B0000}"/>
    <cellStyle name="Normal 16 7 2 4 4 3" xfId="38100" xr:uid="{00000000-0005-0000-0000-0000116B0000}"/>
    <cellStyle name="Normal 16 7 2 4 5" xfId="38101" xr:uid="{00000000-0005-0000-0000-0000126B0000}"/>
    <cellStyle name="Normal 16 7 2 4 6" xfId="38102" xr:uid="{00000000-0005-0000-0000-0000136B0000}"/>
    <cellStyle name="Normal 16 7 2 5" xfId="10562" xr:uid="{00000000-0005-0000-0000-0000146B0000}"/>
    <cellStyle name="Normal 16 7 2 5 2" xfId="38103" xr:uid="{00000000-0005-0000-0000-0000156B0000}"/>
    <cellStyle name="Normal 16 7 2 5 3" xfId="38104" xr:uid="{00000000-0005-0000-0000-0000166B0000}"/>
    <cellStyle name="Normal 16 7 2 6" xfId="10563" xr:uid="{00000000-0005-0000-0000-0000176B0000}"/>
    <cellStyle name="Normal 16 7 2 6 2" xfId="38105" xr:uid="{00000000-0005-0000-0000-0000186B0000}"/>
    <cellStyle name="Normal 16 7 2 6 3" xfId="38106" xr:uid="{00000000-0005-0000-0000-0000196B0000}"/>
    <cellStyle name="Normal 16 7 2 7" xfId="10564" xr:uid="{00000000-0005-0000-0000-00001A6B0000}"/>
    <cellStyle name="Normal 16 7 2 7 2" xfId="38107" xr:uid="{00000000-0005-0000-0000-00001B6B0000}"/>
    <cellStyle name="Normal 16 7 2 7 3" xfId="38108" xr:uid="{00000000-0005-0000-0000-00001C6B0000}"/>
    <cellStyle name="Normal 16 7 2 8" xfId="38109" xr:uid="{00000000-0005-0000-0000-00001D6B0000}"/>
    <cellStyle name="Normal 16 7 2 9" xfId="38110" xr:uid="{00000000-0005-0000-0000-00001E6B0000}"/>
    <cellStyle name="Normal 16 8" xfId="10565" xr:uid="{00000000-0005-0000-0000-00001F6B0000}"/>
    <cellStyle name="Normal 16 8 2" xfId="10566" xr:uid="{00000000-0005-0000-0000-0000206B0000}"/>
    <cellStyle name="Normal 16 8 2 2" xfId="10567" xr:uid="{00000000-0005-0000-0000-0000216B0000}"/>
    <cellStyle name="Normal 16 8 2 2 2" xfId="10568" xr:uid="{00000000-0005-0000-0000-0000226B0000}"/>
    <cellStyle name="Normal 16 8 2 2 2 2" xfId="10569" xr:uid="{00000000-0005-0000-0000-0000236B0000}"/>
    <cellStyle name="Normal 16 8 2 2 2 2 2" xfId="38111" xr:uid="{00000000-0005-0000-0000-0000246B0000}"/>
    <cellStyle name="Normal 16 8 2 2 2 2 3" xfId="38112" xr:uid="{00000000-0005-0000-0000-0000256B0000}"/>
    <cellStyle name="Normal 16 8 2 2 2 3" xfId="10570" xr:uid="{00000000-0005-0000-0000-0000266B0000}"/>
    <cellStyle name="Normal 16 8 2 2 2 3 2" xfId="38113" xr:uid="{00000000-0005-0000-0000-0000276B0000}"/>
    <cellStyle name="Normal 16 8 2 2 2 3 3" xfId="38114" xr:uid="{00000000-0005-0000-0000-0000286B0000}"/>
    <cellStyle name="Normal 16 8 2 2 2 4" xfId="10571" xr:uid="{00000000-0005-0000-0000-0000296B0000}"/>
    <cellStyle name="Normal 16 8 2 2 2 4 2" xfId="38115" xr:uid="{00000000-0005-0000-0000-00002A6B0000}"/>
    <cellStyle name="Normal 16 8 2 2 2 4 3" xfId="38116" xr:uid="{00000000-0005-0000-0000-00002B6B0000}"/>
    <cellStyle name="Normal 16 8 2 2 2 5" xfId="38117" xr:uid="{00000000-0005-0000-0000-00002C6B0000}"/>
    <cellStyle name="Normal 16 8 2 2 2 6" xfId="38118" xr:uid="{00000000-0005-0000-0000-00002D6B0000}"/>
    <cellStyle name="Normal 16 8 2 2 3" xfId="10572" xr:uid="{00000000-0005-0000-0000-00002E6B0000}"/>
    <cellStyle name="Normal 16 8 2 2 3 2" xfId="38119" xr:uid="{00000000-0005-0000-0000-00002F6B0000}"/>
    <cellStyle name="Normal 16 8 2 2 3 3" xfId="38120" xr:uid="{00000000-0005-0000-0000-0000306B0000}"/>
    <cellStyle name="Normal 16 8 2 2 4" xfId="10573" xr:uid="{00000000-0005-0000-0000-0000316B0000}"/>
    <cellStyle name="Normal 16 8 2 2 4 2" xfId="38121" xr:uid="{00000000-0005-0000-0000-0000326B0000}"/>
    <cellStyle name="Normal 16 8 2 2 4 3" xfId="38122" xr:uid="{00000000-0005-0000-0000-0000336B0000}"/>
    <cellStyle name="Normal 16 8 2 2 5" xfId="10574" xr:uid="{00000000-0005-0000-0000-0000346B0000}"/>
    <cellStyle name="Normal 16 8 2 2 5 2" xfId="38123" xr:uid="{00000000-0005-0000-0000-0000356B0000}"/>
    <cellStyle name="Normal 16 8 2 2 5 3" xfId="38124" xr:uid="{00000000-0005-0000-0000-0000366B0000}"/>
    <cellStyle name="Normal 16 8 2 2 6" xfId="38125" xr:uid="{00000000-0005-0000-0000-0000376B0000}"/>
    <cellStyle name="Normal 16 8 2 2 7" xfId="38126" xr:uid="{00000000-0005-0000-0000-0000386B0000}"/>
    <cellStyle name="Normal 16 8 2 3" xfId="10575" xr:uid="{00000000-0005-0000-0000-0000396B0000}"/>
    <cellStyle name="Normal 16 8 2 4" xfId="10576" xr:uid="{00000000-0005-0000-0000-00003A6B0000}"/>
    <cellStyle name="Normal 16 8 2 4 2" xfId="10577" xr:uid="{00000000-0005-0000-0000-00003B6B0000}"/>
    <cellStyle name="Normal 16 8 2 4 2 2" xfId="38127" xr:uid="{00000000-0005-0000-0000-00003C6B0000}"/>
    <cellStyle name="Normal 16 8 2 4 2 3" xfId="38128" xr:uid="{00000000-0005-0000-0000-00003D6B0000}"/>
    <cellStyle name="Normal 16 8 2 4 3" xfId="10578" xr:uid="{00000000-0005-0000-0000-00003E6B0000}"/>
    <cellStyle name="Normal 16 8 2 4 3 2" xfId="38129" xr:uid="{00000000-0005-0000-0000-00003F6B0000}"/>
    <cellStyle name="Normal 16 8 2 4 3 3" xfId="38130" xr:uid="{00000000-0005-0000-0000-0000406B0000}"/>
    <cellStyle name="Normal 16 8 2 4 4" xfId="10579" xr:uid="{00000000-0005-0000-0000-0000416B0000}"/>
    <cellStyle name="Normal 16 8 2 4 4 2" xfId="38131" xr:uid="{00000000-0005-0000-0000-0000426B0000}"/>
    <cellStyle name="Normal 16 8 2 4 4 3" xfId="38132" xr:uid="{00000000-0005-0000-0000-0000436B0000}"/>
    <cellStyle name="Normal 16 8 2 4 5" xfId="38133" xr:uid="{00000000-0005-0000-0000-0000446B0000}"/>
    <cellStyle name="Normal 16 8 2 4 6" xfId="38134" xr:uid="{00000000-0005-0000-0000-0000456B0000}"/>
    <cellStyle name="Normal 16 8 2 5" xfId="10580" xr:uid="{00000000-0005-0000-0000-0000466B0000}"/>
    <cellStyle name="Normal 16 8 2 5 2" xfId="38135" xr:uid="{00000000-0005-0000-0000-0000476B0000}"/>
    <cellStyle name="Normal 16 8 2 5 3" xfId="38136" xr:uid="{00000000-0005-0000-0000-0000486B0000}"/>
    <cellStyle name="Normal 16 8 2 6" xfId="10581" xr:uid="{00000000-0005-0000-0000-0000496B0000}"/>
    <cellStyle name="Normal 16 8 2 6 2" xfId="38137" xr:uid="{00000000-0005-0000-0000-00004A6B0000}"/>
    <cellStyle name="Normal 16 8 2 6 3" xfId="38138" xr:uid="{00000000-0005-0000-0000-00004B6B0000}"/>
    <cellStyle name="Normal 16 8 2 7" xfId="10582" xr:uid="{00000000-0005-0000-0000-00004C6B0000}"/>
    <cellStyle name="Normal 16 8 2 7 2" xfId="38139" xr:uid="{00000000-0005-0000-0000-00004D6B0000}"/>
    <cellStyle name="Normal 16 8 2 7 3" xfId="38140" xr:uid="{00000000-0005-0000-0000-00004E6B0000}"/>
    <cellStyle name="Normal 16 8 2 8" xfId="38141" xr:uid="{00000000-0005-0000-0000-00004F6B0000}"/>
    <cellStyle name="Normal 16 8 2 9" xfId="38142" xr:uid="{00000000-0005-0000-0000-0000506B0000}"/>
    <cellStyle name="Normal 16 9" xfId="10583" xr:uid="{00000000-0005-0000-0000-0000516B0000}"/>
    <cellStyle name="Normal 16 9 2" xfId="10584" xr:uid="{00000000-0005-0000-0000-0000526B0000}"/>
    <cellStyle name="Normal 16 9 2 2" xfId="10585" xr:uid="{00000000-0005-0000-0000-0000536B0000}"/>
    <cellStyle name="Normal 16 9 2 2 2" xfId="10586" xr:uid="{00000000-0005-0000-0000-0000546B0000}"/>
    <cellStyle name="Normal 16 9 2 2 2 2" xfId="10587" xr:uid="{00000000-0005-0000-0000-0000556B0000}"/>
    <cellStyle name="Normal 16 9 2 2 2 2 2" xfId="38143" xr:uid="{00000000-0005-0000-0000-0000566B0000}"/>
    <cellStyle name="Normal 16 9 2 2 2 2 3" xfId="38144" xr:uid="{00000000-0005-0000-0000-0000576B0000}"/>
    <cellStyle name="Normal 16 9 2 2 2 3" xfId="10588" xr:uid="{00000000-0005-0000-0000-0000586B0000}"/>
    <cellStyle name="Normal 16 9 2 2 2 3 2" xfId="38145" xr:uid="{00000000-0005-0000-0000-0000596B0000}"/>
    <cellStyle name="Normal 16 9 2 2 2 3 3" xfId="38146" xr:uid="{00000000-0005-0000-0000-00005A6B0000}"/>
    <cellStyle name="Normal 16 9 2 2 2 4" xfId="10589" xr:uid="{00000000-0005-0000-0000-00005B6B0000}"/>
    <cellStyle name="Normal 16 9 2 2 2 4 2" xfId="38147" xr:uid="{00000000-0005-0000-0000-00005C6B0000}"/>
    <cellStyle name="Normal 16 9 2 2 2 4 3" xfId="38148" xr:uid="{00000000-0005-0000-0000-00005D6B0000}"/>
    <cellStyle name="Normal 16 9 2 2 2 5" xfId="38149" xr:uid="{00000000-0005-0000-0000-00005E6B0000}"/>
    <cellStyle name="Normal 16 9 2 2 2 6" xfId="38150" xr:uid="{00000000-0005-0000-0000-00005F6B0000}"/>
    <cellStyle name="Normal 16 9 2 2 3" xfId="10590" xr:uid="{00000000-0005-0000-0000-0000606B0000}"/>
    <cellStyle name="Normal 16 9 2 2 3 2" xfId="38151" xr:uid="{00000000-0005-0000-0000-0000616B0000}"/>
    <cellStyle name="Normal 16 9 2 2 3 3" xfId="38152" xr:uid="{00000000-0005-0000-0000-0000626B0000}"/>
    <cellStyle name="Normal 16 9 2 2 4" xfId="10591" xr:uid="{00000000-0005-0000-0000-0000636B0000}"/>
    <cellStyle name="Normal 16 9 2 2 4 2" xfId="38153" xr:uid="{00000000-0005-0000-0000-0000646B0000}"/>
    <cellStyle name="Normal 16 9 2 2 4 3" xfId="38154" xr:uid="{00000000-0005-0000-0000-0000656B0000}"/>
    <cellStyle name="Normal 16 9 2 2 5" xfId="10592" xr:uid="{00000000-0005-0000-0000-0000666B0000}"/>
    <cellStyle name="Normal 16 9 2 2 5 2" xfId="38155" xr:uid="{00000000-0005-0000-0000-0000676B0000}"/>
    <cellStyle name="Normal 16 9 2 2 5 3" xfId="38156" xr:uid="{00000000-0005-0000-0000-0000686B0000}"/>
    <cellStyle name="Normal 16 9 2 2 6" xfId="38157" xr:uid="{00000000-0005-0000-0000-0000696B0000}"/>
    <cellStyle name="Normal 16 9 2 2 7" xfId="38158" xr:uid="{00000000-0005-0000-0000-00006A6B0000}"/>
    <cellStyle name="Normal 16 9 2 3" xfId="10593" xr:uid="{00000000-0005-0000-0000-00006B6B0000}"/>
    <cellStyle name="Normal 16 9 2 4" xfId="10594" xr:uid="{00000000-0005-0000-0000-00006C6B0000}"/>
    <cellStyle name="Normal 16 9 2 4 2" xfId="10595" xr:uid="{00000000-0005-0000-0000-00006D6B0000}"/>
    <cellStyle name="Normal 16 9 2 4 2 2" xfId="38159" xr:uid="{00000000-0005-0000-0000-00006E6B0000}"/>
    <cellStyle name="Normal 16 9 2 4 2 3" xfId="38160" xr:uid="{00000000-0005-0000-0000-00006F6B0000}"/>
    <cellStyle name="Normal 16 9 2 4 3" xfId="10596" xr:uid="{00000000-0005-0000-0000-0000706B0000}"/>
    <cellStyle name="Normal 16 9 2 4 3 2" xfId="38161" xr:uid="{00000000-0005-0000-0000-0000716B0000}"/>
    <cellStyle name="Normal 16 9 2 4 3 3" xfId="38162" xr:uid="{00000000-0005-0000-0000-0000726B0000}"/>
    <cellStyle name="Normal 16 9 2 4 4" xfId="10597" xr:uid="{00000000-0005-0000-0000-0000736B0000}"/>
    <cellStyle name="Normal 16 9 2 4 4 2" xfId="38163" xr:uid="{00000000-0005-0000-0000-0000746B0000}"/>
    <cellStyle name="Normal 16 9 2 4 4 3" xfId="38164" xr:uid="{00000000-0005-0000-0000-0000756B0000}"/>
    <cellStyle name="Normal 16 9 2 4 5" xfId="38165" xr:uid="{00000000-0005-0000-0000-0000766B0000}"/>
    <cellStyle name="Normal 16 9 2 4 6" xfId="38166" xr:uid="{00000000-0005-0000-0000-0000776B0000}"/>
    <cellStyle name="Normal 16 9 2 5" xfId="10598" xr:uid="{00000000-0005-0000-0000-0000786B0000}"/>
    <cellStyle name="Normal 16 9 2 5 2" xfId="38167" xr:uid="{00000000-0005-0000-0000-0000796B0000}"/>
    <cellStyle name="Normal 16 9 2 5 3" xfId="38168" xr:uid="{00000000-0005-0000-0000-00007A6B0000}"/>
    <cellStyle name="Normal 16 9 2 6" xfId="10599" xr:uid="{00000000-0005-0000-0000-00007B6B0000}"/>
    <cellStyle name="Normal 16 9 2 6 2" xfId="38169" xr:uid="{00000000-0005-0000-0000-00007C6B0000}"/>
    <cellStyle name="Normal 16 9 2 6 3" xfId="38170" xr:uid="{00000000-0005-0000-0000-00007D6B0000}"/>
    <cellStyle name="Normal 16 9 2 7" xfId="10600" xr:uid="{00000000-0005-0000-0000-00007E6B0000}"/>
    <cellStyle name="Normal 16 9 2 7 2" xfId="38171" xr:uid="{00000000-0005-0000-0000-00007F6B0000}"/>
    <cellStyle name="Normal 16 9 2 7 3" xfId="38172" xr:uid="{00000000-0005-0000-0000-0000806B0000}"/>
    <cellStyle name="Normal 16 9 2 8" xfId="38173" xr:uid="{00000000-0005-0000-0000-0000816B0000}"/>
    <cellStyle name="Normal 16 9 2 9" xfId="38174" xr:uid="{00000000-0005-0000-0000-0000826B0000}"/>
    <cellStyle name="Normal 17" xfId="10601" xr:uid="{00000000-0005-0000-0000-0000836B0000}"/>
    <cellStyle name="Normal 17 10" xfId="10602" xr:uid="{00000000-0005-0000-0000-0000846B0000}"/>
    <cellStyle name="Normal 17 10 2" xfId="10603" xr:uid="{00000000-0005-0000-0000-0000856B0000}"/>
    <cellStyle name="Normal 17 11" xfId="10604" xr:uid="{00000000-0005-0000-0000-0000866B0000}"/>
    <cellStyle name="Normal 17 11 2" xfId="10605" xr:uid="{00000000-0005-0000-0000-0000876B0000}"/>
    <cellStyle name="Normal 17 11 2 2" xfId="10606" xr:uid="{00000000-0005-0000-0000-0000886B0000}"/>
    <cellStyle name="Normal 17 11 2 2 2" xfId="10607" xr:uid="{00000000-0005-0000-0000-0000896B0000}"/>
    <cellStyle name="Normal 17 11 2 2 2 2" xfId="10608" xr:uid="{00000000-0005-0000-0000-00008A6B0000}"/>
    <cellStyle name="Normal 17 11 2 2 2 2 2" xfId="38175" xr:uid="{00000000-0005-0000-0000-00008B6B0000}"/>
    <cellStyle name="Normal 17 11 2 2 2 2 3" xfId="38176" xr:uid="{00000000-0005-0000-0000-00008C6B0000}"/>
    <cellStyle name="Normal 17 11 2 2 2 3" xfId="10609" xr:uid="{00000000-0005-0000-0000-00008D6B0000}"/>
    <cellStyle name="Normal 17 11 2 2 2 3 2" xfId="38177" xr:uid="{00000000-0005-0000-0000-00008E6B0000}"/>
    <cellStyle name="Normal 17 11 2 2 2 3 3" xfId="38178" xr:uid="{00000000-0005-0000-0000-00008F6B0000}"/>
    <cellStyle name="Normal 17 11 2 2 2 4" xfId="10610" xr:uid="{00000000-0005-0000-0000-0000906B0000}"/>
    <cellStyle name="Normal 17 11 2 2 2 4 2" xfId="38179" xr:uid="{00000000-0005-0000-0000-0000916B0000}"/>
    <cellStyle name="Normal 17 11 2 2 2 4 3" xfId="38180" xr:uid="{00000000-0005-0000-0000-0000926B0000}"/>
    <cellStyle name="Normal 17 11 2 2 2 5" xfId="38181" xr:uid="{00000000-0005-0000-0000-0000936B0000}"/>
    <cellStyle name="Normal 17 11 2 2 2 6" xfId="38182" xr:uid="{00000000-0005-0000-0000-0000946B0000}"/>
    <cellStyle name="Normal 17 11 2 2 3" xfId="10611" xr:uid="{00000000-0005-0000-0000-0000956B0000}"/>
    <cellStyle name="Normal 17 11 2 2 3 2" xfId="38183" xr:uid="{00000000-0005-0000-0000-0000966B0000}"/>
    <cellStyle name="Normal 17 11 2 2 3 3" xfId="38184" xr:uid="{00000000-0005-0000-0000-0000976B0000}"/>
    <cellStyle name="Normal 17 11 2 2 4" xfId="10612" xr:uid="{00000000-0005-0000-0000-0000986B0000}"/>
    <cellStyle name="Normal 17 11 2 2 4 2" xfId="38185" xr:uid="{00000000-0005-0000-0000-0000996B0000}"/>
    <cellStyle name="Normal 17 11 2 2 4 3" xfId="38186" xr:uid="{00000000-0005-0000-0000-00009A6B0000}"/>
    <cellStyle name="Normal 17 11 2 2 5" xfId="10613" xr:uid="{00000000-0005-0000-0000-00009B6B0000}"/>
    <cellStyle name="Normal 17 11 2 2 5 2" xfId="38187" xr:uid="{00000000-0005-0000-0000-00009C6B0000}"/>
    <cellStyle name="Normal 17 11 2 2 5 3" xfId="38188" xr:uid="{00000000-0005-0000-0000-00009D6B0000}"/>
    <cellStyle name="Normal 17 11 2 2 6" xfId="38189" xr:uid="{00000000-0005-0000-0000-00009E6B0000}"/>
    <cellStyle name="Normal 17 11 2 2 7" xfId="38190" xr:uid="{00000000-0005-0000-0000-00009F6B0000}"/>
    <cellStyle name="Normal 17 11 2 3" xfId="10614" xr:uid="{00000000-0005-0000-0000-0000A06B0000}"/>
    <cellStyle name="Normal 17 11 2 4" xfId="10615" xr:uid="{00000000-0005-0000-0000-0000A16B0000}"/>
    <cellStyle name="Normal 17 11 2 4 2" xfId="10616" xr:uid="{00000000-0005-0000-0000-0000A26B0000}"/>
    <cellStyle name="Normal 17 11 2 4 2 2" xfId="38191" xr:uid="{00000000-0005-0000-0000-0000A36B0000}"/>
    <cellStyle name="Normal 17 11 2 4 2 3" xfId="38192" xr:uid="{00000000-0005-0000-0000-0000A46B0000}"/>
    <cellStyle name="Normal 17 11 2 4 3" xfId="10617" xr:uid="{00000000-0005-0000-0000-0000A56B0000}"/>
    <cellStyle name="Normal 17 11 2 4 3 2" xfId="38193" xr:uid="{00000000-0005-0000-0000-0000A66B0000}"/>
    <cellStyle name="Normal 17 11 2 4 3 3" xfId="38194" xr:uid="{00000000-0005-0000-0000-0000A76B0000}"/>
    <cellStyle name="Normal 17 11 2 4 4" xfId="10618" xr:uid="{00000000-0005-0000-0000-0000A86B0000}"/>
    <cellStyle name="Normal 17 11 2 4 4 2" xfId="38195" xr:uid="{00000000-0005-0000-0000-0000A96B0000}"/>
    <cellStyle name="Normal 17 11 2 4 4 3" xfId="38196" xr:uid="{00000000-0005-0000-0000-0000AA6B0000}"/>
    <cellStyle name="Normal 17 11 2 4 5" xfId="38197" xr:uid="{00000000-0005-0000-0000-0000AB6B0000}"/>
    <cellStyle name="Normal 17 11 2 4 6" xfId="38198" xr:uid="{00000000-0005-0000-0000-0000AC6B0000}"/>
    <cellStyle name="Normal 17 11 2 5" xfId="10619" xr:uid="{00000000-0005-0000-0000-0000AD6B0000}"/>
    <cellStyle name="Normal 17 11 2 5 2" xfId="38199" xr:uid="{00000000-0005-0000-0000-0000AE6B0000}"/>
    <cellStyle name="Normal 17 11 2 5 3" xfId="38200" xr:uid="{00000000-0005-0000-0000-0000AF6B0000}"/>
    <cellStyle name="Normal 17 11 2 6" xfId="10620" xr:uid="{00000000-0005-0000-0000-0000B06B0000}"/>
    <cellStyle name="Normal 17 11 2 6 2" xfId="38201" xr:uid="{00000000-0005-0000-0000-0000B16B0000}"/>
    <cellStyle name="Normal 17 11 2 6 3" xfId="38202" xr:uid="{00000000-0005-0000-0000-0000B26B0000}"/>
    <cellStyle name="Normal 17 11 2 7" xfId="10621" xr:uid="{00000000-0005-0000-0000-0000B36B0000}"/>
    <cellStyle name="Normal 17 11 2 7 2" xfId="38203" xr:uid="{00000000-0005-0000-0000-0000B46B0000}"/>
    <cellStyle name="Normal 17 11 2 7 3" xfId="38204" xr:uid="{00000000-0005-0000-0000-0000B56B0000}"/>
    <cellStyle name="Normal 17 11 2 8" xfId="38205" xr:uid="{00000000-0005-0000-0000-0000B66B0000}"/>
    <cellStyle name="Normal 17 11 2 9" xfId="38206" xr:uid="{00000000-0005-0000-0000-0000B76B0000}"/>
    <cellStyle name="Normal 17 12" xfId="10622" xr:uid="{00000000-0005-0000-0000-0000B86B0000}"/>
    <cellStyle name="Normal 17 12 2" xfId="10623" xr:uid="{00000000-0005-0000-0000-0000B96B0000}"/>
    <cellStyle name="Normal 17 13" xfId="10624" xr:uid="{00000000-0005-0000-0000-0000BA6B0000}"/>
    <cellStyle name="Normal 17 14" xfId="10625" xr:uid="{00000000-0005-0000-0000-0000BB6B0000}"/>
    <cellStyle name="Normal 17 14 2" xfId="10626" xr:uid="{00000000-0005-0000-0000-0000BC6B0000}"/>
    <cellStyle name="Normal 17 14 2 2" xfId="10627" xr:uid="{00000000-0005-0000-0000-0000BD6B0000}"/>
    <cellStyle name="Normal 17 14 2 2 2" xfId="10628" xr:uid="{00000000-0005-0000-0000-0000BE6B0000}"/>
    <cellStyle name="Normal 17 14 2 2 2 2" xfId="38207" xr:uid="{00000000-0005-0000-0000-0000BF6B0000}"/>
    <cellStyle name="Normal 17 14 2 2 2 3" xfId="38208" xr:uid="{00000000-0005-0000-0000-0000C06B0000}"/>
    <cellStyle name="Normal 17 14 2 2 3" xfId="10629" xr:uid="{00000000-0005-0000-0000-0000C16B0000}"/>
    <cellStyle name="Normal 17 14 2 2 3 2" xfId="38209" xr:uid="{00000000-0005-0000-0000-0000C26B0000}"/>
    <cellStyle name="Normal 17 14 2 2 3 3" xfId="38210" xr:uid="{00000000-0005-0000-0000-0000C36B0000}"/>
    <cellStyle name="Normal 17 14 2 2 4" xfId="10630" xr:uid="{00000000-0005-0000-0000-0000C46B0000}"/>
    <cellStyle name="Normal 17 14 2 2 4 2" xfId="38211" xr:uid="{00000000-0005-0000-0000-0000C56B0000}"/>
    <cellStyle name="Normal 17 14 2 2 4 3" xfId="38212" xr:uid="{00000000-0005-0000-0000-0000C66B0000}"/>
    <cellStyle name="Normal 17 14 2 2 5" xfId="38213" xr:uid="{00000000-0005-0000-0000-0000C76B0000}"/>
    <cellStyle name="Normal 17 14 2 2 6" xfId="38214" xr:uid="{00000000-0005-0000-0000-0000C86B0000}"/>
    <cellStyle name="Normal 17 14 2 3" xfId="10631" xr:uid="{00000000-0005-0000-0000-0000C96B0000}"/>
    <cellStyle name="Normal 17 14 2 3 2" xfId="38215" xr:uid="{00000000-0005-0000-0000-0000CA6B0000}"/>
    <cellStyle name="Normal 17 14 2 3 3" xfId="38216" xr:uid="{00000000-0005-0000-0000-0000CB6B0000}"/>
    <cellStyle name="Normal 17 14 2 4" xfId="10632" xr:uid="{00000000-0005-0000-0000-0000CC6B0000}"/>
    <cellStyle name="Normal 17 14 2 4 2" xfId="38217" xr:uid="{00000000-0005-0000-0000-0000CD6B0000}"/>
    <cellStyle name="Normal 17 14 2 4 3" xfId="38218" xr:uid="{00000000-0005-0000-0000-0000CE6B0000}"/>
    <cellStyle name="Normal 17 14 2 5" xfId="10633" xr:uid="{00000000-0005-0000-0000-0000CF6B0000}"/>
    <cellStyle name="Normal 17 14 2 5 2" xfId="38219" xr:uid="{00000000-0005-0000-0000-0000D06B0000}"/>
    <cellStyle name="Normal 17 14 2 5 3" xfId="38220" xr:uid="{00000000-0005-0000-0000-0000D16B0000}"/>
    <cellStyle name="Normal 17 14 2 6" xfId="38221" xr:uid="{00000000-0005-0000-0000-0000D26B0000}"/>
    <cellStyle name="Normal 17 14 2 7" xfId="38222" xr:uid="{00000000-0005-0000-0000-0000D36B0000}"/>
    <cellStyle name="Normal 17 14 3" xfId="10634" xr:uid="{00000000-0005-0000-0000-0000D46B0000}"/>
    <cellStyle name="Normal 17 14 3 2" xfId="10635" xr:uid="{00000000-0005-0000-0000-0000D56B0000}"/>
    <cellStyle name="Normal 17 14 3 2 2" xfId="38223" xr:uid="{00000000-0005-0000-0000-0000D66B0000}"/>
    <cellStyle name="Normal 17 14 3 2 3" xfId="38224" xr:uid="{00000000-0005-0000-0000-0000D76B0000}"/>
    <cellStyle name="Normal 17 14 3 3" xfId="10636" xr:uid="{00000000-0005-0000-0000-0000D86B0000}"/>
    <cellStyle name="Normal 17 14 3 3 2" xfId="38225" xr:uid="{00000000-0005-0000-0000-0000D96B0000}"/>
    <cellStyle name="Normal 17 14 3 3 3" xfId="38226" xr:uid="{00000000-0005-0000-0000-0000DA6B0000}"/>
    <cellStyle name="Normal 17 14 3 4" xfId="10637" xr:uid="{00000000-0005-0000-0000-0000DB6B0000}"/>
    <cellStyle name="Normal 17 14 3 4 2" xfId="38227" xr:uid="{00000000-0005-0000-0000-0000DC6B0000}"/>
    <cellStyle name="Normal 17 14 3 4 3" xfId="38228" xr:uid="{00000000-0005-0000-0000-0000DD6B0000}"/>
    <cellStyle name="Normal 17 14 3 5" xfId="38229" xr:uid="{00000000-0005-0000-0000-0000DE6B0000}"/>
    <cellStyle name="Normal 17 14 3 6" xfId="38230" xr:uid="{00000000-0005-0000-0000-0000DF6B0000}"/>
    <cellStyle name="Normal 17 14 4" xfId="10638" xr:uid="{00000000-0005-0000-0000-0000E06B0000}"/>
    <cellStyle name="Normal 17 14 4 2" xfId="38231" xr:uid="{00000000-0005-0000-0000-0000E16B0000}"/>
    <cellStyle name="Normal 17 14 4 3" xfId="38232" xr:uid="{00000000-0005-0000-0000-0000E26B0000}"/>
    <cellStyle name="Normal 17 14 5" xfId="10639" xr:uid="{00000000-0005-0000-0000-0000E36B0000}"/>
    <cellStyle name="Normal 17 14 5 2" xfId="38233" xr:uid="{00000000-0005-0000-0000-0000E46B0000}"/>
    <cellStyle name="Normal 17 14 5 3" xfId="38234" xr:uid="{00000000-0005-0000-0000-0000E56B0000}"/>
    <cellStyle name="Normal 17 14 6" xfId="10640" xr:uid="{00000000-0005-0000-0000-0000E66B0000}"/>
    <cellStyle name="Normal 17 14 6 2" xfId="38235" xr:uid="{00000000-0005-0000-0000-0000E76B0000}"/>
    <cellStyle name="Normal 17 14 6 3" xfId="38236" xr:uid="{00000000-0005-0000-0000-0000E86B0000}"/>
    <cellStyle name="Normal 17 14 7" xfId="38237" xr:uid="{00000000-0005-0000-0000-0000E96B0000}"/>
    <cellStyle name="Normal 17 14 8" xfId="38238" xr:uid="{00000000-0005-0000-0000-0000EA6B0000}"/>
    <cellStyle name="Normal 17 15" xfId="10641" xr:uid="{00000000-0005-0000-0000-0000EB6B0000}"/>
    <cellStyle name="Normal 17 15 2" xfId="10642" xr:uid="{00000000-0005-0000-0000-0000EC6B0000}"/>
    <cellStyle name="Normal 17 15 2 2" xfId="38239" xr:uid="{00000000-0005-0000-0000-0000ED6B0000}"/>
    <cellStyle name="Normal 17 15 2 3" xfId="38240" xr:uid="{00000000-0005-0000-0000-0000EE6B0000}"/>
    <cellStyle name="Normal 17 15 3" xfId="10643" xr:uid="{00000000-0005-0000-0000-0000EF6B0000}"/>
    <cellStyle name="Normal 17 15 3 2" xfId="38241" xr:uid="{00000000-0005-0000-0000-0000F06B0000}"/>
    <cellStyle name="Normal 17 15 3 3" xfId="38242" xr:uid="{00000000-0005-0000-0000-0000F16B0000}"/>
    <cellStyle name="Normal 17 15 4" xfId="10644" xr:uid="{00000000-0005-0000-0000-0000F26B0000}"/>
    <cellStyle name="Normal 17 15 4 2" xfId="38243" xr:uid="{00000000-0005-0000-0000-0000F36B0000}"/>
    <cellStyle name="Normal 17 15 4 3" xfId="38244" xr:uid="{00000000-0005-0000-0000-0000F46B0000}"/>
    <cellStyle name="Normal 17 15 5" xfId="38245" xr:uid="{00000000-0005-0000-0000-0000F56B0000}"/>
    <cellStyle name="Normal 17 15 6" xfId="38246" xr:uid="{00000000-0005-0000-0000-0000F66B0000}"/>
    <cellStyle name="Normal 17 2" xfId="10645" xr:uid="{00000000-0005-0000-0000-0000F76B0000}"/>
    <cellStyle name="Normal 17 2 2" xfId="10646" xr:uid="{00000000-0005-0000-0000-0000F86B0000}"/>
    <cellStyle name="Normal 17 2 3" xfId="10647" xr:uid="{00000000-0005-0000-0000-0000F96B0000}"/>
    <cellStyle name="Normal 17 2 3 2" xfId="10648" xr:uid="{00000000-0005-0000-0000-0000FA6B0000}"/>
    <cellStyle name="Normal 17 2 3 2 2" xfId="10649" xr:uid="{00000000-0005-0000-0000-0000FB6B0000}"/>
    <cellStyle name="Normal 17 2 3 2 2 2" xfId="10650" xr:uid="{00000000-0005-0000-0000-0000FC6B0000}"/>
    <cellStyle name="Normal 17 2 3 2 2 2 2" xfId="38247" xr:uid="{00000000-0005-0000-0000-0000FD6B0000}"/>
    <cellStyle name="Normal 17 2 3 2 2 2 3" xfId="38248" xr:uid="{00000000-0005-0000-0000-0000FE6B0000}"/>
    <cellStyle name="Normal 17 2 3 2 2 3" xfId="10651" xr:uid="{00000000-0005-0000-0000-0000FF6B0000}"/>
    <cellStyle name="Normal 17 2 3 2 2 3 2" xfId="38249" xr:uid="{00000000-0005-0000-0000-0000006C0000}"/>
    <cellStyle name="Normal 17 2 3 2 2 3 3" xfId="38250" xr:uid="{00000000-0005-0000-0000-0000016C0000}"/>
    <cellStyle name="Normal 17 2 3 2 2 4" xfId="10652" xr:uid="{00000000-0005-0000-0000-0000026C0000}"/>
    <cellStyle name="Normal 17 2 3 2 2 4 2" xfId="38251" xr:uid="{00000000-0005-0000-0000-0000036C0000}"/>
    <cellStyle name="Normal 17 2 3 2 2 4 3" xfId="38252" xr:uid="{00000000-0005-0000-0000-0000046C0000}"/>
    <cellStyle name="Normal 17 2 3 2 2 5" xfId="38253" xr:uid="{00000000-0005-0000-0000-0000056C0000}"/>
    <cellStyle name="Normal 17 2 3 2 2 6" xfId="38254" xr:uid="{00000000-0005-0000-0000-0000066C0000}"/>
    <cellStyle name="Normal 17 2 3 2 3" xfId="10653" xr:uid="{00000000-0005-0000-0000-0000076C0000}"/>
    <cellStyle name="Normal 17 2 3 2 3 2" xfId="38255" xr:uid="{00000000-0005-0000-0000-0000086C0000}"/>
    <cellStyle name="Normal 17 2 3 2 3 3" xfId="38256" xr:uid="{00000000-0005-0000-0000-0000096C0000}"/>
    <cellStyle name="Normal 17 2 3 2 4" xfId="10654" xr:uid="{00000000-0005-0000-0000-00000A6C0000}"/>
    <cellStyle name="Normal 17 2 3 2 4 2" xfId="38257" xr:uid="{00000000-0005-0000-0000-00000B6C0000}"/>
    <cellStyle name="Normal 17 2 3 2 4 3" xfId="38258" xr:uid="{00000000-0005-0000-0000-00000C6C0000}"/>
    <cellStyle name="Normal 17 2 3 2 5" xfId="10655" xr:uid="{00000000-0005-0000-0000-00000D6C0000}"/>
    <cellStyle name="Normal 17 2 3 2 5 2" xfId="38259" xr:uid="{00000000-0005-0000-0000-00000E6C0000}"/>
    <cellStyle name="Normal 17 2 3 2 5 3" xfId="38260" xr:uid="{00000000-0005-0000-0000-00000F6C0000}"/>
    <cellStyle name="Normal 17 2 3 2 6" xfId="38261" xr:uid="{00000000-0005-0000-0000-0000106C0000}"/>
    <cellStyle name="Normal 17 2 3 2 7" xfId="38262" xr:uid="{00000000-0005-0000-0000-0000116C0000}"/>
    <cellStyle name="Normal 17 2 3 3" xfId="10656" xr:uid="{00000000-0005-0000-0000-0000126C0000}"/>
    <cellStyle name="Normal 17 2 3 3 2" xfId="10657" xr:uid="{00000000-0005-0000-0000-0000136C0000}"/>
    <cellStyle name="Normal 17 2 3 3 2 2" xfId="38263" xr:uid="{00000000-0005-0000-0000-0000146C0000}"/>
    <cellStyle name="Normal 17 2 3 3 2 3" xfId="38264" xr:uid="{00000000-0005-0000-0000-0000156C0000}"/>
    <cellStyle name="Normal 17 2 3 3 3" xfId="10658" xr:uid="{00000000-0005-0000-0000-0000166C0000}"/>
    <cellStyle name="Normal 17 2 3 3 3 2" xfId="38265" xr:uid="{00000000-0005-0000-0000-0000176C0000}"/>
    <cellStyle name="Normal 17 2 3 3 3 3" xfId="38266" xr:uid="{00000000-0005-0000-0000-0000186C0000}"/>
    <cellStyle name="Normal 17 2 3 3 4" xfId="10659" xr:uid="{00000000-0005-0000-0000-0000196C0000}"/>
    <cellStyle name="Normal 17 2 3 3 4 2" xfId="38267" xr:uid="{00000000-0005-0000-0000-00001A6C0000}"/>
    <cellStyle name="Normal 17 2 3 3 4 3" xfId="38268" xr:uid="{00000000-0005-0000-0000-00001B6C0000}"/>
    <cellStyle name="Normal 17 2 3 3 5" xfId="38269" xr:uid="{00000000-0005-0000-0000-00001C6C0000}"/>
    <cellStyle name="Normal 17 2 3 3 6" xfId="38270" xr:uid="{00000000-0005-0000-0000-00001D6C0000}"/>
    <cellStyle name="Normal 17 2 3 4" xfId="10660" xr:uid="{00000000-0005-0000-0000-00001E6C0000}"/>
    <cellStyle name="Normal 17 2 3 4 2" xfId="38271" xr:uid="{00000000-0005-0000-0000-00001F6C0000}"/>
    <cellStyle name="Normal 17 2 3 4 3" xfId="38272" xr:uid="{00000000-0005-0000-0000-0000206C0000}"/>
    <cellStyle name="Normal 17 2 3 5" xfId="10661" xr:uid="{00000000-0005-0000-0000-0000216C0000}"/>
    <cellStyle name="Normal 17 2 3 5 2" xfId="38273" xr:uid="{00000000-0005-0000-0000-0000226C0000}"/>
    <cellStyle name="Normal 17 2 3 5 3" xfId="38274" xr:uid="{00000000-0005-0000-0000-0000236C0000}"/>
    <cellStyle name="Normal 17 2 3 6" xfId="10662" xr:uid="{00000000-0005-0000-0000-0000246C0000}"/>
    <cellStyle name="Normal 17 2 3 6 2" xfId="38275" xr:uid="{00000000-0005-0000-0000-0000256C0000}"/>
    <cellStyle name="Normal 17 2 3 6 3" xfId="38276" xr:uid="{00000000-0005-0000-0000-0000266C0000}"/>
    <cellStyle name="Normal 17 2 3 7" xfId="38277" xr:uid="{00000000-0005-0000-0000-0000276C0000}"/>
    <cellStyle name="Normal 17 2 3 8" xfId="38278" xr:uid="{00000000-0005-0000-0000-0000286C0000}"/>
    <cellStyle name="Normal 17 3" xfId="10663" xr:uid="{00000000-0005-0000-0000-0000296C0000}"/>
    <cellStyle name="Normal 17 3 2" xfId="10664" xr:uid="{00000000-0005-0000-0000-00002A6C0000}"/>
    <cellStyle name="Normal 17 3 2 2" xfId="10665" xr:uid="{00000000-0005-0000-0000-00002B6C0000}"/>
    <cellStyle name="Normal 17 3 2 2 2" xfId="10666" xr:uid="{00000000-0005-0000-0000-00002C6C0000}"/>
    <cellStyle name="Normal 17 3 2 2 2 2" xfId="10667" xr:uid="{00000000-0005-0000-0000-00002D6C0000}"/>
    <cellStyle name="Normal 17 3 2 2 2 2 2" xfId="38279" xr:uid="{00000000-0005-0000-0000-00002E6C0000}"/>
    <cellStyle name="Normal 17 3 2 2 2 2 3" xfId="38280" xr:uid="{00000000-0005-0000-0000-00002F6C0000}"/>
    <cellStyle name="Normal 17 3 2 2 2 3" xfId="10668" xr:uid="{00000000-0005-0000-0000-0000306C0000}"/>
    <cellStyle name="Normal 17 3 2 2 2 3 2" xfId="38281" xr:uid="{00000000-0005-0000-0000-0000316C0000}"/>
    <cellStyle name="Normal 17 3 2 2 2 3 3" xfId="38282" xr:uid="{00000000-0005-0000-0000-0000326C0000}"/>
    <cellStyle name="Normal 17 3 2 2 2 4" xfId="10669" xr:uid="{00000000-0005-0000-0000-0000336C0000}"/>
    <cellStyle name="Normal 17 3 2 2 2 4 2" xfId="38283" xr:uid="{00000000-0005-0000-0000-0000346C0000}"/>
    <cellStyle name="Normal 17 3 2 2 2 4 3" xfId="38284" xr:uid="{00000000-0005-0000-0000-0000356C0000}"/>
    <cellStyle name="Normal 17 3 2 2 2 5" xfId="38285" xr:uid="{00000000-0005-0000-0000-0000366C0000}"/>
    <cellStyle name="Normal 17 3 2 2 2 6" xfId="38286" xr:uid="{00000000-0005-0000-0000-0000376C0000}"/>
    <cellStyle name="Normal 17 3 2 2 3" xfId="10670" xr:uid="{00000000-0005-0000-0000-0000386C0000}"/>
    <cellStyle name="Normal 17 3 2 2 3 2" xfId="38287" xr:uid="{00000000-0005-0000-0000-0000396C0000}"/>
    <cellStyle name="Normal 17 3 2 2 3 3" xfId="38288" xr:uid="{00000000-0005-0000-0000-00003A6C0000}"/>
    <cellStyle name="Normal 17 3 2 2 4" xfId="10671" xr:uid="{00000000-0005-0000-0000-00003B6C0000}"/>
    <cellStyle name="Normal 17 3 2 2 4 2" xfId="38289" xr:uid="{00000000-0005-0000-0000-00003C6C0000}"/>
    <cellStyle name="Normal 17 3 2 2 4 3" xfId="38290" xr:uid="{00000000-0005-0000-0000-00003D6C0000}"/>
    <cellStyle name="Normal 17 3 2 2 5" xfId="10672" xr:uid="{00000000-0005-0000-0000-00003E6C0000}"/>
    <cellStyle name="Normal 17 3 2 2 5 2" xfId="38291" xr:uid="{00000000-0005-0000-0000-00003F6C0000}"/>
    <cellStyle name="Normal 17 3 2 2 5 3" xfId="38292" xr:uid="{00000000-0005-0000-0000-0000406C0000}"/>
    <cellStyle name="Normal 17 3 2 2 6" xfId="38293" xr:uid="{00000000-0005-0000-0000-0000416C0000}"/>
    <cellStyle name="Normal 17 3 2 2 7" xfId="38294" xr:uid="{00000000-0005-0000-0000-0000426C0000}"/>
    <cellStyle name="Normal 17 3 2 3" xfId="10673" xr:uid="{00000000-0005-0000-0000-0000436C0000}"/>
    <cellStyle name="Normal 17 3 2 4" xfId="10674" xr:uid="{00000000-0005-0000-0000-0000446C0000}"/>
    <cellStyle name="Normal 17 3 2 4 2" xfId="10675" xr:uid="{00000000-0005-0000-0000-0000456C0000}"/>
    <cellStyle name="Normal 17 3 2 4 2 2" xfId="38295" xr:uid="{00000000-0005-0000-0000-0000466C0000}"/>
    <cellStyle name="Normal 17 3 2 4 2 3" xfId="38296" xr:uid="{00000000-0005-0000-0000-0000476C0000}"/>
    <cellStyle name="Normal 17 3 2 4 3" xfId="10676" xr:uid="{00000000-0005-0000-0000-0000486C0000}"/>
    <cellStyle name="Normal 17 3 2 4 3 2" xfId="38297" xr:uid="{00000000-0005-0000-0000-0000496C0000}"/>
    <cellStyle name="Normal 17 3 2 4 3 3" xfId="38298" xr:uid="{00000000-0005-0000-0000-00004A6C0000}"/>
    <cellStyle name="Normal 17 3 2 4 4" xfId="10677" xr:uid="{00000000-0005-0000-0000-00004B6C0000}"/>
    <cellStyle name="Normal 17 3 2 4 4 2" xfId="38299" xr:uid="{00000000-0005-0000-0000-00004C6C0000}"/>
    <cellStyle name="Normal 17 3 2 4 4 3" xfId="38300" xr:uid="{00000000-0005-0000-0000-00004D6C0000}"/>
    <cellStyle name="Normal 17 3 2 4 5" xfId="38301" xr:uid="{00000000-0005-0000-0000-00004E6C0000}"/>
    <cellStyle name="Normal 17 3 2 4 6" xfId="38302" xr:uid="{00000000-0005-0000-0000-00004F6C0000}"/>
    <cellStyle name="Normal 17 3 2 5" xfId="10678" xr:uid="{00000000-0005-0000-0000-0000506C0000}"/>
    <cellStyle name="Normal 17 3 2 5 2" xfId="38303" xr:uid="{00000000-0005-0000-0000-0000516C0000}"/>
    <cellStyle name="Normal 17 3 2 5 3" xfId="38304" xr:uid="{00000000-0005-0000-0000-0000526C0000}"/>
    <cellStyle name="Normal 17 3 2 6" xfId="10679" xr:uid="{00000000-0005-0000-0000-0000536C0000}"/>
    <cellStyle name="Normal 17 3 2 6 2" xfId="38305" xr:uid="{00000000-0005-0000-0000-0000546C0000}"/>
    <cellStyle name="Normal 17 3 2 6 3" xfId="38306" xr:uid="{00000000-0005-0000-0000-0000556C0000}"/>
    <cellStyle name="Normal 17 3 2 7" xfId="10680" xr:uid="{00000000-0005-0000-0000-0000566C0000}"/>
    <cellStyle name="Normal 17 3 2 7 2" xfId="38307" xr:uid="{00000000-0005-0000-0000-0000576C0000}"/>
    <cellStyle name="Normal 17 3 2 7 3" xfId="38308" xr:uid="{00000000-0005-0000-0000-0000586C0000}"/>
    <cellStyle name="Normal 17 3 2 8" xfId="38309" xr:uid="{00000000-0005-0000-0000-0000596C0000}"/>
    <cellStyle name="Normal 17 3 2 9" xfId="38310" xr:uid="{00000000-0005-0000-0000-00005A6C0000}"/>
    <cellStyle name="Normal 17 4" xfId="10681" xr:uid="{00000000-0005-0000-0000-00005B6C0000}"/>
    <cellStyle name="Normal 17 4 2" xfId="10682" xr:uid="{00000000-0005-0000-0000-00005C6C0000}"/>
    <cellStyle name="Normal 17 4 2 2" xfId="10683" xr:uid="{00000000-0005-0000-0000-00005D6C0000}"/>
    <cellStyle name="Normal 17 4 2 2 2" xfId="10684" xr:uid="{00000000-0005-0000-0000-00005E6C0000}"/>
    <cellStyle name="Normal 17 4 2 2 2 2" xfId="10685" xr:uid="{00000000-0005-0000-0000-00005F6C0000}"/>
    <cellStyle name="Normal 17 4 2 2 2 2 2" xfId="38311" xr:uid="{00000000-0005-0000-0000-0000606C0000}"/>
    <cellStyle name="Normal 17 4 2 2 2 2 3" xfId="38312" xr:uid="{00000000-0005-0000-0000-0000616C0000}"/>
    <cellStyle name="Normal 17 4 2 2 2 3" xfId="10686" xr:uid="{00000000-0005-0000-0000-0000626C0000}"/>
    <cellStyle name="Normal 17 4 2 2 2 3 2" xfId="38313" xr:uid="{00000000-0005-0000-0000-0000636C0000}"/>
    <cellStyle name="Normal 17 4 2 2 2 3 3" xfId="38314" xr:uid="{00000000-0005-0000-0000-0000646C0000}"/>
    <cellStyle name="Normal 17 4 2 2 2 4" xfId="10687" xr:uid="{00000000-0005-0000-0000-0000656C0000}"/>
    <cellStyle name="Normal 17 4 2 2 2 4 2" xfId="38315" xr:uid="{00000000-0005-0000-0000-0000666C0000}"/>
    <cellStyle name="Normal 17 4 2 2 2 4 3" xfId="38316" xr:uid="{00000000-0005-0000-0000-0000676C0000}"/>
    <cellStyle name="Normal 17 4 2 2 2 5" xfId="38317" xr:uid="{00000000-0005-0000-0000-0000686C0000}"/>
    <cellStyle name="Normal 17 4 2 2 2 6" xfId="38318" xr:uid="{00000000-0005-0000-0000-0000696C0000}"/>
    <cellStyle name="Normal 17 4 2 2 3" xfId="10688" xr:uid="{00000000-0005-0000-0000-00006A6C0000}"/>
    <cellStyle name="Normal 17 4 2 2 3 2" xfId="38319" xr:uid="{00000000-0005-0000-0000-00006B6C0000}"/>
    <cellStyle name="Normal 17 4 2 2 3 3" xfId="38320" xr:uid="{00000000-0005-0000-0000-00006C6C0000}"/>
    <cellStyle name="Normal 17 4 2 2 4" xfId="10689" xr:uid="{00000000-0005-0000-0000-00006D6C0000}"/>
    <cellStyle name="Normal 17 4 2 2 4 2" xfId="38321" xr:uid="{00000000-0005-0000-0000-00006E6C0000}"/>
    <cellStyle name="Normal 17 4 2 2 4 3" xfId="38322" xr:uid="{00000000-0005-0000-0000-00006F6C0000}"/>
    <cellStyle name="Normal 17 4 2 2 5" xfId="10690" xr:uid="{00000000-0005-0000-0000-0000706C0000}"/>
    <cellStyle name="Normal 17 4 2 2 5 2" xfId="38323" xr:uid="{00000000-0005-0000-0000-0000716C0000}"/>
    <cellStyle name="Normal 17 4 2 2 5 3" xfId="38324" xr:uid="{00000000-0005-0000-0000-0000726C0000}"/>
    <cellStyle name="Normal 17 4 2 2 6" xfId="38325" xr:uid="{00000000-0005-0000-0000-0000736C0000}"/>
    <cellStyle name="Normal 17 4 2 2 7" xfId="38326" xr:uid="{00000000-0005-0000-0000-0000746C0000}"/>
    <cellStyle name="Normal 17 4 2 3" xfId="10691" xr:uid="{00000000-0005-0000-0000-0000756C0000}"/>
    <cellStyle name="Normal 17 4 2 4" xfId="10692" xr:uid="{00000000-0005-0000-0000-0000766C0000}"/>
    <cellStyle name="Normal 17 4 2 4 2" xfId="10693" xr:uid="{00000000-0005-0000-0000-0000776C0000}"/>
    <cellStyle name="Normal 17 4 2 4 2 2" xfId="38327" xr:uid="{00000000-0005-0000-0000-0000786C0000}"/>
    <cellStyle name="Normal 17 4 2 4 2 3" xfId="38328" xr:uid="{00000000-0005-0000-0000-0000796C0000}"/>
    <cellStyle name="Normal 17 4 2 4 3" xfId="10694" xr:uid="{00000000-0005-0000-0000-00007A6C0000}"/>
    <cellStyle name="Normal 17 4 2 4 3 2" xfId="38329" xr:uid="{00000000-0005-0000-0000-00007B6C0000}"/>
    <cellStyle name="Normal 17 4 2 4 3 3" xfId="38330" xr:uid="{00000000-0005-0000-0000-00007C6C0000}"/>
    <cellStyle name="Normal 17 4 2 4 4" xfId="10695" xr:uid="{00000000-0005-0000-0000-00007D6C0000}"/>
    <cellStyle name="Normal 17 4 2 4 4 2" xfId="38331" xr:uid="{00000000-0005-0000-0000-00007E6C0000}"/>
    <cellStyle name="Normal 17 4 2 4 4 3" xfId="38332" xr:uid="{00000000-0005-0000-0000-00007F6C0000}"/>
    <cellStyle name="Normal 17 4 2 4 5" xfId="38333" xr:uid="{00000000-0005-0000-0000-0000806C0000}"/>
    <cellStyle name="Normal 17 4 2 4 6" xfId="38334" xr:uid="{00000000-0005-0000-0000-0000816C0000}"/>
    <cellStyle name="Normal 17 4 2 5" xfId="10696" xr:uid="{00000000-0005-0000-0000-0000826C0000}"/>
    <cellStyle name="Normal 17 4 2 5 2" xfId="38335" xr:uid="{00000000-0005-0000-0000-0000836C0000}"/>
    <cellStyle name="Normal 17 4 2 5 3" xfId="38336" xr:uid="{00000000-0005-0000-0000-0000846C0000}"/>
    <cellStyle name="Normal 17 4 2 6" xfId="10697" xr:uid="{00000000-0005-0000-0000-0000856C0000}"/>
    <cellStyle name="Normal 17 4 2 6 2" xfId="38337" xr:uid="{00000000-0005-0000-0000-0000866C0000}"/>
    <cellStyle name="Normal 17 4 2 6 3" xfId="38338" xr:uid="{00000000-0005-0000-0000-0000876C0000}"/>
    <cellStyle name="Normal 17 4 2 7" xfId="10698" xr:uid="{00000000-0005-0000-0000-0000886C0000}"/>
    <cellStyle name="Normal 17 4 2 7 2" xfId="38339" xr:uid="{00000000-0005-0000-0000-0000896C0000}"/>
    <cellStyle name="Normal 17 4 2 7 3" xfId="38340" xr:uid="{00000000-0005-0000-0000-00008A6C0000}"/>
    <cellStyle name="Normal 17 4 2 8" xfId="38341" xr:uid="{00000000-0005-0000-0000-00008B6C0000}"/>
    <cellStyle name="Normal 17 4 2 9" xfId="38342" xr:uid="{00000000-0005-0000-0000-00008C6C0000}"/>
    <cellStyle name="Normal 17 5" xfId="10699" xr:uid="{00000000-0005-0000-0000-00008D6C0000}"/>
    <cellStyle name="Normal 17 5 2" xfId="10700" xr:uid="{00000000-0005-0000-0000-00008E6C0000}"/>
    <cellStyle name="Normal 17 5 2 2" xfId="10701" xr:uid="{00000000-0005-0000-0000-00008F6C0000}"/>
    <cellStyle name="Normal 17 5 2 2 2" xfId="10702" xr:uid="{00000000-0005-0000-0000-0000906C0000}"/>
    <cellStyle name="Normal 17 5 2 2 2 2" xfId="10703" xr:uid="{00000000-0005-0000-0000-0000916C0000}"/>
    <cellStyle name="Normal 17 5 2 2 2 2 2" xfId="38343" xr:uid="{00000000-0005-0000-0000-0000926C0000}"/>
    <cellStyle name="Normal 17 5 2 2 2 2 3" xfId="38344" xr:uid="{00000000-0005-0000-0000-0000936C0000}"/>
    <cellStyle name="Normal 17 5 2 2 2 3" xfId="10704" xr:uid="{00000000-0005-0000-0000-0000946C0000}"/>
    <cellStyle name="Normal 17 5 2 2 2 3 2" xfId="38345" xr:uid="{00000000-0005-0000-0000-0000956C0000}"/>
    <cellStyle name="Normal 17 5 2 2 2 3 3" xfId="38346" xr:uid="{00000000-0005-0000-0000-0000966C0000}"/>
    <cellStyle name="Normal 17 5 2 2 2 4" xfId="10705" xr:uid="{00000000-0005-0000-0000-0000976C0000}"/>
    <cellStyle name="Normal 17 5 2 2 2 4 2" xfId="38347" xr:uid="{00000000-0005-0000-0000-0000986C0000}"/>
    <cellStyle name="Normal 17 5 2 2 2 4 3" xfId="38348" xr:uid="{00000000-0005-0000-0000-0000996C0000}"/>
    <cellStyle name="Normal 17 5 2 2 2 5" xfId="38349" xr:uid="{00000000-0005-0000-0000-00009A6C0000}"/>
    <cellStyle name="Normal 17 5 2 2 2 6" xfId="38350" xr:uid="{00000000-0005-0000-0000-00009B6C0000}"/>
    <cellStyle name="Normal 17 5 2 2 3" xfId="10706" xr:uid="{00000000-0005-0000-0000-00009C6C0000}"/>
    <cellStyle name="Normal 17 5 2 2 3 2" xfId="38351" xr:uid="{00000000-0005-0000-0000-00009D6C0000}"/>
    <cellStyle name="Normal 17 5 2 2 3 3" xfId="38352" xr:uid="{00000000-0005-0000-0000-00009E6C0000}"/>
    <cellStyle name="Normal 17 5 2 2 4" xfId="10707" xr:uid="{00000000-0005-0000-0000-00009F6C0000}"/>
    <cellStyle name="Normal 17 5 2 2 4 2" xfId="38353" xr:uid="{00000000-0005-0000-0000-0000A06C0000}"/>
    <cellStyle name="Normal 17 5 2 2 4 3" xfId="38354" xr:uid="{00000000-0005-0000-0000-0000A16C0000}"/>
    <cellStyle name="Normal 17 5 2 2 5" xfId="10708" xr:uid="{00000000-0005-0000-0000-0000A26C0000}"/>
    <cellStyle name="Normal 17 5 2 2 5 2" xfId="38355" xr:uid="{00000000-0005-0000-0000-0000A36C0000}"/>
    <cellStyle name="Normal 17 5 2 2 5 3" xfId="38356" xr:uid="{00000000-0005-0000-0000-0000A46C0000}"/>
    <cellStyle name="Normal 17 5 2 2 6" xfId="38357" xr:uid="{00000000-0005-0000-0000-0000A56C0000}"/>
    <cellStyle name="Normal 17 5 2 2 7" xfId="38358" xr:uid="{00000000-0005-0000-0000-0000A66C0000}"/>
    <cellStyle name="Normal 17 5 2 3" xfId="10709" xr:uid="{00000000-0005-0000-0000-0000A76C0000}"/>
    <cellStyle name="Normal 17 5 2 4" xfId="10710" xr:uid="{00000000-0005-0000-0000-0000A86C0000}"/>
    <cellStyle name="Normal 17 5 2 4 2" xfId="10711" xr:uid="{00000000-0005-0000-0000-0000A96C0000}"/>
    <cellStyle name="Normal 17 5 2 4 2 2" xfId="38359" xr:uid="{00000000-0005-0000-0000-0000AA6C0000}"/>
    <cellStyle name="Normal 17 5 2 4 2 3" xfId="38360" xr:uid="{00000000-0005-0000-0000-0000AB6C0000}"/>
    <cellStyle name="Normal 17 5 2 4 3" xfId="10712" xr:uid="{00000000-0005-0000-0000-0000AC6C0000}"/>
    <cellStyle name="Normal 17 5 2 4 3 2" xfId="38361" xr:uid="{00000000-0005-0000-0000-0000AD6C0000}"/>
    <cellStyle name="Normal 17 5 2 4 3 3" xfId="38362" xr:uid="{00000000-0005-0000-0000-0000AE6C0000}"/>
    <cellStyle name="Normal 17 5 2 4 4" xfId="10713" xr:uid="{00000000-0005-0000-0000-0000AF6C0000}"/>
    <cellStyle name="Normal 17 5 2 4 4 2" xfId="38363" xr:uid="{00000000-0005-0000-0000-0000B06C0000}"/>
    <cellStyle name="Normal 17 5 2 4 4 3" xfId="38364" xr:uid="{00000000-0005-0000-0000-0000B16C0000}"/>
    <cellStyle name="Normal 17 5 2 4 5" xfId="38365" xr:uid="{00000000-0005-0000-0000-0000B26C0000}"/>
    <cellStyle name="Normal 17 5 2 4 6" xfId="38366" xr:uid="{00000000-0005-0000-0000-0000B36C0000}"/>
    <cellStyle name="Normal 17 5 2 5" xfId="10714" xr:uid="{00000000-0005-0000-0000-0000B46C0000}"/>
    <cellStyle name="Normal 17 5 2 5 2" xfId="38367" xr:uid="{00000000-0005-0000-0000-0000B56C0000}"/>
    <cellStyle name="Normal 17 5 2 5 3" xfId="38368" xr:uid="{00000000-0005-0000-0000-0000B66C0000}"/>
    <cellStyle name="Normal 17 5 2 6" xfId="10715" xr:uid="{00000000-0005-0000-0000-0000B76C0000}"/>
    <cellStyle name="Normal 17 5 2 6 2" xfId="38369" xr:uid="{00000000-0005-0000-0000-0000B86C0000}"/>
    <cellStyle name="Normal 17 5 2 6 3" xfId="38370" xr:uid="{00000000-0005-0000-0000-0000B96C0000}"/>
    <cellStyle name="Normal 17 5 2 7" xfId="10716" xr:uid="{00000000-0005-0000-0000-0000BA6C0000}"/>
    <cellStyle name="Normal 17 5 2 7 2" xfId="38371" xr:uid="{00000000-0005-0000-0000-0000BB6C0000}"/>
    <cellStyle name="Normal 17 5 2 7 3" xfId="38372" xr:uid="{00000000-0005-0000-0000-0000BC6C0000}"/>
    <cellStyle name="Normal 17 5 2 8" xfId="38373" xr:uid="{00000000-0005-0000-0000-0000BD6C0000}"/>
    <cellStyle name="Normal 17 5 2 9" xfId="38374" xr:uid="{00000000-0005-0000-0000-0000BE6C0000}"/>
    <cellStyle name="Normal 17 6" xfId="10717" xr:uid="{00000000-0005-0000-0000-0000BF6C0000}"/>
    <cellStyle name="Normal 17 6 2" xfId="10718" xr:uid="{00000000-0005-0000-0000-0000C06C0000}"/>
    <cellStyle name="Normal 17 7" xfId="10719" xr:uid="{00000000-0005-0000-0000-0000C16C0000}"/>
    <cellStyle name="Normal 17 7 2" xfId="10720" xr:uid="{00000000-0005-0000-0000-0000C26C0000}"/>
    <cellStyle name="Normal 17 8" xfId="10721" xr:uid="{00000000-0005-0000-0000-0000C36C0000}"/>
    <cellStyle name="Normal 17 8 2" xfId="10722" xr:uid="{00000000-0005-0000-0000-0000C46C0000}"/>
    <cellStyle name="Normal 17 9" xfId="10723" xr:uid="{00000000-0005-0000-0000-0000C56C0000}"/>
    <cellStyle name="Normal 17 9 2" xfId="10724" xr:uid="{00000000-0005-0000-0000-0000C66C0000}"/>
    <cellStyle name="Normal 18" xfId="10725" xr:uid="{00000000-0005-0000-0000-0000C76C0000}"/>
    <cellStyle name="Normal 18 10" xfId="10726" xr:uid="{00000000-0005-0000-0000-0000C86C0000}"/>
    <cellStyle name="Normal 18 2" xfId="10727" xr:uid="{00000000-0005-0000-0000-0000C96C0000}"/>
    <cellStyle name="Normal 18 2 2" xfId="10728" xr:uid="{00000000-0005-0000-0000-0000CA6C0000}"/>
    <cellStyle name="Normal 18 2 2 2" xfId="10729" xr:uid="{00000000-0005-0000-0000-0000CB6C0000}"/>
    <cellStyle name="Normal 18 2 2 2 2" xfId="10730" xr:uid="{00000000-0005-0000-0000-0000CC6C0000}"/>
    <cellStyle name="Normal 18 2 2 2 2 2" xfId="38375" xr:uid="{00000000-0005-0000-0000-0000CD6C0000}"/>
    <cellStyle name="Normal 18 2 2 2 2 3" xfId="38376" xr:uid="{00000000-0005-0000-0000-0000CE6C0000}"/>
    <cellStyle name="Normal 18 2 2 2 3" xfId="10731" xr:uid="{00000000-0005-0000-0000-0000CF6C0000}"/>
    <cellStyle name="Normal 18 2 2 2 3 2" xfId="38377" xr:uid="{00000000-0005-0000-0000-0000D06C0000}"/>
    <cellStyle name="Normal 18 2 2 2 3 3" xfId="38378" xr:uid="{00000000-0005-0000-0000-0000D16C0000}"/>
    <cellStyle name="Normal 18 2 2 2 4" xfId="10732" xr:uid="{00000000-0005-0000-0000-0000D26C0000}"/>
    <cellStyle name="Normal 18 2 2 2 4 2" xfId="38379" xr:uid="{00000000-0005-0000-0000-0000D36C0000}"/>
    <cellStyle name="Normal 18 2 2 2 4 3" xfId="38380" xr:uid="{00000000-0005-0000-0000-0000D46C0000}"/>
    <cellStyle name="Normal 18 2 2 2 5" xfId="38381" xr:uid="{00000000-0005-0000-0000-0000D56C0000}"/>
    <cellStyle name="Normal 18 2 2 2 6" xfId="38382" xr:uid="{00000000-0005-0000-0000-0000D66C0000}"/>
    <cellStyle name="Normal 18 2 2 3" xfId="10733" xr:uid="{00000000-0005-0000-0000-0000D76C0000}"/>
    <cellStyle name="Normal 18 2 2 3 2" xfId="38383" xr:uid="{00000000-0005-0000-0000-0000D86C0000}"/>
    <cellStyle name="Normal 18 2 2 3 3" xfId="38384" xr:uid="{00000000-0005-0000-0000-0000D96C0000}"/>
    <cellStyle name="Normal 18 2 2 4" xfId="10734" xr:uid="{00000000-0005-0000-0000-0000DA6C0000}"/>
    <cellStyle name="Normal 18 2 2 4 2" xfId="38385" xr:uid="{00000000-0005-0000-0000-0000DB6C0000}"/>
    <cellStyle name="Normal 18 2 2 4 3" xfId="38386" xr:uid="{00000000-0005-0000-0000-0000DC6C0000}"/>
    <cellStyle name="Normal 18 2 2 5" xfId="10735" xr:uid="{00000000-0005-0000-0000-0000DD6C0000}"/>
    <cellStyle name="Normal 18 2 2 5 2" xfId="38387" xr:uid="{00000000-0005-0000-0000-0000DE6C0000}"/>
    <cellStyle name="Normal 18 2 2 5 3" xfId="38388" xr:uid="{00000000-0005-0000-0000-0000DF6C0000}"/>
    <cellStyle name="Normal 18 2 2 6" xfId="38389" xr:uid="{00000000-0005-0000-0000-0000E06C0000}"/>
    <cellStyle name="Normal 18 2 2 7" xfId="38390" xr:uid="{00000000-0005-0000-0000-0000E16C0000}"/>
    <cellStyle name="Normal 18 2 3" xfId="10736" xr:uid="{00000000-0005-0000-0000-0000E26C0000}"/>
    <cellStyle name="Normal 18 2 4" xfId="10737" xr:uid="{00000000-0005-0000-0000-0000E36C0000}"/>
    <cellStyle name="Normal 18 2 4 2" xfId="10738" xr:uid="{00000000-0005-0000-0000-0000E46C0000}"/>
    <cellStyle name="Normal 18 2 4 2 2" xfId="38391" xr:uid="{00000000-0005-0000-0000-0000E56C0000}"/>
    <cellStyle name="Normal 18 2 4 2 3" xfId="38392" xr:uid="{00000000-0005-0000-0000-0000E66C0000}"/>
    <cellStyle name="Normal 18 2 4 3" xfId="10739" xr:uid="{00000000-0005-0000-0000-0000E76C0000}"/>
    <cellStyle name="Normal 18 2 4 3 2" xfId="38393" xr:uid="{00000000-0005-0000-0000-0000E86C0000}"/>
    <cellStyle name="Normal 18 2 4 3 3" xfId="38394" xr:uid="{00000000-0005-0000-0000-0000E96C0000}"/>
    <cellStyle name="Normal 18 2 4 4" xfId="10740" xr:uid="{00000000-0005-0000-0000-0000EA6C0000}"/>
    <cellStyle name="Normal 18 2 4 4 2" xfId="38395" xr:uid="{00000000-0005-0000-0000-0000EB6C0000}"/>
    <cellStyle name="Normal 18 2 4 4 3" xfId="38396" xr:uid="{00000000-0005-0000-0000-0000EC6C0000}"/>
    <cellStyle name="Normal 18 2 4 5" xfId="38397" xr:uid="{00000000-0005-0000-0000-0000ED6C0000}"/>
    <cellStyle name="Normal 18 2 4 6" xfId="38398" xr:uid="{00000000-0005-0000-0000-0000EE6C0000}"/>
    <cellStyle name="Normal 18 2 5" xfId="10741" xr:uid="{00000000-0005-0000-0000-0000EF6C0000}"/>
    <cellStyle name="Normal 18 2 5 2" xfId="38399" xr:uid="{00000000-0005-0000-0000-0000F06C0000}"/>
    <cellStyle name="Normal 18 2 5 3" xfId="38400" xr:uid="{00000000-0005-0000-0000-0000F16C0000}"/>
    <cellStyle name="Normal 18 2 6" xfId="10742" xr:uid="{00000000-0005-0000-0000-0000F26C0000}"/>
    <cellStyle name="Normal 18 2 6 2" xfId="38401" xr:uid="{00000000-0005-0000-0000-0000F36C0000}"/>
    <cellStyle name="Normal 18 2 6 3" xfId="38402" xr:uid="{00000000-0005-0000-0000-0000F46C0000}"/>
    <cellStyle name="Normal 18 2 7" xfId="10743" xr:uid="{00000000-0005-0000-0000-0000F56C0000}"/>
    <cellStyle name="Normal 18 2 7 2" xfId="38403" xr:uid="{00000000-0005-0000-0000-0000F66C0000}"/>
    <cellStyle name="Normal 18 2 7 3" xfId="38404" xr:uid="{00000000-0005-0000-0000-0000F76C0000}"/>
    <cellStyle name="Normal 18 2 8" xfId="38405" xr:uid="{00000000-0005-0000-0000-0000F86C0000}"/>
    <cellStyle name="Normal 18 2 9" xfId="38406" xr:uid="{00000000-0005-0000-0000-0000F96C0000}"/>
    <cellStyle name="Normal 18 3" xfId="10744" xr:uid="{00000000-0005-0000-0000-0000FA6C0000}"/>
    <cellStyle name="Normal 18 3 2" xfId="10745" xr:uid="{00000000-0005-0000-0000-0000FB6C0000}"/>
    <cellStyle name="Normal 18 3 2 2" xfId="10746" xr:uid="{00000000-0005-0000-0000-0000FC6C0000}"/>
    <cellStyle name="Normal 18 3 2 2 2" xfId="10747" xr:uid="{00000000-0005-0000-0000-0000FD6C0000}"/>
    <cellStyle name="Normal 18 3 2 2 2 2" xfId="38407" xr:uid="{00000000-0005-0000-0000-0000FE6C0000}"/>
    <cellStyle name="Normal 18 3 2 2 2 3" xfId="38408" xr:uid="{00000000-0005-0000-0000-0000FF6C0000}"/>
    <cellStyle name="Normal 18 3 2 2 3" xfId="10748" xr:uid="{00000000-0005-0000-0000-0000006D0000}"/>
    <cellStyle name="Normal 18 3 2 2 3 2" xfId="38409" xr:uid="{00000000-0005-0000-0000-0000016D0000}"/>
    <cellStyle name="Normal 18 3 2 2 3 3" xfId="38410" xr:uid="{00000000-0005-0000-0000-0000026D0000}"/>
    <cellStyle name="Normal 18 3 2 2 4" xfId="10749" xr:uid="{00000000-0005-0000-0000-0000036D0000}"/>
    <cellStyle name="Normal 18 3 2 2 4 2" xfId="38411" xr:uid="{00000000-0005-0000-0000-0000046D0000}"/>
    <cellStyle name="Normal 18 3 2 2 4 3" xfId="38412" xr:uid="{00000000-0005-0000-0000-0000056D0000}"/>
    <cellStyle name="Normal 18 3 2 2 5" xfId="38413" xr:uid="{00000000-0005-0000-0000-0000066D0000}"/>
    <cellStyle name="Normal 18 3 2 2 6" xfId="38414" xr:uid="{00000000-0005-0000-0000-0000076D0000}"/>
    <cellStyle name="Normal 18 3 2 3" xfId="10750" xr:uid="{00000000-0005-0000-0000-0000086D0000}"/>
    <cellStyle name="Normal 18 3 2 3 2" xfId="38415" xr:uid="{00000000-0005-0000-0000-0000096D0000}"/>
    <cellStyle name="Normal 18 3 2 3 3" xfId="38416" xr:uid="{00000000-0005-0000-0000-00000A6D0000}"/>
    <cellStyle name="Normal 18 3 2 4" xfId="10751" xr:uid="{00000000-0005-0000-0000-00000B6D0000}"/>
    <cellStyle name="Normal 18 3 2 4 2" xfId="38417" xr:uid="{00000000-0005-0000-0000-00000C6D0000}"/>
    <cellStyle name="Normal 18 3 2 4 3" xfId="38418" xr:uid="{00000000-0005-0000-0000-00000D6D0000}"/>
    <cellStyle name="Normal 18 3 2 5" xfId="10752" xr:uid="{00000000-0005-0000-0000-00000E6D0000}"/>
    <cellStyle name="Normal 18 3 2 5 2" xfId="38419" xr:uid="{00000000-0005-0000-0000-00000F6D0000}"/>
    <cellStyle name="Normal 18 3 2 5 3" xfId="38420" xr:uid="{00000000-0005-0000-0000-0000106D0000}"/>
    <cellStyle name="Normal 18 3 2 6" xfId="38421" xr:uid="{00000000-0005-0000-0000-0000116D0000}"/>
    <cellStyle name="Normal 18 3 2 7" xfId="38422" xr:uid="{00000000-0005-0000-0000-0000126D0000}"/>
    <cellStyle name="Normal 18 3 3" xfId="10753" xr:uid="{00000000-0005-0000-0000-0000136D0000}"/>
    <cellStyle name="Normal 18 3 4" xfId="10754" xr:uid="{00000000-0005-0000-0000-0000146D0000}"/>
    <cellStyle name="Normal 18 3 4 2" xfId="10755" xr:uid="{00000000-0005-0000-0000-0000156D0000}"/>
    <cellStyle name="Normal 18 3 4 2 2" xfId="38423" xr:uid="{00000000-0005-0000-0000-0000166D0000}"/>
    <cellStyle name="Normal 18 3 4 2 3" xfId="38424" xr:uid="{00000000-0005-0000-0000-0000176D0000}"/>
    <cellStyle name="Normal 18 3 4 3" xfId="10756" xr:uid="{00000000-0005-0000-0000-0000186D0000}"/>
    <cellStyle name="Normal 18 3 4 3 2" xfId="38425" xr:uid="{00000000-0005-0000-0000-0000196D0000}"/>
    <cellStyle name="Normal 18 3 4 3 3" xfId="38426" xr:uid="{00000000-0005-0000-0000-00001A6D0000}"/>
    <cellStyle name="Normal 18 3 4 4" xfId="10757" xr:uid="{00000000-0005-0000-0000-00001B6D0000}"/>
    <cellStyle name="Normal 18 3 4 4 2" xfId="38427" xr:uid="{00000000-0005-0000-0000-00001C6D0000}"/>
    <cellStyle name="Normal 18 3 4 4 3" xfId="38428" xr:uid="{00000000-0005-0000-0000-00001D6D0000}"/>
    <cellStyle name="Normal 18 3 4 5" xfId="38429" xr:uid="{00000000-0005-0000-0000-00001E6D0000}"/>
    <cellStyle name="Normal 18 3 4 6" xfId="38430" xr:uid="{00000000-0005-0000-0000-00001F6D0000}"/>
    <cellStyle name="Normal 18 3 5" xfId="10758" xr:uid="{00000000-0005-0000-0000-0000206D0000}"/>
    <cellStyle name="Normal 18 3 5 2" xfId="38431" xr:uid="{00000000-0005-0000-0000-0000216D0000}"/>
    <cellStyle name="Normal 18 3 5 3" xfId="38432" xr:uid="{00000000-0005-0000-0000-0000226D0000}"/>
    <cellStyle name="Normal 18 3 6" xfId="10759" xr:uid="{00000000-0005-0000-0000-0000236D0000}"/>
    <cellStyle name="Normal 18 3 6 2" xfId="38433" xr:uid="{00000000-0005-0000-0000-0000246D0000}"/>
    <cellStyle name="Normal 18 3 6 3" xfId="38434" xr:uid="{00000000-0005-0000-0000-0000256D0000}"/>
    <cellStyle name="Normal 18 3 7" xfId="10760" xr:uid="{00000000-0005-0000-0000-0000266D0000}"/>
    <cellStyle name="Normal 18 3 7 2" xfId="38435" xr:uid="{00000000-0005-0000-0000-0000276D0000}"/>
    <cellStyle name="Normal 18 3 7 3" xfId="38436" xr:uid="{00000000-0005-0000-0000-0000286D0000}"/>
    <cellStyle name="Normal 18 3 8" xfId="38437" xr:uid="{00000000-0005-0000-0000-0000296D0000}"/>
    <cellStyle name="Normal 18 3 9" xfId="38438" xr:uid="{00000000-0005-0000-0000-00002A6D0000}"/>
    <cellStyle name="Normal 18 4" xfId="10761" xr:uid="{00000000-0005-0000-0000-00002B6D0000}"/>
    <cellStyle name="Normal 18 4 2" xfId="10762" xr:uid="{00000000-0005-0000-0000-00002C6D0000}"/>
    <cellStyle name="Normal 18 4 2 2" xfId="10763" xr:uid="{00000000-0005-0000-0000-00002D6D0000}"/>
    <cellStyle name="Normal 18 4 2 2 2" xfId="10764" xr:uid="{00000000-0005-0000-0000-00002E6D0000}"/>
    <cellStyle name="Normal 18 4 2 2 2 2" xfId="38439" xr:uid="{00000000-0005-0000-0000-00002F6D0000}"/>
    <cellStyle name="Normal 18 4 2 2 2 3" xfId="38440" xr:uid="{00000000-0005-0000-0000-0000306D0000}"/>
    <cellStyle name="Normal 18 4 2 2 3" xfId="10765" xr:uid="{00000000-0005-0000-0000-0000316D0000}"/>
    <cellStyle name="Normal 18 4 2 2 3 2" xfId="38441" xr:uid="{00000000-0005-0000-0000-0000326D0000}"/>
    <cellStyle name="Normal 18 4 2 2 3 3" xfId="38442" xr:uid="{00000000-0005-0000-0000-0000336D0000}"/>
    <cellStyle name="Normal 18 4 2 2 4" xfId="10766" xr:uid="{00000000-0005-0000-0000-0000346D0000}"/>
    <cellStyle name="Normal 18 4 2 2 4 2" xfId="38443" xr:uid="{00000000-0005-0000-0000-0000356D0000}"/>
    <cellStyle name="Normal 18 4 2 2 4 3" xfId="38444" xr:uid="{00000000-0005-0000-0000-0000366D0000}"/>
    <cellStyle name="Normal 18 4 2 2 5" xfId="38445" xr:uid="{00000000-0005-0000-0000-0000376D0000}"/>
    <cellStyle name="Normal 18 4 2 2 6" xfId="38446" xr:uid="{00000000-0005-0000-0000-0000386D0000}"/>
    <cellStyle name="Normal 18 4 2 3" xfId="10767" xr:uid="{00000000-0005-0000-0000-0000396D0000}"/>
    <cellStyle name="Normal 18 4 2 3 2" xfId="38447" xr:uid="{00000000-0005-0000-0000-00003A6D0000}"/>
    <cellStyle name="Normal 18 4 2 3 3" xfId="38448" xr:uid="{00000000-0005-0000-0000-00003B6D0000}"/>
    <cellStyle name="Normal 18 4 2 4" xfId="10768" xr:uid="{00000000-0005-0000-0000-00003C6D0000}"/>
    <cellStyle name="Normal 18 4 2 4 2" xfId="38449" xr:uid="{00000000-0005-0000-0000-00003D6D0000}"/>
    <cellStyle name="Normal 18 4 2 4 3" xfId="38450" xr:uid="{00000000-0005-0000-0000-00003E6D0000}"/>
    <cellStyle name="Normal 18 4 2 5" xfId="10769" xr:uid="{00000000-0005-0000-0000-00003F6D0000}"/>
    <cellStyle name="Normal 18 4 2 5 2" xfId="38451" xr:uid="{00000000-0005-0000-0000-0000406D0000}"/>
    <cellStyle name="Normal 18 4 2 5 3" xfId="38452" xr:uid="{00000000-0005-0000-0000-0000416D0000}"/>
    <cellStyle name="Normal 18 4 2 6" xfId="38453" xr:uid="{00000000-0005-0000-0000-0000426D0000}"/>
    <cellStyle name="Normal 18 4 2 7" xfId="38454" xr:uid="{00000000-0005-0000-0000-0000436D0000}"/>
    <cellStyle name="Normal 18 4 3" xfId="10770" xr:uid="{00000000-0005-0000-0000-0000446D0000}"/>
    <cellStyle name="Normal 18 4 4" xfId="10771" xr:uid="{00000000-0005-0000-0000-0000456D0000}"/>
    <cellStyle name="Normal 18 4 4 2" xfId="10772" xr:uid="{00000000-0005-0000-0000-0000466D0000}"/>
    <cellStyle name="Normal 18 4 4 2 2" xfId="38455" xr:uid="{00000000-0005-0000-0000-0000476D0000}"/>
    <cellStyle name="Normal 18 4 4 2 3" xfId="38456" xr:uid="{00000000-0005-0000-0000-0000486D0000}"/>
    <cellStyle name="Normal 18 4 4 3" xfId="10773" xr:uid="{00000000-0005-0000-0000-0000496D0000}"/>
    <cellStyle name="Normal 18 4 4 3 2" xfId="38457" xr:uid="{00000000-0005-0000-0000-00004A6D0000}"/>
    <cellStyle name="Normal 18 4 4 3 3" xfId="38458" xr:uid="{00000000-0005-0000-0000-00004B6D0000}"/>
    <cellStyle name="Normal 18 4 4 4" xfId="10774" xr:uid="{00000000-0005-0000-0000-00004C6D0000}"/>
    <cellStyle name="Normal 18 4 4 4 2" xfId="38459" xr:uid="{00000000-0005-0000-0000-00004D6D0000}"/>
    <cellStyle name="Normal 18 4 4 4 3" xfId="38460" xr:uid="{00000000-0005-0000-0000-00004E6D0000}"/>
    <cellStyle name="Normal 18 4 4 5" xfId="38461" xr:uid="{00000000-0005-0000-0000-00004F6D0000}"/>
    <cellStyle name="Normal 18 4 4 6" xfId="38462" xr:uid="{00000000-0005-0000-0000-0000506D0000}"/>
    <cellStyle name="Normal 18 4 5" xfId="10775" xr:uid="{00000000-0005-0000-0000-0000516D0000}"/>
    <cellStyle name="Normal 18 4 5 2" xfId="38463" xr:uid="{00000000-0005-0000-0000-0000526D0000}"/>
    <cellStyle name="Normal 18 4 5 3" xfId="38464" xr:uid="{00000000-0005-0000-0000-0000536D0000}"/>
    <cellStyle name="Normal 18 4 6" xfId="10776" xr:uid="{00000000-0005-0000-0000-0000546D0000}"/>
    <cellStyle name="Normal 18 4 6 2" xfId="38465" xr:uid="{00000000-0005-0000-0000-0000556D0000}"/>
    <cellStyle name="Normal 18 4 6 3" xfId="38466" xr:uid="{00000000-0005-0000-0000-0000566D0000}"/>
    <cellStyle name="Normal 18 4 7" xfId="10777" xr:uid="{00000000-0005-0000-0000-0000576D0000}"/>
    <cellStyle name="Normal 18 4 7 2" xfId="38467" xr:uid="{00000000-0005-0000-0000-0000586D0000}"/>
    <cellStyle name="Normal 18 4 7 3" xfId="38468" xr:uid="{00000000-0005-0000-0000-0000596D0000}"/>
    <cellStyle name="Normal 18 4 8" xfId="38469" xr:uid="{00000000-0005-0000-0000-00005A6D0000}"/>
    <cellStyle name="Normal 18 4 9" xfId="38470" xr:uid="{00000000-0005-0000-0000-00005B6D0000}"/>
    <cellStyle name="Normal 18 5" xfId="10778" xr:uid="{00000000-0005-0000-0000-00005C6D0000}"/>
    <cellStyle name="Normal 18 6" xfId="10779" xr:uid="{00000000-0005-0000-0000-00005D6D0000}"/>
    <cellStyle name="Normal 18 7" xfId="10780" xr:uid="{00000000-0005-0000-0000-00005E6D0000}"/>
    <cellStyle name="Normal 18 8" xfId="10781" xr:uid="{00000000-0005-0000-0000-00005F6D0000}"/>
    <cellStyle name="Normal 18 8 2" xfId="10782" xr:uid="{00000000-0005-0000-0000-0000606D0000}"/>
    <cellStyle name="Normal 18 8 2 2" xfId="38471" xr:uid="{00000000-0005-0000-0000-0000616D0000}"/>
    <cellStyle name="Normal 18 8 2 3" xfId="38472" xr:uid="{00000000-0005-0000-0000-0000626D0000}"/>
    <cellStyle name="Normal 18 8 3" xfId="10783" xr:uid="{00000000-0005-0000-0000-0000636D0000}"/>
    <cellStyle name="Normal 18 8 3 2" xfId="38473" xr:uid="{00000000-0005-0000-0000-0000646D0000}"/>
    <cellStyle name="Normal 18 8 3 3" xfId="38474" xr:uid="{00000000-0005-0000-0000-0000656D0000}"/>
    <cellStyle name="Normal 18 8 4" xfId="10784" xr:uid="{00000000-0005-0000-0000-0000666D0000}"/>
    <cellStyle name="Normal 18 8 4 2" xfId="38475" xr:uid="{00000000-0005-0000-0000-0000676D0000}"/>
    <cellStyle name="Normal 18 8 4 3" xfId="38476" xr:uid="{00000000-0005-0000-0000-0000686D0000}"/>
    <cellStyle name="Normal 18 8 5" xfId="38477" xr:uid="{00000000-0005-0000-0000-0000696D0000}"/>
    <cellStyle name="Normal 18 8 6" xfId="38478" xr:uid="{00000000-0005-0000-0000-00006A6D0000}"/>
    <cellStyle name="Normal 19" xfId="10785" xr:uid="{00000000-0005-0000-0000-00006B6D0000}"/>
    <cellStyle name="Normal 19 10" xfId="10786" xr:uid="{00000000-0005-0000-0000-00006C6D0000}"/>
    <cellStyle name="Normal 19 10 2" xfId="10787" xr:uid="{00000000-0005-0000-0000-00006D6D0000}"/>
    <cellStyle name="Normal 19 11" xfId="10788" xr:uid="{00000000-0005-0000-0000-00006E6D0000}"/>
    <cellStyle name="Normal 19 11 2" xfId="10789" xr:uid="{00000000-0005-0000-0000-00006F6D0000}"/>
    <cellStyle name="Normal 19 12" xfId="10790" xr:uid="{00000000-0005-0000-0000-0000706D0000}"/>
    <cellStyle name="Normal 19 12 2" xfId="10791" xr:uid="{00000000-0005-0000-0000-0000716D0000}"/>
    <cellStyle name="Normal 19 13" xfId="10792" xr:uid="{00000000-0005-0000-0000-0000726D0000}"/>
    <cellStyle name="Normal 19 14" xfId="10793" xr:uid="{00000000-0005-0000-0000-0000736D0000}"/>
    <cellStyle name="Normal 19 14 2" xfId="10794" xr:uid="{00000000-0005-0000-0000-0000746D0000}"/>
    <cellStyle name="Normal 19 14 2 2" xfId="10795" xr:uid="{00000000-0005-0000-0000-0000756D0000}"/>
    <cellStyle name="Normal 19 14 2 2 2" xfId="10796" xr:uid="{00000000-0005-0000-0000-0000766D0000}"/>
    <cellStyle name="Normal 19 14 2 2 2 2" xfId="38479" xr:uid="{00000000-0005-0000-0000-0000776D0000}"/>
    <cellStyle name="Normal 19 14 2 2 2 3" xfId="38480" xr:uid="{00000000-0005-0000-0000-0000786D0000}"/>
    <cellStyle name="Normal 19 14 2 2 3" xfId="10797" xr:uid="{00000000-0005-0000-0000-0000796D0000}"/>
    <cellStyle name="Normal 19 14 2 2 3 2" xfId="38481" xr:uid="{00000000-0005-0000-0000-00007A6D0000}"/>
    <cellStyle name="Normal 19 14 2 2 3 3" xfId="38482" xr:uid="{00000000-0005-0000-0000-00007B6D0000}"/>
    <cellStyle name="Normal 19 14 2 2 4" xfId="10798" xr:uid="{00000000-0005-0000-0000-00007C6D0000}"/>
    <cellStyle name="Normal 19 14 2 2 4 2" xfId="38483" xr:uid="{00000000-0005-0000-0000-00007D6D0000}"/>
    <cellStyle name="Normal 19 14 2 2 4 3" xfId="38484" xr:uid="{00000000-0005-0000-0000-00007E6D0000}"/>
    <cellStyle name="Normal 19 14 2 2 5" xfId="38485" xr:uid="{00000000-0005-0000-0000-00007F6D0000}"/>
    <cellStyle name="Normal 19 14 2 2 6" xfId="38486" xr:uid="{00000000-0005-0000-0000-0000806D0000}"/>
    <cellStyle name="Normal 19 14 2 3" xfId="10799" xr:uid="{00000000-0005-0000-0000-0000816D0000}"/>
    <cellStyle name="Normal 19 14 2 3 2" xfId="38487" xr:uid="{00000000-0005-0000-0000-0000826D0000}"/>
    <cellStyle name="Normal 19 14 2 3 3" xfId="38488" xr:uid="{00000000-0005-0000-0000-0000836D0000}"/>
    <cellStyle name="Normal 19 14 2 4" xfId="10800" xr:uid="{00000000-0005-0000-0000-0000846D0000}"/>
    <cellStyle name="Normal 19 14 2 4 2" xfId="38489" xr:uid="{00000000-0005-0000-0000-0000856D0000}"/>
    <cellStyle name="Normal 19 14 2 4 3" xfId="38490" xr:uid="{00000000-0005-0000-0000-0000866D0000}"/>
    <cellStyle name="Normal 19 14 2 5" xfId="10801" xr:uid="{00000000-0005-0000-0000-0000876D0000}"/>
    <cellStyle name="Normal 19 14 2 5 2" xfId="38491" xr:uid="{00000000-0005-0000-0000-0000886D0000}"/>
    <cellStyle name="Normal 19 14 2 5 3" xfId="38492" xr:uid="{00000000-0005-0000-0000-0000896D0000}"/>
    <cellStyle name="Normal 19 14 2 6" xfId="38493" xr:uid="{00000000-0005-0000-0000-00008A6D0000}"/>
    <cellStyle name="Normal 19 14 2 7" xfId="38494" xr:uid="{00000000-0005-0000-0000-00008B6D0000}"/>
    <cellStyle name="Normal 19 14 3" xfId="10802" xr:uid="{00000000-0005-0000-0000-00008C6D0000}"/>
    <cellStyle name="Normal 19 14 3 2" xfId="10803" xr:uid="{00000000-0005-0000-0000-00008D6D0000}"/>
    <cellStyle name="Normal 19 14 3 2 2" xfId="38495" xr:uid="{00000000-0005-0000-0000-00008E6D0000}"/>
    <cellStyle name="Normal 19 14 3 2 3" xfId="38496" xr:uid="{00000000-0005-0000-0000-00008F6D0000}"/>
    <cellStyle name="Normal 19 14 3 3" xfId="10804" xr:uid="{00000000-0005-0000-0000-0000906D0000}"/>
    <cellStyle name="Normal 19 14 3 3 2" xfId="38497" xr:uid="{00000000-0005-0000-0000-0000916D0000}"/>
    <cellStyle name="Normal 19 14 3 3 3" xfId="38498" xr:uid="{00000000-0005-0000-0000-0000926D0000}"/>
    <cellStyle name="Normal 19 14 3 4" xfId="10805" xr:uid="{00000000-0005-0000-0000-0000936D0000}"/>
    <cellStyle name="Normal 19 14 3 4 2" xfId="38499" xr:uid="{00000000-0005-0000-0000-0000946D0000}"/>
    <cellStyle name="Normal 19 14 3 4 3" xfId="38500" xr:uid="{00000000-0005-0000-0000-0000956D0000}"/>
    <cellStyle name="Normal 19 14 3 5" xfId="38501" xr:uid="{00000000-0005-0000-0000-0000966D0000}"/>
    <cellStyle name="Normal 19 14 3 6" xfId="38502" xr:uid="{00000000-0005-0000-0000-0000976D0000}"/>
    <cellStyle name="Normal 19 14 4" xfId="10806" xr:uid="{00000000-0005-0000-0000-0000986D0000}"/>
    <cellStyle name="Normal 19 14 4 2" xfId="38503" xr:uid="{00000000-0005-0000-0000-0000996D0000}"/>
    <cellStyle name="Normal 19 14 4 3" xfId="38504" xr:uid="{00000000-0005-0000-0000-00009A6D0000}"/>
    <cellStyle name="Normal 19 14 5" xfId="10807" xr:uid="{00000000-0005-0000-0000-00009B6D0000}"/>
    <cellStyle name="Normal 19 14 5 2" xfId="38505" xr:uid="{00000000-0005-0000-0000-00009C6D0000}"/>
    <cellStyle name="Normal 19 14 5 3" xfId="38506" xr:uid="{00000000-0005-0000-0000-00009D6D0000}"/>
    <cellStyle name="Normal 19 14 6" xfId="10808" xr:uid="{00000000-0005-0000-0000-00009E6D0000}"/>
    <cellStyle name="Normal 19 14 6 2" xfId="38507" xr:uid="{00000000-0005-0000-0000-00009F6D0000}"/>
    <cellStyle name="Normal 19 14 6 3" xfId="38508" xr:uid="{00000000-0005-0000-0000-0000A06D0000}"/>
    <cellStyle name="Normal 19 14 7" xfId="38509" xr:uid="{00000000-0005-0000-0000-0000A16D0000}"/>
    <cellStyle name="Normal 19 14 8" xfId="38510" xr:uid="{00000000-0005-0000-0000-0000A26D0000}"/>
    <cellStyle name="Normal 19 15" xfId="10809" xr:uid="{00000000-0005-0000-0000-0000A36D0000}"/>
    <cellStyle name="Normal 19 15 2" xfId="10810" xr:uid="{00000000-0005-0000-0000-0000A46D0000}"/>
    <cellStyle name="Normal 19 15 2 2" xfId="38511" xr:uid="{00000000-0005-0000-0000-0000A56D0000}"/>
    <cellStyle name="Normal 19 15 2 3" xfId="38512" xr:uid="{00000000-0005-0000-0000-0000A66D0000}"/>
    <cellStyle name="Normal 19 15 3" xfId="10811" xr:uid="{00000000-0005-0000-0000-0000A76D0000}"/>
    <cellStyle name="Normal 19 15 3 2" xfId="38513" xr:uid="{00000000-0005-0000-0000-0000A86D0000}"/>
    <cellStyle name="Normal 19 15 3 3" xfId="38514" xr:uid="{00000000-0005-0000-0000-0000A96D0000}"/>
    <cellStyle name="Normal 19 15 4" xfId="10812" xr:uid="{00000000-0005-0000-0000-0000AA6D0000}"/>
    <cellStyle name="Normal 19 15 4 2" xfId="38515" xr:uid="{00000000-0005-0000-0000-0000AB6D0000}"/>
    <cellStyle name="Normal 19 15 4 3" xfId="38516" xr:uid="{00000000-0005-0000-0000-0000AC6D0000}"/>
    <cellStyle name="Normal 19 15 5" xfId="38517" xr:uid="{00000000-0005-0000-0000-0000AD6D0000}"/>
    <cellStyle name="Normal 19 15 6" xfId="38518" xr:uid="{00000000-0005-0000-0000-0000AE6D0000}"/>
    <cellStyle name="Normal 19 2" xfId="10813" xr:uid="{00000000-0005-0000-0000-0000AF6D0000}"/>
    <cellStyle name="Normal 19 2 2" xfId="10814" xr:uid="{00000000-0005-0000-0000-0000B06D0000}"/>
    <cellStyle name="Normal 19 2 3" xfId="10815" xr:uid="{00000000-0005-0000-0000-0000B16D0000}"/>
    <cellStyle name="Normal 19 2 3 2" xfId="10816" xr:uid="{00000000-0005-0000-0000-0000B26D0000}"/>
    <cellStyle name="Normal 19 2 3 2 2" xfId="10817" xr:uid="{00000000-0005-0000-0000-0000B36D0000}"/>
    <cellStyle name="Normal 19 2 3 2 2 2" xfId="10818" xr:uid="{00000000-0005-0000-0000-0000B46D0000}"/>
    <cellStyle name="Normal 19 2 3 2 2 2 2" xfId="38519" xr:uid="{00000000-0005-0000-0000-0000B56D0000}"/>
    <cellStyle name="Normal 19 2 3 2 2 2 3" xfId="38520" xr:uid="{00000000-0005-0000-0000-0000B66D0000}"/>
    <cellStyle name="Normal 19 2 3 2 2 3" xfId="10819" xr:uid="{00000000-0005-0000-0000-0000B76D0000}"/>
    <cellStyle name="Normal 19 2 3 2 2 3 2" xfId="38521" xr:uid="{00000000-0005-0000-0000-0000B86D0000}"/>
    <cellStyle name="Normal 19 2 3 2 2 3 3" xfId="38522" xr:uid="{00000000-0005-0000-0000-0000B96D0000}"/>
    <cellStyle name="Normal 19 2 3 2 2 4" xfId="10820" xr:uid="{00000000-0005-0000-0000-0000BA6D0000}"/>
    <cellStyle name="Normal 19 2 3 2 2 4 2" xfId="38523" xr:uid="{00000000-0005-0000-0000-0000BB6D0000}"/>
    <cellStyle name="Normal 19 2 3 2 2 4 3" xfId="38524" xr:uid="{00000000-0005-0000-0000-0000BC6D0000}"/>
    <cellStyle name="Normal 19 2 3 2 2 5" xfId="38525" xr:uid="{00000000-0005-0000-0000-0000BD6D0000}"/>
    <cellStyle name="Normal 19 2 3 2 2 6" xfId="38526" xr:uid="{00000000-0005-0000-0000-0000BE6D0000}"/>
    <cellStyle name="Normal 19 2 3 2 3" xfId="10821" xr:uid="{00000000-0005-0000-0000-0000BF6D0000}"/>
    <cellStyle name="Normal 19 2 3 2 3 2" xfId="38527" xr:uid="{00000000-0005-0000-0000-0000C06D0000}"/>
    <cellStyle name="Normal 19 2 3 2 3 3" xfId="38528" xr:uid="{00000000-0005-0000-0000-0000C16D0000}"/>
    <cellStyle name="Normal 19 2 3 2 4" xfId="10822" xr:uid="{00000000-0005-0000-0000-0000C26D0000}"/>
    <cellStyle name="Normal 19 2 3 2 4 2" xfId="38529" xr:uid="{00000000-0005-0000-0000-0000C36D0000}"/>
    <cellStyle name="Normal 19 2 3 2 4 3" xfId="38530" xr:uid="{00000000-0005-0000-0000-0000C46D0000}"/>
    <cellStyle name="Normal 19 2 3 2 5" xfId="10823" xr:uid="{00000000-0005-0000-0000-0000C56D0000}"/>
    <cellStyle name="Normal 19 2 3 2 5 2" xfId="38531" xr:uid="{00000000-0005-0000-0000-0000C66D0000}"/>
    <cellStyle name="Normal 19 2 3 2 5 3" xfId="38532" xr:uid="{00000000-0005-0000-0000-0000C76D0000}"/>
    <cellStyle name="Normal 19 2 3 2 6" xfId="38533" xr:uid="{00000000-0005-0000-0000-0000C86D0000}"/>
    <cellStyle name="Normal 19 2 3 2 7" xfId="38534" xr:uid="{00000000-0005-0000-0000-0000C96D0000}"/>
    <cellStyle name="Normal 19 2 3 3" xfId="10824" xr:uid="{00000000-0005-0000-0000-0000CA6D0000}"/>
    <cellStyle name="Normal 19 2 3 3 2" xfId="10825" xr:uid="{00000000-0005-0000-0000-0000CB6D0000}"/>
    <cellStyle name="Normal 19 2 3 3 2 2" xfId="38535" xr:uid="{00000000-0005-0000-0000-0000CC6D0000}"/>
    <cellStyle name="Normal 19 2 3 3 2 3" xfId="38536" xr:uid="{00000000-0005-0000-0000-0000CD6D0000}"/>
    <cellStyle name="Normal 19 2 3 3 3" xfId="10826" xr:uid="{00000000-0005-0000-0000-0000CE6D0000}"/>
    <cellStyle name="Normal 19 2 3 3 3 2" xfId="38537" xr:uid="{00000000-0005-0000-0000-0000CF6D0000}"/>
    <cellStyle name="Normal 19 2 3 3 3 3" xfId="38538" xr:uid="{00000000-0005-0000-0000-0000D06D0000}"/>
    <cellStyle name="Normal 19 2 3 3 4" xfId="10827" xr:uid="{00000000-0005-0000-0000-0000D16D0000}"/>
    <cellStyle name="Normal 19 2 3 3 4 2" xfId="38539" xr:uid="{00000000-0005-0000-0000-0000D26D0000}"/>
    <cellStyle name="Normal 19 2 3 3 4 3" xfId="38540" xr:uid="{00000000-0005-0000-0000-0000D36D0000}"/>
    <cellStyle name="Normal 19 2 3 3 5" xfId="38541" xr:uid="{00000000-0005-0000-0000-0000D46D0000}"/>
    <cellStyle name="Normal 19 2 3 3 6" xfId="38542" xr:uid="{00000000-0005-0000-0000-0000D56D0000}"/>
    <cellStyle name="Normal 19 2 3 4" xfId="10828" xr:uid="{00000000-0005-0000-0000-0000D66D0000}"/>
    <cellStyle name="Normal 19 2 3 4 2" xfId="38543" xr:uid="{00000000-0005-0000-0000-0000D76D0000}"/>
    <cellStyle name="Normal 19 2 3 4 3" xfId="38544" xr:uid="{00000000-0005-0000-0000-0000D86D0000}"/>
    <cellStyle name="Normal 19 2 3 5" xfId="10829" xr:uid="{00000000-0005-0000-0000-0000D96D0000}"/>
    <cellStyle name="Normal 19 2 3 5 2" xfId="38545" xr:uid="{00000000-0005-0000-0000-0000DA6D0000}"/>
    <cellStyle name="Normal 19 2 3 5 3" xfId="38546" xr:uid="{00000000-0005-0000-0000-0000DB6D0000}"/>
    <cellStyle name="Normal 19 2 3 6" xfId="10830" xr:uid="{00000000-0005-0000-0000-0000DC6D0000}"/>
    <cellStyle name="Normal 19 2 3 6 2" xfId="38547" xr:uid="{00000000-0005-0000-0000-0000DD6D0000}"/>
    <cellStyle name="Normal 19 2 3 6 3" xfId="38548" xr:uid="{00000000-0005-0000-0000-0000DE6D0000}"/>
    <cellStyle name="Normal 19 2 3 7" xfId="38549" xr:uid="{00000000-0005-0000-0000-0000DF6D0000}"/>
    <cellStyle name="Normal 19 2 3 8" xfId="38550" xr:uid="{00000000-0005-0000-0000-0000E06D0000}"/>
    <cellStyle name="Normal 19 3" xfId="10831" xr:uid="{00000000-0005-0000-0000-0000E16D0000}"/>
    <cellStyle name="Normal 19 3 2" xfId="10832" xr:uid="{00000000-0005-0000-0000-0000E26D0000}"/>
    <cellStyle name="Normal 19 4" xfId="10833" xr:uid="{00000000-0005-0000-0000-0000E36D0000}"/>
    <cellStyle name="Normal 19 4 2" xfId="10834" xr:uid="{00000000-0005-0000-0000-0000E46D0000}"/>
    <cellStyle name="Normal 19 5" xfId="10835" xr:uid="{00000000-0005-0000-0000-0000E56D0000}"/>
    <cellStyle name="Normal 19 5 2" xfId="10836" xr:uid="{00000000-0005-0000-0000-0000E66D0000}"/>
    <cellStyle name="Normal 19 6" xfId="10837" xr:uid="{00000000-0005-0000-0000-0000E76D0000}"/>
    <cellStyle name="Normal 19 6 2" xfId="10838" xr:uid="{00000000-0005-0000-0000-0000E86D0000}"/>
    <cellStyle name="Normal 19 7" xfId="10839" xr:uid="{00000000-0005-0000-0000-0000E96D0000}"/>
    <cellStyle name="Normal 19 7 2" xfId="10840" xr:uid="{00000000-0005-0000-0000-0000EA6D0000}"/>
    <cellStyle name="Normal 19 7 2 2" xfId="10841" xr:uid="{00000000-0005-0000-0000-0000EB6D0000}"/>
    <cellStyle name="Normal 19 7 2 2 2" xfId="10842" xr:uid="{00000000-0005-0000-0000-0000EC6D0000}"/>
    <cellStyle name="Normal 19 7 2 2 2 2" xfId="10843" xr:uid="{00000000-0005-0000-0000-0000ED6D0000}"/>
    <cellStyle name="Normal 19 7 2 2 2 2 2" xfId="38551" xr:uid="{00000000-0005-0000-0000-0000EE6D0000}"/>
    <cellStyle name="Normal 19 7 2 2 2 2 3" xfId="38552" xr:uid="{00000000-0005-0000-0000-0000EF6D0000}"/>
    <cellStyle name="Normal 19 7 2 2 2 3" xfId="10844" xr:uid="{00000000-0005-0000-0000-0000F06D0000}"/>
    <cellStyle name="Normal 19 7 2 2 2 3 2" xfId="38553" xr:uid="{00000000-0005-0000-0000-0000F16D0000}"/>
    <cellStyle name="Normal 19 7 2 2 2 3 3" xfId="38554" xr:uid="{00000000-0005-0000-0000-0000F26D0000}"/>
    <cellStyle name="Normal 19 7 2 2 2 4" xfId="10845" xr:uid="{00000000-0005-0000-0000-0000F36D0000}"/>
    <cellStyle name="Normal 19 7 2 2 2 4 2" xfId="38555" xr:uid="{00000000-0005-0000-0000-0000F46D0000}"/>
    <cellStyle name="Normal 19 7 2 2 2 4 3" xfId="38556" xr:uid="{00000000-0005-0000-0000-0000F56D0000}"/>
    <cellStyle name="Normal 19 7 2 2 2 5" xfId="38557" xr:uid="{00000000-0005-0000-0000-0000F66D0000}"/>
    <cellStyle name="Normal 19 7 2 2 2 6" xfId="38558" xr:uid="{00000000-0005-0000-0000-0000F76D0000}"/>
    <cellStyle name="Normal 19 7 2 2 3" xfId="10846" xr:uid="{00000000-0005-0000-0000-0000F86D0000}"/>
    <cellStyle name="Normal 19 7 2 2 3 2" xfId="38559" xr:uid="{00000000-0005-0000-0000-0000F96D0000}"/>
    <cellStyle name="Normal 19 7 2 2 3 3" xfId="38560" xr:uid="{00000000-0005-0000-0000-0000FA6D0000}"/>
    <cellStyle name="Normal 19 7 2 2 4" xfId="10847" xr:uid="{00000000-0005-0000-0000-0000FB6D0000}"/>
    <cellStyle name="Normal 19 7 2 2 4 2" xfId="38561" xr:uid="{00000000-0005-0000-0000-0000FC6D0000}"/>
    <cellStyle name="Normal 19 7 2 2 4 3" xfId="38562" xr:uid="{00000000-0005-0000-0000-0000FD6D0000}"/>
    <cellStyle name="Normal 19 7 2 2 5" xfId="10848" xr:uid="{00000000-0005-0000-0000-0000FE6D0000}"/>
    <cellStyle name="Normal 19 7 2 2 5 2" xfId="38563" xr:uid="{00000000-0005-0000-0000-0000FF6D0000}"/>
    <cellStyle name="Normal 19 7 2 2 5 3" xfId="38564" xr:uid="{00000000-0005-0000-0000-0000006E0000}"/>
    <cellStyle name="Normal 19 7 2 2 6" xfId="38565" xr:uid="{00000000-0005-0000-0000-0000016E0000}"/>
    <cellStyle name="Normal 19 7 2 2 7" xfId="38566" xr:uid="{00000000-0005-0000-0000-0000026E0000}"/>
    <cellStyle name="Normal 19 7 2 3" xfId="10849" xr:uid="{00000000-0005-0000-0000-0000036E0000}"/>
    <cellStyle name="Normal 19 7 2 4" xfId="10850" xr:uid="{00000000-0005-0000-0000-0000046E0000}"/>
    <cellStyle name="Normal 19 7 2 4 2" xfId="10851" xr:uid="{00000000-0005-0000-0000-0000056E0000}"/>
    <cellStyle name="Normal 19 7 2 4 2 2" xfId="38567" xr:uid="{00000000-0005-0000-0000-0000066E0000}"/>
    <cellStyle name="Normal 19 7 2 4 2 3" xfId="38568" xr:uid="{00000000-0005-0000-0000-0000076E0000}"/>
    <cellStyle name="Normal 19 7 2 4 3" xfId="10852" xr:uid="{00000000-0005-0000-0000-0000086E0000}"/>
    <cellStyle name="Normal 19 7 2 4 3 2" xfId="38569" xr:uid="{00000000-0005-0000-0000-0000096E0000}"/>
    <cellStyle name="Normal 19 7 2 4 3 3" xfId="38570" xr:uid="{00000000-0005-0000-0000-00000A6E0000}"/>
    <cellStyle name="Normal 19 7 2 4 4" xfId="10853" xr:uid="{00000000-0005-0000-0000-00000B6E0000}"/>
    <cellStyle name="Normal 19 7 2 4 4 2" xfId="38571" xr:uid="{00000000-0005-0000-0000-00000C6E0000}"/>
    <cellStyle name="Normal 19 7 2 4 4 3" xfId="38572" xr:uid="{00000000-0005-0000-0000-00000D6E0000}"/>
    <cellStyle name="Normal 19 7 2 4 5" xfId="38573" xr:uid="{00000000-0005-0000-0000-00000E6E0000}"/>
    <cellStyle name="Normal 19 7 2 4 6" xfId="38574" xr:uid="{00000000-0005-0000-0000-00000F6E0000}"/>
    <cellStyle name="Normal 19 7 2 5" xfId="10854" xr:uid="{00000000-0005-0000-0000-0000106E0000}"/>
    <cellStyle name="Normal 19 7 2 5 2" xfId="38575" xr:uid="{00000000-0005-0000-0000-0000116E0000}"/>
    <cellStyle name="Normal 19 7 2 5 3" xfId="38576" xr:uid="{00000000-0005-0000-0000-0000126E0000}"/>
    <cellStyle name="Normal 19 7 2 6" xfId="10855" xr:uid="{00000000-0005-0000-0000-0000136E0000}"/>
    <cellStyle name="Normal 19 7 2 6 2" xfId="38577" xr:uid="{00000000-0005-0000-0000-0000146E0000}"/>
    <cellStyle name="Normal 19 7 2 6 3" xfId="38578" xr:uid="{00000000-0005-0000-0000-0000156E0000}"/>
    <cellStyle name="Normal 19 7 2 7" xfId="10856" xr:uid="{00000000-0005-0000-0000-0000166E0000}"/>
    <cellStyle name="Normal 19 7 2 7 2" xfId="38579" xr:uid="{00000000-0005-0000-0000-0000176E0000}"/>
    <cellStyle name="Normal 19 7 2 7 3" xfId="38580" xr:uid="{00000000-0005-0000-0000-0000186E0000}"/>
    <cellStyle name="Normal 19 7 2 8" xfId="38581" xr:uid="{00000000-0005-0000-0000-0000196E0000}"/>
    <cellStyle name="Normal 19 7 2 9" xfId="38582" xr:uid="{00000000-0005-0000-0000-00001A6E0000}"/>
    <cellStyle name="Normal 19 8" xfId="10857" xr:uid="{00000000-0005-0000-0000-00001B6E0000}"/>
    <cellStyle name="Normal 19 8 2" xfId="10858" xr:uid="{00000000-0005-0000-0000-00001C6E0000}"/>
    <cellStyle name="Normal 19 9" xfId="10859" xr:uid="{00000000-0005-0000-0000-00001D6E0000}"/>
    <cellStyle name="Normal 19 9 2" xfId="10860" xr:uid="{00000000-0005-0000-0000-00001E6E0000}"/>
    <cellStyle name="Normal 2" xfId="11" xr:uid="{00000000-0005-0000-0000-00001F6E0000}"/>
    <cellStyle name="Normal 2 10" xfId="10861" xr:uid="{00000000-0005-0000-0000-0000206E0000}"/>
    <cellStyle name="Normal 2 10 10" xfId="10862" xr:uid="{00000000-0005-0000-0000-0000216E0000}"/>
    <cellStyle name="Normal 2 10 2" xfId="10863" xr:uid="{00000000-0005-0000-0000-0000226E0000}"/>
    <cellStyle name="Normal 2 10 2 2" xfId="4" xr:uid="{00000000-0005-0000-0000-0000236E0000}"/>
    <cellStyle name="Normal 2 10 2 3" xfId="10864" xr:uid="{00000000-0005-0000-0000-0000246E0000}"/>
    <cellStyle name="Normal 2 10 3" xfId="10865" xr:uid="{00000000-0005-0000-0000-0000256E0000}"/>
    <cellStyle name="Normal 2 10 3 2" xfId="10866" xr:uid="{00000000-0005-0000-0000-0000266E0000}"/>
    <cellStyle name="Normal 2 10 3 2 2" xfId="10867" xr:uid="{00000000-0005-0000-0000-0000276E0000}"/>
    <cellStyle name="Normal 2 10 3 2 2 2" xfId="10868" xr:uid="{00000000-0005-0000-0000-0000286E0000}"/>
    <cellStyle name="Normal 2 10 3 2 2 2 2" xfId="38583" xr:uid="{00000000-0005-0000-0000-0000296E0000}"/>
    <cellStyle name="Normal 2 10 3 2 2 2 3" xfId="38584" xr:uid="{00000000-0005-0000-0000-00002A6E0000}"/>
    <cellStyle name="Normal 2 10 3 2 2 3" xfId="10869" xr:uid="{00000000-0005-0000-0000-00002B6E0000}"/>
    <cellStyle name="Normal 2 10 3 2 2 3 2" xfId="38585" xr:uid="{00000000-0005-0000-0000-00002C6E0000}"/>
    <cellStyle name="Normal 2 10 3 2 2 3 3" xfId="38586" xr:uid="{00000000-0005-0000-0000-00002D6E0000}"/>
    <cellStyle name="Normal 2 10 3 2 2 4" xfId="10870" xr:uid="{00000000-0005-0000-0000-00002E6E0000}"/>
    <cellStyle name="Normal 2 10 3 2 2 4 2" xfId="38587" xr:uid="{00000000-0005-0000-0000-00002F6E0000}"/>
    <cellStyle name="Normal 2 10 3 2 2 4 3" xfId="38588" xr:uid="{00000000-0005-0000-0000-0000306E0000}"/>
    <cellStyle name="Normal 2 10 3 2 2 5" xfId="38589" xr:uid="{00000000-0005-0000-0000-0000316E0000}"/>
    <cellStyle name="Normal 2 10 3 2 2 6" xfId="38590" xr:uid="{00000000-0005-0000-0000-0000326E0000}"/>
    <cellStyle name="Normal 2 10 3 2 3" xfId="10871" xr:uid="{00000000-0005-0000-0000-0000336E0000}"/>
    <cellStyle name="Normal 2 10 3 2 3 2" xfId="38591" xr:uid="{00000000-0005-0000-0000-0000346E0000}"/>
    <cellStyle name="Normal 2 10 3 2 3 3" xfId="38592" xr:uid="{00000000-0005-0000-0000-0000356E0000}"/>
    <cellStyle name="Normal 2 10 3 2 4" xfId="10872" xr:uid="{00000000-0005-0000-0000-0000366E0000}"/>
    <cellStyle name="Normal 2 10 3 2 4 2" xfId="38593" xr:uid="{00000000-0005-0000-0000-0000376E0000}"/>
    <cellStyle name="Normal 2 10 3 2 4 3" xfId="38594" xr:uid="{00000000-0005-0000-0000-0000386E0000}"/>
    <cellStyle name="Normal 2 10 3 2 5" xfId="10873" xr:uid="{00000000-0005-0000-0000-0000396E0000}"/>
    <cellStyle name="Normal 2 10 3 2 5 2" xfId="38595" xr:uid="{00000000-0005-0000-0000-00003A6E0000}"/>
    <cellStyle name="Normal 2 10 3 2 5 3" xfId="38596" xr:uid="{00000000-0005-0000-0000-00003B6E0000}"/>
    <cellStyle name="Normal 2 10 3 2 6" xfId="38597" xr:uid="{00000000-0005-0000-0000-00003C6E0000}"/>
    <cellStyle name="Normal 2 10 3 2 7" xfId="38598" xr:uid="{00000000-0005-0000-0000-00003D6E0000}"/>
    <cellStyle name="Normal 2 10 3 3" xfId="10874" xr:uid="{00000000-0005-0000-0000-00003E6E0000}"/>
    <cellStyle name="Normal 2 10 3 4" xfId="10875" xr:uid="{00000000-0005-0000-0000-00003F6E0000}"/>
    <cellStyle name="Normal 2 10 3 4 2" xfId="10876" xr:uid="{00000000-0005-0000-0000-0000406E0000}"/>
    <cellStyle name="Normal 2 10 3 4 2 2" xfId="38599" xr:uid="{00000000-0005-0000-0000-0000416E0000}"/>
    <cellStyle name="Normal 2 10 3 4 2 3" xfId="38600" xr:uid="{00000000-0005-0000-0000-0000426E0000}"/>
    <cellStyle name="Normal 2 10 3 4 3" xfId="10877" xr:uid="{00000000-0005-0000-0000-0000436E0000}"/>
    <cellStyle name="Normal 2 10 3 4 3 2" xfId="38601" xr:uid="{00000000-0005-0000-0000-0000446E0000}"/>
    <cellStyle name="Normal 2 10 3 4 3 3" xfId="38602" xr:uid="{00000000-0005-0000-0000-0000456E0000}"/>
    <cellStyle name="Normal 2 10 3 4 4" xfId="10878" xr:uid="{00000000-0005-0000-0000-0000466E0000}"/>
    <cellStyle name="Normal 2 10 3 4 4 2" xfId="38603" xr:uid="{00000000-0005-0000-0000-0000476E0000}"/>
    <cellStyle name="Normal 2 10 3 4 4 3" xfId="38604" xr:uid="{00000000-0005-0000-0000-0000486E0000}"/>
    <cellStyle name="Normal 2 10 3 4 5" xfId="38605" xr:uid="{00000000-0005-0000-0000-0000496E0000}"/>
    <cellStyle name="Normal 2 10 3 4 6" xfId="38606" xr:uid="{00000000-0005-0000-0000-00004A6E0000}"/>
    <cellStyle name="Normal 2 10 3 5" xfId="10879" xr:uid="{00000000-0005-0000-0000-00004B6E0000}"/>
    <cellStyle name="Normal 2 10 3 5 2" xfId="38607" xr:uid="{00000000-0005-0000-0000-00004C6E0000}"/>
    <cellStyle name="Normal 2 10 3 5 3" xfId="38608" xr:uid="{00000000-0005-0000-0000-00004D6E0000}"/>
    <cellStyle name="Normal 2 10 3 6" xfId="10880" xr:uid="{00000000-0005-0000-0000-00004E6E0000}"/>
    <cellStyle name="Normal 2 10 3 6 2" xfId="38609" xr:uid="{00000000-0005-0000-0000-00004F6E0000}"/>
    <cellStyle name="Normal 2 10 3 6 3" xfId="38610" xr:uid="{00000000-0005-0000-0000-0000506E0000}"/>
    <cellStyle name="Normal 2 10 3 7" xfId="10881" xr:uid="{00000000-0005-0000-0000-0000516E0000}"/>
    <cellStyle name="Normal 2 10 3 7 2" xfId="38611" xr:uid="{00000000-0005-0000-0000-0000526E0000}"/>
    <cellStyle name="Normal 2 10 3 7 3" xfId="38612" xr:uid="{00000000-0005-0000-0000-0000536E0000}"/>
    <cellStyle name="Normal 2 10 3 8" xfId="38613" xr:uid="{00000000-0005-0000-0000-0000546E0000}"/>
    <cellStyle name="Normal 2 10 3 9" xfId="38614" xr:uid="{00000000-0005-0000-0000-0000556E0000}"/>
    <cellStyle name="Normal 2 10 4" xfId="10882" xr:uid="{00000000-0005-0000-0000-0000566E0000}"/>
    <cellStyle name="Normal 2 10 4 2" xfId="10883" xr:uid="{00000000-0005-0000-0000-0000576E0000}"/>
    <cellStyle name="Normal 2 10 4 2 2" xfId="10884" xr:uid="{00000000-0005-0000-0000-0000586E0000}"/>
    <cellStyle name="Normal 2 10 4 2 2 2" xfId="10885" xr:uid="{00000000-0005-0000-0000-0000596E0000}"/>
    <cellStyle name="Normal 2 10 4 2 2 2 2" xfId="38615" xr:uid="{00000000-0005-0000-0000-00005A6E0000}"/>
    <cellStyle name="Normal 2 10 4 2 2 2 3" xfId="38616" xr:uid="{00000000-0005-0000-0000-00005B6E0000}"/>
    <cellStyle name="Normal 2 10 4 2 2 3" xfId="10886" xr:uid="{00000000-0005-0000-0000-00005C6E0000}"/>
    <cellStyle name="Normal 2 10 4 2 2 3 2" xfId="38617" xr:uid="{00000000-0005-0000-0000-00005D6E0000}"/>
    <cellStyle name="Normal 2 10 4 2 2 3 3" xfId="38618" xr:uid="{00000000-0005-0000-0000-00005E6E0000}"/>
    <cellStyle name="Normal 2 10 4 2 2 4" xfId="10887" xr:uid="{00000000-0005-0000-0000-00005F6E0000}"/>
    <cellStyle name="Normal 2 10 4 2 2 4 2" xfId="38619" xr:uid="{00000000-0005-0000-0000-0000606E0000}"/>
    <cellStyle name="Normal 2 10 4 2 2 4 3" xfId="38620" xr:uid="{00000000-0005-0000-0000-0000616E0000}"/>
    <cellStyle name="Normal 2 10 4 2 2 5" xfId="38621" xr:uid="{00000000-0005-0000-0000-0000626E0000}"/>
    <cellStyle name="Normal 2 10 4 2 2 6" xfId="38622" xr:uid="{00000000-0005-0000-0000-0000636E0000}"/>
    <cellStyle name="Normal 2 10 4 2 3" xfId="10888" xr:uid="{00000000-0005-0000-0000-0000646E0000}"/>
    <cellStyle name="Normal 2 10 4 2 3 2" xfId="38623" xr:uid="{00000000-0005-0000-0000-0000656E0000}"/>
    <cellStyle name="Normal 2 10 4 2 3 3" xfId="38624" xr:uid="{00000000-0005-0000-0000-0000666E0000}"/>
    <cellStyle name="Normal 2 10 4 2 4" xfId="10889" xr:uid="{00000000-0005-0000-0000-0000676E0000}"/>
    <cellStyle name="Normal 2 10 4 2 4 2" xfId="38625" xr:uid="{00000000-0005-0000-0000-0000686E0000}"/>
    <cellStyle name="Normal 2 10 4 2 4 3" xfId="38626" xr:uid="{00000000-0005-0000-0000-0000696E0000}"/>
    <cellStyle name="Normal 2 10 4 2 5" xfId="10890" xr:uid="{00000000-0005-0000-0000-00006A6E0000}"/>
    <cellStyle name="Normal 2 10 4 2 5 2" xfId="38627" xr:uid="{00000000-0005-0000-0000-00006B6E0000}"/>
    <cellStyle name="Normal 2 10 4 2 5 3" xfId="38628" xr:uid="{00000000-0005-0000-0000-00006C6E0000}"/>
    <cellStyle name="Normal 2 10 4 2 6" xfId="38629" xr:uid="{00000000-0005-0000-0000-00006D6E0000}"/>
    <cellStyle name="Normal 2 10 4 2 7" xfId="38630" xr:uid="{00000000-0005-0000-0000-00006E6E0000}"/>
    <cellStyle name="Normal 2 10 4 3" xfId="10891" xr:uid="{00000000-0005-0000-0000-00006F6E0000}"/>
    <cellStyle name="Normal 2 10 4 3 2" xfId="10892" xr:uid="{00000000-0005-0000-0000-0000706E0000}"/>
    <cellStyle name="Normal 2 10 4 3 2 2" xfId="38631" xr:uid="{00000000-0005-0000-0000-0000716E0000}"/>
    <cellStyle name="Normal 2 10 4 3 2 3" xfId="38632" xr:uid="{00000000-0005-0000-0000-0000726E0000}"/>
    <cellStyle name="Normal 2 10 4 3 3" xfId="10893" xr:uid="{00000000-0005-0000-0000-0000736E0000}"/>
    <cellStyle name="Normal 2 10 4 3 3 2" xfId="38633" xr:uid="{00000000-0005-0000-0000-0000746E0000}"/>
    <cellStyle name="Normal 2 10 4 3 3 3" xfId="38634" xr:uid="{00000000-0005-0000-0000-0000756E0000}"/>
    <cellStyle name="Normal 2 10 4 3 4" xfId="10894" xr:uid="{00000000-0005-0000-0000-0000766E0000}"/>
    <cellStyle name="Normal 2 10 4 3 4 2" xfId="38635" xr:uid="{00000000-0005-0000-0000-0000776E0000}"/>
    <cellStyle name="Normal 2 10 4 3 4 3" xfId="38636" xr:uid="{00000000-0005-0000-0000-0000786E0000}"/>
    <cellStyle name="Normal 2 10 4 3 5" xfId="38637" xr:uid="{00000000-0005-0000-0000-0000796E0000}"/>
    <cellStyle name="Normal 2 10 4 3 6" xfId="38638" xr:uid="{00000000-0005-0000-0000-00007A6E0000}"/>
    <cellStyle name="Normal 2 10 4 4" xfId="10895" xr:uid="{00000000-0005-0000-0000-00007B6E0000}"/>
    <cellStyle name="Normal 2 10 4 4 2" xfId="38639" xr:uid="{00000000-0005-0000-0000-00007C6E0000}"/>
    <cellStyle name="Normal 2 10 4 4 3" xfId="38640" xr:uid="{00000000-0005-0000-0000-00007D6E0000}"/>
    <cellStyle name="Normal 2 10 4 5" xfId="10896" xr:uid="{00000000-0005-0000-0000-00007E6E0000}"/>
    <cellStyle name="Normal 2 10 4 5 2" xfId="38641" xr:uid="{00000000-0005-0000-0000-00007F6E0000}"/>
    <cellStyle name="Normal 2 10 4 5 3" xfId="38642" xr:uid="{00000000-0005-0000-0000-0000806E0000}"/>
    <cellStyle name="Normal 2 10 4 6" xfId="10897" xr:uid="{00000000-0005-0000-0000-0000816E0000}"/>
    <cellStyle name="Normal 2 10 4 6 2" xfId="38643" xr:uid="{00000000-0005-0000-0000-0000826E0000}"/>
    <cellStyle name="Normal 2 10 4 6 3" xfId="38644" xr:uid="{00000000-0005-0000-0000-0000836E0000}"/>
    <cellStyle name="Normal 2 10 4 7" xfId="38645" xr:uid="{00000000-0005-0000-0000-0000846E0000}"/>
    <cellStyle name="Normal 2 10 4 8" xfId="38646" xr:uid="{00000000-0005-0000-0000-0000856E0000}"/>
    <cellStyle name="Normal 2 11" xfId="10898" xr:uid="{00000000-0005-0000-0000-0000866E0000}"/>
    <cellStyle name="Normal 2 11 2" xfId="10899" xr:uid="{00000000-0005-0000-0000-0000876E0000}"/>
    <cellStyle name="Normal 2 11 2 2" xfId="10900" xr:uid="{00000000-0005-0000-0000-0000886E0000}"/>
    <cellStyle name="Normal 2 11 3" xfId="10901" xr:uid="{00000000-0005-0000-0000-0000896E0000}"/>
    <cellStyle name="Normal 2 12" xfId="10902" xr:uid="{00000000-0005-0000-0000-00008A6E0000}"/>
    <cellStyle name="Normal 2 12 2" xfId="10903" xr:uid="{00000000-0005-0000-0000-00008B6E0000}"/>
    <cellStyle name="Normal 2 12 2 2" xfId="10904" xr:uid="{00000000-0005-0000-0000-00008C6E0000}"/>
    <cellStyle name="Normal 2 12 3" xfId="10905" xr:uid="{00000000-0005-0000-0000-00008D6E0000}"/>
    <cellStyle name="Normal 2 13" xfId="10906" xr:uid="{00000000-0005-0000-0000-00008E6E0000}"/>
    <cellStyle name="Normal 2 13 2" xfId="10907" xr:uid="{00000000-0005-0000-0000-00008F6E0000}"/>
    <cellStyle name="Normal 2 13 2 2" xfId="10908" xr:uid="{00000000-0005-0000-0000-0000906E0000}"/>
    <cellStyle name="Normal 2 13 2 2 2" xfId="10909" xr:uid="{00000000-0005-0000-0000-0000916E0000}"/>
    <cellStyle name="Normal 2 13 2 2 2 2" xfId="10910" xr:uid="{00000000-0005-0000-0000-0000926E0000}"/>
    <cellStyle name="Normal 2 13 2 2 2 2 2" xfId="38647" xr:uid="{00000000-0005-0000-0000-0000936E0000}"/>
    <cellStyle name="Normal 2 13 2 2 2 2 3" xfId="38648" xr:uid="{00000000-0005-0000-0000-0000946E0000}"/>
    <cellStyle name="Normal 2 13 2 2 2 3" xfId="10911" xr:uid="{00000000-0005-0000-0000-0000956E0000}"/>
    <cellStyle name="Normal 2 13 2 2 2 3 2" xfId="38649" xr:uid="{00000000-0005-0000-0000-0000966E0000}"/>
    <cellStyle name="Normal 2 13 2 2 2 3 3" xfId="38650" xr:uid="{00000000-0005-0000-0000-0000976E0000}"/>
    <cellStyle name="Normal 2 13 2 2 2 4" xfId="10912" xr:uid="{00000000-0005-0000-0000-0000986E0000}"/>
    <cellStyle name="Normal 2 13 2 2 2 4 2" xfId="38651" xr:uid="{00000000-0005-0000-0000-0000996E0000}"/>
    <cellStyle name="Normal 2 13 2 2 2 4 3" xfId="38652" xr:uid="{00000000-0005-0000-0000-00009A6E0000}"/>
    <cellStyle name="Normal 2 13 2 2 2 5" xfId="38653" xr:uid="{00000000-0005-0000-0000-00009B6E0000}"/>
    <cellStyle name="Normal 2 13 2 2 2 6" xfId="38654" xr:uid="{00000000-0005-0000-0000-00009C6E0000}"/>
    <cellStyle name="Normal 2 13 2 2 3" xfId="10913" xr:uid="{00000000-0005-0000-0000-00009D6E0000}"/>
    <cellStyle name="Normal 2 13 2 2 3 2" xfId="38655" xr:uid="{00000000-0005-0000-0000-00009E6E0000}"/>
    <cellStyle name="Normal 2 13 2 2 3 3" xfId="38656" xr:uid="{00000000-0005-0000-0000-00009F6E0000}"/>
    <cellStyle name="Normal 2 13 2 2 4" xfId="10914" xr:uid="{00000000-0005-0000-0000-0000A06E0000}"/>
    <cellStyle name="Normal 2 13 2 2 4 2" xfId="38657" xr:uid="{00000000-0005-0000-0000-0000A16E0000}"/>
    <cellStyle name="Normal 2 13 2 2 4 3" xfId="38658" xr:uid="{00000000-0005-0000-0000-0000A26E0000}"/>
    <cellStyle name="Normal 2 13 2 2 5" xfId="10915" xr:uid="{00000000-0005-0000-0000-0000A36E0000}"/>
    <cellStyle name="Normal 2 13 2 2 5 2" xfId="38659" xr:uid="{00000000-0005-0000-0000-0000A46E0000}"/>
    <cellStyle name="Normal 2 13 2 2 5 3" xfId="38660" xr:uid="{00000000-0005-0000-0000-0000A56E0000}"/>
    <cellStyle name="Normal 2 13 2 2 6" xfId="38661" xr:uid="{00000000-0005-0000-0000-0000A66E0000}"/>
    <cellStyle name="Normal 2 13 2 2 7" xfId="38662" xr:uid="{00000000-0005-0000-0000-0000A76E0000}"/>
    <cellStyle name="Normal 2 13 2 3" xfId="10916" xr:uid="{00000000-0005-0000-0000-0000A86E0000}"/>
    <cellStyle name="Normal 2 13 2 4" xfId="10917" xr:uid="{00000000-0005-0000-0000-0000A96E0000}"/>
    <cellStyle name="Normal 2 13 2 4 2" xfId="10918" xr:uid="{00000000-0005-0000-0000-0000AA6E0000}"/>
    <cellStyle name="Normal 2 13 2 4 2 2" xfId="38663" xr:uid="{00000000-0005-0000-0000-0000AB6E0000}"/>
    <cellStyle name="Normal 2 13 2 4 2 3" xfId="38664" xr:uid="{00000000-0005-0000-0000-0000AC6E0000}"/>
    <cellStyle name="Normal 2 13 2 4 3" xfId="10919" xr:uid="{00000000-0005-0000-0000-0000AD6E0000}"/>
    <cellStyle name="Normal 2 13 2 4 3 2" xfId="38665" xr:uid="{00000000-0005-0000-0000-0000AE6E0000}"/>
    <cellStyle name="Normal 2 13 2 4 3 3" xfId="38666" xr:uid="{00000000-0005-0000-0000-0000AF6E0000}"/>
    <cellStyle name="Normal 2 13 2 4 4" xfId="10920" xr:uid="{00000000-0005-0000-0000-0000B06E0000}"/>
    <cellStyle name="Normal 2 13 2 4 4 2" xfId="38667" xr:uid="{00000000-0005-0000-0000-0000B16E0000}"/>
    <cellStyle name="Normal 2 13 2 4 4 3" xfId="38668" xr:uid="{00000000-0005-0000-0000-0000B26E0000}"/>
    <cellStyle name="Normal 2 13 2 4 5" xfId="38669" xr:uid="{00000000-0005-0000-0000-0000B36E0000}"/>
    <cellStyle name="Normal 2 13 2 4 6" xfId="38670" xr:uid="{00000000-0005-0000-0000-0000B46E0000}"/>
    <cellStyle name="Normal 2 13 2 5" xfId="10921" xr:uid="{00000000-0005-0000-0000-0000B56E0000}"/>
    <cellStyle name="Normal 2 13 2 5 2" xfId="38671" xr:uid="{00000000-0005-0000-0000-0000B66E0000}"/>
    <cellStyle name="Normal 2 13 2 5 3" xfId="38672" xr:uid="{00000000-0005-0000-0000-0000B76E0000}"/>
    <cellStyle name="Normal 2 13 2 6" xfId="10922" xr:uid="{00000000-0005-0000-0000-0000B86E0000}"/>
    <cellStyle name="Normal 2 13 2 6 2" xfId="38673" xr:uid="{00000000-0005-0000-0000-0000B96E0000}"/>
    <cellStyle name="Normal 2 13 2 6 3" xfId="38674" xr:uid="{00000000-0005-0000-0000-0000BA6E0000}"/>
    <cellStyle name="Normal 2 13 2 7" xfId="10923" xr:uid="{00000000-0005-0000-0000-0000BB6E0000}"/>
    <cellStyle name="Normal 2 13 2 7 2" xfId="38675" xr:uid="{00000000-0005-0000-0000-0000BC6E0000}"/>
    <cellStyle name="Normal 2 13 2 7 3" xfId="38676" xr:uid="{00000000-0005-0000-0000-0000BD6E0000}"/>
    <cellStyle name="Normal 2 13 2 8" xfId="38677" xr:uid="{00000000-0005-0000-0000-0000BE6E0000}"/>
    <cellStyle name="Normal 2 13 2 9" xfId="38678" xr:uid="{00000000-0005-0000-0000-0000BF6E0000}"/>
    <cellStyle name="Normal 2 14" xfId="10924" xr:uid="{00000000-0005-0000-0000-0000C06E0000}"/>
    <cellStyle name="Normal 2 14 2" xfId="10925" xr:uid="{00000000-0005-0000-0000-0000C16E0000}"/>
    <cellStyle name="Normal 2 15" xfId="10926" xr:uid="{00000000-0005-0000-0000-0000C26E0000}"/>
    <cellStyle name="Normal 2 15 2" xfId="10927" xr:uid="{00000000-0005-0000-0000-0000C36E0000}"/>
    <cellStyle name="Normal 2 16" xfId="10928" xr:uid="{00000000-0005-0000-0000-0000C46E0000}"/>
    <cellStyle name="Normal 2 16 2" xfId="10929" xr:uid="{00000000-0005-0000-0000-0000C56E0000}"/>
    <cellStyle name="Normal 2 17" xfId="10930" xr:uid="{00000000-0005-0000-0000-0000C66E0000}"/>
    <cellStyle name="Normal 2 17 2" xfId="10931" xr:uid="{00000000-0005-0000-0000-0000C76E0000}"/>
    <cellStyle name="Normal 2 18" xfId="10932" xr:uid="{00000000-0005-0000-0000-0000C86E0000}"/>
    <cellStyle name="Normal 2 18 2" xfId="10933" xr:uid="{00000000-0005-0000-0000-0000C96E0000}"/>
    <cellStyle name="Normal 2 19" xfId="10934" xr:uid="{00000000-0005-0000-0000-0000CA6E0000}"/>
    <cellStyle name="Normal 2 19 2" xfId="10935" xr:uid="{00000000-0005-0000-0000-0000CB6E0000}"/>
    <cellStyle name="Normal 2 2" xfId="5" xr:uid="{00000000-0005-0000-0000-0000CC6E0000}"/>
    <cellStyle name="Normal 2 2 10" xfId="10936" xr:uid="{00000000-0005-0000-0000-0000CD6E0000}"/>
    <cellStyle name="Normal 2 2 10 2" xfId="10937" xr:uid="{00000000-0005-0000-0000-0000CE6E0000}"/>
    <cellStyle name="Normal 2 2 10 2 2" xfId="10938" xr:uid="{00000000-0005-0000-0000-0000CF6E0000}"/>
    <cellStyle name="Normal 2 2 10 2 3" xfId="10939" xr:uid="{00000000-0005-0000-0000-0000D06E0000}"/>
    <cellStyle name="Normal 2 2 10 2 3 2" xfId="10940" xr:uid="{00000000-0005-0000-0000-0000D16E0000}"/>
    <cellStyle name="Normal 2 2 10 2 3 2 2" xfId="38679" xr:uid="{00000000-0005-0000-0000-0000D26E0000}"/>
    <cellStyle name="Normal 2 2 10 2 3 2 3" xfId="38680" xr:uid="{00000000-0005-0000-0000-0000D36E0000}"/>
    <cellStyle name="Normal 2 2 10 2 3 3" xfId="10941" xr:uid="{00000000-0005-0000-0000-0000D46E0000}"/>
    <cellStyle name="Normal 2 2 10 2 3 3 2" xfId="38681" xr:uid="{00000000-0005-0000-0000-0000D56E0000}"/>
    <cellStyle name="Normal 2 2 10 2 3 3 3" xfId="38682" xr:uid="{00000000-0005-0000-0000-0000D66E0000}"/>
    <cellStyle name="Normal 2 2 10 2 3 4" xfId="10942" xr:uid="{00000000-0005-0000-0000-0000D76E0000}"/>
    <cellStyle name="Normal 2 2 10 2 3 4 2" xfId="38683" xr:uid="{00000000-0005-0000-0000-0000D86E0000}"/>
    <cellStyle name="Normal 2 2 10 2 3 4 3" xfId="38684" xr:uid="{00000000-0005-0000-0000-0000D96E0000}"/>
    <cellStyle name="Normal 2 2 10 2 3 5" xfId="38685" xr:uid="{00000000-0005-0000-0000-0000DA6E0000}"/>
    <cellStyle name="Normal 2 2 10 2 3 6" xfId="38686" xr:uid="{00000000-0005-0000-0000-0000DB6E0000}"/>
    <cellStyle name="Normal 2 2 10 2 4" xfId="10943" xr:uid="{00000000-0005-0000-0000-0000DC6E0000}"/>
    <cellStyle name="Normal 2 2 10 2 4 2" xfId="38687" xr:uid="{00000000-0005-0000-0000-0000DD6E0000}"/>
    <cellStyle name="Normal 2 2 10 2 4 3" xfId="38688" xr:uid="{00000000-0005-0000-0000-0000DE6E0000}"/>
    <cellStyle name="Normal 2 2 10 2 5" xfId="10944" xr:uid="{00000000-0005-0000-0000-0000DF6E0000}"/>
    <cellStyle name="Normal 2 2 10 2 5 2" xfId="38689" xr:uid="{00000000-0005-0000-0000-0000E06E0000}"/>
    <cellStyle name="Normal 2 2 10 2 5 3" xfId="38690" xr:uid="{00000000-0005-0000-0000-0000E16E0000}"/>
    <cellStyle name="Normal 2 2 10 2 6" xfId="10945" xr:uid="{00000000-0005-0000-0000-0000E26E0000}"/>
    <cellStyle name="Normal 2 2 10 2 6 2" xfId="38691" xr:uid="{00000000-0005-0000-0000-0000E36E0000}"/>
    <cellStyle name="Normal 2 2 10 2 6 3" xfId="38692" xr:uid="{00000000-0005-0000-0000-0000E46E0000}"/>
    <cellStyle name="Normal 2 2 10 2 7" xfId="38693" xr:uid="{00000000-0005-0000-0000-0000E56E0000}"/>
    <cellStyle name="Normal 2 2 10 2 8" xfId="38694" xr:uid="{00000000-0005-0000-0000-0000E66E0000}"/>
    <cellStyle name="Normal 2 2 10 3" xfId="10946" xr:uid="{00000000-0005-0000-0000-0000E76E0000}"/>
    <cellStyle name="Normal 2 2 10 3 2" xfId="10947" xr:uid="{00000000-0005-0000-0000-0000E86E0000}"/>
    <cellStyle name="Normal 2 2 10 3 2 2" xfId="38695" xr:uid="{00000000-0005-0000-0000-0000E96E0000}"/>
    <cellStyle name="Normal 2 2 10 3 2 3" xfId="38696" xr:uid="{00000000-0005-0000-0000-0000EA6E0000}"/>
    <cellStyle name="Normal 2 2 10 3 3" xfId="10948" xr:uid="{00000000-0005-0000-0000-0000EB6E0000}"/>
    <cellStyle name="Normal 2 2 10 3 3 2" xfId="38697" xr:uid="{00000000-0005-0000-0000-0000EC6E0000}"/>
    <cellStyle name="Normal 2 2 10 3 3 3" xfId="38698" xr:uid="{00000000-0005-0000-0000-0000ED6E0000}"/>
    <cellStyle name="Normal 2 2 10 3 4" xfId="10949" xr:uid="{00000000-0005-0000-0000-0000EE6E0000}"/>
    <cellStyle name="Normal 2 2 10 3 4 2" xfId="38699" xr:uid="{00000000-0005-0000-0000-0000EF6E0000}"/>
    <cellStyle name="Normal 2 2 10 3 4 3" xfId="38700" xr:uid="{00000000-0005-0000-0000-0000F06E0000}"/>
    <cellStyle name="Normal 2 2 10 3 5" xfId="38701" xr:uid="{00000000-0005-0000-0000-0000F16E0000}"/>
    <cellStyle name="Normal 2 2 10 3 6" xfId="38702" xr:uid="{00000000-0005-0000-0000-0000F26E0000}"/>
    <cellStyle name="Normal 2 2 10 4" xfId="10950" xr:uid="{00000000-0005-0000-0000-0000F36E0000}"/>
    <cellStyle name="Normal 2 2 10 4 2" xfId="38703" xr:uid="{00000000-0005-0000-0000-0000F46E0000}"/>
    <cellStyle name="Normal 2 2 10 4 3" xfId="38704" xr:uid="{00000000-0005-0000-0000-0000F56E0000}"/>
    <cellStyle name="Normal 2 2 10 5" xfId="10951" xr:uid="{00000000-0005-0000-0000-0000F66E0000}"/>
    <cellStyle name="Normal 2 2 10 5 2" xfId="38705" xr:uid="{00000000-0005-0000-0000-0000F76E0000}"/>
    <cellStyle name="Normal 2 2 10 5 3" xfId="38706" xr:uid="{00000000-0005-0000-0000-0000F86E0000}"/>
    <cellStyle name="Normal 2 2 10 6" xfId="10952" xr:uid="{00000000-0005-0000-0000-0000F96E0000}"/>
    <cellStyle name="Normal 2 2 10 6 2" xfId="38707" xr:uid="{00000000-0005-0000-0000-0000FA6E0000}"/>
    <cellStyle name="Normal 2 2 10 6 3" xfId="38708" xr:uid="{00000000-0005-0000-0000-0000FB6E0000}"/>
    <cellStyle name="Normal 2 2 10 7" xfId="38709" xr:uid="{00000000-0005-0000-0000-0000FC6E0000}"/>
    <cellStyle name="Normal 2 2 10 8" xfId="38710" xr:uid="{00000000-0005-0000-0000-0000FD6E0000}"/>
    <cellStyle name="Normal 2 2 100" xfId="10953" xr:uid="{00000000-0005-0000-0000-0000FE6E0000}"/>
    <cellStyle name="Normal 2 2 101" xfId="10954" xr:uid="{00000000-0005-0000-0000-0000FF6E0000}"/>
    <cellStyle name="Normal 2 2 102" xfId="10955" xr:uid="{00000000-0005-0000-0000-0000006F0000}"/>
    <cellStyle name="Normal 2 2 103" xfId="10956" xr:uid="{00000000-0005-0000-0000-0000016F0000}"/>
    <cellStyle name="Normal 2 2 104" xfId="10957" xr:uid="{00000000-0005-0000-0000-0000026F0000}"/>
    <cellStyle name="Normal 2 2 105" xfId="10958" xr:uid="{00000000-0005-0000-0000-0000036F0000}"/>
    <cellStyle name="Normal 2 2 106" xfId="10959" xr:uid="{00000000-0005-0000-0000-0000046F0000}"/>
    <cellStyle name="Normal 2 2 107" xfId="10960" xr:uid="{00000000-0005-0000-0000-0000056F0000}"/>
    <cellStyle name="Normal 2 2 108" xfId="21439" xr:uid="{00000000-0005-0000-0000-0000066F0000}"/>
    <cellStyle name="Normal 2 2 11" xfId="10961" xr:uid="{00000000-0005-0000-0000-0000076F0000}"/>
    <cellStyle name="Normal 2 2 11 2" xfId="10962" xr:uid="{00000000-0005-0000-0000-0000086F0000}"/>
    <cellStyle name="Normal 2 2 11 2 2" xfId="10963" xr:uid="{00000000-0005-0000-0000-0000096F0000}"/>
    <cellStyle name="Normal 2 2 11 2 3" xfId="10964" xr:uid="{00000000-0005-0000-0000-00000A6F0000}"/>
    <cellStyle name="Normal 2 2 11 2 3 2" xfId="10965" xr:uid="{00000000-0005-0000-0000-00000B6F0000}"/>
    <cellStyle name="Normal 2 2 11 2 3 2 2" xfId="38711" xr:uid="{00000000-0005-0000-0000-00000C6F0000}"/>
    <cellStyle name="Normal 2 2 11 2 3 2 3" xfId="38712" xr:uid="{00000000-0005-0000-0000-00000D6F0000}"/>
    <cellStyle name="Normal 2 2 11 2 3 3" xfId="10966" xr:uid="{00000000-0005-0000-0000-00000E6F0000}"/>
    <cellStyle name="Normal 2 2 11 2 3 3 2" xfId="38713" xr:uid="{00000000-0005-0000-0000-00000F6F0000}"/>
    <cellStyle name="Normal 2 2 11 2 3 3 3" xfId="38714" xr:uid="{00000000-0005-0000-0000-0000106F0000}"/>
    <cellStyle name="Normal 2 2 11 2 3 4" xfId="10967" xr:uid="{00000000-0005-0000-0000-0000116F0000}"/>
    <cellStyle name="Normal 2 2 11 2 3 4 2" xfId="38715" xr:uid="{00000000-0005-0000-0000-0000126F0000}"/>
    <cellStyle name="Normal 2 2 11 2 3 4 3" xfId="38716" xr:uid="{00000000-0005-0000-0000-0000136F0000}"/>
    <cellStyle name="Normal 2 2 11 2 3 5" xfId="38717" xr:uid="{00000000-0005-0000-0000-0000146F0000}"/>
    <cellStyle name="Normal 2 2 11 2 3 6" xfId="38718" xr:uid="{00000000-0005-0000-0000-0000156F0000}"/>
    <cellStyle name="Normal 2 2 11 2 4" xfId="10968" xr:uid="{00000000-0005-0000-0000-0000166F0000}"/>
    <cellStyle name="Normal 2 2 11 2 4 2" xfId="38719" xr:uid="{00000000-0005-0000-0000-0000176F0000}"/>
    <cellStyle name="Normal 2 2 11 2 4 3" xfId="38720" xr:uid="{00000000-0005-0000-0000-0000186F0000}"/>
    <cellStyle name="Normal 2 2 11 2 5" xfId="10969" xr:uid="{00000000-0005-0000-0000-0000196F0000}"/>
    <cellStyle name="Normal 2 2 11 2 5 2" xfId="38721" xr:uid="{00000000-0005-0000-0000-00001A6F0000}"/>
    <cellStyle name="Normal 2 2 11 2 5 3" xfId="38722" xr:uid="{00000000-0005-0000-0000-00001B6F0000}"/>
    <cellStyle name="Normal 2 2 11 2 6" xfId="10970" xr:uid="{00000000-0005-0000-0000-00001C6F0000}"/>
    <cellStyle name="Normal 2 2 11 2 6 2" xfId="38723" xr:uid="{00000000-0005-0000-0000-00001D6F0000}"/>
    <cellStyle name="Normal 2 2 11 2 6 3" xfId="38724" xr:uid="{00000000-0005-0000-0000-00001E6F0000}"/>
    <cellStyle name="Normal 2 2 11 2 7" xfId="38725" xr:uid="{00000000-0005-0000-0000-00001F6F0000}"/>
    <cellStyle name="Normal 2 2 11 2 8" xfId="38726" xr:uid="{00000000-0005-0000-0000-0000206F0000}"/>
    <cellStyle name="Normal 2 2 11 3" xfId="10971" xr:uid="{00000000-0005-0000-0000-0000216F0000}"/>
    <cellStyle name="Normal 2 2 11 3 2" xfId="10972" xr:uid="{00000000-0005-0000-0000-0000226F0000}"/>
    <cellStyle name="Normal 2 2 11 3 2 2" xfId="38727" xr:uid="{00000000-0005-0000-0000-0000236F0000}"/>
    <cellStyle name="Normal 2 2 11 3 2 3" xfId="38728" xr:uid="{00000000-0005-0000-0000-0000246F0000}"/>
    <cellStyle name="Normal 2 2 11 3 3" xfId="10973" xr:uid="{00000000-0005-0000-0000-0000256F0000}"/>
    <cellStyle name="Normal 2 2 11 3 3 2" xfId="38729" xr:uid="{00000000-0005-0000-0000-0000266F0000}"/>
    <cellStyle name="Normal 2 2 11 3 3 3" xfId="38730" xr:uid="{00000000-0005-0000-0000-0000276F0000}"/>
    <cellStyle name="Normal 2 2 11 3 4" xfId="10974" xr:uid="{00000000-0005-0000-0000-0000286F0000}"/>
    <cellStyle name="Normal 2 2 11 3 4 2" xfId="38731" xr:uid="{00000000-0005-0000-0000-0000296F0000}"/>
    <cellStyle name="Normal 2 2 11 3 4 3" xfId="38732" xr:uid="{00000000-0005-0000-0000-00002A6F0000}"/>
    <cellStyle name="Normal 2 2 11 3 5" xfId="38733" xr:uid="{00000000-0005-0000-0000-00002B6F0000}"/>
    <cellStyle name="Normal 2 2 11 3 6" xfId="38734" xr:uid="{00000000-0005-0000-0000-00002C6F0000}"/>
    <cellStyle name="Normal 2 2 11 4" xfId="10975" xr:uid="{00000000-0005-0000-0000-00002D6F0000}"/>
    <cellStyle name="Normal 2 2 11 4 2" xfId="38735" xr:uid="{00000000-0005-0000-0000-00002E6F0000}"/>
    <cellStyle name="Normal 2 2 11 4 3" xfId="38736" xr:uid="{00000000-0005-0000-0000-00002F6F0000}"/>
    <cellStyle name="Normal 2 2 11 5" xfId="10976" xr:uid="{00000000-0005-0000-0000-0000306F0000}"/>
    <cellStyle name="Normal 2 2 11 5 2" xfId="38737" xr:uid="{00000000-0005-0000-0000-0000316F0000}"/>
    <cellStyle name="Normal 2 2 11 5 3" xfId="38738" xr:uid="{00000000-0005-0000-0000-0000326F0000}"/>
    <cellStyle name="Normal 2 2 11 6" xfId="10977" xr:uid="{00000000-0005-0000-0000-0000336F0000}"/>
    <cellStyle name="Normal 2 2 11 6 2" xfId="38739" xr:uid="{00000000-0005-0000-0000-0000346F0000}"/>
    <cellStyle name="Normal 2 2 11 6 3" xfId="38740" xr:uid="{00000000-0005-0000-0000-0000356F0000}"/>
    <cellStyle name="Normal 2 2 11 7" xfId="38741" xr:uid="{00000000-0005-0000-0000-0000366F0000}"/>
    <cellStyle name="Normal 2 2 11 8" xfId="38742" xr:uid="{00000000-0005-0000-0000-0000376F0000}"/>
    <cellStyle name="Normal 2 2 12" xfId="10978" xr:uid="{00000000-0005-0000-0000-0000386F0000}"/>
    <cellStyle name="Normal 2 2 12 2" xfId="10979" xr:uid="{00000000-0005-0000-0000-0000396F0000}"/>
    <cellStyle name="Normal 2 2 13" xfId="10980" xr:uid="{00000000-0005-0000-0000-00003A6F0000}"/>
    <cellStyle name="Normal 2 2 13 2" xfId="10981" xr:uid="{00000000-0005-0000-0000-00003B6F0000}"/>
    <cellStyle name="Normal 2 2 13 2 2" xfId="10982" xr:uid="{00000000-0005-0000-0000-00003C6F0000}"/>
    <cellStyle name="Normal 2 2 13 2 3" xfId="10983" xr:uid="{00000000-0005-0000-0000-00003D6F0000}"/>
    <cellStyle name="Normal 2 2 13 2 3 2" xfId="10984" xr:uid="{00000000-0005-0000-0000-00003E6F0000}"/>
    <cellStyle name="Normal 2 2 13 2 3 2 2" xfId="38743" xr:uid="{00000000-0005-0000-0000-00003F6F0000}"/>
    <cellStyle name="Normal 2 2 13 2 3 2 3" xfId="38744" xr:uid="{00000000-0005-0000-0000-0000406F0000}"/>
    <cellStyle name="Normal 2 2 13 2 3 3" xfId="10985" xr:uid="{00000000-0005-0000-0000-0000416F0000}"/>
    <cellStyle name="Normal 2 2 13 2 3 3 2" xfId="38745" xr:uid="{00000000-0005-0000-0000-0000426F0000}"/>
    <cellStyle name="Normal 2 2 13 2 3 3 3" xfId="38746" xr:uid="{00000000-0005-0000-0000-0000436F0000}"/>
    <cellStyle name="Normal 2 2 13 2 3 4" xfId="10986" xr:uid="{00000000-0005-0000-0000-0000446F0000}"/>
    <cellStyle name="Normal 2 2 13 2 3 4 2" xfId="38747" xr:uid="{00000000-0005-0000-0000-0000456F0000}"/>
    <cellStyle name="Normal 2 2 13 2 3 4 3" xfId="38748" xr:uid="{00000000-0005-0000-0000-0000466F0000}"/>
    <cellStyle name="Normal 2 2 13 2 3 5" xfId="38749" xr:uid="{00000000-0005-0000-0000-0000476F0000}"/>
    <cellStyle name="Normal 2 2 13 2 3 6" xfId="38750" xr:uid="{00000000-0005-0000-0000-0000486F0000}"/>
    <cellStyle name="Normal 2 2 13 2 4" xfId="10987" xr:uid="{00000000-0005-0000-0000-0000496F0000}"/>
    <cellStyle name="Normal 2 2 13 2 4 2" xfId="38751" xr:uid="{00000000-0005-0000-0000-00004A6F0000}"/>
    <cellStyle name="Normal 2 2 13 2 4 3" xfId="38752" xr:uid="{00000000-0005-0000-0000-00004B6F0000}"/>
    <cellStyle name="Normal 2 2 13 2 5" xfId="10988" xr:uid="{00000000-0005-0000-0000-00004C6F0000}"/>
    <cellStyle name="Normal 2 2 13 2 5 2" xfId="38753" xr:uid="{00000000-0005-0000-0000-00004D6F0000}"/>
    <cellStyle name="Normal 2 2 13 2 5 3" xfId="38754" xr:uid="{00000000-0005-0000-0000-00004E6F0000}"/>
    <cellStyle name="Normal 2 2 13 2 6" xfId="10989" xr:uid="{00000000-0005-0000-0000-00004F6F0000}"/>
    <cellStyle name="Normal 2 2 13 2 6 2" xfId="38755" xr:uid="{00000000-0005-0000-0000-0000506F0000}"/>
    <cellStyle name="Normal 2 2 13 2 6 3" xfId="38756" xr:uid="{00000000-0005-0000-0000-0000516F0000}"/>
    <cellStyle name="Normal 2 2 13 2 7" xfId="38757" xr:uid="{00000000-0005-0000-0000-0000526F0000}"/>
    <cellStyle name="Normal 2 2 13 2 8" xfId="38758" xr:uid="{00000000-0005-0000-0000-0000536F0000}"/>
    <cellStyle name="Normal 2 2 13 3" xfId="10990" xr:uid="{00000000-0005-0000-0000-0000546F0000}"/>
    <cellStyle name="Normal 2 2 13 3 2" xfId="10991" xr:uid="{00000000-0005-0000-0000-0000556F0000}"/>
    <cellStyle name="Normal 2 2 13 3 2 2" xfId="38759" xr:uid="{00000000-0005-0000-0000-0000566F0000}"/>
    <cellStyle name="Normal 2 2 13 3 2 3" xfId="38760" xr:uid="{00000000-0005-0000-0000-0000576F0000}"/>
    <cellStyle name="Normal 2 2 13 3 3" xfId="10992" xr:uid="{00000000-0005-0000-0000-0000586F0000}"/>
    <cellStyle name="Normal 2 2 13 3 3 2" xfId="38761" xr:uid="{00000000-0005-0000-0000-0000596F0000}"/>
    <cellStyle name="Normal 2 2 13 3 3 3" xfId="38762" xr:uid="{00000000-0005-0000-0000-00005A6F0000}"/>
    <cellStyle name="Normal 2 2 13 3 4" xfId="10993" xr:uid="{00000000-0005-0000-0000-00005B6F0000}"/>
    <cellStyle name="Normal 2 2 13 3 4 2" xfId="38763" xr:uid="{00000000-0005-0000-0000-00005C6F0000}"/>
    <cellStyle name="Normal 2 2 13 3 4 3" xfId="38764" xr:uid="{00000000-0005-0000-0000-00005D6F0000}"/>
    <cellStyle name="Normal 2 2 13 3 5" xfId="38765" xr:uid="{00000000-0005-0000-0000-00005E6F0000}"/>
    <cellStyle name="Normal 2 2 13 3 6" xfId="38766" xr:uid="{00000000-0005-0000-0000-00005F6F0000}"/>
    <cellStyle name="Normal 2 2 13 4" xfId="10994" xr:uid="{00000000-0005-0000-0000-0000606F0000}"/>
    <cellStyle name="Normal 2 2 13 4 2" xfId="38767" xr:uid="{00000000-0005-0000-0000-0000616F0000}"/>
    <cellStyle name="Normal 2 2 13 4 3" xfId="38768" xr:uid="{00000000-0005-0000-0000-0000626F0000}"/>
    <cellStyle name="Normal 2 2 13 5" xfId="10995" xr:uid="{00000000-0005-0000-0000-0000636F0000}"/>
    <cellStyle name="Normal 2 2 13 5 2" xfId="38769" xr:uid="{00000000-0005-0000-0000-0000646F0000}"/>
    <cellStyle name="Normal 2 2 13 5 3" xfId="38770" xr:uid="{00000000-0005-0000-0000-0000656F0000}"/>
    <cellStyle name="Normal 2 2 13 6" xfId="10996" xr:uid="{00000000-0005-0000-0000-0000666F0000}"/>
    <cellStyle name="Normal 2 2 13 6 2" xfId="38771" xr:uid="{00000000-0005-0000-0000-0000676F0000}"/>
    <cellStyle name="Normal 2 2 13 6 3" xfId="38772" xr:uid="{00000000-0005-0000-0000-0000686F0000}"/>
    <cellStyle name="Normal 2 2 13 7" xfId="38773" xr:uid="{00000000-0005-0000-0000-0000696F0000}"/>
    <cellStyle name="Normal 2 2 13 8" xfId="38774" xr:uid="{00000000-0005-0000-0000-00006A6F0000}"/>
    <cellStyle name="Normal 2 2 14" xfId="10997" xr:uid="{00000000-0005-0000-0000-00006B6F0000}"/>
    <cellStyle name="Normal 2 2 14 2" xfId="10998" xr:uid="{00000000-0005-0000-0000-00006C6F0000}"/>
    <cellStyle name="Normal 2 2 14 2 2" xfId="10999" xr:uid="{00000000-0005-0000-0000-00006D6F0000}"/>
    <cellStyle name="Normal 2 2 14 2 3" xfId="11000" xr:uid="{00000000-0005-0000-0000-00006E6F0000}"/>
    <cellStyle name="Normal 2 2 14 2 3 2" xfId="11001" xr:uid="{00000000-0005-0000-0000-00006F6F0000}"/>
    <cellStyle name="Normal 2 2 14 2 3 2 2" xfId="38775" xr:uid="{00000000-0005-0000-0000-0000706F0000}"/>
    <cellStyle name="Normal 2 2 14 2 3 2 3" xfId="38776" xr:uid="{00000000-0005-0000-0000-0000716F0000}"/>
    <cellStyle name="Normal 2 2 14 2 3 3" xfId="11002" xr:uid="{00000000-0005-0000-0000-0000726F0000}"/>
    <cellStyle name="Normal 2 2 14 2 3 3 2" xfId="38777" xr:uid="{00000000-0005-0000-0000-0000736F0000}"/>
    <cellStyle name="Normal 2 2 14 2 3 3 3" xfId="38778" xr:uid="{00000000-0005-0000-0000-0000746F0000}"/>
    <cellStyle name="Normal 2 2 14 2 3 4" xfId="11003" xr:uid="{00000000-0005-0000-0000-0000756F0000}"/>
    <cellStyle name="Normal 2 2 14 2 3 4 2" xfId="38779" xr:uid="{00000000-0005-0000-0000-0000766F0000}"/>
    <cellStyle name="Normal 2 2 14 2 3 4 3" xfId="38780" xr:uid="{00000000-0005-0000-0000-0000776F0000}"/>
    <cellStyle name="Normal 2 2 14 2 3 5" xfId="38781" xr:uid="{00000000-0005-0000-0000-0000786F0000}"/>
    <cellStyle name="Normal 2 2 14 2 3 6" xfId="38782" xr:uid="{00000000-0005-0000-0000-0000796F0000}"/>
    <cellStyle name="Normal 2 2 14 2 4" xfId="11004" xr:uid="{00000000-0005-0000-0000-00007A6F0000}"/>
    <cellStyle name="Normal 2 2 14 2 4 2" xfId="38783" xr:uid="{00000000-0005-0000-0000-00007B6F0000}"/>
    <cellStyle name="Normal 2 2 14 2 4 3" xfId="38784" xr:uid="{00000000-0005-0000-0000-00007C6F0000}"/>
    <cellStyle name="Normal 2 2 14 2 5" xfId="11005" xr:uid="{00000000-0005-0000-0000-00007D6F0000}"/>
    <cellStyle name="Normal 2 2 14 2 5 2" xfId="38785" xr:uid="{00000000-0005-0000-0000-00007E6F0000}"/>
    <cellStyle name="Normal 2 2 14 2 5 3" xfId="38786" xr:uid="{00000000-0005-0000-0000-00007F6F0000}"/>
    <cellStyle name="Normal 2 2 14 2 6" xfId="11006" xr:uid="{00000000-0005-0000-0000-0000806F0000}"/>
    <cellStyle name="Normal 2 2 14 2 6 2" xfId="38787" xr:uid="{00000000-0005-0000-0000-0000816F0000}"/>
    <cellStyle name="Normal 2 2 14 2 6 3" xfId="38788" xr:uid="{00000000-0005-0000-0000-0000826F0000}"/>
    <cellStyle name="Normal 2 2 14 2 7" xfId="38789" xr:uid="{00000000-0005-0000-0000-0000836F0000}"/>
    <cellStyle name="Normal 2 2 14 2 8" xfId="38790" xr:uid="{00000000-0005-0000-0000-0000846F0000}"/>
    <cellStyle name="Normal 2 2 14 3" xfId="11007" xr:uid="{00000000-0005-0000-0000-0000856F0000}"/>
    <cellStyle name="Normal 2 2 14 3 2" xfId="11008" xr:uid="{00000000-0005-0000-0000-0000866F0000}"/>
    <cellStyle name="Normal 2 2 14 3 2 2" xfId="38791" xr:uid="{00000000-0005-0000-0000-0000876F0000}"/>
    <cellStyle name="Normal 2 2 14 3 2 3" xfId="38792" xr:uid="{00000000-0005-0000-0000-0000886F0000}"/>
    <cellStyle name="Normal 2 2 14 3 3" xfId="11009" xr:uid="{00000000-0005-0000-0000-0000896F0000}"/>
    <cellStyle name="Normal 2 2 14 3 3 2" xfId="38793" xr:uid="{00000000-0005-0000-0000-00008A6F0000}"/>
    <cellStyle name="Normal 2 2 14 3 3 3" xfId="38794" xr:uid="{00000000-0005-0000-0000-00008B6F0000}"/>
    <cellStyle name="Normal 2 2 14 3 4" xfId="11010" xr:uid="{00000000-0005-0000-0000-00008C6F0000}"/>
    <cellStyle name="Normal 2 2 14 3 4 2" xfId="38795" xr:uid="{00000000-0005-0000-0000-00008D6F0000}"/>
    <cellStyle name="Normal 2 2 14 3 4 3" xfId="38796" xr:uid="{00000000-0005-0000-0000-00008E6F0000}"/>
    <cellStyle name="Normal 2 2 14 3 5" xfId="38797" xr:uid="{00000000-0005-0000-0000-00008F6F0000}"/>
    <cellStyle name="Normal 2 2 14 3 6" xfId="38798" xr:uid="{00000000-0005-0000-0000-0000906F0000}"/>
    <cellStyle name="Normal 2 2 14 4" xfId="11011" xr:uid="{00000000-0005-0000-0000-0000916F0000}"/>
    <cellStyle name="Normal 2 2 14 4 2" xfId="38799" xr:uid="{00000000-0005-0000-0000-0000926F0000}"/>
    <cellStyle name="Normal 2 2 14 4 3" xfId="38800" xr:uid="{00000000-0005-0000-0000-0000936F0000}"/>
    <cellStyle name="Normal 2 2 14 5" xfId="11012" xr:uid="{00000000-0005-0000-0000-0000946F0000}"/>
    <cellStyle name="Normal 2 2 14 5 2" xfId="38801" xr:uid="{00000000-0005-0000-0000-0000956F0000}"/>
    <cellStyle name="Normal 2 2 14 5 3" xfId="38802" xr:uid="{00000000-0005-0000-0000-0000966F0000}"/>
    <cellStyle name="Normal 2 2 14 6" xfId="11013" xr:uid="{00000000-0005-0000-0000-0000976F0000}"/>
    <cellStyle name="Normal 2 2 14 6 2" xfId="38803" xr:uid="{00000000-0005-0000-0000-0000986F0000}"/>
    <cellStyle name="Normal 2 2 14 6 3" xfId="38804" xr:uid="{00000000-0005-0000-0000-0000996F0000}"/>
    <cellStyle name="Normal 2 2 14 7" xfId="38805" xr:uid="{00000000-0005-0000-0000-00009A6F0000}"/>
    <cellStyle name="Normal 2 2 14 8" xfId="38806" xr:uid="{00000000-0005-0000-0000-00009B6F0000}"/>
    <cellStyle name="Normal 2 2 15" xfId="11014" xr:uid="{00000000-0005-0000-0000-00009C6F0000}"/>
    <cellStyle name="Normal 2 2 15 2" xfId="11015" xr:uid="{00000000-0005-0000-0000-00009D6F0000}"/>
    <cellStyle name="Normal 2 2 15 2 2" xfId="11016" xr:uid="{00000000-0005-0000-0000-00009E6F0000}"/>
    <cellStyle name="Normal 2 2 15 2 3" xfId="11017" xr:uid="{00000000-0005-0000-0000-00009F6F0000}"/>
    <cellStyle name="Normal 2 2 15 2 3 2" xfId="11018" xr:uid="{00000000-0005-0000-0000-0000A06F0000}"/>
    <cellStyle name="Normal 2 2 15 2 3 2 2" xfId="38807" xr:uid="{00000000-0005-0000-0000-0000A16F0000}"/>
    <cellStyle name="Normal 2 2 15 2 3 2 3" xfId="38808" xr:uid="{00000000-0005-0000-0000-0000A26F0000}"/>
    <cellStyle name="Normal 2 2 15 2 3 3" xfId="11019" xr:uid="{00000000-0005-0000-0000-0000A36F0000}"/>
    <cellStyle name="Normal 2 2 15 2 3 3 2" xfId="38809" xr:uid="{00000000-0005-0000-0000-0000A46F0000}"/>
    <cellStyle name="Normal 2 2 15 2 3 3 3" xfId="38810" xr:uid="{00000000-0005-0000-0000-0000A56F0000}"/>
    <cellStyle name="Normal 2 2 15 2 3 4" xfId="11020" xr:uid="{00000000-0005-0000-0000-0000A66F0000}"/>
    <cellStyle name="Normal 2 2 15 2 3 4 2" xfId="38811" xr:uid="{00000000-0005-0000-0000-0000A76F0000}"/>
    <cellStyle name="Normal 2 2 15 2 3 4 3" xfId="38812" xr:uid="{00000000-0005-0000-0000-0000A86F0000}"/>
    <cellStyle name="Normal 2 2 15 2 3 5" xfId="38813" xr:uid="{00000000-0005-0000-0000-0000A96F0000}"/>
    <cellStyle name="Normal 2 2 15 2 3 6" xfId="38814" xr:uid="{00000000-0005-0000-0000-0000AA6F0000}"/>
    <cellStyle name="Normal 2 2 15 2 4" xfId="11021" xr:uid="{00000000-0005-0000-0000-0000AB6F0000}"/>
    <cellStyle name="Normal 2 2 15 2 4 2" xfId="38815" xr:uid="{00000000-0005-0000-0000-0000AC6F0000}"/>
    <cellStyle name="Normal 2 2 15 2 4 3" xfId="38816" xr:uid="{00000000-0005-0000-0000-0000AD6F0000}"/>
    <cellStyle name="Normal 2 2 15 2 5" xfId="11022" xr:uid="{00000000-0005-0000-0000-0000AE6F0000}"/>
    <cellStyle name="Normal 2 2 15 2 5 2" xfId="38817" xr:uid="{00000000-0005-0000-0000-0000AF6F0000}"/>
    <cellStyle name="Normal 2 2 15 2 5 3" xfId="38818" xr:uid="{00000000-0005-0000-0000-0000B06F0000}"/>
    <cellStyle name="Normal 2 2 15 2 6" xfId="11023" xr:uid="{00000000-0005-0000-0000-0000B16F0000}"/>
    <cellStyle name="Normal 2 2 15 2 6 2" xfId="38819" xr:uid="{00000000-0005-0000-0000-0000B26F0000}"/>
    <cellStyle name="Normal 2 2 15 2 6 3" xfId="38820" xr:uid="{00000000-0005-0000-0000-0000B36F0000}"/>
    <cellStyle name="Normal 2 2 15 2 7" xfId="38821" xr:uid="{00000000-0005-0000-0000-0000B46F0000}"/>
    <cellStyle name="Normal 2 2 15 2 8" xfId="38822" xr:uid="{00000000-0005-0000-0000-0000B56F0000}"/>
    <cellStyle name="Normal 2 2 15 3" xfId="11024" xr:uid="{00000000-0005-0000-0000-0000B66F0000}"/>
    <cellStyle name="Normal 2 2 15 3 2" xfId="11025" xr:uid="{00000000-0005-0000-0000-0000B76F0000}"/>
    <cellStyle name="Normal 2 2 15 3 2 2" xfId="38823" xr:uid="{00000000-0005-0000-0000-0000B86F0000}"/>
    <cellStyle name="Normal 2 2 15 3 2 3" xfId="38824" xr:uid="{00000000-0005-0000-0000-0000B96F0000}"/>
    <cellStyle name="Normal 2 2 15 3 3" xfId="11026" xr:uid="{00000000-0005-0000-0000-0000BA6F0000}"/>
    <cellStyle name="Normal 2 2 15 3 3 2" xfId="38825" xr:uid="{00000000-0005-0000-0000-0000BB6F0000}"/>
    <cellStyle name="Normal 2 2 15 3 3 3" xfId="38826" xr:uid="{00000000-0005-0000-0000-0000BC6F0000}"/>
    <cellStyle name="Normal 2 2 15 3 4" xfId="11027" xr:uid="{00000000-0005-0000-0000-0000BD6F0000}"/>
    <cellStyle name="Normal 2 2 15 3 4 2" xfId="38827" xr:uid="{00000000-0005-0000-0000-0000BE6F0000}"/>
    <cellStyle name="Normal 2 2 15 3 4 3" xfId="38828" xr:uid="{00000000-0005-0000-0000-0000BF6F0000}"/>
    <cellStyle name="Normal 2 2 15 3 5" xfId="38829" xr:uid="{00000000-0005-0000-0000-0000C06F0000}"/>
    <cellStyle name="Normal 2 2 15 3 6" xfId="38830" xr:uid="{00000000-0005-0000-0000-0000C16F0000}"/>
    <cellStyle name="Normal 2 2 15 4" xfId="11028" xr:uid="{00000000-0005-0000-0000-0000C26F0000}"/>
    <cellStyle name="Normal 2 2 15 4 2" xfId="38831" xr:uid="{00000000-0005-0000-0000-0000C36F0000}"/>
    <cellStyle name="Normal 2 2 15 4 3" xfId="38832" xr:uid="{00000000-0005-0000-0000-0000C46F0000}"/>
    <cellStyle name="Normal 2 2 15 5" xfId="11029" xr:uid="{00000000-0005-0000-0000-0000C56F0000}"/>
    <cellStyle name="Normal 2 2 15 5 2" xfId="38833" xr:uid="{00000000-0005-0000-0000-0000C66F0000}"/>
    <cellStyle name="Normal 2 2 15 5 3" xfId="38834" xr:uid="{00000000-0005-0000-0000-0000C76F0000}"/>
    <cellStyle name="Normal 2 2 15 6" xfId="11030" xr:uid="{00000000-0005-0000-0000-0000C86F0000}"/>
    <cellStyle name="Normal 2 2 15 6 2" xfId="38835" xr:uid="{00000000-0005-0000-0000-0000C96F0000}"/>
    <cellStyle name="Normal 2 2 15 6 3" xfId="38836" xr:uid="{00000000-0005-0000-0000-0000CA6F0000}"/>
    <cellStyle name="Normal 2 2 15 7" xfId="38837" xr:uid="{00000000-0005-0000-0000-0000CB6F0000}"/>
    <cellStyle name="Normal 2 2 15 8" xfId="38838" xr:uid="{00000000-0005-0000-0000-0000CC6F0000}"/>
    <cellStyle name="Normal 2 2 16" xfId="11031" xr:uid="{00000000-0005-0000-0000-0000CD6F0000}"/>
    <cellStyle name="Normal 2 2 16 2" xfId="11032" xr:uid="{00000000-0005-0000-0000-0000CE6F0000}"/>
    <cellStyle name="Normal 2 2 17" xfId="11033" xr:uid="{00000000-0005-0000-0000-0000CF6F0000}"/>
    <cellStyle name="Normal 2 2 17 2" xfId="11034" xr:uid="{00000000-0005-0000-0000-0000D06F0000}"/>
    <cellStyle name="Normal 2 2 17 2 2" xfId="11035" xr:uid="{00000000-0005-0000-0000-0000D16F0000}"/>
    <cellStyle name="Normal 2 2 17 2 3" xfId="11036" xr:uid="{00000000-0005-0000-0000-0000D26F0000}"/>
    <cellStyle name="Normal 2 2 17 2 3 2" xfId="11037" xr:uid="{00000000-0005-0000-0000-0000D36F0000}"/>
    <cellStyle name="Normal 2 2 17 2 3 2 2" xfId="38839" xr:uid="{00000000-0005-0000-0000-0000D46F0000}"/>
    <cellStyle name="Normal 2 2 17 2 3 2 3" xfId="38840" xr:uid="{00000000-0005-0000-0000-0000D56F0000}"/>
    <cellStyle name="Normal 2 2 17 2 3 3" xfId="11038" xr:uid="{00000000-0005-0000-0000-0000D66F0000}"/>
    <cellStyle name="Normal 2 2 17 2 3 3 2" xfId="38841" xr:uid="{00000000-0005-0000-0000-0000D76F0000}"/>
    <cellStyle name="Normal 2 2 17 2 3 3 3" xfId="38842" xr:uid="{00000000-0005-0000-0000-0000D86F0000}"/>
    <cellStyle name="Normal 2 2 17 2 3 4" xfId="11039" xr:uid="{00000000-0005-0000-0000-0000D96F0000}"/>
    <cellStyle name="Normal 2 2 17 2 3 4 2" xfId="38843" xr:uid="{00000000-0005-0000-0000-0000DA6F0000}"/>
    <cellStyle name="Normal 2 2 17 2 3 4 3" xfId="38844" xr:uid="{00000000-0005-0000-0000-0000DB6F0000}"/>
    <cellStyle name="Normal 2 2 17 2 3 5" xfId="38845" xr:uid="{00000000-0005-0000-0000-0000DC6F0000}"/>
    <cellStyle name="Normal 2 2 17 2 3 6" xfId="38846" xr:uid="{00000000-0005-0000-0000-0000DD6F0000}"/>
    <cellStyle name="Normal 2 2 17 2 4" xfId="11040" xr:uid="{00000000-0005-0000-0000-0000DE6F0000}"/>
    <cellStyle name="Normal 2 2 17 2 4 2" xfId="38847" xr:uid="{00000000-0005-0000-0000-0000DF6F0000}"/>
    <cellStyle name="Normal 2 2 17 2 4 3" xfId="38848" xr:uid="{00000000-0005-0000-0000-0000E06F0000}"/>
    <cellStyle name="Normal 2 2 17 2 5" xfId="11041" xr:uid="{00000000-0005-0000-0000-0000E16F0000}"/>
    <cellStyle name="Normal 2 2 17 2 5 2" xfId="38849" xr:uid="{00000000-0005-0000-0000-0000E26F0000}"/>
    <cellStyle name="Normal 2 2 17 2 5 3" xfId="38850" xr:uid="{00000000-0005-0000-0000-0000E36F0000}"/>
    <cellStyle name="Normal 2 2 17 2 6" xfId="11042" xr:uid="{00000000-0005-0000-0000-0000E46F0000}"/>
    <cellStyle name="Normal 2 2 17 2 6 2" xfId="38851" xr:uid="{00000000-0005-0000-0000-0000E56F0000}"/>
    <cellStyle name="Normal 2 2 17 2 6 3" xfId="38852" xr:uid="{00000000-0005-0000-0000-0000E66F0000}"/>
    <cellStyle name="Normal 2 2 17 2 7" xfId="38853" xr:uid="{00000000-0005-0000-0000-0000E76F0000}"/>
    <cellStyle name="Normal 2 2 17 2 8" xfId="38854" xr:uid="{00000000-0005-0000-0000-0000E86F0000}"/>
    <cellStyle name="Normal 2 2 17 3" xfId="11043" xr:uid="{00000000-0005-0000-0000-0000E96F0000}"/>
    <cellStyle name="Normal 2 2 17 3 2" xfId="11044" xr:uid="{00000000-0005-0000-0000-0000EA6F0000}"/>
    <cellStyle name="Normal 2 2 17 3 2 2" xfId="38855" xr:uid="{00000000-0005-0000-0000-0000EB6F0000}"/>
    <cellStyle name="Normal 2 2 17 3 2 3" xfId="38856" xr:uid="{00000000-0005-0000-0000-0000EC6F0000}"/>
    <cellStyle name="Normal 2 2 17 3 3" xfId="11045" xr:uid="{00000000-0005-0000-0000-0000ED6F0000}"/>
    <cellStyle name="Normal 2 2 17 3 3 2" xfId="38857" xr:uid="{00000000-0005-0000-0000-0000EE6F0000}"/>
    <cellStyle name="Normal 2 2 17 3 3 3" xfId="38858" xr:uid="{00000000-0005-0000-0000-0000EF6F0000}"/>
    <cellStyle name="Normal 2 2 17 3 4" xfId="11046" xr:uid="{00000000-0005-0000-0000-0000F06F0000}"/>
    <cellStyle name="Normal 2 2 17 3 4 2" xfId="38859" xr:uid="{00000000-0005-0000-0000-0000F16F0000}"/>
    <cellStyle name="Normal 2 2 17 3 4 3" xfId="38860" xr:uid="{00000000-0005-0000-0000-0000F26F0000}"/>
    <cellStyle name="Normal 2 2 17 3 5" xfId="38861" xr:uid="{00000000-0005-0000-0000-0000F36F0000}"/>
    <cellStyle name="Normal 2 2 17 3 6" xfId="38862" xr:uid="{00000000-0005-0000-0000-0000F46F0000}"/>
    <cellStyle name="Normal 2 2 17 4" xfId="11047" xr:uid="{00000000-0005-0000-0000-0000F56F0000}"/>
    <cellStyle name="Normal 2 2 17 4 2" xfId="38863" xr:uid="{00000000-0005-0000-0000-0000F66F0000}"/>
    <cellStyle name="Normal 2 2 17 4 3" xfId="38864" xr:uid="{00000000-0005-0000-0000-0000F76F0000}"/>
    <cellStyle name="Normal 2 2 17 5" xfId="11048" xr:uid="{00000000-0005-0000-0000-0000F86F0000}"/>
    <cellStyle name="Normal 2 2 17 5 2" xfId="38865" xr:uid="{00000000-0005-0000-0000-0000F96F0000}"/>
    <cellStyle name="Normal 2 2 17 5 3" xfId="38866" xr:uid="{00000000-0005-0000-0000-0000FA6F0000}"/>
    <cellStyle name="Normal 2 2 17 6" xfId="11049" xr:uid="{00000000-0005-0000-0000-0000FB6F0000}"/>
    <cellStyle name="Normal 2 2 17 6 2" xfId="38867" xr:uid="{00000000-0005-0000-0000-0000FC6F0000}"/>
    <cellStyle name="Normal 2 2 17 6 3" xfId="38868" xr:uid="{00000000-0005-0000-0000-0000FD6F0000}"/>
    <cellStyle name="Normal 2 2 17 7" xfId="38869" xr:uid="{00000000-0005-0000-0000-0000FE6F0000}"/>
    <cellStyle name="Normal 2 2 17 8" xfId="38870" xr:uid="{00000000-0005-0000-0000-0000FF6F0000}"/>
    <cellStyle name="Normal 2 2 18" xfId="11050" xr:uid="{00000000-0005-0000-0000-000000700000}"/>
    <cellStyle name="Normal 2 2 18 2" xfId="11051" xr:uid="{00000000-0005-0000-0000-000001700000}"/>
    <cellStyle name="Normal 2 2 18 2 2" xfId="11052" xr:uid="{00000000-0005-0000-0000-000002700000}"/>
    <cellStyle name="Normal 2 2 18 2 3" xfId="11053" xr:uid="{00000000-0005-0000-0000-000003700000}"/>
    <cellStyle name="Normal 2 2 18 2 3 2" xfId="11054" xr:uid="{00000000-0005-0000-0000-000004700000}"/>
    <cellStyle name="Normal 2 2 18 2 3 2 2" xfId="38871" xr:uid="{00000000-0005-0000-0000-000005700000}"/>
    <cellStyle name="Normal 2 2 18 2 3 2 3" xfId="38872" xr:uid="{00000000-0005-0000-0000-000006700000}"/>
    <cellStyle name="Normal 2 2 18 2 3 3" xfId="11055" xr:uid="{00000000-0005-0000-0000-000007700000}"/>
    <cellStyle name="Normal 2 2 18 2 3 3 2" xfId="38873" xr:uid="{00000000-0005-0000-0000-000008700000}"/>
    <cellStyle name="Normal 2 2 18 2 3 3 3" xfId="38874" xr:uid="{00000000-0005-0000-0000-000009700000}"/>
    <cellStyle name="Normal 2 2 18 2 3 4" xfId="11056" xr:uid="{00000000-0005-0000-0000-00000A700000}"/>
    <cellStyle name="Normal 2 2 18 2 3 4 2" xfId="38875" xr:uid="{00000000-0005-0000-0000-00000B700000}"/>
    <cellStyle name="Normal 2 2 18 2 3 4 3" xfId="38876" xr:uid="{00000000-0005-0000-0000-00000C700000}"/>
    <cellStyle name="Normal 2 2 18 2 3 5" xfId="38877" xr:uid="{00000000-0005-0000-0000-00000D700000}"/>
    <cellStyle name="Normal 2 2 18 2 3 6" xfId="38878" xr:uid="{00000000-0005-0000-0000-00000E700000}"/>
    <cellStyle name="Normal 2 2 18 2 4" xfId="11057" xr:uid="{00000000-0005-0000-0000-00000F700000}"/>
    <cellStyle name="Normal 2 2 18 2 4 2" xfId="38879" xr:uid="{00000000-0005-0000-0000-000010700000}"/>
    <cellStyle name="Normal 2 2 18 2 4 3" xfId="38880" xr:uid="{00000000-0005-0000-0000-000011700000}"/>
    <cellStyle name="Normal 2 2 18 2 5" xfId="11058" xr:uid="{00000000-0005-0000-0000-000012700000}"/>
    <cellStyle name="Normal 2 2 18 2 5 2" xfId="38881" xr:uid="{00000000-0005-0000-0000-000013700000}"/>
    <cellStyle name="Normal 2 2 18 2 5 3" xfId="38882" xr:uid="{00000000-0005-0000-0000-000014700000}"/>
    <cellStyle name="Normal 2 2 18 2 6" xfId="11059" xr:uid="{00000000-0005-0000-0000-000015700000}"/>
    <cellStyle name="Normal 2 2 18 2 6 2" xfId="38883" xr:uid="{00000000-0005-0000-0000-000016700000}"/>
    <cellStyle name="Normal 2 2 18 2 6 3" xfId="38884" xr:uid="{00000000-0005-0000-0000-000017700000}"/>
    <cellStyle name="Normal 2 2 18 2 7" xfId="38885" xr:uid="{00000000-0005-0000-0000-000018700000}"/>
    <cellStyle name="Normal 2 2 18 2 8" xfId="38886" xr:uid="{00000000-0005-0000-0000-000019700000}"/>
    <cellStyle name="Normal 2 2 18 3" xfId="11060" xr:uid="{00000000-0005-0000-0000-00001A700000}"/>
    <cellStyle name="Normal 2 2 18 3 2" xfId="11061" xr:uid="{00000000-0005-0000-0000-00001B700000}"/>
    <cellStyle name="Normal 2 2 18 3 2 2" xfId="38887" xr:uid="{00000000-0005-0000-0000-00001C700000}"/>
    <cellStyle name="Normal 2 2 18 3 2 3" xfId="38888" xr:uid="{00000000-0005-0000-0000-00001D700000}"/>
    <cellStyle name="Normal 2 2 18 3 3" xfId="11062" xr:uid="{00000000-0005-0000-0000-00001E700000}"/>
    <cellStyle name="Normal 2 2 18 3 3 2" xfId="38889" xr:uid="{00000000-0005-0000-0000-00001F700000}"/>
    <cellStyle name="Normal 2 2 18 3 3 3" xfId="38890" xr:uid="{00000000-0005-0000-0000-000020700000}"/>
    <cellStyle name="Normal 2 2 18 3 4" xfId="11063" xr:uid="{00000000-0005-0000-0000-000021700000}"/>
    <cellStyle name="Normal 2 2 18 3 4 2" xfId="38891" xr:uid="{00000000-0005-0000-0000-000022700000}"/>
    <cellStyle name="Normal 2 2 18 3 4 3" xfId="38892" xr:uid="{00000000-0005-0000-0000-000023700000}"/>
    <cellStyle name="Normal 2 2 18 3 5" xfId="38893" xr:uid="{00000000-0005-0000-0000-000024700000}"/>
    <cellStyle name="Normal 2 2 18 3 6" xfId="38894" xr:uid="{00000000-0005-0000-0000-000025700000}"/>
    <cellStyle name="Normal 2 2 18 4" xfId="11064" xr:uid="{00000000-0005-0000-0000-000026700000}"/>
    <cellStyle name="Normal 2 2 18 4 2" xfId="38895" xr:uid="{00000000-0005-0000-0000-000027700000}"/>
    <cellStyle name="Normal 2 2 18 4 3" xfId="38896" xr:uid="{00000000-0005-0000-0000-000028700000}"/>
    <cellStyle name="Normal 2 2 18 5" xfId="11065" xr:uid="{00000000-0005-0000-0000-000029700000}"/>
    <cellStyle name="Normal 2 2 18 5 2" xfId="38897" xr:uid="{00000000-0005-0000-0000-00002A700000}"/>
    <cellStyle name="Normal 2 2 18 5 3" xfId="38898" xr:uid="{00000000-0005-0000-0000-00002B700000}"/>
    <cellStyle name="Normal 2 2 18 6" xfId="11066" xr:uid="{00000000-0005-0000-0000-00002C700000}"/>
    <cellStyle name="Normal 2 2 18 6 2" xfId="38899" xr:uid="{00000000-0005-0000-0000-00002D700000}"/>
    <cellStyle name="Normal 2 2 18 6 3" xfId="38900" xr:uid="{00000000-0005-0000-0000-00002E700000}"/>
    <cellStyle name="Normal 2 2 18 7" xfId="38901" xr:uid="{00000000-0005-0000-0000-00002F700000}"/>
    <cellStyle name="Normal 2 2 18 8" xfId="38902" xr:uid="{00000000-0005-0000-0000-000030700000}"/>
    <cellStyle name="Normal 2 2 19" xfId="11067" xr:uid="{00000000-0005-0000-0000-000031700000}"/>
    <cellStyle name="Normal 2 2 19 2" xfId="11068" xr:uid="{00000000-0005-0000-0000-000032700000}"/>
    <cellStyle name="Normal 2 2 19 2 2" xfId="11069" xr:uid="{00000000-0005-0000-0000-000033700000}"/>
    <cellStyle name="Normal 2 2 19 2 3" xfId="11070" xr:uid="{00000000-0005-0000-0000-000034700000}"/>
    <cellStyle name="Normal 2 2 19 2 3 2" xfId="11071" xr:uid="{00000000-0005-0000-0000-000035700000}"/>
    <cellStyle name="Normal 2 2 19 2 3 2 2" xfId="38903" xr:uid="{00000000-0005-0000-0000-000036700000}"/>
    <cellStyle name="Normal 2 2 19 2 3 2 3" xfId="38904" xr:uid="{00000000-0005-0000-0000-000037700000}"/>
    <cellStyle name="Normal 2 2 19 2 3 3" xfId="11072" xr:uid="{00000000-0005-0000-0000-000038700000}"/>
    <cellStyle name="Normal 2 2 19 2 3 3 2" xfId="38905" xr:uid="{00000000-0005-0000-0000-000039700000}"/>
    <cellStyle name="Normal 2 2 19 2 3 3 3" xfId="38906" xr:uid="{00000000-0005-0000-0000-00003A700000}"/>
    <cellStyle name="Normal 2 2 19 2 3 4" xfId="11073" xr:uid="{00000000-0005-0000-0000-00003B700000}"/>
    <cellStyle name="Normal 2 2 19 2 3 4 2" xfId="38907" xr:uid="{00000000-0005-0000-0000-00003C700000}"/>
    <cellStyle name="Normal 2 2 19 2 3 4 3" xfId="38908" xr:uid="{00000000-0005-0000-0000-00003D700000}"/>
    <cellStyle name="Normal 2 2 19 2 3 5" xfId="38909" xr:uid="{00000000-0005-0000-0000-00003E700000}"/>
    <cellStyle name="Normal 2 2 19 2 3 6" xfId="38910" xr:uid="{00000000-0005-0000-0000-00003F700000}"/>
    <cellStyle name="Normal 2 2 19 2 4" xfId="11074" xr:uid="{00000000-0005-0000-0000-000040700000}"/>
    <cellStyle name="Normal 2 2 19 2 4 2" xfId="38911" xr:uid="{00000000-0005-0000-0000-000041700000}"/>
    <cellStyle name="Normal 2 2 19 2 4 3" xfId="38912" xr:uid="{00000000-0005-0000-0000-000042700000}"/>
    <cellStyle name="Normal 2 2 19 2 5" xfId="11075" xr:uid="{00000000-0005-0000-0000-000043700000}"/>
    <cellStyle name="Normal 2 2 19 2 5 2" xfId="38913" xr:uid="{00000000-0005-0000-0000-000044700000}"/>
    <cellStyle name="Normal 2 2 19 2 5 3" xfId="38914" xr:uid="{00000000-0005-0000-0000-000045700000}"/>
    <cellStyle name="Normal 2 2 19 2 6" xfId="11076" xr:uid="{00000000-0005-0000-0000-000046700000}"/>
    <cellStyle name="Normal 2 2 19 2 6 2" xfId="38915" xr:uid="{00000000-0005-0000-0000-000047700000}"/>
    <cellStyle name="Normal 2 2 19 2 6 3" xfId="38916" xr:uid="{00000000-0005-0000-0000-000048700000}"/>
    <cellStyle name="Normal 2 2 19 2 7" xfId="38917" xr:uid="{00000000-0005-0000-0000-000049700000}"/>
    <cellStyle name="Normal 2 2 19 2 8" xfId="38918" xr:uid="{00000000-0005-0000-0000-00004A700000}"/>
    <cellStyle name="Normal 2 2 19 3" xfId="11077" xr:uid="{00000000-0005-0000-0000-00004B700000}"/>
    <cellStyle name="Normal 2 2 19 3 2" xfId="11078" xr:uid="{00000000-0005-0000-0000-00004C700000}"/>
    <cellStyle name="Normal 2 2 19 3 2 2" xfId="38919" xr:uid="{00000000-0005-0000-0000-00004D700000}"/>
    <cellStyle name="Normal 2 2 19 3 2 3" xfId="38920" xr:uid="{00000000-0005-0000-0000-00004E700000}"/>
    <cellStyle name="Normal 2 2 19 3 3" xfId="11079" xr:uid="{00000000-0005-0000-0000-00004F700000}"/>
    <cellStyle name="Normal 2 2 19 3 3 2" xfId="38921" xr:uid="{00000000-0005-0000-0000-000050700000}"/>
    <cellStyle name="Normal 2 2 19 3 3 3" xfId="38922" xr:uid="{00000000-0005-0000-0000-000051700000}"/>
    <cellStyle name="Normal 2 2 19 3 4" xfId="11080" xr:uid="{00000000-0005-0000-0000-000052700000}"/>
    <cellStyle name="Normal 2 2 19 3 4 2" xfId="38923" xr:uid="{00000000-0005-0000-0000-000053700000}"/>
    <cellStyle name="Normal 2 2 19 3 4 3" xfId="38924" xr:uid="{00000000-0005-0000-0000-000054700000}"/>
    <cellStyle name="Normal 2 2 19 3 5" xfId="38925" xr:uid="{00000000-0005-0000-0000-000055700000}"/>
    <cellStyle name="Normal 2 2 19 3 6" xfId="38926" xr:uid="{00000000-0005-0000-0000-000056700000}"/>
    <cellStyle name="Normal 2 2 19 4" xfId="11081" xr:uid="{00000000-0005-0000-0000-000057700000}"/>
    <cellStyle name="Normal 2 2 19 4 2" xfId="38927" xr:uid="{00000000-0005-0000-0000-000058700000}"/>
    <cellStyle name="Normal 2 2 19 4 3" xfId="38928" xr:uid="{00000000-0005-0000-0000-000059700000}"/>
    <cellStyle name="Normal 2 2 19 5" xfId="11082" xr:uid="{00000000-0005-0000-0000-00005A700000}"/>
    <cellStyle name="Normal 2 2 19 5 2" xfId="38929" xr:uid="{00000000-0005-0000-0000-00005B700000}"/>
    <cellStyle name="Normal 2 2 19 5 3" xfId="38930" xr:uid="{00000000-0005-0000-0000-00005C700000}"/>
    <cellStyle name="Normal 2 2 19 6" xfId="11083" xr:uid="{00000000-0005-0000-0000-00005D700000}"/>
    <cellStyle name="Normal 2 2 19 6 2" xfId="38931" xr:uid="{00000000-0005-0000-0000-00005E700000}"/>
    <cellStyle name="Normal 2 2 19 6 3" xfId="38932" xr:uid="{00000000-0005-0000-0000-00005F700000}"/>
    <cellStyle name="Normal 2 2 19 7" xfId="38933" xr:uid="{00000000-0005-0000-0000-000060700000}"/>
    <cellStyle name="Normal 2 2 19 8" xfId="38934" xr:uid="{00000000-0005-0000-0000-000061700000}"/>
    <cellStyle name="Normal 2 2 2" xfId="11084" xr:uid="{00000000-0005-0000-0000-000062700000}"/>
    <cellStyle name="Normal 2 2 2 10" xfId="11085" xr:uid="{00000000-0005-0000-0000-000063700000}"/>
    <cellStyle name="Normal 2 2 2 11" xfId="11086" xr:uid="{00000000-0005-0000-0000-000064700000}"/>
    <cellStyle name="Normal 2 2 2 12" xfId="11087" xr:uid="{00000000-0005-0000-0000-000065700000}"/>
    <cellStyle name="Normal 2 2 2 13" xfId="11088" xr:uid="{00000000-0005-0000-0000-000066700000}"/>
    <cellStyle name="Normal 2 2 2 14" xfId="11089" xr:uid="{00000000-0005-0000-0000-000067700000}"/>
    <cellStyle name="Normal 2 2 2 15" xfId="11090" xr:uid="{00000000-0005-0000-0000-000068700000}"/>
    <cellStyle name="Normal 2 2 2 16" xfId="11091" xr:uid="{00000000-0005-0000-0000-000069700000}"/>
    <cellStyle name="Normal 2 2 2 17" xfId="11092" xr:uid="{00000000-0005-0000-0000-00006A700000}"/>
    <cellStyle name="Normal 2 2 2 18" xfId="11093" xr:uid="{00000000-0005-0000-0000-00006B700000}"/>
    <cellStyle name="Normal 2 2 2 18 2" xfId="11094" xr:uid="{00000000-0005-0000-0000-00006C700000}"/>
    <cellStyle name="Normal 2 2 2 18 2 2" xfId="11095" xr:uid="{00000000-0005-0000-0000-00006D700000}"/>
    <cellStyle name="Normal 2 2 2 18 2 2 2" xfId="11096" xr:uid="{00000000-0005-0000-0000-00006E700000}"/>
    <cellStyle name="Normal 2 2 2 18 2 2 2 2" xfId="38935" xr:uid="{00000000-0005-0000-0000-00006F700000}"/>
    <cellStyle name="Normal 2 2 2 18 2 2 2 3" xfId="38936" xr:uid="{00000000-0005-0000-0000-000070700000}"/>
    <cellStyle name="Normal 2 2 2 18 2 2 3" xfId="11097" xr:uid="{00000000-0005-0000-0000-000071700000}"/>
    <cellStyle name="Normal 2 2 2 18 2 2 3 2" xfId="38937" xr:uid="{00000000-0005-0000-0000-000072700000}"/>
    <cellStyle name="Normal 2 2 2 18 2 2 3 3" xfId="38938" xr:uid="{00000000-0005-0000-0000-000073700000}"/>
    <cellStyle name="Normal 2 2 2 18 2 2 4" xfId="11098" xr:uid="{00000000-0005-0000-0000-000074700000}"/>
    <cellStyle name="Normal 2 2 2 18 2 2 4 2" xfId="38939" xr:uid="{00000000-0005-0000-0000-000075700000}"/>
    <cellStyle name="Normal 2 2 2 18 2 2 4 3" xfId="38940" xr:uid="{00000000-0005-0000-0000-000076700000}"/>
    <cellStyle name="Normal 2 2 2 18 2 2 5" xfId="38941" xr:uid="{00000000-0005-0000-0000-000077700000}"/>
    <cellStyle name="Normal 2 2 2 18 2 2 6" xfId="38942" xr:uid="{00000000-0005-0000-0000-000078700000}"/>
    <cellStyle name="Normal 2 2 2 18 2 3" xfId="11099" xr:uid="{00000000-0005-0000-0000-000079700000}"/>
    <cellStyle name="Normal 2 2 2 18 2 3 2" xfId="38943" xr:uid="{00000000-0005-0000-0000-00007A700000}"/>
    <cellStyle name="Normal 2 2 2 18 2 3 3" xfId="38944" xr:uid="{00000000-0005-0000-0000-00007B700000}"/>
    <cellStyle name="Normal 2 2 2 18 2 4" xfId="11100" xr:uid="{00000000-0005-0000-0000-00007C700000}"/>
    <cellStyle name="Normal 2 2 2 18 2 4 2" xfId="38945" xr:uid="{00000000-0005-0000-0000-00007D700000}"/>
    <cellStyle name="Normal 2 2 2 18 2 4 3" xfId="38946" xr:uid="{00000000-0005-0000-0000-00007E700000}"/>
    <cellStyle name="Normal 2 2 2 18 2 5" xfId="11101" xr:uid="{00000000-0005-0000-0000-00007F700000}"/>
    <cellStyle name="Normal 2 2 2 18 2 5 2" xfId="38947" xr:uid="{00000000-0005-0000-0000-000080700000}"/>
    <cellStyle name="Normal 2 2 2 18 2 5 3" xfId="38948" xr:uid="{00000000-0005-0000-0000-000081700000}"/>
    <cellStyle name="Normal 2 2 2 18 2 6" xfId="38949" xr:uid="{00000000-0005-0000-0000-000082700000}"/>
    <cellStyle name="Normal 2 2 2 18 2 7" xfId="38950" xr:uid="{00000000-0005-0000-0000-000083700000}"/>
    <cellStyle name="Normal 2 2 2 18 3" xfId="11102" xr:uid="{00000000-0005-0000-0000-000084700000}"/>
    <cellStyle name="Normal 2 2 2 18 4" xfId="11103" xr:uid="{00000000-0005-0000-0000-000085700000}"/>
    <cellStyle name="Normal 2 2 2 18 4 2" xfId="11104" xr:uid="{00000000-0005-0000-0000-000086700000}"/>
    <cellStyle name="Normal 2 2 2 18 4 2 2" xfId="38951" xr:uid="{00000000-0005-0000-0000-000087700000}"/>
    <cellStyle name="Normal 2 2 2 18 4 2 3" xfId="38952" xr:uid="{00000000-0005-0000-0000-000088700000}"/>
    <cellStyle name="Normal 2 2 2 18 4 3" xfId="11105" xr:uid="{00000000-0005-0000-0000-000089700000}"/>
    <cellStyle name="Normal 2 2 2 18 4 3 2" xfId="38953" xr:uid="{00000000-0005-0000-0000-00008A700000}"/>
    <cellStyle name="Normal 2 2 2 18 4 3 3" xfId="38954" xr:uid="{00000000-0005-0000-0000-00008B700000}"/>
    <cellStyle name="Normal 2 2 2 18 4 4" xfId="11106" xr:uid="{00000000-0005-0000-0000-00008C700000}"/>
    <cellStyle name="Normal 2 2 2 18 4 4 2" xfId="38955" xr:uid="{00000000-0005-0000-0000-00008D700000}"/>
    <cellStyle name="Normal 2 2 2 18 4 4 3" xfId="38956" xr:uid="{00000000-0005-0000-0000-00008E700000}"/>
    <cellStyle name="Normal 2 2 2 18 4 5" xfId="38957" xr:uid="{00000000-0005-0000-0000-00008F700000}"/>
    <cellStyle name="Normal 2 2 2 18 4 6" xfId="38958" xr:uid="{00000000-0005-0000-0000-000090700000}"/>
    <cellStyle name="Normal 2 2 2 18 5" xfId="11107" xr:uid="{00000000-0005-0000-0000-000091700000}"/>
    <cellStyle name="Normal 2 2 2 18 5 2" xfId="38959" xr:uid="{00000000-0005-0000-0000-000092700000}"/>
    <cellStyle name="Normal 2 2 2 18 5 3" xfId="38960" xr:uid="{00000000-0005-0000-0000-000093700000}"/>
    <cellStyle name="Normal 2 2 2 18 6" xfId="11108" xr:uid="{00000000-0005-0000-0000-000094700000}"/>
    <cellStyle name="Normal 2 2 2 18 6 2" xfId="38961" xr:uid="{00000000-0005-0000-0000-000095700000}"/>
    <cellStyle name="Normal 2 2 2 18 6 3" xfId="38962" xr:uid="{00000000-0005-0000-0000-000096700000}"/>
    <cellStyle name="Normal 2 2 2 18 7" xfId="11109" xr:uid="{00000000-0005-0000-0000-000097700000}"/>
    <cellStyle name="Normal 2 2 2 18 7 2" xfId="38963" xr:uid="{00000000-0005-0000-0000-000098700000}"/>
    <cellStyle name="Normal 2 2 2 18 7 3" xfId="38964" xr:uid="{00000000-0005-0000-0000-000099700000}"/>
    <cellStyle name="Normal 2 2 2 18 8" xfId="38965" xr:uid="{00000000-0005-0000-0000-00009A700000}"/>
    <cellStyle name="Normal 2 2 2 18 9" xfId="38966" xr:uid="{00000000-0005-0000-0000-00009B700000}"/>
    <cellStyle name="Normal 2 2 2 19" xfId="11110" xr:uid="{00000000-0005-0000-0000-00009C700000}"/>
    <cellStyle name="Normal 2 2 2 19 2" xfId="11111" xr:uid="{00000000-0005-0000-0000-00009D700000}"/>
    <cellStyle name="Normal 2 2 2 2" xfId="11112" xr:uid="{00000000-0005-0000-0000-00009E700000}"/>
    <cellStyle name="Normal 2 2 2 2 2" xfId="11113" xr:uid="{00000000-0005-0000-0000-00009F700000}"/>
    <cellStyle name="Normal 2 2 2 2 3" xfId="11114" xr:uid="{00000000-0005-0000-0000-0000A0700000}"/>
    <cellStyle name="Normal 2 2 2 2 3 2" xfId="11115" xr:uid="{00000000-0005-0000-0000-0000A1700000}"/>
    <cellStyle name="Normal 2 2 2 2 3 2 2" xfId="11116" xr:uid="{00000000-0005-0000-0000-0000A2700000}"/>
    <cellStyle name="Normal 2 2 2 2 3 2 2 2" xfId="11117" xr:uid="{00000000-0005-0000-0000-0000A3700000}"/>
    <cellStyle name="Normal 2 2 2 2 3 2 2 2 2" xfId="38967" xr:uid="{00000000-0005-0000-0000-0000A4700000}"/>
    <cellStyle name="Normal 2 2 2 2 3 2 2 2 3" xfId="38968" xr:uid="{00000000-0005-0000-0000-0000A5700000}"/>
    <cellStyle name="Normal 2 2 2 2 3 2 2 3" xfId="11118" xr:uid="{00000000-0005-0000-0000-0000A6700000}"/>
    <cellStyle name="Normal 2 2 2 2 3 2 2 3 2" xfId="38969" xr:uid="{00000000-0005-0000-0000-0000A7700000}"/>
    <cellStyle name="Normal 2 2 2 2 3 2 2 3 3" xfId="38970" xr:uid="{00000000-0005-0000-0000-0000A8700000}"/>
    <cellStyle name="Normal 2 2 2 2 3 2 2 4" xfId="11119" xr:uid="{00000000-0005-0000-0000-0000A9700000}"/>
    <cellStyle name="Normal 2 2 2 2 3 2 2 4 2" xfId="38971" xr:uid="{00000000-0005-0000-0000-0000AA700000}"/>
    <cellStyle name="Normal 2 2 2 2 3 2 2 4 3" xfId="38972" xr:uid="{00000000-0005-0000-0000-0000AB700000}"/>
    <cellStyle name="Normal 2 2 2 2 3 2 2 5" xfId="38973" xr:uid="{00000000-0005-0000-0000-0000AC700000}"/>
    <cellStyle name="Normal 2 2 2 2 3 2 2 6" xfId="38974" xr:uid="{00000000-0005-0000-0000-0000AD700000}"/>
    <cellStyle name="Normal 2 2 2 2 3 2 3" xfId="11120" xr:uid="{00000000-0005-0000-0000-0000AE700000}"/>
    <cellStyle name="Normal 2 2 2 2 3 2 3 2" xfId="38975" xr:uid="{00000000-0005-0000-0000-0000AF700000}"/>
    <cellStyle name="Normal 2 2 2 2 3 2 3 3" xfId="38976" xr:uid="{00000000-0005-0000-0000-0000B0700000}"/>
    <cellStyle name="Normal 2 2 2 2 3 2 4" xfId="11121" xr:uid="{00000000-0005-0000-0000-0000B1700000}"/>
    <cellStyle name="Normal 2 2 2 2 3 2 4 2" xfId="38977" xr:uid="{00000000-0005-0000-0000-0000B2700000}"/>
    <cellStyle name="Normal 2 2 2 2 3 2 4 3" xfId="38978" xr:uid="{00000000-0005-0000-0000-0000B3700000}"/>
    <cellStyle name="Normal 2 2 2 2 3 2 5" xfId="11122" xr:uid="{00000000-0005-0000-0000-0000B4700000}"/>
    <cellStyle name="Normal 2 2 2 2 3 2 5 2" xfId="38979" xr:uid="{00000000-0005-0000-0000-0000B5700000}"/>
    <cellStyle name="Normal 2 2 2 2 3 2 5 3" xfId="38980" xr:uid="{00000000-0005-0000-0000-0000B6700000}"/>
    <cellStyle name="Normal 2 2 2 2 3 2 6" xfId="38981" xr:uid="{00000000-0005-0000-0000-0000B7700000}"/>
    <cellStyle name="Normal 2 2 2 2 3 2 7" xfId="38982" xr:uid="{00000000-0005-0000-0000-0000B8700000}"/>
    <cellStyle name="Normal 2 2 2 2 3 3" xfId="11123" xr:uid="{00000000-0005-0000-0000-0000B9700000}"/>
    <cellStyle name="Normal 2 2 2 2 3 3 2" xfId="11124" xr:uid="{00000000-0005-0000-0000-0000BA700000}"/>
    <cellStyle name="Normal 2 2 2 2 3 3 2 2" xfId="38983" xr:uid="{00000000-0005-0000-0000-0000BB700000}"/>
    <cellStyle name="Normal 2 2 2 2 3 3 2 3" xfId="38984" xr:uid="{00000000-0005-0000-0000-0000BC700000}"/>
    <cellStyle name="Normal 2 2 2 2 3 3 3" xfId="11125" xr:uid="{00000000-0005-0000-0000-0000BD700000}"/>
    <cellStyle name="Normal 2 2 2 2 3 3 3 2" xfId="38985" xr:uid="{00000000-0005-0000-0000-0000BE700000}"/>
    <cellStyle name="Normal 2 2 2 2 3 3 3 3" xfId="38986" xr:uid="{00000000-0005-0000-0000-0000BF700000}"/>
    <cellStyle name="Normal 2 2 2 2 3 3 4" xfId="11126" xr:uid="{00000000-0005-0000-0000-0000C0700000}"/>
    <cellStyle name="Normal 2 2 2 2 3 3 4 2" xfId="38987" xr:uid="{00000000-0005-0000-0000-0000C1700000}"/>
    <cellStyle name="Normal 2 2 2 2 3 3 4 3" xfId="38988" xr:uid="{00000000-0005-0000-0000-0000C2700000}"/>
    <cellStyle name="Normal 2 2 2 2 3 3 5" xfId="38989" xr:uid="{00000000-0005-0000-0000-0000C3700000}"/>
    <cellStyle name="Normal 2 2 2 2 3 3 6" xfId="38990" xr:uid="{00000000-0005-0000-0000-0000C4700000}"/>
    <cellStyle name="Normal 2 2 2 2 3 4" xfId="11127" xr:uid="{00000000-0005-0000-0000-0000C5700000}"/>
    <cellStyle name="Normal 2 2 2 2 3 4 2" xfId="38991" xr:uid="{00000000-0005-0000-0000-0000C6700000}"/>
    <cellStyle name="Normal 2 2 2 2 3 4 3" xfId="38992" xr:uid="{00000000-0005-0000-0000-0000C7700000}"/>
    <cellStyle name="Normal 2 2 2 2 3 5" xfId="11128" xr:uid="{00000000-0005-0000-0000-0000C8700000}"/>
    <cellStyle name="Normal 2 2 2 2 3 5 2" xfId="38993" xr:uid="{00000000-0005-0000-0000-0000C9700000}"/>
    <cellStyle name="Normal 2 2 2 2 3 5 3" xfId="38994" xr:uid="{00000000-0005-0000-0000-0000CA700000}"/>
    <cellStyle name="Normal 2 2 2 2 3 6" xfId="11129" xr:uid="{00000000-0005-0000-0000-0000CB700000}"/>
    <cellStyle name="Normal 2 2 2 2 3 6 2" xfId="38995" xr:uid="{00000000-0005-0000-0000-0000CC700000}"/>
    <cellStyle name="Normal 2 2 2 2 3 6 3" xfId="38996" xr:uid="{00000000-0005-0000-0000-0000CD700000}"/>
    <cellStyle name="Normal 2 2 2 2 3 7" xfId="38997" xr:uid="{00000000-0005-0000-0000-0000CE700000}"/>
    <cellStyle name="Normal 2 2 2 2 3 8" xfId="38998" xr:uid="{00000000-0005-0000-0000-0000CF700000}"/>
    <cellStyle name="Normal 2 2 2 2 4" xfId="11130" xr:uid="{00000000-0005-0000-0000-0000D0700000}"/>
    <cellStyle name="Normal 2 2 2 2 4 2" xfId="11131" xr:uid="{00000000-0005-0000-0000-0000D1700000}"/>
    <cellStyle name="Normal 2 2 2 2 4 2 2" xfId="11132" xr:uid="{00000000-0005-0000-0000-0000D2700000}"/>
    <cellStyle name="Normal 2 2 2 2 4 2 2 2" xfId="38999" xr:uid="{00000000-0005-0000-0000-0000D3700000}"/>
    <cellStyle name="Normal 2 2 2 2 4 2 2 3" xfId="39000" xr:uid="{00000000-0005-0000-0000-0000D4700000}"/>
    <cellStyle name="Normal 2 2 2 2 4 2 3" xfId="11133" xr:uid="{00000000-0005-0000-0000-0000D5700000}"/>
    <cellStyle name="Normal 2 2 2 2 4 2 3 2" xfId="39001" xr:uid="{00000000-0005-0000-0000-0000D6700000}"/>
    <cellStyle name="Normal 2 2 2 2 4 2 3 3" xfId="39002" xr:uid="{00000000-0005-0000-0000-0000D7700000}"/>
    <cellStyle name="Normal 2 2 2 2 4 2 4" xfId="11134" xr:uid="{00000000-0005-0000-0000-0000D8700000}"/>
    <cellStyle name="Normal 2 2 2 2 4 2 4 2" xfId="39003" xr:uid="{00000000-0005-0000-0000-0000D9700000}"/>
    <cellStyle name="Normal 2 2 2 2 4 2 4 3" xfId="39004" xr:uid="{00000000-0005-0000-0000-0000DA700000}"/>
    <cellStyle name="Normal 2 2 2 2 4 2 5" xfId="39005" xr:uid="{00000000-0005-0000-0000-0000DB700000}"/>
    <cellStyle name="Normal 2 2 2 2 4 2 6" xfId="39006" xr:uid="{00000000-0005-0000-0000-0000DC700000}"/>
    <cellStyle name="Normal 2 2 2 2 5" xfId="11135" xr:uid="{00000000-0005-0000-0000-0000DD700000}"/>
    <cellStyle name="Normal 2 2 2 2 5 2" xfId="11136" xr:uid="{00000000-0005-0000-0000-0000DE700000}"/>
    <cellStyle name="Normal 2 2 2 2 5 2 2" xfId="11137" xr:uid="{00000000-0005-0000-0000-0000DF700000}"/>
    <cellStyle name="Normal 2 2 2 2 5 2 2 2" xfId="11138" xr:uid="{00000000-0005-0000-0000-0000E0700000}"/>
    <cellStyle name="Normal 2 2 2 2 5 2 2 2 2" xfId="39007" xr:uid="{00000000-0005-0000-0000-0000E1700000}"/>
    <cellStyle name="Normal 2 2 2 2 5 2 2 2 3" xfId="39008" xr:uid="{00000000-0005-0000-0000-0000E2700000}"/>
    <cellStyle name="Normal 2 2 2 2 5 2 2 3" xfId="11139" xr:uid="{00000000-0005-0000-0000-0000E3700000}"/>
    <cellStyle name="Normal 2 2 2 2 5 2 2 3 2" xfId="39009" xr:uid="{00000000-0005-0000-0000-0000E4700000}"/>
    <cellStyle name="Normal 2 2 2 2 5 2 2 3 3" xfId="39010" xr:uid="{00000000-0005-0000-0000-0000E5700000}"/>
    <cellStyle name="Normal 2 2 2 2 5 2 2 4" xfId="11140" xr:uid="{00000000-0005-0000-0000-0000E6700000}"/>
    <cellStyle name="Normal 2 2 2 2 5 2 2 4 2" xfId="39011" xr:uid="{00000000-0005-0000-0000-0000E7700000}"/>
    <cellStyle name="Normal 2 2 2 2 5 2 2 4 3" xfId="39012" xr:uid="{00000000-0005-0000-0000-0000E8700000}"/>
    <cellStyle name="Normal 2 2 2 2 5 2 2 5" xfId="39013" xr:uid="{00000000-0005-0000-0000-0000E9700000}"/>
    <cellStyle name="Normal 2 2 2 2 5 2 2 6" xfId="39014" xr:uid="{00000000-0005-0000-0000-0000EA700000}"/>
    <cellStyle name="Normal 2 2 2 2 5 2 3" xfId="11141" xr:uid="{00000000-0005-0000-0000-0000EB700000}"/>
    <cellStyle name="Normal 2 2 2 2 5 2 3 2" xfId="39015" xr:uid="{00000000-0005-0000-0000-0000EC700000}"/>
    <cellStyle name="Normal 2 2 2 2 5 2 3 3" xfId="39016" xr:uid="{00000000-0005-0000-0000-0000ED700000}"/>
    <cellStyle name="Normal 2 2 2 2 5 2 4" xfId="11142" xr:uid="{00000000-0005-0000-0000-0000EE700000}"/>
    <cellStyle name="Normal 2 2 2 2 5 2 4 2" xfId="39017" xr:uid="{00000000-0005-0000-0000-0000EF700000}"/>
    <cellStyle name="Normal 2 2 2 2 5 2 4 3" xfId="39018" xr:uid="{00000000-0005-0000-0000-0000F0700000}"/>
    <cellStyle name="Normal 2 2 2 2 5 2 5" xfId="11143" xr:uid="{00000000-0005-0000-0000-0000F1700000}"/>
    <cellStyle name="Normal 2 2 2 2 5 2 5 2" xfId="39019" xr:uid="{00000000-0005-0000-0000-0000F2700000}"/>
    <cellStyle name="Normal 2 2 2 2 5 2 5 3" xfId="39020" xr:uid="{00000000-0005-0000-0000-0000F3700000}"/>
    <cellStyle name="Normal 2 2 2 2 5 2 6" xfId="39021" xr:uid="{00000000-0005-0000-0000-0000F4700000}"/>
    <cellStyle name="Normal 2 2 2 2 5 2 7" xfId="39022" xr:uid="{00000000-0005-0000-0000-0000F5700000}"/>
    <cellStyle name="Normal 2 2 2 2 5 3" xfId="11144" xr:uid="{00000000-0005-0000-0000-0000F6700000}"/>
    <cellStyle name="Normal 2 2 2 2 5 3 2" xfId="11145" xr:uid="{00000000-0005-0000-0000-0000F7700000}"/>
    <cellStyle name="Normal 2 2 2 2 5 3 2 2" xfId="39023" xr:uid="{00000000-0005-0000-0000-0000F8700000}"/>
    <cellStyle name="Normal 2 2 2 2 5 3 2 3" xfId="39024" xr:uid="{00000000-0005-0000-0000-0000F9700000}"/>
    <cellStyle name="Normal 2 2 2 2 5 3 3" xfId="11146" xr:uid="{00000000-0005-0000-0000-0000FA700000}"/>
    <cellStyle name="Normal 2 2 2 2 5 3 3 2" xfId="39025" xr:uid="{00000000-0005-0000-0000-0000FB700000}"/>
    <cellStyle name="Normal 2 2 2 2 5 3 3 3" xfId="39026" xr:uid="{00000000-0005-0000-0000-0000FC700000}"/>
    <cellStyle name="Normal 2 2 2 2 5 3 4" xfId="11147" xr:uid="{00000000-0005-0000-0000-0000FD700000}"/>
    <cellStyle name="Normal 2 2 2 2 5 3 4 2" xfId="39027" xr:uid="{00000000-0005-0000-0000-0000FE700000}"/>
    <cellStyle name="Normal 2 2 2 2 5 3 4 3" xfId="39028" xr:uid="{00000000-0005-0000-0000-0000FF700000}"/>
    <cellStyle name="Normal 2 2 2 2 5 3 5" xfId="39029" xr:uid="{00000000-0005-0000-0000-000000710000}"/>
    <cellStyle name="Normal 2 2 2 2 5 3 6" xfId="39030" xr:uid="{00000000-0005-0000-0000-000001710000}"/>
    <cellStyle name="Normal 2 2 2 2 5 4" xfId="11148" xr:uid="{00000000-0005-0000-0000-000002710000}"/>
    <cellStyle name="Normal 2 2 2 2 5 4 2" xfId="39031" xr:uid="{00000000-0005-0000-0000-000003710000}"/>
    <cellStyle name="Normal 2 2 2 2 5 4 3" xfId="39032" xr:uid="{00000000-0005-0000-0000-000004710000}"/>
    <cellStyle name="Normal 2 2 2 2 5 5" xfId="11149" xr:uid="{00000000-0005-0000-0000-000005710000}"/>
    <cellStyle name="Normal 2 2 2 2 5 5 2" xfId="39033" xr:uid="{00000000-0005-0000-0000-000006710000}"/>
    <cellStyle name="Normal 2 2 2 2 5 5 3" xfId="39034" xr:uid="{00000000-0005-0000-0000-000007710000}"/>
    <cellStyle name="Normal 2 2 2 2 5 6" xfId="11150" xr:uid="{00000000-0005-0000-0000-000008710000}"/>
    <cellStyle name="Normal 2 2 2 2 5 6 2" xfId="39035" xr:uid="{00000000-0005-0000-0000-000009710000}"/>
    <cellStyle name="Normal 2 2 2 2 5 6 3" xfId="39036" xr:uid="{00000000-0005-0000-0000-00000A710000}"/>
    <cellStyle name="Normal 2 2 2 2 5 7" xfId="39037" xr:uid="{00000000-0005-0000-0000-00000B710000}"/>
    <cellStyle name="Normal 2 2 2 2 5 8" xfId="39038" xr:uid="{00000000-0005-0000-0000-00000C710000}"/>
    <cellStyle name="Normal 2 2 2 2 6" xfId="11151" xr:uid="{00000000-0005-0000-0000-00000D710000}"/>
    <cellStyle name="Normal 2 2 2 2 6 2" xfId="11152" xr:uid="{00000000-0005-0000-0000-00000E710000}"/>
    <cellStyle name="Normal 2 2 2 2 6 2 2" xfId="11153" xr:uid="{00000000-0005-0000-0000-00000F710000}"/>
    <cellStyle name="Normal 2 2 2 2 6 2 2 2" xfId="39039" xr:uid="{00000000-0005-0000-0000-000010710000}"/>
    <cellStyle name="Normal 2 2 2 2 6 2 2 3" xfId="39040" xr:uid="{00000000-0005-0000-0000-000011710000}"/>
    <cellStyle name="Normal 2 2 2 2 6 2 3" xfId="11154" xr:uid="{00000000-0005-0000-0000-000012710000}"/>
    <cellStyle name="Normal 2 2 2 2 6 2 3 2" xfId="39041" xr:uid="{00000000-0005-0000-0000-000013710000}"/>
    <cellStyle name="Normal 2 2 2 2 6 2 3 3" xfId="39042" xr:uid="{00000000-0005-0000-0000-000014710000}"/>
    <cellStyle name="Normal 2 2 2 2 6 2 4" xfId="11155" xr:uid="{00000000-0005-0000-0000-000015710000}"/>
    <cellStyle name="Normal 2 2 2 2 6 2 4 2" xfId="39043" xr:uid="{00000000-0005-0000-0000-000016710000}"/>
    <cellStyle name="Normal 2 2 2 2 6 2 4 3" xfId="39044" xr:uid="{00000000-0005-0000-0000-000017710000}"/>
    <cellStyle name="Normal 2 2 2 2 6 2 5" xfId="39045" xr:uid="{00000000-0005-0000-0000-000018710000}"/>
    <cellStyle name="Normal 2 2 2 2 6 2 6" xfId="39046" xr:uid="{00000000-0005-0000-0000-000019710000}"/>
    <cellStyle name="Normal 2 2 2 2 7" xfId="11156" xr:uid="{00000000-0005-0000-0000-00001A710000}"/>
    <cellStyle name="Normal 2 2 2 20" xfId="11157" xr:uid="{00000000-0005-0000-0000-00001B710000}"/>
    <cellStyle name="Normal 2 2 2 20 2" xfId="11158" xr:uid="{00000000-0005-0000-0000-00001C710000}"/>
    <cellStyle name="Normal 2 2 2 20 2 2" xfId="11159" xr:uid="{00000000-0005-0000-0000-00001D710000}"/>
    <cellStyle name="Normal 2 2 2 20 2 2 2" xfId="11160" xr:uid="{00000000-0005-0000-0000-00001E710000}"/>
    <cellStyle name="Normal 2 2 2 20 2 2 2 2" xfId="39047" xr:uid="{00000000-0005-0000-0000-00001F710000}"/>
    <cellStyle name="Normal 2 2 2 20 2 2 2 3" xfId="39048" xr:uid="{00000000-0005-0000-0000-000020710000}"/>
    <cellStyle name="Normal 2 2 2 20 2 2 3" xfId="11161" xr:uid="{00000000-0005-0000-0000-000021710000}"/>
    <cellStyle name="Normal 2 2 2 20 2 2 3 2" xfId="39049" xr:uid="{00000000-0005-0000-0000-000022710000}"/>
    <cellStyle name="Normal 2 2 2 20 2 2 3 3" xfId="39050" xr:uid="{00000000-0005-0000-0000-000023710000}"/>
    <cellStyle name="Normal 2 2 2 20 2 2 4" xfId="11162" xr:uid="{00000000-0005-0000-0000-000024710000}"/>
    <cellStyle name="Normal 2 2 2 20 2 2 4 2" xfId="39051" xr:uid="{00000000-0005-0000-0000-000025710000}"/>
    <cellStyle name="Normal 2 2 2 20 2 2 4 3" xfId="39052" xr:uid="{00000000-0005-0000-0000-000026710000}"/>
    <cellStyle name="Normal 2 2 2 20 2 2 5" xfId="39053" xr:uid="{00000000-0005-0000-0000-000027710000}"/>
    <cellStyle name="Normal 2 2 2 20 2 2 6" xfId="39054" xr:uid="{00000000-0005-0000-0000-000028710000}"/>
    <cellStyle name="Normal 2 2 2 20 2 3" xfId="11163" xr:uid="{00000000-0005-0000-0000-000029710000}"/>
    <cellStyle name="Normal 2 2 2 20 2 3 2" xfId="39055" xr:uid="{00000000-0005-0000-0000-00002A710000}"/>
    <cellStyle name="Normal 2 2 2 20 2 3 3" xfId="39056" xr:uid="{00000000-0005-0000-0000-00002B710000}"/>
    <cellStyle name="Normal 2 2 2 20 2 4" xfId="11164" xr:uid="{00000000-0005-0000-0000-00002C710000}"/>
    <cellStyle name="Normal 2 2 2 20 2 4 2" xfId="39057" xr:uid="{00000000-0005-0000-0000-00002D710000}"/>
    <cellStyle name="Normal 2 2 2 20 2 4 3" xfId="39058" xr:uid="{00000000-0005-0000-0000-00002E710000}"/>
    <cellStyle name="Normal 2 2 2 20 2 5" xfId="11165" xr:uid="{00000000-0005-0000-0000-00002F710000}"/>
    <cellStyle name="Normal 2 2 2 20 2 5 2" xfId="39059" xr:uid="{00000000-0005-0000-0000-000030710000}"/>
    <cellStyle name="Normal 2 2 2 20 2 5 3" xfId="39060" xr:uid="{00000000-0005-0000-0000-000031710000}"/>
    <cellStyle name="Normal 2 2 2 20 2 6" xfId="39061" xr:uid="{00000000-0005-0000-0000-000032710000}"/>
    <cellStyle name="Normal 2 2 2 20 2 7" xfId="39062" xr:uid="{00000000-0005-0000-0000-000033710000}"/>
    <cellStyle name="Normal 2 2 2 20 3" xfId="11166" xr:uid="{00000000-0005-0000-0000-000034710000}"/>
    <cellStyle name="Normal 2 2 2 20 4" xfId="11167" xr:uid="{00000000-0005-0000-0000-000035710000}"/>
    <cellStyle name="Normal 2 2 2 20 4 2" xfId="11168" xr:uid="{00000000-0005-0000-0000-000036710000}"/>
    <cellStyle name="Normal 2 2 2 20 4 2 2" xfId="39063" xr:uid="{00000000-0005-0000-0000-000037710000}"/>
    <cellStyle name="Normal 2 2 2 20 4 2 3" xfId="39064" xr:uid="{00000000-0005-0000-0000-000038710000}"/>
    <cellStyle name="Normal 2 2 2 20 4 3" xfId="11169" xr:uid="{00000000-0005-0000-0000-000039710000}"/>
    <cellStyle name="Normal 2 2 2 20 4 3 2" xfId="39065" xr:uid="{00000000-0005-0000-0000-00003A710000}"/>
    <cellStyle name="Normal 2 2 2 20 4 3 3" xfId="39066" xr:uid="{00000000-0005-0000-0000-00003B710000}"/>
    <cellStyle name="Normal 2 2 2 20 4 4" xfId="11170" xr:uid="{00000000-0005-0000-0000-00003C710000}"/>
    <cellStyle name="Normal 2 2 2 20 4 4 2" xfId="39067" xr:uid="{00000000-0005-0000-0000-00003D710000}"/>
    <cellStyle name="Normal 2 2 2 20 4 4 3" xfId="39068" xr:uid="{00000000-0005-0000-0000-00003E710000}"/>
    <cellStyle name="Normal 2 2 2 20 4 5" xfId="39069" xr:uid="{00000000-0005-0000-0000-00003F710000}"/>
    <cellStyle name="Normal 2 2 2 20 4 6" xfId="39070" xr:uid="{00000000-0005-0000-0000-000040710000}"/>
    <cellStyle name="Normal 2 2 2 20 5" xfId="11171" xr:uid="{00000000-0005-0000-0000-000041710000}"/>
    <cellStyle name="Normal 2 2 2 20 5 2" xfId="39071" xr:uid="{00000000-0005-0000-0000-000042710000}"/>
    <cellStyle name="Normal 2 2 2 20 5 3" xfId="39072" xr:uid="{00000000-0005-0000-0000-000043710000}"/>
    <cellStyle name="Normal 2 2 2 20 6" xfId="11172" xr:uid="{00000000-0005-0000-0000-000044710000}"/>
    <cellStyle name="Normal 2 2 2 20 6 2" xfId="39073" xr:uid="{00000000-0005-0000-0000-000045710000}"/>
    <cellStyle name="Normal 2 2 2 20 6 3" xfId="39074" xr:uid="{00000000-0005-0000-0000-000046710000}"/>
    <cellStyle name="Normal 2 2 2 20 7" xfId="11173" xr:uid="{00000000-0005-0000-0000-000047710000}"/>
    <cellStyle name="Normal 2 2 2 20 7 2" xfId="39075" xr:uid="{00000000-0005-0000-0000-000048710000}"/>
    <cellStyle name="Normal 2 2 2 20 7 3" xfId="39076" xr:uid="{00000000-0005-0000-0000-000049710000}"/>
    <cellStyle name="Normal 2 2 2 20 8" xfId="39077" xr:uid="{00000000-0005-0000-0000-00004A710000}"/>
    <cellStyle name="Normal 2 2 2 20 9" xfId="39078" xr:uid="{00000000-0005-0000-0000-00004B710000}"/>
    <cellStyle name="Normal 2 2 2 21" xfId="11174" xr:uid="{00000000-0005-0000-0000-00004C710000}"/>
    <cellStyle name="Normal 2 2 2 21 2" xfId="11175" xr:uid="{00000000-0005-0000-0000-00004D710000}"/>
    <cellStyle name="Normal 2 2 2 21 2 2" xfId="11176" xr:uid="{00000000-0005-0000-0000-00004E710000}"/>
    <cellStyle name="Normal 2 2 2 21 2 2 2" xfId="11177" xr:uid="{00000000-0005-0000-0000-00004F710000}"/>
    <cellStyle name="Normal 2 2 2 21 2 2 2 2" xfId="39079" xr:uid="{00000000-0005-0000-0000-000050710000}"/>
    <cellStyle name="Normal 2 2 2 21 2 2 2 3" xfId="39080" xr:uid="{00000000-0005-0000-0000-000051710000}"/>
    <cellStyle name="Normal 2 2 2 21 2 2 3" xfId="11178" xr:uid="{00000000-0005-0000-0000-000052710000}"/>
    <cellStyle name="Normal 2 2 2 21 2 2 3 2" xfId="39081" xr:uid="{00000000-0005-0000-0000-000053710000}"/>
    <cellStyle name="Normal 2 2 2 21 2 2 3 3" xfId="39082" xr:uid="{00000000-0005-0000-0000-000054710000}"/>
    <cellStyle name="Normal 2 2 2 21 2 2 4" xfId="11179" xr:uid="{00000000-0005-0000-0000-000055710000}"/>
    <cellStyle name="Normal 2 2 2 21 2 2 4 2" xfId="39083" xr:uid="{00000000-0005-0000-0000-000056710000}"/>
    <cellStyle name="Normal 2 2 2 21 2 2 4 3" xfId="39084" xr:uid="{00000000-0005-0000-0000-000057710000}"/>
    <cellStyle name="Normal 2 2 2 21 2 2 5" xfId="39085" xr:uid="{00000000-0005-0000-0000-000058710000}"/>
    <cellStyle name="Normal 2 2 2 21 2 2 6" xfId="39086" xr:uid="{00000000-0005-0000-0000-000059710000}"/>
    <cellStyle name="Normal 2 2 2 21 2 3" xfId="11180" xr:uid="{00000000-0005-0000-0000-00005A710000}"/>
    <cellStyle name="Normal 2 2 2 21 2 3 2" xfId="39087" xr:uid="{00000000-0005-0000-0000-00005B710000}"/>
    <cellStyle name="Normal 2 2 2 21 2 3 3" xfId="39088" xr:uid="{00000000-0005-0000-0000-00005C710000}"/>
    <cellStyle name="Normal 2 2 2 21 2 4" xfId="11181" xr:uid="{00000000-0005-0000-0000-00005D710000}"/>
    <cellStyle name="Normal 2 2 2 21 2 4 2" xfId="39089" xr:uid="{00000000-0005-0000-0000-00005E710000}"/>
    <cellStyle name="Normal 2 2 2 21 2 4 3" xfId="39090" xr:uid="{00000000-0005-0000-0000-00005F710000}"/>
    <cellStyle name="Normal 2 2 2 21 2 5" xfId="11182" xr:uid="{00000000-0005-0000-0000-000060710000}"/>
    <cellStyle name="Normal 2 2 2 21 2 5 2" xfId="39091" xr:uid="{00000000-0005-0000-0000-000061710000}"/>
    <cellStyle name="Normal 2 2 2 21 2 5 3" xfId="39092" xr:uid="{00000000-0005-0000-0000-000062710000}"/>
    <cellStyle name="Normal 2 2 2 21 2 6" xfId="39093" xr:uid="{00000000-0005-0000-0000-000063710000}"/>
    <cellStyle name="Normal 2 2 2 21 2 7" xfId="39094" xr:uid="{00000000-0005-0000-0000-000064710000}"/>
    <cellStyle name="Normal 2 2 2 21 3" xfId="11183" xr:uid="{00000000-0005-0000-0000-000065710000}"/>
    <cellStyle name="Normal 2 2 2 21 4" xfId="11184" xr:uid="{00000000-0005-0000-0000-000066710000}"/>
    <cellStyle name="Normal 2 2 2 21 4 2" xfId="11185" xr:uid="{00000000-0005-0000-0000-000067710000}"/>
    <cellStyle name="Normal 2 2 2 21 4 2 2" xfId="39095" xr:uid="{00000000-0005-0000-0000-000068710000}"/>
    <cellStyle name="Normal 2 2 2 21 4 2 3" xfId="39096" xr:uid="{00000000-0005-0000-0000-000069710000}"/>
    <cellStyle name="Normal 2 2 2 21 4 3" xfId="11186" xr:uid="{00000000-0005-0000-0000-00006A710000}"/>
    <cellStyle name="Normal 2 2 2 21 4 3 2" xfId="39097" xr:uid="{00000000-0005-0000-0000-00006B710000}"/>
    <cellStyle name="Normal 2 2 2 21 4 3 3" xfId="39098" xr:uid="{00000000-0005-0000-0000-00006C710000}"/>
    <cellStyle name="Normal 2 2 2 21 4 4" xfId="11187" xr:uid="{00000000-0005-0000-0000-00006D710000}"/>
    <cellStyle name="Normal 2 2 2 21 4 4 2" xfId="39099" xr:uid="{00000000-0005-0000-0000-00006E710000}"/>
    <cellStyle name="Normal 2 2 2 21 4 4 3" xfId="39100" xr:uid="{00000000-0005-0000-0000-00006F710000}"/>
    <cellStyle name="Normal 2 2 2 21 4 5" xfId="39101" xr:uid="{00000000-0005-0000-0000-000070710000}"/>
    <cellStyle name="Normal 2 2 2 21 4 6" xfId="39102" xr:uid="{00000000-0005-0000-0000-000071710000}"/>
    <cellStyle name="Normal 2 2 2 21 5" xfId="11188" xr:uid="{00000000-0005-0000-0000-000072710000}"/>
    <cellStyle name="Normal 2 2 2 21 5 2" xfId="39103" xr:uid="{00000000-0005-0000-0000-000073710000}"/>
    <cellStyle name="Normal 2 2 2 21 5 3" xfId="39104" xr:uid="{00000000-0005-0000-0000-000074710000}"/>
    <cellStyle name="Normal 2 2 2 21 6" xfId="11189" xr:uid="{00000000-0005-0000-0000-000075710000}"/>
    <cellStyle name="Normal 2 2 2 21 6 2" xfId="39105" xr:uid="{00000000-0005-0000-0000-000076710000}"/>
    <cellStyle name="Normal 2 2 2 21 6 3" xfId="39106" xr:uid="{00000000-0005-0000-0000-000077710000}"/>
    <cellStyle name="Normal 2 2 2 21 7" xfId="11190" xr:uid="{00000000-0005-0000-0000-000078710000}"/>
    <cellStyle name="Normal 2 2 2 21 7 2" xfId="39107" xr:uid="{00000000-0005-0000-0000-000079710000}"/>
    <cellStyle name="Normal 2 2 2 21 7 3" xfId="39108" xr:uid="{00000000-0005-0000-0000-00007A710000}"/>
    <cellStyle name="Normal 2 2 2 21 8" xfId="39109" xr:uid="{00000000-0005-0000-0000-00007B710000}"/>
    <cellStyle name="Normal 2 2 2 21 9" xfId="39110" xr:uid="{00000000-0005-0000-0000-00007C710000}"/>
    <cellStyle name="Normal 2 2 2 22" xfId="11191" xr:uid="{00000000-0005-0000-0000-00007D710000}"/>
    <cellStyle name="Normal 2 2 2 22 2" xfId="11192" xr:uid="{00000000-0005-0000-0000-00007E710000}"/>
    <cellStyle name="Normal 2 2 2 22 2 2" xfId="39111" xr:uid="{00000000-0005-0000-0000-00007F710000}"/>
    <cellStyle name="Normal 2 2 2 22 2 3" xfId="39112" xr:uid="{00000000-0005-0000-0000-000080710000}"/>
    <cellStyle name="Normal 2 2 2 22 3" xfId="11193" xr:uid="{00000000-0005-0000-0000-000081710000}"/>
    <cellStyle name="Normal 2 2 2 22 3 2" xfId="39113" xr:uid="{00000000-0005-0000-0000-000082710000}"/>
    <cellStyle name="Normal 2 2 2 22 3 3" xfId="39114" xr:uid="{00000000-0005-0000-0000-000083710000}"/>
    <cellStyle name="Normal 2 2 2 22 4" xfId="11194" xr:uid="{00000000-0005-0000-0000-000084710000}"/>
    <cellStyle name="Normal 2 2 2 22 4 2" xfId="39115" xr:uid="{00000000-0005-0000-0000-000085710000}"/>
    <cellStyle name="Normal 2 2 2 22 4 3" xfId="39116" xr:uid="{00000000-0005-0000-0000-000086710000}"/>
    <cellStyle name="Normal 2 2 2 22 5" xfId="39117" xr:uid="{00000000-0005-0000-0000-000087710000}"/>
    <cellStyle name="Normal 2 2 2 22 6" xfId="39118" xr:uid="{00000000-0005-0000-0000-000088710000}"/>
    <cellStyle name="Normal 2 2 2 23" xfId="39119" xr:uid="{00000000-0005-0000-0000-000089710000}"/>
    <cellStyle name="Normal 2 2 2 24" xfId="39120" xr:uid="{00000000-0005-0000-0000-00008A710000}"/>
    <cellStyle name="Normal 2 2 2 3" xfId="11195" xr:uid="{00000000-0005-0000-0000-00008B710000}"/>
    <cellStyle name="Normal 2 2 2 3 2" xfId="11196" xr:uid="{00000000-0005-0000-0000-00008C710000}"/>
    <cellStyle name="Normal 2 2 2 3 3" xfId="11197" xr:uid="{00000000-0005-0000-0000-00008D710000}"/>
    <cellStyle name="Normal 2 2 2 3 4" xfId="11198" xr:uid="{00000000-0005-0000-0000-00008E710000}"/>
    <cellStyle name="Normal 2 2 2 4" xfId="11199" xr:uid="{00000000-0005-0000-0000-00008F710000}"/>
    <cellStyle name="Normal 2 2 2 4 2" xfId="11200" xr:uid="{00000000-0005-0000-0000-000090710000}"/>
    <cellStyle name="Normal 2 2 2 5" xfId="11201" xr:uid="{00000000-0005-0000-0000-000091710000}"/>
    <cellStyle name="Normal 2 2 2 5 2" xfId="11202" xr:uid="{00000000-0005-0000-0000-000092710000}"/>
    <cellStyle name="Normal 2 2 2 6" xfId="11203" xr:uid="{00000000-0005-0000-0000-000093710000}"/>
    <cellStyle name="Normal 2 2 2 6 10" xfId="11204" xr:uid="{00000000-0005-0000-0000-000094710000}"/>
    <cellStyle name="Normal 2 2 2 6 10 2" xfId="11205" xr:uid="{00000000-0005-0000-0000-000095710000}"/>
    <cellStyle name="Normal 2 2 2 6 10 2 2" xfId="39121" xr:uid="{00000000-0005-0000-0000-000096710000}"/>
    <cellStyle name="Normal 2 2 2 6 10 2 3" xfId="39122" xr:uid="{00000000-0005-0000-0000-000097710000}"/>
    <cellStyle name="Normal 2 2 2 6 10 3" xfId="11206" xr:uid="{00000000-0005-0000-0000-000098710000}"/>
    <cellStyle name="Normal 2 2 2 6 10 3 2" xfId="39123" xr:uid="{00000000-0005-0000-0000-000099710000}"/>
    <cellStyle name="Normal 2 2 2 6 10 3 3" xfId="39124" xr:uid="{00000000-0005-0000-0000-00009A710000}"/>
    <cellStyle name="Normal 2 2 2 6 10 4" xfId="11207" xr:uid="{00000000-0005-0000-0000-00009B710000}"/>
    <cellStyle name="Normal 2 2 2 6 10 4 2" xfId="39125" xr:uid="{00000000-0005-0000-0000-00009C710000}"/>
    <cellStyle name="Normal 2 2 2 6 10 4 3" xfId="39126" xr:uid="{00000000-0005-0000-0000-00009D710000}"/>
    <cellStyle name="Normal 2 2 2 6 10 5" xfId="39127" xr:uid="{00000000-0005-0000-0000-00009E710000}"/>
    <cellStyle name="Normal 2 2 2 6 10 6" xfId="39128" xr:uid="{00000000-0005-0000-0000-00009F710000}"/>
    <cellStyle name="Normal 2 2 2 6 11" xfId="11208" xr:uid="{00000000-0005-0000-0000-0000A0710000}"/>
    <cellStyle name="Normal 2 2 2 6 11 2" xfId="39129" xr:uid="{00000000-0005-0000-0000-0000A1710000}"/>
    <cellStyle name="Normal 2 2 2 6 11 3" xfId="39130" xr:uid="{00000000-0005-0000-0000-0000A2710000}"/>
    <cellStyle name="Normal 2 2 2 6 12" xfId="11209" xr:uid="{00000000-0005-0000-0000-0000A3710000}"/>
    <cellStyle name="Normal 2 2 2 6 12 2" xfId="39131" xr:uid="{00000000-0005-0000-0000-0000A4710000}"/>
    <cellStyle name="Normal 2 2 2 6 12 3" xfId="39132" xr:uid="{00000000-0005-0000-0000-0000A5710000}"/>
    <cellStyle name="Normal 2 2 2 6 13" xfId="11210" xr:uid="{00000000-0005-0000-0000-0000A6710000}"/>
    <cellStyle name="Normal 2 2 2 6 13 2" xfId="39133" xr:uid="{00000000-0005-0000-0000-0000A7710000}"/>
    <cellStyle name="Normal 2 2 2 6 13 3" xfId="39134" xr:uid="{00000000-0005-0000-0000-0000A8710000}"/>
    <cellStyle name="Normal 2 2 2 6 14" xfId="39135" xr:uid="{00000000-0005-0000-0000-0000A9710000}"/>
    <cellStyle name="Normal 2 2 2 6 15" xfId="39136" xr:uid="{00000000-0005-0000-0000-0000AA710000}"/>
    <cellStyle name="Normal 2 2 2 6 2" xfId="11211" xr:uid="{00000000-0005-0000-0000-0000AB710000}"/>
    <cellStyle name="Normal 2 2 2 6 2 2" xfId="11212" xr:uid="{00000000-0005-0000-0000-0000AC710000}"/>
    <cellStyle name="Normal 2 2 2 6 2 2 2" xfId="11213" xr:uid="{00000000-0005-0000-0000-0000AD710000}"/>
    <cellStyle name="Normal 2 2 2 6 2 2 3" xfId="11214" xr:uid="{00000000-0005-0000-0000-0000AE710000}"/>
    <cellStyle name="Normal 2 2 2 6 2 2 3 2" xfId="11215" xr:uid="{00000000-0005-0000-0000-0000AF710000}"/>
    <cellStyle name="Normal 2 2 2 6 2 2 3 2 2" xfId="11216" xr:uid="{00000000-0005-0000-0000-0000B0710000}"/>
    <cellStyle name="Normal 2 2 2 6 2 2 3 2 2 2" xfId="39137" xr:uid="{00000000-0005-0000-0000-0000B1710000}"/>
    <cellStyle name="Normal 2 2 2 6 2 2 3 2 2 3" xfId="39138" xr:uid="{00000000-0005-0000-0000-0000B2710000}"/>
    <cellStyle name="Normal 2 2 2 6 2 2 3 2 3" xfId="11217" xr:uid="{00000000-0005-0000-0000-0000B3710000}"/>
    <cellStyle name="Normal 2 2 2 6 2 2 3 2 3 2" xfId="39139" xr:uid="{00000000-0005-0000-0000-0000B4710000}"/>
    <cellStyle name="Normal 2 2 2 6 2 2 3 2 3 3" xfId="39140" xr:uid="{00000000-0005-0000-0000-0000B5710000}"/>
    <cellStyle name="Normal 2 2 2 6 2 2 3 2 4" xfId="11218" xr:uid="{00000000-0005-0000-0000-0000B6710000}"/>
    <cellStyle name="Normal 2 2 2 6 2 2 3 2 4 2" xfId="39141" xr:uid="{00000000-0005-0000-0000-0000B7710000}"/>
    <cellStyle name="Normal 2 2 2 6 2 2 3 2 4 3" xfId="39142" xr:uid="{00000000-0005-0000-0000-0000B8710000}"/>
    <cellStyle name="Normal 2 2 2 6 2 2 3 2 5" xfId="39143" xr:uid="{00000000-0005-0000-0000-0000B9710000}"/>
    <cellStyle name="Normal 2 2 2 6 2 2 3 2 6" xfId="39144" xr:uid="{00000000-0005-0000-0000-0000BA710000}"/>
    <cellStyle name="Normal 2 2 2 6 2 2 3 3" xfId="11219" xr:uid="{00000000-0005-0000-0000-0000BB710000}"/>
    <cellStyle name="Normal 2 2 2 6 2 2 3 3 2" xfId="39145" xr:uid="{00000000-0005-0000-0000-0000BC710000}"/>
    <cellStyle name="Normal 2 2 2 6 2 2 3 3 3" xfId="39146" xr:uid="{00000000-0005-0000-0000-0000BD710000}"/>
    <cellStyle name="Normal 2 2 2 6 2 2 3 4" xfId="11220" xr:uid="{00000000-0005-0000-0000-0000BE710000}"/>
    <cellStyle name="Normal 2 2 2 6 2 2 3 4 2" xfId="39147" xr:uid="{00000000-0005-0000-0000-0000BF710000}"/>
    <cellStyle name="Normal 2 2 2 6 2 2 3 4 3" xfId="39148" xr:uid="{00000000-0005-0000-0000-0000C0710000}"/>
    <cellStyle name="Normal 2 2 2 6 2 2 3 5" xfId="11221" xr:uid="{00000000-0005-0000-0000-0000C1710000}"/>
    <cellStyle name="Normal 2 2 2 6 2 2 3 5 2" xfId="39149" xr:uid="{00000000-0005-0000-0000-0000C2710000}"/>
    <cellStyle name="Normal 2 2 2 6 2 2 3 5 3" xfId="39150" xr:uid="{00000000-0005-0000-0000-0000C3710000}"/>
    <cellStyle name="Normal 2 2 2 6 2 2 3 6" xfId="39151" xr:uid="{00000000-0005-0000-0000-0000C4710000}"/>
    <cellStyle name="Normal 2 2 2 6 2 2 3 7" xfId="39152" xr:uid="{00000000-0005-0000-0000-0000C5710000}"/>
    <cellStyle name="Normal 2 2 2 6 2 2 4" xfId="11222" xr:uid="{00000000-0005-0000-0000-0000C6710000}"/>
    <cellStyle name="Normal 2 2 2 6 2 2 4 2" xfId="11223" xr:uid="{00000000-0005-0000-0000-0000C7710000}"/>
    <cellStyle name="Normal 2 2 2 6 2 2 4 2 2" xfId="39153" xr:uid="{00000000-0005-0000-0000-0000C8710000}"/>
    <cellStyle name="Normal 2 2 2 6 2 2 4 2 3" xfId="39154" xr:uid="{00000000-0005-0000-0000-0000C9710000}"/>
    <cellStyle name="Normal 2 2 2 6 2 2 4 3" xfId="11224" xr:uid="{00000000-0005-0000-0000-0000CA710000}"/>
    <cellStyle name="Normal 2 2 2 6 2 2 4 3 2" xfId="39155" xr:uid="{00000000-0005-0000-0000-0000CB710000}"/>
    <cellStyle name="Normal 2 2 2 6 2 2 4 3 3" xfId="39156" xr:uid="{00000000-0005-0000-0000-0000CC710000}"/>
    <cellStyle name="Normal 2 2 2 6 2 2 4 4" xfId="11225" xr:uid="{00000000-0005-0000-0000-0000CD710000}"/>
    <cellStyle name="Normal 2 2 2 6 2 2 4 4 2" xfId="39157" xr:uid="{00000000-0005-0000-0000-0000CE710000}"/>
    <cellStyle name="Normal 2 2 2 6 2 2 4 4 3" xfId="39158" xr:uid="{00000000-0005-0000-0000-0000CF710000}"/>
    <cellStyle name="Normal 2 2 2 6 2 2 4 5" xfId="39159" xr:uid="{00000000-0005-0000-0000-0000D0710000}"/>
    <cellStyle name="Normal 2 2 2 6 2 2 4 6" xfId="39160" xr:uid="{00000000-0005-0000-0000-0000D1710000}"/>
    <cellStyle name="Normal 2 2 2 6 2 2 5" xfId="11226" xr:uid="{00000000-0005-0000-0000-0000D2710000}"/>
    <cellStyle name="Normal 2 2 2 6 2 2 5 2" xfId="39161" xr:uid="{00000000-0005-0000-0000-0000D3710000}"/>
    <cellStyle name="Normal 2 2 2 6 2 2 5 3" xfId="39162" xr:uid="{00000000-0005-0000-0000-0000D4710000}"/>
    <cellStyle name="Normal 2 2 2 6 2 2 6" xfId="11227" xr:uid="{00000000-0005-0000-0000-0000D5710000}"/>
    <cellStyle name="Normal 2 2 2 6 2 2 6 2" xfId="39163" xr:uid="{00000000-0005-0000-0000-0000D6710000}"/>
    <cellStyle name="Normal 2 2 2 6 2 2 6 3" xfId="39164" xr:uid="{00000000-0005-0000-0000-0000D7710000}"/>
    <cellStyle name="Normal 2 2 2 6 2 2 7" xfId="11228" xr:uid="{00000000-0005-0000-0000-0000D8710000}"/>
    <cellStyle name="Normal 2 2 2 6 2 2 7 2" xfId="39165" xr:uid="{00000000-0005-0000-0000-0000D9710000}"/>
    <cellStyle name="Normal 2 2 2 6 2 2 7 3" xfId="39166" xr:uid="{00000000-0005-0000-0000-0000DA710000}"/>
    <cellStyle name="Normal 2 2 2 6 2 2 8" xfId="39167" xr:uid="{00000000-0005-0000-0000-0000DB710000}"/>
    <cellStyle name="Normal 2 2 2 6 2 2 9" xfId="39168" xr:uid="{00000000-0005-0000-0000-0000DC710000}"/>
    <cellStyle name="Normal 2 2 2 6 2 3" xfId="11229" xr:uid="{00000000-0005-0000-0000-0000DD710000}"/>
    <cellStyle name="Normal 2 2 2 6 2 4" xfId="11230" xr:uid="{00000000-0005-0000-0000-0000DE710000}"/>
    <cellStyle name="Normal 2 2 2 6 2 5" xfId="11231" xr:uid="{00000000-0005-0000-0000-0000DF710000}"/>
    <cellStyle name="Normal 2 2 2 6 2 6" xfId="11232" xr:uid="{00000000-0005-0000-0000-0000E0710000}"/>
    <cellStyle name="Normal 2 2 2 6 2 7" xfId="11233" xr:uid="{00000000-0005-0000-0000-0000E1710000}"/>
    <cellStyle name="Normal 2 2 2 6 2 8" xfId="11234" xr:uid="{00000000-0005-0000-0000-0000E2710000}"/>
    <cellStyle name="Normal 2 2 2 6 3" xfId="11235" xr:uid="{00000000-0005-0000-0000-0000E3710000}"/>
    <cellStyle name="Normal 2 2 2 6 3 2" xfId="11236" xr:uid="{00000000-0005-0000-0000-0000E4710000}"/>
    <cellStyle name="Normal 2 2 2 6 3 2 2" xfId="11237" xr:uid="{00000000-0005-0000-0000-0000E5710000}"/>
    <cellStyle name="Normal 2 2 2 6 3 2 2 2" xfId="11238" xr:uid="{00000000-0005-0000-0000-0000E6710000}"/>
    <cellStyle name="Normal 2 2 2 6 3 2 2 2 2" xfId="11239" xr:uid="{00000000-0005-0000-0000-0000E7710000}"/>
    <cellStyle name="Normal 2 2 2 6 3 2 2 2 2 2" xfId="39169" xr:uid="{00000000-0005-0000-0000-0000E8710000}"/>
    <cellStyle name="Normal 2 2 2 6 3 2 2 2 2 3" xfId="39170" xr:uid="{00000000-0005-0000-0000-0000E9710000}"/>
    <cellStyle name="Normal 2 2 2 6 3 2 2 2 3" xfId="11240" xr:uid="{00000000-0005-0000-0000-0000EA710000}"/>
    <cellStyle name="Normal 2 2 2 6 3 2 2 2 3 2" xfId="39171" xr:uid="{00000000-0005-0000-0000-0000EB710000}"/>
    <cellStyle name="Normal 2 2 2 6 3 2 2 2 3 3" xfId="39172" xr:uid="{00000000-0005-0000-0000-0000EC710000}"/>
    <cellStyle name="Normal 2 2 2 6 3 2 2 2 4" xfId="11241" xr:uid="{00000000-0005-0000-0000-0000ED710000}"/>
    <cellStyle name="Normal 2 2 2 6 3 2 2 2 4 2" xfId="39173" xr:uid="{00000000-0005-0000-0000-0000EE710000}"/>
    <cellStyle name="Normal 2 2 2 6 3 2 2 2 4 3" xfId="39174" xr:uid="{00000000-0005-0000-0000-0000EF710000}"/>
    <cellStyle name="Normal 2 2 2 6 3 2 2 2 5" xfId="39175" xr:uid="{00000000-0005-0000-0000-0000F0710000}"/>
    <cellStyle name="Normal 2 2 2 6 3 2 2 2 6" xfId="39176" xr:uid="{00000000-0005-0000-0000-0000F1710000}"/>
    <cellStyle name="Normal 2 2 2 6 3 2 2 3" xfId="11242" xr:uid="{00000000-0005-0000-0000-0000F2710000}"/>
    <cellStyle name="Normal 2 2 2 6 3 2 2 3 2" xfId="39177" xr:uid="{00000000-0005-0000-0000-0000F3710000}"/>
    <cellStyle name="Normal 2 2 2 6 3 2 2 3 3" xfId="39178" xr:uid="{00000000-0005-0000-0000-0000F4710000}"/>
    <cellStyle name="Normal 2 2 2 6 3 2 2 4" xfId="11243" xr:uid="{00000000-0005-0000-0000-0000F5710000}"/>
    <cellStyle name="Normal 2 2 2 6 3 2 2 4 2" xfId="39179" xr:uid="{00000000-0005-0000-0000-0000F6710000}"/>
    <cellStyle name="Normal 2 2 2 6 3 2 2 4 3" xfId="39180" xr:uid="{00000000-0005-0000-0000-0000F7710000}"/>
    <cellStyle name="Normal 2 2 2 6 3 2 2 5" xfId="11244" xr:uid="{00000000-0005-0000-0000-0000F8710000}"/>
    <cellStyle name="Normal 2 2 2 6 3 2 2 5 2" xfId="39181" xr:uid="{00000000-0005-0000-0000-0000F9710000}"/>
    <cellStyle name="Normal 2 2 2 6 3 2 2 5 3" xfId="39182" xr:uid="{00000000-0005-0000-0000-0000FA710000}"/>
    <cellStyle name="Normal 2 2 2 6 3 2 2 6" xfId="39183" xr:uid="{00000000-0005-0000-0000-0000FB710000}"/>
    <cellStyle name="Normal 2 2 2 6 3 2 2 7" xfId="39184" xr:uid="{00000000-0005-0000-0000-0000FC710000}"/>
    <cellStyle name="Normal 2 2 2 6 3 2 3" xfId="11245" xr:uid="{00000000-0005-0000-0000-0000FD710000}"/>
    <cellStyle name="Normal 2 2 2 6 3 2 3 2" xfId="11246" xr:uid="{00000000-0005-0000-0000-0000FE710000}"/>
    <cellStyle name="Normal 2 2 2 6 3 2 3 2 2" xfId="39185" xr:uid="{00000000-0005-0000-0000-0000FF710000}"/>
    <cellStyle name="Normal 2 2 2 6 3 2 3 2 3" xfId="39186" xr:uid="{00000000-0005-0000-0000-000000720000}"/>
    <cellStyle name="Normal 2 2 2 6 3 2 3 3" xfId="11247" xr:uid="{00000000-0005-0000-0000-000001720000}"/>
    <cellStyle name="Normal 2 2 2 6 3 2 3 3 2" xfId="39187" xr:uid="{00000000-0005-0000-0000-000002720000}"/>
    <cellStyle name="Normal 2 2 2 6 3 2 3 3 3" xfId="39188" xr:uid="{00000000-0005-0000-0000-000003720000}"/>
    <cellStyle name="Normal 2 2 2 6 3 2 3 4" xfId="11248" xr:uid="{00000000-0005-0000-0000-000004720000}"/>
    <cellStyle name="Normal 2 2 2 6 3 2 3 4 2" xfId="39189" xr:uid="{00000000-0005-0000-0000-000005720000}"/>
    <cellStyle name="Normal 2 2 2 6 3 2 3 4 3" xfId="39190" xr:uid="{00000000-0005-0000-0000-000006720000}"/>
    <cellStyle name="Normal 2 2 2 6 3 2 3 5" xfId="39191" xr:uid="{00000000-0005-0000-0000-000007720000}"/>
    <cellStyle name="Normal 2 2 2 6 3 2 3 6" xfId="39192" xr:uid="{00000000-0005-0000-0000-000008720000}"/>
    <cellStyle name="Normal 2 2 2 6 3 2 4" xfId="11249" xr:uid="{00000000-0005-0000-0000-000009720000}"/>
    <cellStyle name="Normal 2 2 2 6 3 2 4 2" xfId="39193" xr:uid="{00000000-0005-0000-0000-00000A720000}"/>
    <cellStyle name="Normal 2 2 2 6 3 2 4 3" xfId="39194" xr:uid="{00000000-0005-0000-0000-00000B720000}"/>
    <cellStyle name="Normal 2 2 2 6 3 2 5" xfId="11250" xr:uid="{00000000-0005-0000-0000-00000C720000}"/>
    <cellStyle name="Normal 2 2 2 6 3 2 5 2" xfId="39195" xr:uid="{00000000-0005-0000-0000-00000D720000}"/>
    <cellStyle name="Normal 2 2 2 6 3 2 5 3" xfId="39196" xr:uid="{00000000-0005-0000-0000-00000E720000}"/>
    <cellStyle name="Normal 2 2 2 6 3 2 6" xfId="11251" xr:uid="{00000000-0005-0000-0000-00000F720000}"/>
    <cellStyle name="Normal 2 2 2 6 3 2 6 2" xfId="39197" xr:uid="{00000000-0005-0000-0000-000010720000}"/>
    <cellStyle name="Normal 2 2 2 6 3 2 6 3" xfId="39198" xr:uid="{00000000-0005-0000-0000-000011720000}"/>
    <cellStyle name="Normal 2 2 2 6 3 2 7" xfId="39199" xr:uid="{00000000-0005-0000-0000-000012720000}"/>
    <cellStyle name="Normal 2 2 2 6 3 2 8" xfId="39200" xr:uid="{00000000-0005-0000-0000-000013720000}"/>
    <cellStyle name="Normal 2 2 2 6 4" xfId="11252" xr:uid="{00000000-0005-0000-0000-000014720000}"/>
    <cellStyle name="Normal 2 2 2 6 4 2" xfId="11253" xr:uid="{00000000-0005-0000-0000-000015720000}"/>
    <cellStyle name="Normal 2 2 2 6 4 2 2" xfId="11254" xr:uid="{00000000-0005-0000-0000-000016720000}"/>
    <cellStyle name="Normal 2 2 2 6 4 2 2 2" xfId="11255" xr:uid="{00000000-0005-0000-0000-000017720000}"/>
    <cellStyle name="Normal 2 2 2 6 4 2 2 2 2" xfId="39201" xr:uid="{00000000-0005-0000-0000-000018720000}"/>
    <cellStyle name="Normal 2 2 2 6 4 2 2 2 3" xfId="39202" xr:uid="{00000000-0005-0000-0000-000019720000}"/>
    <cellStyle name="Normal 2 2 2 6 4 2 2 3" xfId="11256" xr:uid="{00000000-0005-0000-0000-00001A720000}"/>
    <cellStyle name="Normal 2 2 2 6 4 2 2 3 2" xfId="39203" xr:uid="{00000000-0005-0000-0000-00001B720000}"/>
    <cellStyle name="Normal 2 2 2 6 4 2 2 3 3" xfId="39204" xr:uid="{00000000-0005-0000-0000-00001C720000}"/>
    <cellStyle name="Normal 2 2 2 6 4 2 2 4" xfId="11257" xr:uid="{00000000-0005-0000-0000-00001D720000}"/>
    <cellStyle name="Normal 2 2 2 6 4 2 2 4 2" xfId="39205" xr:uid="{00000000-0005-0000-0000-00001E720000}"/>
    <cellStyle name="Normal 2 2 2 6 4 2 2 4 3" xfId="39206" xr:uid="{00000000-0005-0000-0000-00001F720000}"/>
    <cellStyle name="Normal 2 2 2 6 4 2 2 5" xfId="39207" xr:uid="{00000000-0005-0000-0000-000020720000}"/>
    <cellStyle name="Normal 2 2 2 6 4 2 2 6" xfId="39208" xr:uid="{00000000-0005-0000-0000-000021720000}"/>
    <cellStyle name="Normal 2 2 2 6 4 2 3" xfId="11258" xr:uid="{00000000-0005-0000-0000-000022720000}"/>
    <cellStyle name="Normal 2 2 2 6 4 2 3 2" xfId="39209" xr:uid="{00000000-0005-0000-0000-000023720000}"/>
    <cellStyle name="Normal 2 2 2 6 4 2 3 3" xfId="39210" xr:uid="{00000000-0005-0000-0000-000024720000}"/>
    <cellStyle name="Normal 2 2 2 6 4 2 4" xfId="11259" xr:uid="{00000000-0005-0000-0000-000025720000}"/>
    <cellStyle name="Normal 2 2 2 6 4 2 4 2" xfId="39211" xr:uid="{00000000-0005-0000-0000-000026720000}"/>
    <cellStyle name="Normal 2 2 2 6 4 2 4 3" xfId="39212" xr:uid="{00000000-0005-0000-0000-000027720000}"/>
    <cellStyle name="Normal 2 2 2 6 4 2 5" xfId="11260" xr:uid="{00000000-0005-0000-0000-000028720000}"/>
    <cellStyle name="Normal 2 2 2 6 4 2 5 2" xfId="39213" xr:uid="{00000000-0005-0000-0000-000029720000}"/>
    <cellStyle name="Normal 2 2 2 6 4 2 5 3" xfId="39214" xr:uid="{00000000-0005-0000-0000-00002A720000}"/>
    <cellStyle name="Normal 2 2 2 6 4 2 6" xfId="39215" xr:uid="{00000000-0005-0000-0000-00002B720000}"/>
    <cellStyle name="Normal 2 2 2 6 4 2 7" xfId="39216" xr:uid="{00000000-0005-0000-0000-00002C720000}"/>
    <cellStyle name="Normal 2 2 2 6 4 3" xfId="11261" xr:uid="{00000000-0005-0000-0000-00002D720000}"/>
    <cellStyle name="Normal 2 2 2 6 4 3 2" xfId="11262" xr:uid="{00000000-0005-0000-0000-00002E720000}"/>
    <cellStyle name="Normal 2 2 2 6 4 3 2 2" xfId="39217" xr:uid="{00000000-0005-0000-0000-00002F720000}"/>
    <cellStyle name="Normal 2 2 2 6 4 3 2 3" xfId="39218" xr:uid="{00000000-0005-0000-0000-000030720000}"/>
    <cellStyle name="Normal 2 2 2 6 4 3 3" xfId="11263" xr:uid="{00000000-0005-0000-0000-000031720000}"/>
    <cellStyle name="Normal 2 2 2 6 4 3 3 2" xfId="39219" xr:uid="{00000000-0005-0000-0000-000032720000}"/>
    <cellStyle name="Normal 2 2 2 6 4 3 3 3" xfId="39220" xr:uid="{00000000-0005-0000-0000-000033720000}"/>
    <cellStyle name="Normal 2 2 2 6 4 3 4" xfId="11264" xr:uid="{00000000-0005-0000-0000-000034720000}"/>
    <cellStyle name="Normal 2 2 2 6 4 3 4 2" xfId="39221" xr:uid="{00000000-0005-0000-0000-000035720000}"/>
    <cellStyle name="Normal 2 2 2 6 4 3 4 3" xfId="39222" xr:uid="{00000000-0005-0000-0000-000036720000}"/>
    <cellStyle name="Normal 2 2 2 6 4 3 5" xfId="39223" xr:uid="{00000000-0005-0000-0000-000037720000}"/>
    <cellStyle name="Normal 2 2 2 6 4 3 6" xfId="39224" xr:uid="{00000000-0005-0000-0000-000038720000}"/>
    <cellStyle name="Normal 2 2 2 6 4 4" xfId="11265" xr:uid="{00000000-0005-0000-0000-000039720000}"/>
    <cellStyle name="Normal 2 2 2 6 4 4 2" xfId="39225" xr:uid="{00000000-0005-0000-0000-00003A720000}"/>
    <cellStyle name="Normal 2 2 2 6 4 4 3" xfId="39226" xr:uid="{00000000-0005-0000-0000-00003B720000}"/>
    <cellStyle name="Normal 2 2 2 6 4 5" xfId="11266" xr:uid="{00000000-0005-0000-0000-00003C720000}"/>
    <cellStyle name="Normal 2 2 2 6 4 5 2" xfId="39227" xr:uid="{00000000-0005-0000-0000-00003D720000}"/>
    <cellStyle name="Normal 2 2 2 6 4 5 3" xfId="39228" xr:uid="{00000000-0005-0000-0000-00003E720000}"/>
    <cellStyle name="Normal 2 2 2 6 4 6" xfId="11267" xr:uid="{00000000-0005-0000-0000-00003F720000}"/>
    <cellStyle name="Normal 2 2 2 6 4 6 2" xfId="39229" xr:uid="{00000000-0005-0000-0000-000040720000}"/>
    <cellStyle name="Normal 2 2 2 6 4 6 3" xfId="39230" xr:uid="{00000000-0005-0000-0000-000041720000}"/>
    <cellStyle name="Normal 2 2 2 6 4 7" xfId="39231" xr:uid="{00000000-0005-0000-0000-000042720000}"/>
    <cellStyle name="Normal 2 2 2 6 4 8" xfId="39232" xr:uid="{00000000-0005-0000-0000-000043720000}"/>
    <cellStyle name="Normal 2 2 2 6 5" xfId="11268" xr:uid="{00000000-0005-0000-0000-000044720000}"/>
    <cellStyle name="Normal 2 2 2 6 5 2" xfId="11269" xr:uid="{00000000-0005-0000-0000-000045720000}"/>
    <cellStyle name="Normal 2 2 2 6 5 2 2" xfId="11270" xr:uid="{00000000-0005-0000-0000-000046720000}"/>
    <cellStyle name="Normal 2 2 2 6 5 2 2 2" xfId="11271" xr:uid="{00000000-0005-0000-0000-000047720000}"/>
    <cellStyle name="Normal 2 2 2 6 5 2 2 2 2" xfId="39233" xr:uid="{00000000-0005-0000-0000-000048720000}"/>
    <cellStyle name="Normal 2 2 2 6 5 2 2 2 3" xfId="39234" xr:uid="{00000000-0005-0000-0000-000049720000}"/>
    <cellStyle name="Normal 2 2 2 6 5 2 2 3" xfId="11272" xr:uid="{00000000-0005-0000-0000-00004A720000}"/>
    <cellStyle name="Normal 2 2 2 6 5 2 2 3 2" xfId="39235" xr:uid="{00000000-0005-0000-0000-00004B720000}"/>
    <cellStyle name="Normal 2 2 2 6 5 2 2 3 3" xfId="39236" xr:uid="{00000000-0005-0000-0000-00004C720000}"/>
    <cellStyle name="Normal 2 2 2 6 5 2 2 4" xfId="11273" xr:uid="{00000000-0005-0000-0000-00004D720000}"/>
    <cellStyle name="Normal 2 2 2 6 5 2 2 4 2" xfId="39237" xr:uid="{00000000-0005-0000-0000-00004E720000}"/>
    <cellStyle name="Normal 2 2 2 6 5 2 2 4 3" xfId="39238" xr:uid="{00000000-0005-0000-0000-00004F720000}"/>
    <cellStyle name="Normal 2 2 2 6 5 2 2 5" xfId="39239" xr:uid="{00000000-0005-0000-0000-000050720000}"/>
    <cellStyle name="Normal 2 2 2 6 5 2 2 6" xfId="39240" xr:uid="{00000000-0005-0000-0000-000051720000}"/>
    <cellStyle name="Normal 2 2 2 6 5 2 3" xfId="11274" xr:uid="{00000000-0005-0000-0000-000052720000}"/>
    <cellStyle name="Normal 2 2 2 6 5 2 3 2" xfId="39241" xr:uid="{00000000-0005-0000-0000-000053720000}"/>
    <cellStyle name="Normal 2 2 2 6 5 2 3 3" xfId="39242" xr:uid="{00000000-0005-0000-0000-000054720000}"/>
    <cellStyle name="Normal 2 2 2 6 5 2 4" xfId="11275" xr:uid="{00000000-0005-0000-0000-000055720000}"/>
    <cellStyle name="Normal 2 2 2 6 5 2 4 2" xfId="39243" xr:uid="{00000000-0005-0000-0000-000056720000}"/>
    <cellStyle name="Normal 2 2 2 6 5 2 4 3" xfId="39244" xr:uid="{00000000-0005-0000-0000-000057720000}"/>
    <cellStyle name="Normal 2 2 2 6 5 2 5" xfId="11276" xr:uid="{00000000-0005-0000-0000-000058720000}"/>
    <cellStyle name="Normal 2 2 2 6 5 2 5 2" xfId="39245" xr:uid="{00000000-0005-0000-0000-000059720000}"/>
    <cellStyle name="Normal 2 2 2 6 5 2 5 3" xfId="39246" xr:uid="{00000000-0005-0000-0000-00005A720000}"/>
    <cellStyle name="Normal 2 2 2 6 5 2 6" xfId="39247" xr:uid="{00000000-0005-0000-0000-00005B720000}"/>
    <cellStyle name="Normal 2 2 2 6 5 2 7" xfId="39248" xr:uid="{00000000-0005-0000-0000-00005C720000}"/>
    <cellStyle name="Normal 2 2 2 6 5 3" xfId="11277" xr:uid="{00000000-0005-0000-0000-00005D720000}"/>
    <cellStyle name="Normal 2 2 2 6 5 3 2" xfId="11278" xr:uid="{00000000-0005-0000-0000-00005E720000}"/>
    <cellStyle name="Normal 2 2 2 6 5 3 2 2" xfId="39249" xr:uid="{00000000-0005-0000-0000-00005F720000}"/>
    <cellStyle name="Normal 2 2 2 6 5 3 2 3" xfId="39250" xr:uid="{00000000-0005-0000-0000-000060720000}"/>
    <cellStyle name="Normal 2 2 2 6 5 3 3" xfId="11279" xr:uid="{00000000-0005-0000-0000-000061720000}"/>
    <cellStyle name="Normal 2 2 2 6 5 3 3 2" xfId="39251" xr:uid="{00000000-0005-0000-0000-000062720000}"/>
    <cellStyle name="Normal 2 2 2 6 5 3 3 3" xfId="39252" xr:uid="{00000000-0005-0000-0000-000063720000}"/>
    <cellStyle name="Normal 2 2 2 6 5 3 4" xfId="11280" xr:uid="{00000000-0005-0000-0000-000064720000}"/>
    <cellStyle name="Normal 2 2 2 6 5 3 4 2" xfId="39253" xr:uid="{00000000-0005-0000-0000-000065720000}"/>
    <cellStyle name="Normal 2 2 2 6 5 3 4 3" xfId="39254" xr:uid="{00000000-0005-0000-0000-000066720000}"/>
    <cellStyle name="Normal 2 2 2 6 5 3 5" xfId="39255" xr:uid="{00000000-0005-0000-0000-000067720000}"/>
    <cellStyle name="Normal 2 2 2 6 5 3 6" xfId="39256" xr:uid="{00000000-0005-0000-0000-000068720000}"/>
    <cellStyle name="Normal 2 2 2 6 5 4" xfId="11281" xr:uid="{00000000-0005-0000-0000-000069720000}"/>
    <cellStyle name="Normal 2 2 2 6 5 4 2" xfId="39257" xr:uid="{00000000-0005-0000-0000-00006A720000}"/>
    <cellStyle name="Normal 2 2 2 6 5 4 3" xfId="39258" xr:uid="{00000000-0005-0000-0000-00006B720000}"/>
    <cellStyle name="Normal 2 2 2 6 5 5" xfId="11282" xr:uid="{00000000-0005-0000-0000-00006C720000}"/>
    <cellStyle name="Normal 2 2 2 6 5 5 2" xfId="39259" xr:uid="{00000000-0005-0000-0000-00006D720000}"/>
    <cellStyle name="Normal 2 2 2 6 5 5 3" xfId="39260" xr:uid="{00000000-0005-0000-0000-00006E720000}"/>
    <cellStyle name="Normal 2 2 2 6 5 6" xfId="11283" xr:uid="{00000000-0005-0000-0000-00006F720000}"/>
    <cellStyle name="Normal 2 2 2 6 5 6 2" xfId="39261" xr:uid="{00000000-0005-0000-0000-000070720000}"/>
    <cellStyle name="Normal 2 2 2 6 5 6 3" xfId="39262" xr:uid="{00000000-0005-0000-0000-000071720000}"/>
    <cellStyle name="Normal 2 2 2 6 5 7" xfId="39263" xr:uid="{00000000-0005-0000-0000-000072720000}"/>
    <cellStyle name="Normal 2 2 2 6 5 8" xfId="39264" xr:uid="{00000000-0005-0000-0000-000073720000}"/>
    <cellStyle name="Normal 2 2 2 6 6" xfId="11284" xr:uid="{00000000-0005-0000-0000-000074720000}"/>
    <cellStyle name="Normal 2 2 2 6 6 2" xfId="11285" xr:uid="{00000000-0005-0000-0000-000075720000}"/>
    <cellStyle name="Normal 2 2 2 6 6 2 2" xfId="11286" xr:uid="{00000000-0005-0000-0000-000076720000}"/>
    <cellStyle name="Normal 2 2 2 6 6 2 2 2" xfId="11287" xr:uid="{00000000-0005-0000-0000-000077720000}"/>
    <cellStyle name="Normal 2 2 2 6 6 2 2 2 2" xfId="39265" xr:uid="{00000000-0005-0000-0000-000078720000}"/>
    <cellStyle name="Normal 2 2 2 6 6 2 2 2 3" xfId="39266" xr:uid="{00000000-0005-0000-0000-000079720000}"/>
    <cellStyle name="Normal 2 2 2 6 6 2 2 3" xfId="11288" xr:uid="{00000000-0005-0000-0000-00007A720000}"/>
    <cellStyle name="Normal 2 2 2 6 6 2 2 3 2" xfId="39267" xr:uid="{00000000-0005-0000-0000-00007B720000}"/>
    <cellStyle name="Normal 2 2 2 6 6 2 2 3 3" xfId="39268" xr:uid="{00000000-0005-0000-0000-00007C720000}"/>
    <cellStyle name="Normal 2 2 2 6 6 2 2 4" xfId="11289" xr:uid="{00000000-0005-0000-0000-00007D720000}"/>
    <cellStyle name="Normal 2 2 2 6 6 2 2 4 2" xfId="39269" xr:uid="{00000000-0005-0000-0000-00007E720000}"/>
    <cellStyle name="Normal 2 2 2 6 6 2 2 4 3" xfId="39270" xr:uid="{00000000-0005-0000-0000-00007F720000}"/>
    <cellStyle name="Normal 2 2 2 6 6 2 2 5" xfId="39271" xr:uid="{00000000-0005-0000-0000-000080720000}"/>
    <cellStyle name="Normal 2 2 2 6 6 2 2 6" xfId="39272" xr:uid="{00000000-0005-0000-0000-000081720000}"/>
    <cellStyle name="Normal 2 2 2 6 6 2 3" xfId="11290" xr:uid="{00000000-0005-0000-0000-000082720000}"/>
    <cellStyle name="Normal 2 2 2 6 6 2 3 2" xfId="39273" xr:uid="{00000000-0005-0000-0000-000083720000}"/>
    <cellStyle name="Normal 2 2 2 6 6 2 3 3" xfId="39274" xr:uid="{00000000-0005-0000-0000-000084720000}"/>
    <cellStyle name="Normal 2 2 2 6 6 2 4" xfId="11291" xr:uid="{00000000-0005-0000-0000-000085720000}"/>
    <cellStyle name="Normal 2 2 2 6 6 2 4 2" xfId="39275" xr:uid="{00000000-0005-0000-0000-000086720000}"/>
    <cellStyle name="Normal 2 2 2 6 6 2 4 3" xfId="39276" xr:uid="{00000000-0005-0000-0000-000087720000}"/>
    <cellStyle name="Normal 2 2 2 6 6 2 5" xfId="11292" xr:uid="{00000000-0005-0000-0000-000088720000}"/>
    <cellStyle name="Normal 2 2 2 6 6 2 5 2" xfId="39277" xr:uid="{00000000-0005-0000-0000-000089720000}"/>
    <cellStyle name="Normal 2 2 2 6 6 2 5 3" xfId="39278" xr:uid="{00000000-0005-0000-0000-00008A720000}"/>
    <cellStyle name="Normal 2 2 2 6 6 2 6" xfId="39279" xr:uid="{00000000-0005-0000-0000-00008B720000}"/>
    <cellStyle name="Normal 2 2 2 6 6 2 7" xfId="39280" xr:uid="{00000000-0005-0000-0000-00008C720000}"/>
    <cellStyle name="Normal 2 2 2 6 6 3" xfId="11293" xr:uid="{00000000-0005-0000-0000-00008D720000}"/>
    <cellStyle name="Normal 2 2 2 6 6 3 2" xfId="11294" xr:uid="{00000000-0005-0000-0000-00008E720000}"/>
    <cellStyle name="Normal 2 2 2 6 6 3 2 2" xfId="39281" xr:uid="{00000000-0005-0000-0000-00008F720000}"/>
    <cellStyle name="Normal 2 2 2 6 6 3 2 3" xfId="39282" xr:uid="{00000000-0005-0000-0000-000090720000}"/>
    <cellStyle name="Normal 2 2 2 6 6 3 3" xfId="11295" xr:uid="{00000000-0005-0000-0000-000091720000}"/>
    <cellStyle name="Normal 2 2 2 6 6 3 3 2" xfId="39283" xr:uid="{00000000-0005-0000-0000-000092720000}"/>
    <cellStyle name="Normal 2 2 2 6 6 3 3 3" xfId="39284" xr:uid="{00000000-0005-0000-0000-000093720000}"/>
    <cellStyle name="Normal 2 2 2 6 6 3 4" xfId="11296" xr:uid="{00000000-0005-0000-0000-000094720000}"/>
    <cellStyle name="Normal 2 2 2 6 6 3 4 2" xfId="39285" xr:uid="{00000000-0005-0000-0000-000095720000}"/>
    <cellStyle name="Normal 2 2 2 6 6 3 4 3" xfId="39286" xr:uid="{00000000-0005-0000-0000-000096720000}"/>
    <cellStyle name="Normal 2 2 2 6 6 3 5" xfId="39287" xr:uid="{00000000-0005-0000-0000-000097720000}"/>
    <cellStyle name="Normal 2 2 2 6 6 3 6" xfId="39288" xr:uid="{00000000-0005-0000-0000-000098720000}"/>
    <cellStyle name="Normal 2 2 2 6 6 4" xfId="11297" xr:uid="{00000000-0005-0000-0000-000099720000}"/>
    <cellStyle name="Normal 2 2 2 6 6 4 2" xfId="39289" xr:uid="{00000000-0005-0000-0000-00009A720000}"/>
    <cellStyle name="Normal 2 2 2 6 6 4 3" xfId="39290" xr:uid="{00000000-0005-0000-0000-00009B720000}"/>
    <cellStyle name="Normal 2 2 2 6 6 5" xfId="11298" xr:uid="{00000000-0005-0000-0000-00009C720000}"/>
    <cellStyle name="Normal 2 2 2 6 6 5 2" xfId="39291" xr:uid="{00000000-0005-0000-0000-00009D720000}"/>
    <cellStyle name="Normal 2 2 2 6 6 5 3" xfId="39292" xr:uid="{00000000-0005-0000-0000-00009E720000}"/>
    <cellStyle name="Normal 2 2 2 6 6 6" xfId="11299" xr:uid="{00000000-0005-0000-0000-00009F720000}"/>
    <cellStyle name="Normal 2 2 2 6 6 6 2" xfId="39293" xr:uid="{00000000-0005-0000-0000-0000A0720000}"/>
    <cellStyle name="Normal 2 2 2 6 6 6 3" xfId="39294" xr:uid="{00000000-0005-0000-0000-0000A1720000}"/>
    <cellStyle name="Normal 2 2 2 6 6 7" xfId="39295" xr:uid="{00000000-0005-0000-0000-0000A2720000}"/>
    <cellStyle name="Normal 2 2 2 6 6 8" xfId="39296" xr:uid="{00000000-0005-0000-0000-0000A3720000}"/>
    <cellStyle name="Normal 2 2 2 6 7" xfId="11300" xr:uid="{00000000-0005-0000-0000-0000A4720000}"/>
    <cellStyle name="Normal 2 2 2 6 7 2" xfId="11301" xr:uid="{00000000-0005-0000-0000-0000A5720000}"/>
    <cellStyle name="Normal 2 2 2 6 7 2 2" xfId="11302" xr:uid="{00000000-0005-0000-0000-0000A6720000}"/>
    <cellStyle name="Normal 2 2 2 6 7 2 2 2" xfId="11303" xr:uid="{00000000-0005-0000-0000-0000A7720000}"/>
    <cellStyle name="Normal 2 2 2 6 7 2 2 2 2" xfId="39297" xr:uid="{00000000-0005-0000-0000-0000A8720000}"/>
    <cellStyle name="Normal 2 2 2 6 7 2 2 2 3" xfId="39298" xr:uid="{00000000-0005-0000-0000-0000A9720000}"/>
    <cellStyle name="Normal 2 2 2 6 7 2 2 3" xfId="11304" xr:uid="{00000000-0005-0000-0000-0000AA720000}"/>
    <cellStyle name="Normal 2 2 2 6 7 2 2 3 2" xfId="39299" xr:uid="{00000000-0005-0000-0000-0000AB720000}"/>
    <cellStyle name="Normal 2 2 2 6 7 2 2 3 3" xfId="39300" xr:uid="{00000000-0005-0000-0000-0000AC720000}"/>
    <cellStyle name="Normal 2 2 2 6 7 2 2 4" xfId="11305" xr:uid="{00000000-0005-0000-0000-0000AD720000}"/>
    <cellStyle name="Normal 2 2 2 6 7 2 2 4 2" xfId="39301" xr:uid="{00000000-0005-0000-0000-0000AE720000}"/>
    <cellStyle name="Normal 2 2 2 6 7 2 2 4 3" xfId="39302" xr:uid="{00000000-0005-0000-0000-0000AF720000}"/>
    <cellStyle name="Normal 2 2 2 6 7 2 2 5" xfId="39303" xr:uid="{00000000-0005-0000-0000-0000B0720000}"/>
    <cellStyle name="Normal 2 2 2 6 7 2 2 6" xfId="39304" xr:uid="{00000000-0005-0000-0000-0000B1720000}"/>
    <cellStyle name="Normal 2 2 2 6 7 2 3" xfId="11306" xr:uid="{00000000-0005-0000-0000-0000B2720000}"/>
    <cellStyle name="Normal 2 2 2 6 7 2 3 2" xfId="39305" xr:uid="{00000000-0005-0000-0000-0000B3720000}"/>
    <cellStyle name="Normal 2 2 2 6 7 2 3 3" xfId="39306" xr:uid="{00000000-0005-0000-0000-0000B4720000}"/>
    <cellStyle name="Normal 2 2 2 6 7 2 4" xfId="11307" xr:uid="{00000000-0005-0000-0000-0000B5720000}"/>
    <cellStyle name="Normal 2 2 2 6 7 2 4 2" xfId="39307" xr:uid="{00000000-0005-0000-0000-0000B6720000}"/>
    <cellStyle name="Normal 2 2 2 6 7 2 4 3" xfId="39308" xr:uid="{00000000-0005-0000-0000-0000B7720000}"/>
    <cellStyle name="Normal 2 2 2 6 7 2 5" xfId="11308" xr:uid="{00000000-0005-0000-0000-0000B8720000}"/>
    <cellStyle name="Normal 2 2 2 6 7 2 5 2" xfId="39309" xr:uid="{00000000-0005-0000-0000-0000B9720000}"/>
    <cellStyle name="Normal 2 2 2 6 7 2 5 3" xfId="39310" xr:uid="{00000000-0005-0000-0000-0000BA720000}"/>
    <cellStyle name="Normal 2 2 2 6 7 2 6" xfId="39311" xr:uid="{00000000-0005-0000-0000-0000BB720000}"/>
    <cellStyle name="Normal 2 2 2 6 7 2 7" xfId="39312" xr:uid="{00000000-0005-0000-0000-0000BC720000}"/>
    <cellStyle name="Normal 2 2 2 6 7 3" xfId="11309" xr:uid="{00000000-0005-0000-0000-0000BD720000}"/>
    <cellStyle name="Normal 2 2 2 6 7 3 2" xfId="11310" xr:uid="{00000000-0005-0000-0000-0000BE720000}"/>
    <cellStyle name="Normal 2 2 2 6 7 3 2 2" xfId="39313" xr:uid="{00000000-0005-0000-0000-0000BF720000}"/>
    <cellStyle name="Normal 2 2 2 6 7 3 2 3" xfId="39314" xr:uid="{00000000-0005-0000-0000-0000C0720000}"/>
    <cellStyle name="Normal 2 2 2 6 7 3 3" xfId="11311" xr:uid="{00000000-0005-0000-0000-0000C1720000}"/>
    <cellStyle name="Normal 2 2 2 6 7 3 3 2" xfId="39315" xr:uid="{00000000-0005-0000-0000-0000C2720000}"/>
    <cellStyle name="Normal 2 2 2 6 7 3 3 3" xfId="39316" xr:uid="{00000000-0005-0000-0000-0000C3720000}"/>
    <cellStyle name="Normal 2 2 2 6 7 3 4" xfId="11312" xr:uid="{00000000-0005-0000-0000-0000C4720000}"/>
    <cellStyle name="Normal 2 2 2 6 7 3 4 2" xfId="39317" xr:uid="{00000000-0005-0000-0000-0000C5720000}"/>
    <cellStyle name="Normal 2 2 2 6 7 3 4 3" xfId="39318" xr:uid="{00000000-0005-0000-0000-0000C6720000}"/>
    <cellStyle name="Normal 2 2 2 6 7 3 5" xfId="39319" xr:uid="{00000000-0005-0000-0000-0000C7720000}"/>
    <cellStyle name="Normal 2 2 2 6 7 3 6" xfId="39320" xr:uid="{00000000-0005-0000-0000-0000C8720000}"/>
    <cellStyle name="Normal 2 2 2 6 7 4" xfId="11313" xr:uid="{00000000-0005-0000-0000-0000C9720000}"/>
    <cellStyle name="Normal 2 2 2 6 7 4 2" xfId="39321" xr:uid="{00000000-0005-0000-0000-0000CA720000}"/>
    <cellStyle name="Normal 2 2 2 6 7 4 3" xfId="39322" xr:uid="{00000000-0005-0000-0000-0000CB720000}"/>
    <cellStyle name="Normal 2 2 2 6 7 5" xfId="11314" xr:uid="{00000000-0005-0000-0000-0000CC720000}"/>
    <cellStyle name="Normal 2 2 2 6 7 5 2" xfId="39323" xr:uid="{00000000-0005-0000-0000-0000CD720000}"/>
    <cellStyle name="Normal 2 2 2 6 7 5 3" xfId="39324" xr:uid="{00000000-0005-0000-0000-0000CE720000}"/>
    <cellStyle name="Normal 2 2 2 6 7 6" xfId="11315" xr:uid="{00000000-0005-0000-0000-0000CF720000}"/>
    <cellStyle name="Normal 2 2 2 6 7 6 2" xfId="39325" xr:uid="{00000000-0005-0000-0000-0000D0720000}"/>
    <cellStyle name="Normal 2 2 2 6 7 6 3" xfId="39326" xr:uid="{00000000-0005-0000-0000-0000D1720000}"/>
    <cellStyle name="Normal 2 2 2 6 7 7" xfId="39327" xr:uid="{00000000-0005-0000-0000-0000D2720000}"/>
    <cellStyle name="Normal 2 2 2 6 7 8" xfId="39328" xr:uid="{00000000-0005-0000-0000-0000D3720000}"/>
    <cellStyle name="Normal 2 2 2 6 8" xfId="11316" xr:uid="{00000000-0005-0000-0000-0000D4720000}"/>
    <cellStyle name="Normal 2 2 2 6 8 2" xfId="11317" xr:uid="{00000000-0005-0000-0000-0000D5720000}"/>
    <cellStyle name="Normal 2 2 2 6 8 2 2" xfId="11318" xr:uid="{00000000-0005-0000-0000-0000D6720000}"/>
    <cellStyle name="Normal 2 2 2 6 8 2 2 2" xfId="11319" xr:uid="{00000000-0005-0000-0000-0000D7720000}"/>
    <cellStyle name="Normal 2 2 2 6 8 2 2 2 2" xfId="39329" xr:uid="{00000000-0005-0000-0000-0000D8720000}"/>
    <cellStyle name="Normal 2 2 2 6 8 2 2 2 3" xfId="39330" xr:uid="{00000000-0005-0000-0000-0000D9720000}"/>
    <cellStyle name="Normal 2 2 2 6 8 2 2 3" xfId="11320" xr:uid="{00000000-0005-0000-0000-0000DA720000}"/>
    <cellStyle name="Normal 2 2 2 6 8 2 2 3 2" xfId="39331" xr:uid="{00000000-0005-0000-0000-0000DB720000}"/>
    <cellStyle name="Normal 2 2 2 6 8 2 2 3 3" xfId="39332" xr:uid="{00000000-0005-0000-0000-0000DC720000}"/>
    <cellStyle name="Normal 2 2 2 6 8 2 2 4" xfId="11321" xr:uid="{00000000-0005-0000-0000-0000DD720000}"/>
    <cellStyle name="Normal 2 2 2 6 8 2 2 4 2" xfId="39333" xr:uid="{00000000-0005-0000-0000-0000DE720000}"/>
    <cellStyle name="Normal 2 2 2 6 8 2 2 4 3" xfId="39334" xr:uid="{00000000-0005-0000-0000-0000DF720000}"/>
    <cellStyle name="Normal 2 2 2 6 8 2 2 5" xfId="39335" xr:uid="{00000000-0005-0000-0000-0000E0720000}"/>
    <cellStyle name="Normal 2 2 2 6 8 2 2 6" xfId="39336" xr:uid="{00000000-0005-0000-0000-0000E1720000}"/>
    <cellStyle name="Normal 2 2 2 6 8 2 3" xfId="11322" xr:uid="{00000000-0005-0000-0000-0000E2720000}"/>
    <cellStyle name="Normal 2 2 2 6 8 2 3 2" xfId="39337" xr:uid="{00000000-0005-0000-0000-0000E3720000}"/>
    <cellStyle name="Normal 2 2 2 6 8 2 3 3" xfId="39338" xr:uid="{00000000-0005-0000-0000-0000E4720000}"/>
    <cellStyle name="Normal 2 2 2 6 8 2 4" xfId="11323" xr:uid="{00000000-0005-0000-0000-0000E5720000}"/>
    <cellStyle name="Normal 2 2 2 6 8 2 4 2" xfId="39339" xr:uid="{00000000-0005-0000-0000-0000E6720000}"/>
    <cellStyle name="Normal 2 2 2 6 8 2 4 3" xfId="39340" xr:uid="{00000000-0005-0000-0000-0000E7720000}"/>
    <cellStyle name="Normal 2 2 2 6 8 2 5" xfId="11324" xr:uid="{00000000-0005-0000-0000-0000E8720000}"/>
    <cellStyle name="Normal 2 2 2 6 8 2 5 2" xfId="39341" xr:uid="{00000000-0005-0000-0000-0000E9720000}"/>
    <cellStyle name="Normal 2 2 2 6 8 2 5 3" xfId="39342" xr:uid="{00000000-0005-0000-0000-0000EA720000}"/>
    <cellStyle name="Normal 2 2 2 6 8 2 6" xfId="39343" xr:uid="{00000000-0005-0000-0000-0000EB720000}"/>
    <cellStyle name="Normal 2 2 2 6 8 2 7" xfId="39344" xr:uid="{00000000-0005-0000-0000-0000EC720000}"/>
    <cellStyle name="Normal 2 2 2 6 8 3" xfId="11325" xr:uid="{00000000-0005-0000-0000-0000ED720000}"/>
    <cellStyle name="Normal 2 2 2 6 8 3 2" xfId="11326" xr:uid="{00000000-0005-0000-0000-0000EE720000}"/>
    <cellStyle name="Normal 2 2 2 6 8 3 2 2" xfId="39345" xr:uid="{00000000-0005-0000-0000-0000EF720000}"/>
    <cellStyle name="Normal 2 2 2 6 8 3 2 3" xfId="39346" xr:uid="{00000000-0005-0000-0000-0000F0720000}"/>
    <cellStyle name="Normal 2 2 2 6 8 3 3" xfId="11327" xr:uid="{00000000-0005-0000-0000-0000F1720000}"/>
    <cellStyle name="Normal 2 2 2 6 8 3 3 2" xfId="39347" xr:uid="{00000000-0005-0000-0000-0000F2720000}"/>
    <cellStyle name="Normal 2 2 2 6 8 3 3 3" xfId="39348" xr:uid="{00000000-0005-0000-0000-0000F3720000}"/>
    <cellStyle name="Normal 2 2 2 6 8 3 4" xfId="11328" xr:uid="{00000000-0005-0000-0000-0000F4720000}"/>
    <cellStyle name="Normal 2 2 2 6 8 3 4 2" xfId="39349" xr:uid="{00000000-0005-0000-0000-0000F5720000}"/>
    <cellStyle name="Normal 2 2 2 6 8 3 4 3" xfId="39350" xr:uid="{00000000-0005-0000-0000-0000F6720000}"/>
    <cellStyle name="Normal 2 2 2 6 8 3 5" xfId="39351" xr:uid="{00000000-0005-0000-0000-0000F7720000}"/>
    <cellStyle name="Normal 2 2 2 6 8 3 6" xfId="39352" xr:uid="{00000000-0005-0000-0000-0000F8720000}"/>
    <cellStyle name="Normal 2 2 2 6 8 4" xfId="11329" xr:uid="{00000000-0005-0000-0000-0000F9720000}"/>
    <cellStyle name="Normal 2 2 2 6 8 4 2" xfId="39353" xr:uid="{00000000-0005-0000-0000-0000FA720000}"/>
    <cellStyle name="Normal 2 2 2 6 8 4 3" xfId="39354" xr:uid="{00000000-0005-0000-0000-0000FB720000}"/>
    <cellStyle name="Normal 2 2 2 6 8 5" xfId="11330" xr:uid="{00000000-0005-0000-0000-0000FC720000}"/>
    <cellStyle name="Normal 2 2 2 6 8 5 2" xfId="39355" xr:uid="{00000000-0005-0000-0000-0000FD720000}"/>
    <cellStyle name="Normal 2 2 2 6 8 5 3" xfId="39356" xr:uid="{00000000-0005-0000-0000-0000FE720000}"/>
    <cellStyle name="Normal 2 2 2 6 8 6" xfId="11331" xr:uid="{00000000-0005-0000-0000-0000FF720000}"/>
    <cellStyle name="Normal 2 2 2 6 8 6 2" xfId="39357" xr:uid="{00000000-0005-0000-0000-000000730000}"/>
    <cellStyle name="Normal 2 2 2 6 8 6 3" xfId="39358" xr:uid="{00000000-0005-0000-0000-000001730000}"/>
    <cellStyle name="Normal 2 2 2 6 8 7" xfId="39359" xr:uid="{00000000-0005-0000-0000-000002730000}"/>
    <cellStyle name="Normal 2 2 2 6 8 8" xfId="39360" xr:uid="{00000000-0005-0000-0000-000003730000}"/>
    <cellStyle name="Normal 2 2 2 6 9" xfId="11332" xr:uid="{00000000-0005-0000-0000-000004730000}"/>
    <cellStyle name="Normal 2 2 2 6 9 2" xfId="11333" xr:uid="{00000000-0005-0000-0000-000005730000}"/>
    <cellStyle name="Normal 2 2 2 6 9 2 2" xfId="11334" xr:uid="{00000000-0005-0000-0000-000006730000}"/>
    <cellStyle name="Normal 2 2 2 6 9 2 2 2" xfId="39361" xr:uid="{00000000-0005-0000-0000-000007730000}"/>
    <cellStyle name="Normal 2 2 2 6 9 2 2 3" xfId="39362" xr:uid="{00000000-0005-0000-0000-000008730000}"/>
    <cellStyle name="Normal 2 2 2 6 9 2 3" xfId="11335" xr:uid="{00000000-0005-0000-0000-000009730000}"/>
    <cellStyle name="Normal 2 2 2 6 9 2 3 2" xfId="39363" xr:uid="{00000000-0005-0000-0000-00000A730000}"/>
    <cellStyle name="Normal 2 2 2 6 9 2 3 3" xfId="39364" xr:uid="{00000000-0005-0000-0000-00000B730000}"/>
    <cellStyle name="Normal 2 2 2 6 9 2 4" xfId="11336" xr:uid="{00000000-0005-0000-0000-00000C730000}"/>
    <cellStyle name="Normal 2 2 2 6 9 2 4 2" xfId="39365" xr:uid="{00000000-0005-0000-0000-00000D730000}"/>
    <cellStyle name="Normal 2 2 2 6 9 2 4 3" xfId="39366" xr:uid="{00000000-0005-0000-0000-00000E730000}"/>
    <cellStyle name="Normal 2 2 2 6 9 2 5" xfId="39367" xr:uid="{00000000-0005-0000-0000-00000F730000}"/>
    <cellStyle name="Normal 2 2 2 6 9 2 6" xfId="39368" xr:uid="{00000000-0005-0000-0000-000010730000}"/>
    <cellStyle name="Normal 2 2 2 6 9 3" xfId="11337" xr:uid="{00000000-0005-0000-0000-000011730000}"/>
    <cellStyle name="Normal 2 2 2 6 9 3 2" xfId="39369" xr:uid="{00000000-0005-0000-0000-000012730000}"/>
    <cellStyle name="Normal 2 2 2 6 9 3 3" xfId="39370" xr:uid="{00000000-0005-0000-0000-000013730000}"/>
    <cellStyle name="Normal 2 2 2 6 9 4" xfId="11338" xr:uid="{00000000-0005-0000-0000-000014730000}"/>
    <cellStyle name="Normal 2 2 2 6 9 4 2" xfId="39371" xr:uid="{00000000-0005-0000-0000-000015730000}"/>
    <cellStyle name="Normal 2 2 2 6 9 4 3" xfId="39372" xr:uid="{00000000-0005-0000-0000-000016730000}"/>
    <cellStyle name="Normal 2 2 2 6 9 5" xfId="11339" xr:uid="{00000000-0005-0000-0000-000017730000}"/>
    <cellStyle name="Normal 2 2 2 6 9 5 2" xfId="39373" xr:uid="{00000000-0005-0000-0000-000018730000}"/>
    <cellStyle name="Normal 2 2 2 6 9 5 3" xfId="39374" xr:uid="{00000000-0005-0000-0000-000019730000}"/>
    <cellStyle name="Normal 2 2 2 6 9 6" xfId="39375" xr:uid="{00000000-0005-0000-0000-00001A730000}"/>
    <cellStyle name="Normal 2 2 2 6 9 7" xfId="39376" xr:uid="{00000000-0005-0000-0000-00001B730000}"/>
    <cellStyle name="Normal 2 2 2 7" xfId="11340" xr:uid="{00000000-0005-0000-0000-00001C730000}"/>
    <cellStyle name="Normal 2 2 2 8" xfId="11341" xr:uid="{00000000-0005-0000-0000-00001D730000}"/>
    <cellStyle name="Normal 2 2 2 9" xfId="11342" xr:uid="{00000000-0005-0000-0000-00001E730000}"/>
    <cellStyle name="Normal 2 2 2 9 2" xfId="11343" xr:uid="{00000000-0005-0000-0000-00001F730000}"/>
    <cellStyle name="Normal 2 2 2 9 2 2" xfId="11344" xr:uid="{00000000-0005-0000-0000-000020730000}"/>
    <cellStyle name="Normal 2 2 2 9 2 2 2" xfId="11345" xr:uid="{00000000-0005-0000-0000-000021730000}"/>
    <cellStyle name="Normal 2 2 2 9 2 2 2 2" xfId="39377" xr:uid="{00000000-0005-0000-0000-000022730000}"/>
    <cellStyle name="Normal 2 2 2 9 2 2 2 3" xfId="39378" xr:uid="{00000000-0005-0000-0000-000023730000}"/>
    <cellStyle name="Normal 2 2 2 9 2 2 3" xfId="11346" xr:uid="{00000000-0005-0000-0000-000024730000}"/>
    <cellStyle name="Normal 2 2 2 9 2 2 3 2" xfId="39379" xr:uid="{00000000-0005-0000-0000-000025730000}"/>
    <cellStyle name="Normal 2 2 2 9 2 2 3 3" xfId="39380" xr:uid="{00000000-0005-0000-0000-000026730000}"/>
    <cellStyle name="Normal 2 2 2 9 2 2 4" xfId="11347" xr:uid="{00000000-0005-0000-0000-000027730000}"/>
    <cellStyle name="Normal 2 2 2 9 2 2 4 2" xfId="39381" xr:uid="{00000000-0005-0000-0000-000028730000}"/>
    <cellStyle name="Normal 2 2 2 9 2 2 4 3" xfId="39382" xr:uid="{00000000-0005-0000-0000-000029730000}"/>
    <cellStyle name="Normal 2 2 2 9 2 2 5" xfId="39383" xr:uid="{00000000-0005-0000-0000-00002A730000}"/>
    <cellStyle name="Normal 2 2 2 9 2 2 6" xfId="39384" xr:uid="{00000000-0005-0000-0000-00002B730000}"/>
    <cellStyle name="Normal 2 2 2 9 2 3" xfId="11348" xr:uid="{00000000-0005-0000-0000-00002C730000}"/>
    <cellStyle name="Normal 2 2 2 9 2 3 2" xfId="39385" xr:uid="{00000000-0005-0000-0000-00002D730000}"/>
    <cellStyle name="Normal 2 2 2 9 2 3 3" xfId="39386" xr:uid="{00000000-0005-0000-0000-00002E730000}"/>
    <cellStyle name="Normal 2 2 2 9 2 4" xfId="11349" xr:uid="{00000000-0005-0000-0000-00002F730000}"/>
    <cellStyle name="Normal 2 2 2 9 2 4 2" xfId="39387" xr:uid="{00000000-0005-0000-0000-000030730000}"/>
    <cellStyle name="Normal 2 2 2 9 2 4 3" xfId="39388" xr:uid="{00000000-0005-0000-0000-000031730000}"/>
    <cellStyle name="Normal 2 2 2 9 2 5" xfId="11350" xr:uid="{00000000-0005-0000-0000-000032730000}"/>
    <cellStyle name="Normal 2 2 2 9 2 5 2" xfId="39389" xr:uid="{00000000-0005-0000-0000-000033730000}"/>
    <cellStyle name="Normal 2 2 2 9 2 5 3" xfId="39390" xr:uid="{00000000-0005-0000-0000-000034730000}"/>
    <cellStyle name="Normal 2 2 2 9 2 6" xfId="39391" xr:uid="{00000000-0005-0000-0000-000035730000}"/>
    <cellStyle name="Normal 2 2 2 9 2 7" xfId="39392" xr:uid="{00000000-0005-0000-0000-000036730000}"/>
    <cellStyle name="Normal 2 2 2 9 3" xfId="11351" xr:uid="{00000000-0005-0000-0000-000037730000}"/>
    <cellStyle name="Normal 2 2 2 9 3 2" xfId="11352" xr:uid="{00000000-0005-0000-0000-000038730000}"/>
    <cellStyle name="Normal 2 2 2 9 3 2 2" xfId="39393" xr:uid="{00000000-0005-0000-0000-000039730000}"/>
    <cellStyle name="Normal 2 2 2 9 3 2 3" xfId="39394" xr:uid="{00000000-0005-0000-0000-00003A730000}"/>
    <cellStyle name="Normal 2 2 2 9 3 3" xfId="11353" xr:uid="{00000000-0005-0000-0000-00003B730000}"/>
    <cellStyle name="Normal 2 2 2 9 3 3 2" xfId="39395" xr:uid="{00000000-0005-0000-0000-00003C730000}"/>
    <cellStyle name="Normal 2 2 2 9 3 3 3" xfId="39396" xr:uid="{00000000-0005-0000-0000-00003D730000}"/>
    <cellStyle name="Normal 2 2 2 9 3 4" xfId="11354" xr:uid="{00000000-0005-0000-0000-00003E730000}"/>
    <cellStyle name="Normal 2 2 2 9 3 4 2" xfId="39397" xr:uid="{00000000-0005-0000-0000-00003F730000}"/>
    <cellStyle name="Normal 2 2 2 9 3 4 3" xfId="39398" xr:uid="{00000000-0005-0000-0000-000040730000}"/>
    <cellStyle name="Normal 2 2 2 9 3 5" xfId="39399" xr:uid="{00000000-0005-0000-0000-000041730000}"/>
    <cellStyle name="Normal 2 2 2 9 3 6" xfId="39400" xr:uid="{00000000-0005-0000-0000-000042730000}"/>
    <cellStyle name="Normal 2 2 2 9 4" xfId="11355" xr:uid="{00000000-0005-0000-0000-000043730000}"/>
    <cellStyle name="Normal 2 2 2 9 4 2" xfId="39401" xr:uid="{00000000-0005-0000-0000-000044730000}"/>
    <cellStyle name="Normal 2 2 2 9 4 3" xfId="39402" xr:uid="{00000000-0005-0000-0000-000045730000}"/>
    <cellStyle name="Normal 2 2 2 9 5" xfId="11356" xr:uid="{00000000-0005-0000-0000-000046730000}"/>
    <cellStyle name="Normal 2 2 2 9 5 2" xfId="39403" xr:uid="{00000000-0005-0000-0000-000047730000}"/>
    <cellStyle name="Normal 2 2 2 9 5 3" xfId="39404" xr:uid="{00000000-0005-0000-0000-000048730000}"/>
    <cellStyle name="Normal 2 2 2 9 6" xfId="11357" xr:uid="{00000000-0005-0000-0000-000049730000}"/>
    <cellStyle name="Normal 2 2 2 9 6 2" xfId="39405" xr:uid="{00000000-0005-0000-0000-00004A730000}"/>
    <cellStyle name="Normal 2 2 2 9 6 3" xfId="39406" xr:uid="{00000000-0005-0000-0000-00004B730000}"/>
    <cellStyle name="Normal 2 2 2 9 7" xfId="39407" xr:uid="{00000000-0005-0000-0000-00004C730000}"/>
    <cellStyle name="Normal 2 2 2 9 8" xfId="39408" xr:uid="{00000000-0005-0000-0000-00004D730000}"/>
    <cellStyle name="Normal 2 2 2_Guarantees" xfId="11358" xr:uid="{00000000-0005-0000-0000-00004E730000}"/>
    <cellStyle name="Normal 2 2 20" xfId="11359" xr:uid="{00000000-0005-0000-0000-00004F730000}"/>
    <cellStyle name="Normal 2 2 20 2" xfId="11360" xr:uid="{00000000-0005-0000-0000-000050730000}"/>
    <cellStyle name="Normal 2 2 20 2 2" xfId="11361" xr:uid="{00000000-0005-0000-0000-000051730000}"/>
    <cellStyle name="Normal 2 2 20 2 3" xfId="11362" xr:uid="{00000000-0005-0000-0000-000052730000}"/>
    <cellStyle name="Normal 2 2 20 2 3 2" xfId="11363" xr:uid="{00000000-0005-0000-0000-000053730000}"/>
    <cellStyle name="Normal 2 2 20 2 3 2 2" xfId="39409" xr:uid="{00000000-0005-0000-0000-000054730000}"/>
    <cellStyle name="Normal 2 2 20 2 3 2 3" xfId="39410" xr:uid="{00000000-0005-0000-0000-000055730000}"/>
    <cellStyle name="Normal 2 2 20 2 3 3" xfId="11364" xr:uid="{00000000-0005-0000-0000-000056730000}"/>
    <cellStyle name="Normal 2 2 20 2 3 3 2" xfId="39411" xr:uid="{00000000-0005-0000-0000-000057730000}"/>
    <cellStyle name="Normal 2 2 20 2 3 3 3" xfId="39412" xr:uid="{00000000-0005-0000-0000-000058730000}"/>
    <cellStyle name="Normal 2 2 20 2 3 4" xfId="11365" xr:uid="{00000000-0005-0000-0000-000059730000}"/>
    <cellStyle name="Normal 2 2 20 2 3 4 2" xfId="39413" xr:uid="{00000000-0005-0000-0000-00005A730000}"/>
    <cellStyle name="Normal 2 2 20 2 3 4 3" xfId="39414" xr:uid="{00000000-0005-0000-0000-00005B730000}"/>
    <cellStyle name="Normal 2 2 20 2 3 5" xfId="39415" xr:uid="{00000000-0005-0000-0000-00005C730000}"/>
    <cellStyle name="Normal 2 2 20 2 3 6" xfId="39416" xr:uid="{00000000-0005-0000-0000-00005D730000}"/>
    <cellStyle name="Normal 2 2 20 2 4" xfId="11366" xr:uid="{00000000-0005-0000-0000-00005E730000}"/>
    <cellStyle name="Normal 2 2 20 2 4 2" xfId="39417" xr:uid="{00000000-0005-0000-0000-00005F730000}"/>
    <cellStyle name="Normal 2 2 20 2 4 3" xfId="39418" xr:uid="{00000000-0005-0000-0000-000060730000}"/>
    <cellStyle name="Normal 2 2 20 2 5" xfId="11367" xr:uid="{00000000-0005-0000-0000-000061730000}"/>
    <cellStyle name="Normal 2 2 20 2 5 2" xfId="39419" xr:uid="{00000000-0005-0000-0000-000062730000}"/>
    <cellStyle name="Normal 2 2 20 2 5 3" xfId="39420" xr:uid="{00000000-0005-0000-0000-000063730000}"/>
    <cellStyle name="Normal 2 2 20 2 6" xfId="11368" xr:uid="{00000000-0005-0000-0000-000064730000}"/>
    <cellStyle name="Normal 2 2 20 2 6 2" xfId="39421" xr:uid="{00000000-0005-0000-0000-000065730000}"/>
    <cellStyle name="Normal 2 2 20 2 6 3" xfId="39422" xr:uid="{00000000-0005-0000-0000-000066730000}"/>
    <cellStyle name="Normal 2 2 20 2 7" xfId="39423" xr:uid="{00000000-0005-0000-0000-000067730000}"/>
    <cellStyle name="Normal 2 2 20 2 8" xfId="39424" xr:uid="{00000000-0005-0000-0000-000068730000}"/>
    <cellStyle name="Normal 2 2 20 3" xfId="11369" xr:uid="{00000000-0005-0000-0000-000069730000}"/>
    <cellStyle name="Normal 2 2 20 3 2" xfId="11370" xr:uid="{00000000-0005-0000-0000-00006A730000}"/>
    <cellStyle name="Normal 2 2 20 3 2 2" xfId="39425" xr:uid="{00000000-0005-0000-0000-00006B730000}"/>
    <cellStyle name="Normal 2 2 20 3 2 3" xfId="39426" xr:uid="{00000000-0005-0000-0000-00006C730000}"/>
    <cellStyle name="Normal 2 2 20 3 3" xfId="11371" xr:uid="{00000000-0005-0000-0000-00006D730000}"/>
    <cellStyle name="Normal 2 2 20 3 3 2" xfId="39427" xr:uid="{00000000-0005-0000-0000-00006E730000}"/>
    <cellStyle name="Normal 2 2 20 3 3 3" xfId="39428" xr:uid="{00000000-0005-0000-0000-00006F730000}"/>
    <cellStyle name="Normal 2 2 20 3 4" xfId="11372" xr:uid="{00000000-0005-0000-0000-000070730000}"/>
    <cellStyle name="Normal 2 2 20 3 4 2" xfId="39429" xr:uid="{00000000-0005-0000-0000-000071730000}"/>
    <cellStyle name="Normal 2 2 20 3 4 3" xfId="39430" xr:uid="{00000000-0005-0000-0000-000072730000}"/>
    <cellStyle name="Normal 2 2 20 3 5" xfId="39431" xr:uid="{00000000-0005-0000-0000-000073730000}"/>
    <cellStyle name="Normal 2 2 20 3 6" xfId="39432" xr:uid="{00000000-0005-0000-0000-000074730000}"/>
    <cellStyle name="Normal 2 2 20 4" xfId="11373" xr:uid="{00000000-0005-0000-0000-000075730000}"/>
    <cellStyle name="Normal 2 2 20 4 2" xfId="39433" xr:uid="{00000000-0005-0000-0000-000076730000}"/>
    <cellStyle name="Normal 2 2 20 4 3" xfId="39434" xr:uid="{00000000-0005-0000-0000-000077730000}"/>
    <cellStyle name="Normal 2 2 20 5" xfId="11374" xr:uid="{00000000-0005-0000-0000-000078730000}"/>
    <cellStyle name="Normal 2 2 20 5 2" xfId="39435" xr:uid="{00000000-0005-0000-0000-000079730000}"/>
    <cellStyle name="Normal 2 2 20 5 3" xfId="39436" xr:uid="{00000000-0005-0000-0000-00007A730000}"/>
    <cellStyle name="Normal 2 2 20 6" xfId="11375" xr:uid="{00000000-0005-0000-0000-00007B730000}"/>
    <cellStyle name="Normal 2 2 20 6 2" xfId="39437" xr:uid="{00000000-0005-0000-0000-00007C730000}"/>
    <cellStyle name="Normal 2 2 20 6 3" xfId="39438" xr:uid="{00000000-0005-0000-0000-00007D730000}"/>
    <cellStyle name="Normal 2 2 20 7" xfId="39439" xr:uid="{00000000-0005-0000-0000-00007E730000}"/>
    <cellStyle name="Normal 2 2 20 8" xfId="39440" xr:uid="{00000000-0005-0000-0000-00007F730000}"/>
    <cellStyle name="Normal 2 2 21" xfId="11376" xr:uid="{00000000-0005-0000-0000-000080730000}"/>
    <cellStyle name="Normal 2 2 21 2" xfId="11377" xr:uid="{00000000-0005-0000-0000-000081730000}"/>
    <cellStyle name="Normal 2 2 21 3" xfId="11378" xr:uid="{00000000-0005-0000-0000-000082730000}"/>
    <cellStyle name="Normal 2 2 21 3 2" xfId="11379" xr:uid="{00000000-0005-0000-0000-000083730000}"/>
    <cellStyle name="Normal 2 2 21 3 2 2" xfId="39441" xr:uid="{00000000-0005-0000-0000-000084730000}"/>
    <cellStyle name="Normal 2 2 21 3 2 3" xfId="39442" xr:uid="{00000000-0005-0000-0000-000085730000}"/>
    <cellStyle name="Normal 2 2 21 3 3" xfId="11380" xr:uid="{00000000-0005-0000-0000-000086730000}"/>
    <cellStyle name="Normal 2 2 21 3 3 2" xfId="39443" xr:uid="{00000000-0005-0000-0000-000087730000}"/>
    <cellStyle name="Normal 2 2 21 3 3 3" xfId="39444" xr:uid="{00000000-0005-0000-0000-000088730000}"/>
    <cellStyle name="Normal 2 2 21 3 4" xfId="11381" xr:uid="{00000000-0005-0000-0000-000089730000}"/>
    <cellStyle name="Normal 2 2 21 3 4 2" xfId="39445" xr:uid="{00000000-0005-0000-0000-00008A730000}"/>
    <cellStyle name="Normal 2 2 21 3 4 3" xfId="39446" xr:uid="{00000000-0005-0000-0000-00008B730000}"/>
    <cellStyle name="Normal 2 2 21 3 5" xfId="39447" xr:uid="{00000000-0005-0000-0000-00008C730000}"/>
    <cellStyle name="Normal 2 2 21 3 6" xfId="39448" xr:uid="{00000000-0005-0000-0000-00008D730000}"/>
    <cellStyle name="Normal 2 2 22" xfId="11382" xr:uid="{00000000-0005-0000-0000-00008E730000}"/>
    <cellStyle name="Normal 2 2 22 2" xfId="11383" xr:uid="{00000000-0005-0000-0000-00008F730000}"/>
    <cellStyle name="Normal 2 2 22 2 2" xfId="11384" xr:uid="{00000000-0005-0000-0000-000090730000}"/>
    <cellStyle name="Normal 2 2 22 2 3" xfId="11385" xr:uid="{00000000-0005-0000-0000-000091730000}"/>
    <cellStyle name="Normal 2 2 22 2 3 2" xfId="11386" xr:uid="{00000000-0005-0000-0000-000092730000}"/>
    <cellStyle name="Normal 2 2 22 2 3 2 2" xfId="39449" xr:uid="{00000000-0005-0000-0000-000093730000}"/>
    <cellStyle name="Normal 2 2 22 2 3 2 3" xfId="39450" xr:uid="{00000000-0005-0000-0000-000094730000}"/>
    <cellStyle name="Normal 2 2 22 2 3 3" xfId="11387" xr:uid="{00000000-0005-0000-0000-000095730000}"/>
    <cellStyle name="Normal 2 2 22 2 3 3 2" xfId="39451" xr:uid="{00000000-0005-0000-0000-000096730000}"/>
    <cellStyle name="Normal 2 2 22 2 3 3 3" xfId="39452" xr:uid="{00000000-0005-0000-0000-000097730000}"/>
    <cellStyle name="Normal 2 2 22 2 3 4" xfId="11388" xr:uid="{00000000-0005-0000-0000-000098730000}"/>
    <cellStyle name="Normal 2 2 22 2 3 4 2" xfId="39453" xr:uid="{00000000-0005-0000-0000-000099730000}"/>
    <cellStyle name="Normal 2 2 22 2 3 4 3" xfId="39454" xr:uid="{00000000-0005-0000-0000-00009A730000}"/>
    <cellStyle name="Normal 2 2 22 2 3 5" xfId="39455" xr:uid="{00000000-0005-0000-0000-00009B730000}"/>
    <cellStyle name="Normal 2 2 22 2 3 6" xfId="39456" xr:uid="{00000000-0005-0000-0000-00009C730000}"/>
    <cellStyle name="Normal 2 2 22 2 4" xfId="11389" xr:uid="{00000000-0005-0000-0000-00009D730000}"/>
    <cellStyle name="Normal 2 2 22 2 4 2" xfId="39457" xr:uid="{00000000-0005-0000-0000-00009E730000}"/>
    <cellStyle name="Normal 2 2 22 2 4 3" xfId="39458" xr:uid="{00000000-0005-0000-0000-00009F730000}"/>
    <cellStyle name="Normal 2 2 22 2 5" xfId="11390" xr:uid="{00000000-0005-0000-0000-0000A0730000}"/>
    <cellStyle name="Normal 2 2 22 2 5 2" xfId="39459" xr:uid="{00000000-0005-0000-0000-0000A1730000}"/>
    <cellStyle name="Normal 2 2 22 2 5 3" xfId="39460" xr:uid="{00000000-0005-0000-0000-0000A2730000}"/>
    <cellStyle name="Normal 2 2 22 2 6" xfId="11391" xr:uid="{00000000-0005-0000-0000-0000A3730000}"/>
    <cellStyle name="Normal 2 2 22 2 6 2" xfId="39461" xr:uid="{00000000-0005-0000-0000-0000A4730000}"/>
    <cellStyle name="Normal 2 2 22 2 6 3" xfId="39462" xr:uid="{00000000-0005-0000-0000-0000A5730000}"/>
    <cellStyle name="Normal 2 2 22 2 7" xfId="39463" xr:uid="{00000000-0005-0000-0000-0000A6730000}"/>
    <cellStyle name="Normal 2 2 22 2 8" xfId="39464" xr:uid="{00000000-0005-0000-0000-0000A7730000}"/>
    <cellStyle name="Normal 2 2 22 3" xfId="11392" xr:uid="{00000000-0005-0000-0000-0000A8730000}"/>
    <cellStyle name="Normal 2 2 22 3 2" xfId="11393" xr:uid="{00000000-0005-0000-0000-0000A9730000}"/>
    <cellStyle name="Normal 2 2 22 3 2 2" xfId="39465" xr:uid="{00000000-0005-0000-0000-0000AA730000}"/>
    <cellStyle name="Normal 2 2 22 3 2 3" xfId="39466" xr:uid="{00000000-0005-0000-0000-0000AB730000}"/>
    <cellStyle name="Normal 2 2 22 3 3" xfId="11394" xr:uid="{00000000-0005-0000-0000-0000AC730000}"/>
    <cellStyle name="Normal 2 2 22 3 3 2" xfId="39467" xr:uid="{00000000-0005-0000-0000-0000AD730000}"/>
    <cellStyle name="Normal 2 2 22 3 3 3" xfId="39468" xr:uid="{00000000-0005-0000-0000-0000AE730000}"/>
    <cellStyle name="Normal 2 2 22 3 4" xfId="11395" xr:uid="{00000000-0005-0000-0000-0000AF730000}"/>
    <cellStyle name="Normal 2 2 22 3 4 2" xfId="39469" xr:uid="{00000000-0005-0000-0000-0000B0730000}"/>
    <cellStyle name="Normal 2 2 22 3 4 3" xfId="39470" xr:uid="{00000000-0005-0000-0000-0000B1730000}"/>
    <cellStyle name="Normal 2 2 22 3 5" xfId="39471" xr:uid="{00000000-0005-0000-0000-0000B2730000}"/>
    <cellStyle name="Normal 2 2 22 3 6" xfId="39472" xr:uid="{00000000-0005-0000-0000-0000B3730000}"/>
    <cellStyle name="Normal 2 2 22 4" xfId="11396" xr:uid="{00000000-0005-0000-0000-0000B4730000}"/>
    <cellStyle name="Normal 2 2 22 4 2" xfId="39473" xr:uid="{00000000-0005-0000-0000-0000B5730000}"/>
    <cellStyle name="Normal 2 2 22 4 3" xfId="39474" xr:uid="{00000000-0005-0000-0000-0000B6730000}"/>
    <cellStyle name="Normal 2 2 22 5" xfId="11397" xr:uid="{00000000-0005-0000-0000-0000B7730000}"/>
    <cellStyle name="Normal 2 2 22 5 2" xfId="39475" xr:uid="{00000000-0005-0000-0000-0000B8730000}"/>
    <cellStyle name="Normal 2 2 22 5 3" xfId="39476" xr:uid="{00000000-0005-0000-0000-0000B9730000}"/>
    <cellStyle name="Normal 2 2 22 6" xfId="11398" xr:uid="{00000000-0005-0000-0000-0000BA730000}"/>
    <cellStyle name="Normal 2 2 22 6 2" xfId="39477" xr:uid="{00000000-0005-0000-0000-0000BB730000}"/>
    <cellStyle name="Normal 2 2 22 6 3" xfId="39478" xr:uid="{00000000-0005-0000-0000-0000BC730000}"/>
    <cellStyle name="Normal 2 2 22 7" xfId="39479" xr:uid="{00000000-0005-0000-0000-0000BD730000}"/>
    <cellStyle name="Normal 2 2 22 8" xfId="39480" xr:uid="{00000000-0005-0000-0000-0000BE730000}"/>
    <cellStyle name="Normal 2 2 23" xfId="11399" xr:uid="{00000000-0005-0000-0000-0000BF730000}"/>
    <cellStyle name="Normal 2 2 23 2" xfId="11400" xr:uid="{00000000-0005-0000-0000-0000C0730000}"/>
    <cellStyle name="Normal 2 2 23 3" xfId="11401" xr:uid="{00000000-0005-0000-0000-0000C1730000}"/>
    <cellStyle name="Normal 2 2 23 3 2" xfId="11402" xr:uid="{00000000-0005-0000-0000-0000C2730000}"/>
    <cellStyle name="Normal 2 2 23 3 2 2" xfId="39481" xr:uid="{00000000-0005-0000-0000-0000C3730000}"/>
    <cellStyle name="Normal 2 2 23 3 2 3" xfId="39482" xr:uid="{00000000-0005-0000-0000-0000C4730000}"/>
    <cellStyle name="Normal 2 2 23 3 3" xfId="11403" xr:uid="{00000000-0005-0000-0000-0000C5730000}"/>
    <cellStyle name="Normal 2 2 23 3 3 2" xfId="39483" xr:uid="{00000000-0005-0000-0000-0000C6730000}"/>
    <cellStyle name="Normal 2 2 23 3 3 3" xfId="39484" xr:uid="{00000000-0005-0000-0000-0000C7730000}"/>
    <cellStyle name="Normal 2 2 23 3 4" xfId="11404" xr:uid="{00000000-0005-0000-0000-0000C8730000}"/>
    <cellStyle name="Normal 2 2 23 3 4 2" xfId="39485" xr:uid="{00000000-0005-0000-0000-0000C9730000}"/>
    <cellStyle name="Normal 2 2 23 3 4 3" xfId="39486" xr:uid="{00000000-0005-0000-0000-0000CA730000}"/>
    <cellStyle name="Normal 2 2 23 3 5" xfId="39487" xr:uid="{00000000-0005-0000-0000-0000CB730000}"/>
    <cellStyle name="Normal 2 2 23 3 6" xfId="39488" xr:uid="{00000000-0005-0000-0000-0000CC730000}"/>
    <cellStyle name="Normal 2 2 24" xfId="11405" xr:uid="{00000000-0005-0000-0000-0000CD730000}"/>
    <cellStyle name="Normal 2 2 24 2" xfId="11406" xr:uid="{00000000-0005-0000-0000-0000CE730000}"/>
    <cellStyle name="Normal 2 2 25" xfId="11407" xr:uid="{00000000-0005-0000-0000-0000CF730000}"/>
    <cellStyle name="Normal 2 2 26" xfId="11408" xr:uid="{00000000-0005-0000-0000-0000D0730000}"/>
    <cellStyle name="Normal 2 2 27" xfId="11409" xr:uid="{00000000-0005-0000-0000-0000D1730000}"/>
    <cellStyle name="Normal 2 2 28" xfId="11410" xr:uid="{00000000-0005-0000-0000-0000D2730000}"/>
    <cellStyle name="Normal 2 2 29" xfId="11411" xr:uid="{00000000-0005-0000-0000-0000D3730000}"/>
    <cellStyle name="Normal 2 2 3" xfId="11412" xr:uid="{00000000-0005-0000-0000-0000D4730000}"/>
    <cellStyle name="Normal 2 2 3 10" xfId="11413" xr:uid="{00000000-0005-0000-0000-0000D5730000}"/>
    <cellStyle name="Normal 2 2 3 10 2" xfId="11414" xr:uid="{00000000-0005-0000-0000-0000D6730000}"/>
    <cellStyle name="Normal 2 2 3 10 2 2" xfId="11415" xr:uid="{00000000-0005-0000-0000-0000D7730000}"/>
    <cellStyle name="Normal 2 2 3 10 2 2 2" xfId="11416" xr:uid="{00000000-0005-0000-0000-0000D8730000}"/>
    <cellStyle name="Normal 2 2 3 10 2 2 2 2" xfId="39489" xr:uid="{00000000-0005-0000-0000-0000D9730000}"/>
    <cellStyle name="Normal 2 2 3 10 2 2 2 3" xfId="39490" xr:uid="{00000000-0005-0000-0000-0000DA730000}"/>
    <cellStyle name="Normal 2 2 3 10 2 2 3" xfId="11417" xr:uid="{00000000-0005-0000-0000-0000DB730000}"/>
    <cellStyle name="Normal 2 2 3 10 2 2 3 2" xfId="39491" xr:uid="{00000000-0005-0000-0000-0000DC730000}"/>
    <cellStyle name="Normal 2 2 3 10 2 2 3 3" xfId="39492" xr:uid="{00000000-0005-0000-0000-0000DD730000}"/>
    <cellStyle name="Normal 2 2 3 10 2 2 4" xfId="11418" xr:uid="{00000000-0005-0000-0000-0000DE730000}"/>
    <cellStyle name="Normal 2 2 3 10 2 2 4 2" xfId="39493" xr:uid="{00000000-0005-0000-0000-0000DF730000}"/>
    <cellStyle name="Normal 2 2 3 10 2 2 4 3" xfId="39494" xr:uid="{00000000-0005-0000-0000-0000E0730000}"/>
    <cellStyle name="Normal 2 2 3 10 2 2 5" xfId="39495" xr:uid="{00000000-0005-0000-0000-0000E1730000}"/>
    <cellStyle name="Normal 2 2 3 10 2 2 6" xfId="39496" xr:uid="{00000000-0005-0000-0000-0000E2730000}"/>
    <cellStyle name="Normal 2 2 3 10 2 3" xfId="11419" xr:uid="{00000000-0005-0000-0000-0000E3730000}"/>
    <cellStyle name="Normal 2 2 3 10 2 3 2" xfId="39497" xr:uid="{00000000-0005-0000-0000-0000E4730000}"/>
    <cellStyle name="Normal 2 2 3 10 2 3 3" xfId="39498" xr:uid="{00000000-0005-0000-0000-0000E5730000}"/>
    <cellStyle name="Normal 2 2 3 10 2 4" xfId="11420" xr:uid="{00000000-0005-0000-0000-0000E6730000}"/>
    <cellStyle name="Normal 2 2 3 10 2 4 2" xfId="39499" xr:uid="{00000000-0005-0000-0000-0000E7730000}"/>
    <cellStyle name="Normal 2 2 3 10 2 4 3" xfId="39500" xr:uid="{00000000-0005-0000-0000-0000E8730000}"/>
    <cellStyle name="Normal 2 2 3 10 2 5" xfId="11421" xr:uid="{00000000-0005-0000-0000-0000E9730000}"/>
    <cellStyle name="Normal 2 2 3 10 2 5 2" xfId="39501" xr:uid="{00000000-0005-0000-0000-0000EA730000}"/>
    <cellStyle name="Normal 2 2 3 10 2 5 3" xfId="39502" xr:uid="{00000000-0005-0000-0000-0000EB730000}"/>
    <cellStyle name="Normal 2 2 3 10 2 6" xfId="39503" xr:uid="{00000000-0005-0000-0000-0000EC730000}"/>
    <cellStyle name="Normal 2 2 3 10 2 7" xfId="39504" xr:uid="{00000000-0005-0000-0000-0000ED730000}"/>
    <cellStyle name="Normal 2 2 3 10 3" xfId="11422" xr:uid="{00000000-0005-0000-0000-0000EE730000}"/>
    <cellStyle name="Normal 2 2 3 10 4" xfId="11423" xr:uid="{00000000-0005-0000-0000-0000EF730000}"/>
    <cellStyle name="Normal 2 2 3 10 4 2" xfId="11424" xr:uid="{00000000-0005-0000-0000-0000F0730000}"/>
    <cellStyle name="Normal 2 2 3 10 4 2 2" xfId="39505" xr:uid="{00000000-0005-0000-0000-0000F1730000}"/>
    <cellStyle name="Normal 2 2 3 10 4 2 3" xfId="39506" xr:uid="{00000000-0005-0000-0000-0000F2730000}"/>
    <cellStyle name="Normal 2 2 3 10 4 3" xfId="11425" xr:uid="{00000000-0005-0000-0000-0000F3730000}"/>
    <cellStyle name="Normal 2 2 3 10 4 3 2" xfId="39507" xr:uid="{00000000-0005-0000-0000-0000F4730000}"/>
    <cellStyle name="Normal 2 2 3 10 4 3 3" xfId="39508" xr:uid="{00000000-0005-0000-0000-0000F5730000}"/>
    <cellStyle name="Normal 2 2 3 10 4 4" xfId="11426" xr:uid="{00000000-0005-0000-0000-0000F6730000}"/>
    <cellStyle name="Normal 2 2 3 10 4 4 2" xfId="39509" xr:uid="{00000000-0005-0000-0000-0000F7730000}"/>
    <cellStyle name="Normal 2 2 3 10 4 4 3" xfId="39510" xr:uid="{00000000-0005-0000-0000-0000F8730000}"/>
    <cellStyle name="Normal 2 2 3 10 4 5" xfId="39511" xr:uid="{00000000-0005-0000-0000-0000F9730000}"/>
    <cellStyle name="Normal 2 2 3 10 4 6" xfId="39512" xr:uid="{00000000-0005-0000-0000-0000FA730000}"/>
    <cellStyle name="Normal 2 2 3 10 5" xfId="11427" xr:uid="{00000000-0005-0000-0000-0000FB730000}"/>
    <cellStyle name="Normal 2 2 3 10 5 2" xfId="39513" xr:uid="{00000000-0005-0000-0000-0000FC730000}"/>
    <cellStyle name="Normal 2 2 3 10 5 3" xfId="39514" xr:uid="{00000000-0005-0000-0000-0000FD730000}"/>
    <cellStyle name="Normal 2 2 3 10 6" xfId="11428" xr:uid="{00000000-0005-0000-0000-0000FE730000}"/>
    <cellStyle name="Normal 2 2 3 10 6 2" xfId="39515" xr:uid="{00000000-0005-0000-0000-0000FF730000}"/>
    <cellStyle name="Normal 2 2 3 10 6 3" xfId="39516" xr:uid="{00000000-0005-0000-0000-000000740000}"/>
    <cellStyle name="Normal 2 2 3 10 7" xfId="11429" xr:uid="{00000000-0005-0000-0000-000001740000}"/>
    <cellStyle name="Normal 2 2 3 10 7 2" xfId="39517" xr:uid="{00000000-0005-0000-0000-000002740000}"/>
    <cellStyle name="Normal 2 2 3 10 7 3" xfId="39518" xr:uid="{00000000-0005-0000-0000-000003740000}"/>
    <cellStyle name="Normal 2 2 3 10 8" xfId="39519" xr:uid="{00000000-0005-0000-0000-000004740000}"/>
    <cellStyle name="Normal 2 2 3 10 9" xfId="39520" xr:uid="{00000000-0005-0000-0000-000005740000}"/>
    <cellStyle name="Normal 2 2 3 11" xfId="11430" xr:uid="{00000000-0005-0000-0000-000006740000}"/>
    <cellStyle name="Normal 2 2 3 11 2" xfId="11431" xr:uid="{00000000-0005-0000-0000-000007740000}"/>
    <cellStyle name="Normal 2 2 3 11 2 2" xfId="11432" xr:uid="{00000000-0005-0000-0000-000008740000}"/>
    <cellStyle name="Normal 2 2 3 11 2 2 2" xfId="11433" xr:uid="{00000000-0005-0000-0000-000009740000}"/>
    <cellStyle name="Normal 2 2 3 11 2 2 2 2" xfId="39521" xr:uid="{00000000-0005-0000-0000-00000A740000}"/>
    <cellStyle name="Normal 2 2 3 11 2 2 2 3" xfId="39522" xr:uid="{00000000-0005-0000-0000-00000B740000}"/>
    <cellStyle name="Normal 2 2 3 11 2 2 3" xfId="11434" xr:uid="{00000000-0005-0000-0000-00000C740000}"/>
    <cellStyle name="Normal 2 2 3 11 2 2 3 2" xfId="39523" xr:uid="{00000000-0005-0000-0000-00000D740000}"/>
    <cellStyle name="Normal 2 2 3 11 2 2 3 3" xfId="39524" xr:uid="{00000000-0005-0000-0000-00000E740000}"/>
    <cellStyle name="Normal 2 2 3 11 2 2 4" xfId="11435" xr:uid="{00000000-0005-0000-0000-00000F740000}"/>
    <cellStyle name="Normal 2 2 3 11 2 2 4 2" xfId="39525" xr:uid="{00000000-0005-0000-0000-000010740000}"/>
    <cellStyle name="Normal 2 2 3 11 2 2 4 3" xfId="39526" xr:uid="{00000000-0005-0000-0000-000011740000}"/>
    <cellStyle name="Normal 2 2 3 11 2 2 5" xfId="39527" xr:uid="{00000000-0005-0000-0000-000012740000}"/>
    <cellStyle name="Normal 2 2 3 11 2 2 6" xfId="39528" xr:uid="{00000000-0005-0000-0000-000013740000}"/>
    <cellStyle name="Normal 2 2 3 11 2 3" xfId="11436" xr:uid="{00000000-0005-0000-0000-000014740000}"/>
    <cellStyle name="Normal 2 2 3 11 2 3 2" xfId="39529" xr:uid="{00000000-0005-0000-0000-000015740000}"/>
    <cellStyle name="Normal 2 2 3 11 2 3 3" xfId="39530" xr:uid="{00000000-0005-0000-0000-000016740000}"/>
    <cellStyle name="Normal 2 2 3 11 2 4" xfId="11437" xr:uid="{00000000-0005-0000-0000-000017740000}"/>
    <cellStyle name="Normal 2 2 3 11 2 4 2" xfId="39531" xr:uid="{00000000-0005-0000-0000-000018740000}"/>
    <cellStyle name="Normal 2 2 3 11 2 4 3" xfId="39532" xr:uid="{00000000-0005-0000-0000-000019740000}"/>
    <cellStyle name="Normal 2 2 3 11 2 5" xfId="11438" xr:uid="{00000000-0005-0000-0000-00001A740000}"/>
    <cellStyle name="Normal 2 2 3 11 2 5 2" xfId="39533" xr:uid="{00000000-0005-0000-0000-00001B740000}"/>
    <cellStyle name="Normal 2 2 3 11 2 5 3" xfId="39534" xr:uid="{00000000-0005-0000-0000-00001C740000}"/>
    <cellStyle name="Normal 2 2 3 11 2 6" xfId="39535" xr:uid="{00000000-0005-0000-0000-00001D740000}"/>
    <cellStyle name="Normal 2 2 3 11 2 7" xfId="39536" xr:uid="{00000000-0005-0000-0000-00001E740000}"/>
    <cellStyle name="Normal 2 2 3 11 3" xfId="11439" xr:uid="{00000000-0005-0000-0000-00001F740000}"/>
    <cellStyle name="Normal 2 2 3 11 4" xfId="11440" xr:uid="{00000000-0005-0000-0000-000020740000}"/>
    <cellStyle name="Normal 2 2 3 11 4 2" xfId="11441" xr:uid="{00000000-0005-0000-0000-000021740000}"/>
    <cellStyle name="Normal 2 2 3 11 4 2 2" xfId="39537" xr:uid="{00000000-0005-0000-0000-000022740000}"/>
    <cellStyle name="Normal 2 2 3 11 4 2 3" xfId="39538" xr:uid="{00000000-0005-0000-0000-000023740000}"/>
    <cellStyle name="Normal 2 2 3 11 4 3" xfId="11442" xr:uid="{00000000-0005-0000-0000-000024740000}"/>
    <cellStyle name="Normal 2 2 3 11 4 3 2" xfId="39539" xr:uid="{00000000-0005-0000-0000-000025740000}"/>
    <cellStyle name="Normal 2 2 3 11 4 3 3" xfId="39540" xr:uid="{00000000-0005-0000-0000-000026740000}"/>
    <cellStyle name="Normal 2 2 3 11 4 4" xfId="11443" xr:uid="{00000000-0005-0000-0000-000027740000}"/>
    <cellStyle name="Normal 2 2 3 11 4 4 2" xfId="39541" xr:uid="{00000000-0005-0000-0000-000028740000}"/>
    <cellStyle name="Normal 2 2 3 11 4 4 3" xfId="39542" xr:uid="{00000000-0005-0000-0000-000029740000}"/>
    <cellStyle name="Normal 2 2 3 11 4 5" xfId="39543" xr:uid="{00000000-0005-0000-0000-00002A740000}"/>
    <cellStyle name="Normal 2 2 3 11 4 6" xfId="39544" xr:uid="{00000000-0005-0000-0000-00002B740000}"/>
    <cellStyle name="Normal 2 2 3 11 5" xfId="11444" xr:uid="{00000000-0005-0000-0000-00002C740000}"/>
    <cellStyle name="Normal 2 2 3 11 5 2" xfId="39545" xr:uid="{00000000-0005-0000-0000-00002D740000}"/>
    <cellStyle name="Normal 2 2 3 11 5 3" xfId="39546" xr:uid="{00000000-0005-0000-0000-00002E740000}"/>
    <cellStyle name="Normal 2 2 3 11 6" xfId="11445" xr:uid="{00000000-0005-0000-0000-00002F740000}"/>
    <cellStyle name="Normal 2 2 3 11 6 2" xfId="39547" xr:uid="{00000000-0005-0000-0000-000030740000}"/>
    <cellStyle name="Normal 2 2 3 11 6 3" xfId="39548" xr:uid="{00000000-0005-0000-0000-000031740000}"/>
    <cellStyle name="Normal 2 2 3 11 7" xfId="11446" xr:uid="{00000000-0005-0000-0000-000032740000}"/>
    <cellStyle name="Normal 2 2 3 11 7 2" xfId="39549" xr:uid="{00000000-0005-0000-0000-000033740000}"/>
    <cellStyle name="Normal 2 2 3 11 7 3" xfId="39550" xr:uid="{00000000-0005-0000-0000-000034740000}"/>
    <cellStyle name="Normal 2 2 3 11 8" xfId="39551" xr:uid="{00000000-0005-0000-0000-000035740000}"/>
    <cellStyle name="Normal 2 2 3 11 9" xfId="39552" xr:uid="{00000000-0005-0000-0000-000036740000}"/>
    <cellStyle name="Normal 2 2 3 12" xfId="11447" xr:uid="{00000000-0005-0000-0000-000037740000}"/>
    <cellStyle name="Normal 2 2 3 2" xfId="11448" xr:uid="{00000000-0005-0000-0000-000038740000}"/>
    <cellStyle name="Normal 2 2 3 3" xfId="11449" xr:uid="{00000000-0005-0000-0000-000039740000}"/>
    <cellStyle name="Normal 2 2 3 4" xfId="11450" xr:uid="{00000000-0005-0000-0000-00003A740000}"/>
    <cellStyle name="Normal 2 2 3 5" xfId="11451" xr:uid="{00000000-0005-0000-0000-00003B740000}"/>
    <cellStyle name="Normal 2 2 3 6" xfId="11452" xr:uid="{00000000-0005-0000-0000-00003C740000}"/>
    <cellStyle name="Normal 2 2 3 7" xfId="11453" xr:uid="{00000000-0005-0000-0000-00003D740000}"/>
    <cellStyle name="Normal 2 2 3 8" xfId="11454" xr:uid="{00000000-0005-0000-0000-00003E740000}"/>
    <cellStyle name="Normal 2 2 3 9" xfId="11455" xr:uid="{00000000-0005-0000-0000-00003F740000}"/>
    <cellStyle name="Normal 2 2 3 9 2" xfId="11456" xr:uid="{00000000-0005-0000-0000-000040740000}"/>
    <cellStyle name="Normal 2 2 30" xfId="11457" xr:uid="{00000000-0005-0000-0000-000041740000}"/>
    <cellStyle name="Normal 2 2 31" xfId="11458" xr:uid="{00000000-0005-0000-0000-000042740000}"/>
    <cellStyle name="Normal 2 2 32" xfId="11459" xr:uid="{00000000-0005-0000-0000-000043740000}"/>
    <cellStyle name="Normal 2 2 33" xfId="11460" xr:uid="{00000000-0005-0000-0000-000044740000}"/>
    <cellStyle name="Normal 2 2 34" xfId="11461" xr:uid="{00000000-0005-0000-0000-000045740000}"/>
    <cellStyle name="Normal 2 2 35" xfId="11462" xr:uid="{00000000-0005-0000-0000-000046740000}"/>
    <cellStyle name="Normal 2 2 36" xfId="11463" xr:uid="{00000000-0005-0000-0000-000047740000}"/>
    <cellStyle name="Normal 2 2 37" xfId="11464" xr:uid="{00000000-0005-0000-0000-000048740000}"/>
    <cellStyle name="Normal 2 2 38" xfId="11465" xr:uid="{00000000-0005-0000-0000-000049740000}"/>
    <cellStyle name="Normal 2 2 39" xfId="11466" xr:uid="{00000000-0005-0000-0000-00004A740000}"/>
    <cellStyle name="Normal 2 2 4" xfId="11467" xr:uid="{00000000-0005-0000-0000-00004B740000}"/>
    <cellStyle name="Normal 2 2 4 10" xfId="11468" xr:uid="{00000000-0005-0000-0000-00004C740000}"/>
    <cellStyle name="Normal 2 2 4 10 2" xfId="11469" xr:uid="{00000000-0005-0000-0000-00004D740000}"/>
    <cellStyle name="Normal 2 2 4 11" xfId="11470" xr:uid="{00000000-0005-0000-0000-00004E740000}"/>
    <cellStyle name="Normal 2 2 4 11 2" xfId="11471" xr:uid="{00000000-0005-0000-0000-00004F740000}"/>
    <cellStyle name="Normal 2 2 4 12" xfId="11472" xr:uid="{00000000-0005-0000-0000-000050740000}"/>
    <cellStyle name="Normal 2 2 4 12 2" xfId="11473" xr:uid="{00000000-0005-0000-0000-000051740000}"/>
    <cellStyle name="Normal 2 2 4 12 3" xfId="11474" xr:uid="{00000000-0005-0000-0000-000052740000}"/>
    <cellStyle name="Normal 2 2 4 12 3 2" xfId="11475" xr:uid="{00000000-0005-0000-0000-000053740000}"/>
    <cellStyle name="Normal 2 2 4 12 3 2 2" xfId="39553" xr:uid="{00000000-0005-0000-0000-000054740000}"/>
    <cellStyle name="Normal 2 2 4 12 3 2 3" xfId="39554" xr:uid="{00000000-0005-0000-0000-000055740000}"/>
    <cellStyle name="Normal 2 2 4 12 3 3" xfId="11476" xr:uid="{00000000-0005-0000-0000-000056740000}"/>
    <cellStyle name="Normal 2 2 4 12 3 3 2" xfId="39555" xr:uid="{00000000-0005-0000-0000-000057740000}"/>
    <cellStyle name="Normal 2 2 4 12 3 3 3" xfId="39556" xr:uid="{00000000-0005-0000-0000-000058740000}"/>
    <cellStyle name="Normal 2 2 4 12 3 4" xfId="11477" xr:uid="{00000000-0005-0000-0000-000059740000}"/>
    <cellStyle name="Normal 2 2 4 12 3 4 2" xfId="39557" xr:uid="{00000000-0005-0000-0000-00005A740000}"/>
    <cellStyle name="Normal 2 2 4 12 3 4 3" xfId="39558" xr:uid="{00000000-0005-0000-0000-00005B740000}"/>
    <cellStyle name="Normal 2 2 4 12 3 5" xfId="39559" xr:uid="{00000000-0005-0000-0000-00005C740000}"/>
    <cellStyle name="Normal 2 2 4 12 3 6" xfId="39560" xr:uid="{00000000-0005-0000-0000-00005D740000}"/>
    <cellStyle name="Normal 2 2 4 12 4" xfId="11478" xr:uid="{00000000-0005-0000-0000-00005E740000}"/>
    <cellStyle name="Normal 2 2 4 12 4 2" xfId="39561" xr:uid="{00000000-0005-0000-0000-00005F740000}"/>
    <cellStyle name="Normal 2 2 4 12 4 3" xfId="39562" xr:uid="{00000000-0005-0000-0000-000060740000}"/>
    <cellStyle name="Normal 2 2 4 12 5" xfId="11479" xr:uid="{00000000-0005-0000-0000-000061740000}"/>
    <cellStyle name="Normal 2 2 4 12 5 2" xfId="39563" xr:uid="{00000000-0005-0000-0000-000062740000}"/>
    <cellStyle name="Normal 2 2 4 12 5 3" xfId="39564" xr:uid="{00000000-0005-0000-0000-000063740000}"/>
    <cellStyle name="Normal 2 2 4 12 6" xfId="11480" xr:uid="{00000000-0005-0000-0000-000064740000}"/>
    <cellStyle name="Normal 2 2 4 12 6 2" xfId="39565" xr:uid="{00000000-0005-0000-0000-000065740000}"/>
    <cellStyle name="Normal 2 2 4 12 6 3" xfId="39566" xr:uid="{00000000-0005-0000-0000-000066740000}"/>
    <cellStyle name="Normal 2 2 4 12 7" xfId="39567" xr:uid="{00000000-0005-0000-0000-000067740000}"/>
    <cellStyle name="Normal 2 2 4 12 8" xfId="39568" xr:uid="{00000000-0005-0000-0000-000068740000}"/>
    <cellStyle name="Normal 2 2 4 13" xfId="11481" xr:uid="{00000000-0005-0000-0000-000069740000}"/>
    <cellStyle name="Normal 2 2 4 13 2" xfId="11482" xr:uid="{00000000-0005-0000-0000-00006A740000}"/>
    <cellStyle name="Normal 2 2 4 13 2 2" xfId="39569" xr:uid="{00000000-0005-0000-0000-00006B740000}"/>
    <cellStyle name="Normal 2 2 4 13 2 3" xfId="39570" xr:uid="{00000000-0005-0000-0000-00006C740000}"/>
    <cellStyle name="Normal 2 2 4 13 3" xfId="11483" xr:uid="{00000000-0005-0000-0000-00006D740000}"/>
    <cellStyle name="Normal 2 2 4 13 3 2" xfId="39571" xr:uid="{00000000-0005-0000-0000-00006E740000}"/>
    <cellStyle name="Normal 2 2 4 13 3 3" xfId="39572" xr:uid="{00000000-0005-0000-0000-00006F740000}"/>
    <cellStyle name="Normal 2 2 4 13 4" xfId="11484" xr:uid="{00000000-0005-0000-0000-000070740000}"/>
    <cellStyle name="Normal 2 2 4 13 4 2" xfId="39573" xr:uid="{00000000-0005-0000-0000-000071740000}"/>
    <cellStyle name="Normal 2 2 4 13 4 3" xfId="39574" xr:uid="{00000000-0005-0000-0000-000072740000}"/>
    <cellStyle name="Normal 2 2 4 13 5" xfId="39575" xr:uid="{00000000-0005-0000-0000-000073740000}"/>
    <cellStyle name="Normal 2 2 4 13 6" xfId="39576" xr:uid="{00000000-0005-0000-0000-000074740000}"/>
    <cellStyle name="Normal 2 2 4 14" xfId="11485" xr:uid="{00000000-0005-0000-0000-000075740000}"/>
    <cellStyle name="Normal 2 2 4 14 2" xfId="39577" xr:uid="{00000000-0005-0000-0000-000076740000}"/>
    <cellStyle name="Normal 2 2 4 14 3" xfId="39578" xr:uid="{00000000-0005-0000-0000-000077740000}"/>
    <cellStyle name="Normal 2 2 4 15" xfId="11486" xr:uid="{00000000-0005-0000-0000-000078740000}"/>
    <cellStyle name="Normal 2 2 4 15 2" xfId="39579" xr:uid="{00000000-0005-0000-0000-000079740000}"/>
    <cellStyle name="Normal 2 2 4 15 3" xfId="39580" xr:uid="{00000000-0005-0000-0000-00007A740000}"/>
    <cellStyle name="Normal 2 2 4 16" xfId="11487" xr:uid="{00000000-0005-0000-0000-00007B740000}"/>
    <cellStyle name="Normal 2 2 4 16 2" xfId="39581" xr:uid="{00000000-0005-0000-0000-00007C740000}"/>
    <cellStyle name="Normal 2 2 4 16 3" xfId="39582" xr:uid="{00000000-0005-0000-0000-00007D740000}"/>
    <cellStyle name="Normal 2 2 4 17" xfId="39583" xr:uid="{00000000-0005-0000-0000-00007E740000}"/>
    <cellStyle name="Normal 2 2 4 18" xfId="39584" xr:uid="{00000000-0005-0000-0000-00007F740000}"/>
    <cellStyle name="Normal 2 2 4 2" xfId="11488" xr:uid="{00000000-0005-0000-0000-000080740000}"/>
    <cellStyle name="Normal 2 2 4 2 2" xfId="11489" xr:uid="{00000000-0005-0000-0000-000081740000}"/>
    <cellStyle name="Normal 2 2 4 2 3" xfId="11490" xr:uid="{00000000-0005-0000-0000-000082740000}"/>
    <cellStyle name="Normal 2 2 4 2 3 2" xfId="11491" xr:uid="{00000000-0005-0000-0000-000083740000}"/>
    <cellStyle name="Normal 2 2 4 2 3 2 2" xfId="11492" xr:uid="{00000000-0005-0000-0000-000084740000}"/>
    <cellStyle name="Normal 2 2 4 2 3 2 2 2" xfId="39585" xr:uid="{00000000-0005-0000-0000-000085740000}"/>
    <cellStyle name="Normal 2 2 4 2 3 2 2 3" xfId="39586" xr:uid="{00000000-0005-0000-0000-000086740000}"/>
    <cellStyle name="Normal 2 2 4 2 3 2 3" xfId="11493" xr:uid="{00000000-0005-0000-0000-000087740000}"/>
    <cellStyle name="Normal 2 2 4 2 3 2 3 2" xfId="39587" xr:uid="{00000000-0005-0000-0000-000088740000}"/>
    <cellStyle name="Normal 2 2 4 2 3 2 3 3" xfId="39588" xr:uid="{00000000-0005-0000-0000-000089740000}"/>
    <cellStyle name="Normal 2 2 4 2 3 2 4" xfId="11494" xr:uid="{00000000-0005-0000-0000-00008A740000}"/>
    <cellStyle name="Normal 2 2 4 2 3 2 4 2" xfId="39589" xr:uid="{00000000-0005-0000-0000-00008B740000}"/>
    <cellStyle name="Normal 2 2 4 2 3 2 4 3" xfId="39590" xr:uid="{00000000-0005-0000-0000-00008C740000}"/>
    <cellStyle name="Normal 2 2 4 2 3 2 5" xfId="39591" xr:uid="{00000000-0005-0000-0000-00008D740000}"/>
    <cellStyle name="Normal 2 2 4 2 3 2 6" xfId="39592" xr:uid="{00000000-0005-0000-0000-00008E740000}"/>
    <cellStyle name="Normal 2 2 4 2 3 3" xfId="11495" xr:uid="{00000000-0005-0000-0000-00008F740000}"/>
    <cellStyle name="Normal 2 2 4 2 3 3 2" xfId="39593" xr:uid="{00000000-0005-0000-0000-000090740000}"/>
    <cellStyle name="Normal 2 2 4 2 3 3 3" xfId="39594" xr:uid="{00000000-0005-0000-0000-000091740000}"/>
    <cellStyle name="Normal 2 2 4 2 3 4" xfId="11496" xr:uid="{00000000-0005-0000-0000-000092740000}"/>
    <cellStyle name="Normal 2 2 4 2 3 4 2" xfId="39595" xr:uid="{00000000-0005-0000-0000-000093740000}"/>
    <cellStyle name="Normal 2 2 4 2 3 4 3" xfId="39596" xr:uid="{00000000-0005-0000-0000-000094740000}"/>
    <cellStyle name="Normal 2 2 4 2 3 5" xfId="11497" xr:uid="{00000000-0005-0000-0000-000095740000}"/>
    <cellStyle name="Normal 2 2 4 2 3 5 2" xfId="39597" xr:uid="{00000000-0005-0000-0000-000096740000}"/>
    <cellStyle name="Normal 2 2 4 2 3 5 3" xfId="39598" xr:uid="{00000000-0005-0000-0000-000097740000}"/>
    <cellStyle name="Normal 2 2 4 2 3 6" xfId="39599" xr:uid="{00000000-0005-0000-0000-000098740000}"/>
    <cellStyle name="Normal 2 2 4 2 3 7" xfId="39600" xr:uid="{00000000-0005-0000-0000-000099740000}"/>
    <cellStyle name="Normal 2 2 4 2 4" xfId="11498" xr:uid="{00000000-0005-0000-0000-00009A740000}"/>
    <cellStyle name="Normal 2 2 4 2 4 2" xfId="11499" xr:uid="{00000000-0005-0000-0000-00009B740000}"/>
    <cellStyle name="Normal 2 2 4 2 4 2 2" xfId="39601" xr:uid="{00000000-0005-0000-0000-00009C740000}"/>
    <cellStyle name="Normal 2 2 4 2 4 2 3" xfId="39602" xr:uid="{00000000-0005-0000-0000-00009D740000}"/>
    <cellStyle name="Normal 2 2 4 2 4 3" xfId="11500" xr:uid="{00000000-0005-0000-0000-00009E740000}"/>
    <cellStyle name="Normal 2 2 4 2 4 3 2" xfId="39603" xr:uid="{00000000-0005-0000-0000-00009F740000}"/>
    <cellStyle name="Normal 2 2 4 2 4 3 3" xfId="39604" xr:uid="{00000000-0005-0000-0000-0000A0740000}"/>
    <cellStyle name="Normal 2 2 4 2 4 4" xfId="11501" xr:uid="{00000000-0005-0000-0000-0000A1740000}"/>
    <cellStyle name="Normal 2 2 4 2 4 4 2" xfId="39605" xr:uid="{00000000-0005-0000-0000-0000A2740000}"/>
    <cellStyle name="Normal 2 2 4 2 4 4 3" xfId="39606" xr:uid="{00000000-0005-0000-0000-0000A3740000}"/>
    <cellStyle name="Normal 2 2 4 2 4 5" xfId="39607" xr:uid="{00000000-0005-0000-0000-0000A4740000}"/>
    <cellStyle name="Normal 2 2 4 2 4 6" xfId="39608" xr:uid="{00000000-0005-0000-0000-0000A5740000}"/>
    <cellStyle name="Normal 2 2 4 2 5" xfId="11502" xr:uid="{00000000-0005-0000-0000-0000A6740000}"/>
    <cellStyle name="Normal 2 2 4 2 5 2" xfId="39609" xr:uid="{00000000-0005-0000-0000-0000A7740000}"/>
    <cellStyle name="Normal 2 2 4 2 5 3" xfId="39610" xr:uid="{00000000-0005-0000-0000-0000A8740000}"/>
    <cellStyle name="Normal 2 2 4 2 6" xfId="11503" xr:uid="{00000000-0005-0000-0000-0000A9740000}"/>
    <cellStyle name="Normal 2 2 4 2 6 2" xfId="39611" xr:uid="{00000000-0005-0000-0000-0000AA740000}"/>
    <cellStyle name="Normal 2 2 4 2 6 3" xfId="39612" xr:uid="{00000000-0005-0000-0000-0000AB740000}"/>
    <cellStyle name="Normal 2 2 4 2 7" xfId="11504" xr:uid="{00000000-0005-0000-0000-0000AC740000}"/>
    <cellStyle name="Normal 2 2 4 2 7 2" xfId="39613" xr:uid="{00000000-0005-0000-0000-0000AD740000}"/>
    <cellStyle name="Normal 2 2 4 2 7 3" xfId="39614" xr:uid="{00000000-0005-0000-0000-0000AE740000}"/>
    <cellStyle name="Normal 2 2 4 2 8" xfId="39615" xr:uid="{00000000-0005-0000-0000-0000AF740000}"/>
    <cellStyle name="Normal 2 2 4 2 9" xfId="39616" xr:uid="{00000000-0005-0000-0000-0000B0740000}"/>
    <cellStyle name="Normal 2 2 4 3" xfId="11505" xr:uid="{00000000-0005-0000-0000-0000B1740000}"/>
    <cellStyle name="Normal 2 2 4 4" xfId="11506" xr:uid="{00000000-0005-0000-0000-0000B2740000}"/>
    <cellStyle name="Normal 2 2 4 5" xfId="11507" xr:uid="{00000000-0005-0000-0000-0000B3740000}"/>
    <cellStyle name="Normal 2 2 4 6" xfId="11508" xr:uid="{00000000-0005-0000-0000-0000B4740000}"/>
    <cellStyle name="Normal 2 2 4 7" xfId="11509" xr:uid="{00000000-0005-0000-0000-0000B5740000}"/>
    <cellStyle name="Normal 2 2 4 8" xfId="11510" xr:uid="{00000000-0005-0000-0000-0000B6740000}"/>
    <cellStyle name="Normal 2 2 4 9" xfId="11511" xr:uid="{00000000-0005-0000-0000-0000B7740000}"/>
    <cellStyle name="Normal 2 2 4 9 2" xfId="11512" xr:uid="{00000000-0005-0000-0000-0000B8740000}"/>
    <cellStyle name="Normal 2 2 40" xfId="11513" xr:uid="{00000000-0005-0000-0000-0000B9740000}"/>
    <cellStyle name="Normal 2 2 41" xfId="11514" xr:uid="{00000000-0005-0000-0000-0000BA740000}"/>
    <cellStyle name="Normal 2 2 42" xfId="11515" xr:uid="{00000000-0005-0000-0000-0000BB740000}"/>
    <cellStyle name="Normal 2 2 43" xfId="11516" xr:uid="{00000000-0005-0000-0000-0000BC740000}"/>
    <cellStyle name="Normal 2 2 44" xfId="11517" xr:uid="{00000000-0005-0000-0000-0000BD740000}"/>
    <cellStyle name="Normal 2 2 45" xfId="11518" xr:uid="{00000000-0005-0000-0000-0000BE740000}"/>
    <cellStyle name="Normal 2 2 46" xfId="11519" xr:uid="{00000000-0005-0000-0000-0000BF740000}"/>
    <cellStyle name="Normal 2 2 47" xfId="11520" xr:uid="{00000000-0005-0000-0000-0000C0740000}"/>
    <cellStyle name="Normal 2 2 48" xfId="11521" xr:uid="{00000000-0005-0000-0000-0000C1740000}"/>
    <cellStyle name="Normal 2 2 49" xfId="11522" xr:uid="{00000000-0005-0000-0000-0000C2740000}"/>
    <cellStyle name="Normal 2 2 5" xfId="11523" xr:uid="{00000000-0005-0000-0000-0000C3740000}"/>
    <cellStyle name="Normal 2 2 5 10" xfId="11524" xr:uid="{00000000-0005-0000-0000-0000C4740000}"/>
    <cellStyle name="Normal 2 2 5 10 2" xfId="11525" xr:uid="{00000000-0005-0000-0000-0000C5740000}"/>
    <cellStyle name="Normal 2 2 5 11" xfId="11526" xr:uid="{00000000-0005-0000-0000-0000C6740000}"/>
    <cellStyle name="Normal 2 2 5 12" xfId="11527" xr:uid="{00000000-0005-0000-0000-0000C7740000}"/>
    <cellStyle name="Normal 2 2 5 2" xfId="11528" xr:uid="{00000000-0005-0000-0000-0000C8740000}"/>
    <cellStyle name="Normal 2 2 5 3" xfId="11529" xr:uid="{00000000-0005-0000-0000-0000C9740000}"/>
    <cellStyle name="Normal 2 2 5 4" xfId="11530" xr:uid="{00000000-0005-0000-0000-0000CA740000}"/>
    <cellStyle name="Normal 2 2 5 5" xfId="11531" xr:uid="{00000000-0005-0000-0000-0000CB740000}"/>
    <cellStyle name="Normal 2 2 5 6" xfId="11532" xr:uid="{00000000-0005-0000-0000-0000CC740000}"/>
    <cellStyle name="Normal 2 2 5 7" xfId="11533" xr:uid="{00000000-0005-0000-0000-0000CD740000}"/>
    <cellStyle name="Normal 2 2 5 8" xfId="11534" xr:uid="{00000000-0005-0000-0000-0000CE740000}"/>
    <cellStyle name="Normal 2 2 5 9" xfId="11535" xr:uid="{00000000-0005-0000-0000-0000CF740000}"/>
    <cellStyle name="Normal 2 2 5 9 2" xfId="11536" xr:uid="{00000000-0005-0000-0000-0000D0740000}"/>
    <cellStyle name="Normal 2 2 50" xfId="11537" xr:uid="{00000000-0005-0000-0000-0000D1740000}"/>
    <cellStyle name="Normal 2 2 51" xfId="11538" xr:uid="{00000000-0005-0000-0000-0000D2740000}"/>
    <cellStyle name="Normal 2 2 52" xfId="11539" xr:uid="{00000000-0005-0000-0000-0000D3740000}"/>
    <cellStyle name="Normal 2 2 53" xfId="11540" xr:uid="{00000000-0005-0000-0000-0000D4740000}"/>
    <cellStyle name="Normal 2 2 54" xfId="11541" xr:uid="{00000000-0005-0000-0000-0000D5740000}"/>
    <cellStyle name="Normal 2 2 55" xfId="11542" xr:uid="{00000000-0005-0000-0000-0000D6740000}"/>
    <cellStyle name="Normal 2 2 56" xfId="11543" xr:uid="{00000000-0005-0000-0000-0000D7740000}"/>
    <cellStyle name="Normal 2 2 57" xfId="11544" xr:uid="{00000000-0005-0000-0000-0000D8740000}"/>
    <cellStyle name="Normal 2 2 58" xfId="11545" xr:uid="{00000000-0005-0000-0000-0000D9740000}"/>
    <cellStyle name="Normal 2 2 59" xfId="11546" xr:uid="{00000000-0005-0000-0000-0000DA740000}"/>
    <cellStyle name="Normal 2 2 6" xfId="11547" xr:uid="{00000000-0005-0000-0000-0000DB740000}"/>
    <cellStyle name="Normal 2 2 6 2" xfId="11548" xr:uid="{00000000-0005-0000-0000-0000DC740000}"/>
    <cellStyle name="Normal 2 2 6 2 2" xfId="11549" xr:uid="{00000000-0005-0000-0000-0000DD740000}"/>
    <cellStyle name="Normal 2 2 6 2 2 2" xfId="11550" xr:uid="{00000000-0005-0000-0000-0000DE740000}"/>
    <cellStyle name="Normal 2 2 6 2 2 2 2" xfId="11551" xr:uid="{00000000-0005-0000-0000-0000DF740000}"/>
    <cellStyle name="Normal 2 2 6 2 2 2 2 2" xfId="39617" xr:uid="{00000000-0005-0000-0000-0000E0740000}"/>
    <cellStyle name="Normal 2 2 6 2 2 2 2 3" xfId="39618" xr:uid="{00000000-0005-0000-0000-0000E1740000}"/>
    <cellStyle name="Normal 2 2 6 2 2 2 3" xfId="11552" xr:uid="{00000000-0005-0000-0000-0000E2740000}"/>
    <cellStyle name="Normal 2 2 6 2 2 2 3 2" xfId="39619" xr:uid="{00000000-0005-0000-0000-0000E3740000}"/>
    <cellStyle name="Normal 2 2 6 2 2 2 3 3" xfId="39620" xr:uid="{00000000-0005-0000-0000-0000E4740000}"/>
    <cellStyle name="Normal 2 2 6 2 2 2 4" xfId="11553" xr:uid="{00000000-0005-0000-0000-0000E5740000}"/>
    <cellStyle name="Normal 2 2 6 2 2 2 4 2" xfId="39621" xr:uid="{00000000-0005-0000-0000-0000E6740000}"/>
    <cellStyle name="Normal 2 2 6 2 2 2 4 3" xfId="39622" xr:uid="{00000000-0005-0000-0000-0000E7740000}"/>
    <cellStyle name="Normal 2 2 6 2 2 2 5" xfId="39623" xr:uid="{00000000-0005-0000-0000-0000E8740000}"/>
    <cellStyle name="Normal 2 2 6 2 2 2 6" xfId="39624" xr:uid="{00000000-0005-0000-0000-0000E9740000}"/>
    <cellStyle name="Normal 2 2 6 2 2 3" xfId="11554" xr:uid="{00000000-0005-0000-0000-0000EA740000}"/>
    <cellStyle name="Normal 2 2 6 2 2 3 2" xfId="39625" xr:uid="{00000000-0005-0000-0000-0000EB740000}"/>
    <cellStyle name="Normal 2 2 6 2 2 3 3" xfId="39626" xr:uid="{00000000-0005-0000-0000-0000EC740000}"/>
    <cellStyle name="Normal 2 2 6 2 2 4" xfId="11555" xr:uid="{00000000-0005-0000-0000-0000ED740000}"/>
    <cellStyle name="Normal 2 2 6 2 2 4 2" xfId="39627" xr:uid="{00000000-0005-0000-0000-0000EE740000}"/>
    <cellStyle name="Normal 2 2 6 2 2 4 3" xfId="39628" xr:uid="{00000000-0005-0000-0000-0000EF740000}"/>
    <cellStyle name="Normal 2 2 6 2 2 5" xfId="11556" xr:uid="{00000000-0005-0000-0000-0000F0740000}"/>
    <cellStyle name="Normal 2 2 6 2 2 5 2" xfId="39629" xr:uid="{00000000-0005-0000-0000-0000F1740000}"/>
    <cellStyle name="Normal 2 2 6 2 2 5 3" xfId="39630" xr:uid="{00000000-0005-0000-0000-0000F2740000}"/>
    <cellStyle name="Normal 2 2 6 2 2 6" xfId="39631" xr:uid="{00000000-0005-0000-0000-0000F3740000}"/>
    <cellStyle name="Normal 2 2 6 2 2 7" xfId="39632" xr:uid="{00000000-0005-0000-0000-0000F4740000}"/>
    <cellStyle name="Normal 2 2 6 2 3" xfId="11557" xr:uid="{00000000-0005-0000-0000-0000F5740000}"/>
    <cellStyle name="Normal 2 2 6 2 3 2" xfId="11558" xr:uid="{00000000-0005-0000-0000-0000F6740000}"/>
    <cellStyle name="Normal 2 2 6 2 3 2 2" xfId="39633" xr:uid="{00000000-0005-0000-0000-0000F7740000}"/>
    <cellStyle name="Normal 2 2 6 2 3 2 3" xfId="39634" xr:uid="{00000000-0005-0000-0000-0000F8740000}"/>
    <cellStyle name="Normal 2 2 6 2 3 3" xfId="11559" xr:uid="{00000000-0005-0000-0000-0000F9740000}"/>
    <cellStyle name="Normal 2 2 6 2 3 3 2" xfId="39635" xr:uid="{00000000-0005-0000-0000-0000FA740000}"/>
    <cellStyle name="Normal 2 2 6 2 3 3 3" xfId="39636" xr:uid="{00000000-0005-0000-0000-0000FB740000}"/>
    <cellStyle name="Normal 2 2 6 2 3 4" xfId="11560" xr:uid="{00000000-0005-0000-0000-0000FC740000}"/>
    <cellStyle name="Normal 2 2 6 2 3 4 2" xfId="39637" xr:uid="{00000000-0005-0000-0000-0000FD740000}"/>
    <cellStyle name="Normal 2 2 6 2 3 4 3" xfId="39638" xr:uid="{00000000-0005-0000-0000-0000FE740000}"/>
    <cellStyle name="Normal 2 2 6 2 3 5" xfId="39639" xr:uid="{00000000-0005-0000-0000-0000FF740000}"/>
    <cellStyle name="Normal 2 2 6 2 3 6" xfId="39640" xr:uid="{00000000-0005-0000-0000-000000750000}"/>
    <cellStyle name="Normal 2 2 6 2 4" xfId="11561" xr:uid="{00000000-0005-0000-0000-000001750000}"/>
    <cellStyle name="Normal 2 2 6 2 4 2" xfId="39641" xr:uid="{00000000-0005-0000-0000-000002750000}"/>
    <cellStyle name="Normal 2 2 6 2 4 3" xfId="39642" xr:uid="{00000000-0005-0000-0000-000003750000}"/>
    <cellStyle name="Normal 2 2 6 2 5" xfId="11562" xr:uid="{00000000-0005-0000-0000-000004750000}"/>
    <cellStyle name="Normal 2 2 6 2 5 2" xfId="39643" xr:uid="{00000000-0005-0000-0000-000005750000}"/>
    <cellStyle name="Normal 2 2 6 2 5 3" xfId="39644" xr:uid="{00000000-0005-0000-0000-000006750000}"/>
    <cellStyle name="Normal 2 2 6 2 6" xfId="11563" xr:uid="{00000000-0005-0000-0000-000007750000}"/>
    <cellStyle name="Normal 2 2 6 2 6 2" xfId="39645" xr:uid="{00000000-0005-0000-0000-000008750000}"/>
    <cellStyle name="Normal 2 2 6 2 6 3" xfId="39646" xr:uid="{00000000-0005-0000-0000-000009750000}"/>
    <cellStyle name="Normal 2 2 6 2 7" xfId="39647" xr:uid="{00000000-0005-0000-0000-00000A750000}"/>
    <cellStyle name="Normal 2 2 6 2 8" xfId="39648" xr:uid="{00000000-0005-0000-0000-00000B750000}"/>
    <cellStyle name="Normal 2 2 6 3" xfId="11564" xr:uid="{00000000-0005-0000-0000-00000C750000}"/>
    <cellStyle name="Normal 2 2 6 3 2" xfId="11565" xr:uid="{00000000-0005-0000-0000-00000D750000}"/>
    <cellStyle name="Normal 2 2 6 3 2 2" xfId="11566" xr:uid="{00000000-0005-0000-0000-00000E750000}"/>
    <cellStyle name="Normal 2 2 6 3 2 2 2" xfId="11567" xr:uid="{00000000-0005-0000-0000-00000F750000}"/>
    <cellStyle name="Normal 2 2 6 3 2 2 2 2" xfId="39649" xr:uid="{00000000-0005-0000-0000-000010750000}"/>
    <cellStyle name="Normal 2 2 6 3 2 2 2 3" xfId="39650" xr:uid="{00000000-0005-0000-0000-000011750000}"/>
    <cellStyle name="Normal 2 2 6 3 2 2 3" xfId="11568" xr:uid="{00000000-0005-0000-0000-000012750000}"/>
    <cellStyle name="Normal 2 2 6 3 2 2 3 2" xfId="39651" xr:uid="{00000000-0005-0000-0000-000013750000}"/>
    <cellStyle name="Normal 2 2 6 3 2 2 3 3" xfId="39652" xr:uid="{00000000-0005-0000-0000-000014750000}"/>
    <cellStyle name="Normal 2 2 6 3 2 2 4" xfId="11569" xr:uid="{00000000-0005-0000-0000-000015750000}"/>
    <cellStyle name="Normal 2 2 6 3 2 2 4 2" xfId="39653" xr:uid="{00000000-0005-0000-0000-000016750000}"/>
    <cellStyle name="Normal 2 2 6 3 2 2 4 3" xfId="39654" xr:uid="{00000000-0005-0000-0000-000017750000}"/>
    <cellStyle name="Normal 2 2 6 3 2 2 5" xfId="39655" xr:uid="{00000000-0005-0000-0000-000018750000}"/>
    <cellStyle name="Normal 2 2 6 3 2 2 6" xfId="39656" xr:uid="{00000000-0005-0000-0000-000019750000}"/>
    <cellStyle name="Normal 2 2 6 3 2 3" xfId="11570" xr:uid="{00000000-0005-0000-0000-00001A750000}"/>
    <cellStyle name="Normal 2 2 6 3 2 3 2" xfId="39657" xr:uid="{00000000-0005-0000-0000-00001B750000}"/>
    <cellStyle name="Normal 2 2 6 3 2 3 3" xfId="39658" xr:uid="{00000000-0005-0000-0000-00001C750000}"/>
    <cellStyle name="Normal 2 2 6 3 2 4" xfId="11571" xr:uid="{00000000-0005-0000-0000-00001D750000}"/>
    <cellStyle name="Normal 2 2 6 3 2 4 2" xfId="39659" xr:uid="{00000000-0005-0000-0000-00001E750000}"/>
    <cellStyle name="Normal 2 2 6 3 2 4 3" xfId="39660" xr:uid="{00000000-0005-0000-0000-00001F750000}"/>
    <cellStyle name="Normal 2 2 6 3 2 5" xfId="11572" xr:uid="{00000000-0005-0000-0000-000020750000}"/>
    <cellStyle name="Normal 2 2 6 3 2 5 2" xfId="39661" xr:uid="{00000000-0005-0000-0000-000021750000}"/>
    <cellStyle name="Normal 2 2 6 3 2 5 3" xfId="39662" xr:uid="{00000000-0005-0000-0000-000022750000}"/>
    <cellStyle name="Normal 2 2 6 3 2 6" xfId="39663" xr:uid="{00000000-0005-0000-0000-000023750000}"/>
    <cellStyle name="Normal 2 2 6 3 2 7" xfId="39664" xr:uid="{00000000-0005-0000-0000-000024750000}"/>
    <cellStyle name="Normal 2 2 6 3 3" xfId="11573" xr:uid="{00000000-0005-0000-0000-000025750000}"/>
    <cellStyle name="Normal 2 2 6 3 4" xfId="11574" xr:uid="{00000000-0005-0000-0000-000026750000}"/>
    <cellStyle name="Normal 2 2 6 3 4 2" xfId="11575" xr:uid="{00000000-0005-0000-0000-000027750000}"/>
    <cellStyle name="Normal 2 2 6 3 4 2 2" xfId="39665" xr:uid="{00000000-0005-0000-0000-000028750000}"/>
    <cellStyle name="Normal 2 2 6 3 4 2 3" xfId="39666" xr:uid="{00000000-0005-0000-0000-000029750000}"/>
    <cellStyle name="Normal 2 2 6 3 4 3" xfId="11576" xr:uid="{00000000-0005-0000-0000-00002A750000}"/>
    <cellStyle name="Normal 2 2 6 3 4 3 2" xfId="39667" xr:uid="{00000000-0005-0000-0000-00002B750000}"/>
    <cellStyle name="Normal 2 2 6 3 4 3 3" xfId="39668" xr:uid="{00000000-0005-0000-0000-00002C750000}"/>
    <cellStyle name="Normal 2 2 6 3 4 4" xfId="11577" xr:uid="{00000000-0005-0000-0000-00002D750000}"/>
    <cellStyle name="Normal 2 2 6 3 4 4 2" xfId="39669" xr:uid="{00000000-0005-0000-0000-00002E750000}"/>
    <cellStyle name="Normal 2 2 6 3 4 4 3" xfId="39670" xr:uid="{00000000-0005-0000-0000-00002F750000}"/>
    <cellStyle name="Normal 2 2 6 3 4 5" xfId="39671" xr:uid="{00000000-0005-0000-0000-000030750000}"/>
    <cellStyle name="Normal 2 2 6 3 4 6" xfId="39672" xr:uid="{00000000-0005-0000-0000-000031750000}"/>
    <cellStyle name="Normal 2 2 6 3 5" xfId="11578" xr:uid="{00000000-0005-0000-0000-000032750000}"/>
    <cellStyle name="Normal 2 2 6 3 5 2" xfId="39673" xr:uid="{00000000-0005-0000-0000-000033750000}"/>
    <cellStyle name="Normal 2 2 6 3 5 3" xfId="39674" xr:uid="{00000000-0005-0000-0000-000034750000}"/>
    <cellStyle name="Normal 2 2 6 3 6" xfId="11579" xr:uid="{00000000-0005-0000-0000-000035750000}"/>
    <cellStyle name="Normal 2 2 6 3 6 2" xfId="39675" xr:uid="{00000000-0005-0000-0000-000036750000}"/>
    <cellStyle name="Normal 2 2 6 3 6 3" xfId="39676" xr:uid="{00000000-0005-0000-0000-000037750000}"/>
    <cellStyle name="Normal 2 2 6 3 7" xfId="11580" xr:uid="{00000000-0005-0000-0000-000038750000}"/>
    <cellStyle name="Normal 2 2 6 3 7 2" xfId="39677" xr:uid="{00000000-0005-0000-0000-000039750000}"/>
    <cellStyle name="Normal 2 2 6 3 7 3" xfId="39678" xr:uid="{00000000-0005-0000-0000-00003A750000}"/>
    <cellStyle name="Normal 2 2 6 3 8" xfId="39679" xr:uid="{00000000-0005-0000-0000-00003B750000}"/>
    <cellStyle name="Normal 2 2 6 3 9" xfId="39680" xr:uid="{00000000-0005-0000-0000-00003C750000}"/>
    <cellStyle name="Normal 2 2 6 4" xfId="11581" xr:uid="{00000000-0005-0000-0000-00003D750000}"/>
    <cellStyle name="Normal 2 2 6 4 2" xfId="11582" xr:uid="{00000000-0005-0000-0000-00003E750000}"/>
    <cellStyle name="Normal 2 2 6 5" xfId="11583" xr:uid="{00000000-0005-0000-0000-00003F750000}"/>
    <cellStyle name="Normal 2 2 6 6" xfId="11584" xr:uid="{00000000-0005-0000-0000-000040750000}"/>
    <cellStyle name="Normal 2 2 6 7" xfId="11585" xr:uid="{00000000-0005-0000-0000-000041750000}"/>
    <cellStyle name="Normal 2 2 6 7 2" xfId="11586" xr:uid="{00000000-0005-0000-0000-000042750000}"/>
    <cellStyle name="Normal 2 2 6 7 2 2" xfId="39681" xr:uid="{00000000-0005-0000-0000-000043750000}"/>
    <cellStyle name="Normal 2 2 6 7 2 3" xfId="39682" xr:uid="{00000000-0005-0000-0000-000044750000}"/>
    <cellStyle name="Normal 2 2 6 7 3" xfId="11587" xr:uid="{00000000-0005-0000-0000-000045750000}"/>
    <cellStyle name="Normal 2 2 6 7 3 2" xfId="39683" xr:uid="{00000000-0005-0000-0000-000046750000}"/>
    <cellStyle name="Normal 2 2 6 7 3 3" xfId="39684" xr:uid="{00000000-0005-0000-0000-000047750000}"/>
    <cellStyle name="Normal 2 2 6 7 4" xfId="11588" xr:uid="{00000000-0005-0000-0000-000048750000}"/>
    <cellStyle name="Normal 2 2 6 7 4 2" xfId="39685" xr:uid="{00000000-0005-0000-0000-000049750000}"/>
    <cellStyle name="Normal 2 2 6 7 4 3" xfId="39686" xr:uid="{00000000-0005-0000-0000-00004A750000}"/>
    <cellStyle name="Normal 2 2 6 7 5" xfId="39687" xr:uid="{00000000-0005-0000-0000-00004B750000}"/>
    <cellStyle name="Normal 2 2 6 7 6" xfId="39688" xr:uid="{00000000-0005-0000-0000-00004C750000}"/>
    <cellStyle name="Normal 2 2 60" xfId="11589" xr:uid="{00000000-0005-0000-0000-00004D750000}"/>
    <cellStyle name="Normal 2 2 61" xfId="11590" xr:uid="{00000000-0005-0000-0000-00004E750000}"/>
    <cellStyle name="Normal 2 2 62" xfId="11591" xr:uid="{00000000-0005-0000-0000-00004F750000}"/>
    <cellStyle name="Normal 2 2 63" xfId="11592" xr:uid="{00000000-0005-0000-0000-000050750000}"/>
    <cellStyle name="Normal 2 2 64" xfId="11593" xr:uid="{00000000-0005-0000-0000-000051750000}"/>
    <cellStyle name="Normal 2 2 65" xfId="11594" xr:uid="{00000000-0005-0000-0000-000052750000}"/>
    <cellStyle name="Normal 2 2 66" xfId="11595" xr:uid="{00000000-0005-0000-0000-000053750000}"/>
    <cellStyle name="Normal 2 2 67" xfId="11596" xr:uid="{00000000-0005-0000-0000-000054750000}"/>
    <cellStyle name="Normal 2 2 68" xfId="11597" xr:uid="{00000000-0005-0000-0000-000055750000}"/>
    <cellStyle name="Normal 2 2 69" xfId="11598" xr:uid="{00000000-0005-0000-0000-000056750000}"/>
    <cellStyle name="Normal 2 2 7" xfId="11599" xr:uid="{00000000-0005-0000-0000-000057750000}"/>
    <cellStyle name="Normal 2 2 7 2" xfId="11600" xr:uid="{00000000-0005-0000-0000-000058750000}"/>
    <cellStyle name="Normal 2 2 7 2 2" xfId="11601" xr:uid="{00000000-0005-0000-0000-000059750000}"/>
    <cellStyle name="Normal 2 2 7 2 2 2" xfId="11602" xr:uid="{00000000-0005-0000-0000-00005A750000}"/>
    <cellStyle name="Normal 2 2 7 2 2 2 2" xfId="11603" xr:uid="{00000000-0005-0000-0000-00005B750000}"/>
    <cellStyle name="Normal 2 2 7 2 2 2 2 2" xfId="39689" xr:uid="{00000000-0005-0000-0000-00005C750000}"/>
    <cellStyle name="Normal 2 2 7 2 2 2 2 3" xfId="39690" xr:uid="{00000000-0005-0000-0000-00005D750000}"/>
    <cellStyle name="Normal 2 2 7 2 2 2 3" xfId="11604" xr:uid="{00000000-0005-0000-0000-00005E750000}"/>
    <cellStyle name="Normal 2 2 7 2 2 2 3 2" xfId="39691" xr:uid="{00000000-0005-0000-0000-00005F750000}"/>
    <cellStyle name="Normal 2 2 7 2 2 2 3 3" xfId="39692" xr:uid="{00000000-0005-0000-0000-000060750000}"/>
    <cellStyle name="Normal 2 2 7 2 2 2 4" xfId="11605" xr:uid="{00000000-0005-0000-0000-000061750000}"/>
    <cellStyle name="Normal 2 2 7 2 2 2 4 2" xfId="39693" xr:uid="{00000000-0005-0000-0000-000062750000}"/>
    <cellStyle name="Normal 2 2 7 2 2 2 4 3" xfId="39694" xr:uid="{00000000-0005-0000-0000-000063750000}"/>
    <cellStyle name="Normal 2 2 7 2 2 2 5" xfId="39695" xr:uid="{00000000-0005-0000-0000-000064750000}"/>
    <cellStyle name="Normal 2 2 7 2 2 2 6" xfId="39696" xr:uid="{00000000-0005-0000-0000-000065750000}"/>
    <cellStyle name="Normal 2 2 7 2 2 3" xfId="11606" xr:uid="{00000000-0005-0000-0000-000066750000}"/>
    <cellStyle name="Normal 2 2 7 2 2 3 2" xfId="39697" xr:uid="{00000000-0005-0000-0000-000067750000}"/>
    <cellStyle name="Normal 2 2 7 2 2 3 3" xfId="39698" xr:uid="{00000000-0005-0000-0000-000068750000}"/>
    <cellStyle name="Normal 2 2 7 2 2 4" xfId="11607" xr:uid="{00000000-0005-0000-0000-000069750000}"/>
    <cellStyle name="Normal 2 2 7 2 2 4 2" xfId="39699" xr:uid="{00000000-0005-0000-0000-00006A750000}"/>
    <cellStyle name="Normal 2 2 7 2 2 4 3" xfId="39700" xr:uid="{00000000-0005-0000-0000-00006B750000}"/>
    <cellStyle name="Normal 2 2 7 2 2 5" xfId="11608" xr:uid="{00000000-0005-0000-0000-00006C750000}"/>
    <cellStyle name="Normal 2 2 7 2 2 5 2" xfId="39701" xr:uid="{00000000-0005-0000-0000-00006D750000}"/>
    <cellStyle name="Normal 2 2 7 2 2 5 3" xfId="39702" xr:uid="{00000000-0005-0000-0000-00006E750000}"/>
    <cellStyle name="Normal 2 2 7 2 2 6" xfId="39703" xr:uid="{00000000-0005-0000-0000-00006F750000}"/>
    <cellStyle name="Normal 2 2 7 2 2 7" xfId="39704" xr:uid="{00000000-0005-0000-0000-000070750000}"/>
    <cellStyle name="Normal 2 2 7 2 3" xfId="11609" xr:uid="{00000000-0005-0000-0000-000071750000}"/>
    <cellStyle name="Normal 2 2 7 2 3 2" xfId="11610" xr:uid="{00000000-0005-0000-0000-000072750000}"/>
    <cellStyle name="Normal 2 2 7 2 3 2 2" xfId="39705" xr:uid="{00000000-0005-0000-0000-000073750000}"/>
    <cellStyle name="Normal 2 2 7 2 3 2 3" xfId="39706" xr:uid="{00000000-0005-0000-0000-000074750000}"/>
    <cellStyle name="Normal 2 2 7 2 3 3" xfId="11611" xr:uid="{00000000-0005-0000-0000-000075750000}"/>
    <cellStyle name="Normal 2 2 7 2 3 3 2" xfId="39707" xr:uid="{00000000-0005-0000-0000-000076750000}"/>
    <cellStyle name="Normal 2 2 7 2 3 3 3" xfId="39708" xr:uid="{00000000-0005-0000-0000-000077750000}"/>
    <cellStyle name="Normal 2 2 7 2 3 4" xfId="11612" xr:uid="{00000000-0005-0000-0000-000078750000}"/>
    <cellStyle name="Normal 2 2 7 2 3 4 2" xfId="39709" xr:uid="{00000000-0005-0000-0000-000079750000}"/>
    <cellStyle name="Normal 2 2 7 2 3 4 3" xfId="39710" xr:uid="{00000000-0005-0000-0000-00007A750000}"/>
    <cellStyle name="Normal 2 2 7 2 3 5" xfId="39711" xr:uid="{00000000-0005-0000-0000-00007B750000}"/>
    <cellStyle name="Normal 2 2 7 2 3 6" xfId="39712" xr:uid="{00000000-0005-0000-0000-00007C750000}"/>
    <cellStyle name="Normal 2 2 7 2 4" xfId="11613" xr:uid="{00000000-0005-0000-0000-00007D750000}"/>
    <cellStyle name="Normal 2 2 7 2 4 2" xfId="39713" xr:uid="{00000000-0005-0000-0000-00007E750000}"/>
    <cellStyle name="Normal 2 2 7 2 4 3" xfId="39714" xr:uid="{00000000-0005-0000-0000-00007F750000}"/>
    <cellStyle name="Normal 2 2 7 2 5" xfId="11614" xr:uid="{00000000-0005-0000-0000-000080750000}"/>
    <cellStyle name="Normal 2 2 7 2 5 2" xfId="39715" xr:uid="{00000000-0005-0000-0000-000081750000}"/>
    <cellStyle name="Normal 2 2 7 2 5 3" xfId="39716" xr:uid="{00000000-0005-0000-0000-000082750000}"/>
    <cellStyle name="Normal 2 2 7 2 6" xfId="11615" xr:uid="{00000000-0005-0000-0000-000083750000}"/>
    <cellStyle name="Normal 2 2 7 2 6 2" xfId="39717" xr:uid="{00000000-0005-0000-0000-000084750000}"/>
    <cellStyle name="Normal 2 2 7 2 6 3" xfId="39718" xr:uid="{00000000-0005-0000-0000-000085750000}"/>
    <cellStyle name="Normal 2 2 7 2 7" xfId="39719" xr:uid="{00000000-0005-0000-0000-000086750000}"/>
    <cellStyle name="Normal 2 2 7 2 8" xfId="39720" xr:uid="{00000000-0005-0000-0000-000087750000}"/>
    <cellStyle name="Normal 2 2 7 3" xfId="11616" xr:uid="{00000000-0005-0000-0000-000088750000}"/>
    <cellStyle name="Normal 2 2 7 3 2" xfId="11617" xr:uid="{00000000-0005-0000-0000-000089750000}"/>
    <cellStyle name="Normal 2 2 7 3 3" xfId="11618" xr:uid="{00000000-0005-0000-0000-00008A750000}"/>
    <cellStyle name="Normal 2 2 7 3 3 2" xfId="11619" xr:uid="{00000000-0005-0000-0000-00008B750000}"/>
    <cellStyle name="Normal 2 2 7 3 3 2 2" xfId="39721" xr:uid="{00000000-0005-0000-0000-00008C750000}"/>
    <cellStyle name="Normal 2 2 7 3 3 2 3" xfId="39722" xr:uid="{00000000-0005-0000-0000-00008D750000}"/>
    <cellStyle name="Normal 2 2 7 3 3 3" xfId="11620" xr:uid="{00000000-0005-0000-0000-00008E750000}"/>
    <cellStyle name="Normal 2 2 7 3 3 3 2" xfId="39723" xr:uid="{00000000-0005-0000-0000-00008F750000}"/>
    <cellStyle name="Normal 2 2 7 3 3 3 3" xfId="39724" xr:uid="{00000000-0005-0000-0000-000090750000}"/>
    <cellStyle name="Normal 2 2 7 3 3 4" xfId="11621" xr:uid="{00000000-0005-0000-0000-000091750000}"/>
    <cellStyle name="Normal 2 2 7 3 3 4 2" xfId="39725" xr:uid="{00000000-0005-0000-0000-000092750000}"/>
    <cellStyle name="Normal 2 2 7 3 3 4 3" xfId="39726" xr:uid="{00000000-0005-0000-0000-000093750000}"/>
    <cellStyle name="Normal 2 2 7 3 3 5" xfId="39727" xr:uid="{00000000-0005-0000-0000-000094750000}"/>
    <cellStyle name="Normal 2 2 7 3 3 6" xfId="39728" xr:uid="{00000000-0005-0000-0000-000095750000}"/>
    <cellStyle name="Normal 2 2 7 3 4" xfId="11622" xr:uid="{00000000-0005-0000-0000-000096750000}"/>
    <cellStyle name="Normal 2 2 7 3 4 2" xfId="39729" xr:uid="{00000000-0005-0000-0000-000097750000}"/>
    <cellStyle name="Normal 2 2 7 3 4 3" xfId="39730" xr:uid="{00000000-0005-0000-0000-000098750000}"/>
    <cellStyle name="Normal 2 2 7 3 5" xfId="11623" xr:uid="{00000000-0005-0000-0000-000099750000}"/>
    <cellStyle name="Normal 2 2 7 3 5 2" xfId="39731" xr:uid="{00000000-0005-0000-0000-00009A750000}"/>
    <cellStyle name="Normal 2 2 7 3 5 3" xfId="39732" xr:uid="{00000000-0005-0000-0000-00009B750000}"/>
    <cellStyle name="Normal 2 2 7 3 6" xfId="11624" xr:uid="{00000000-0005-0000-0000-00009C750000}"/>
    <cellStyle name="Normal 2 2 7 3 6 2" xfId="39733" xr:uid="{00000000-0005-0000-0000-00009D750000}"/>
    <cellStyle name="Normal 2 2 7 3 6 3" xfId="39734" xr:uid="{00000000-0005-0000-0000-00009E750000}"/>
    <cellStyle name="Normal 2 2 7 3 7" xfId="39735" xr:uid="{00000000-0005-0000-0000-00009F750000}"/>
    <cellStyle name="Normal 2 2 7 3 8" xfId="39736" xr:uid="{00000000-0005-0000-0000-0000A0750000}"/>
    <cellStyle name="Normal 2 2 7 4" xfId="11625" xr:uid="{00000000-0005-0000-0000-0000A1750000}"/>
    <cellStyle name="Normal 2 2 7 4 2" xfId="11626" xr:uid="{00000000-0005-0000-0000-0000A2750000}"/>
    <cellStyle name="Normal 2 2 7 4 2 2" xfId="39737" xr:uid="{00000000-0005-0000-0000-0000A3750000}"/>
    <cellStyle name="Normal 2 2 7 4 2 3" xfId="39738" xr:uid="{00000000-0005-0000-0000-0000A4750000}"/>
    <cellStyle name="Normal 2 2 7 4 3" xfId="11627" xr:uid="{00000000-0005-0000-0000-0000A5750000}"/>
    <cellStyle name="Normal 2 2 7 4 3 2" xfId="39739" xr:uid="{00000000-0005-0000-0000-0000A6750000}"/>
    <cellStyle name="Normal 2 2 7 4 3 3" xfId="39740" xr:uid="{00000000-0005-0000-0000-0000A7750000}"/>
    <cellStyle name="Normal 2 2 7 4 4" xfId="11628" xr:uid="{00000000-0005-0000-0000-0000A8750000}"/>
    <cellStyle name="Normal 2 2 7 4 4 2" xfId="39741" xr:uid="{00000000-0005-0000-0000-0000A9750000}"/>
    <cellStyle name="Normal 2 2 7 4 4 3" xfId="39742" xr:uid="{00000000-0005-0000-0000-0000AA750000}"/>
    <cellStyle name="Normal 2 2 7 4 5" xfId="39743" xr:uid="{00000000-0005-0000-0000-0000AB750000}"/>
    <cellStyle name="Normal 2 2 7 4 6" xfId="39744" xr:uid="{00000000-0005-0000-0000-0000AC750000}"/>
    <cellStyle name="Normal 2 2 7 5" xfId="11629" xr:uid="{00000000-0005-0000-0000-0000AD750000}"/>
    <cellStyle name="Normal 2 2 7 5 2" xfId="39745" xr:uid="{00000000-0005-0000-0000-0000AE750000}"/>
    <cellStyle name="Normal 2 2 7 5 3" xfId="39746" xr:uid="{00000000-0005-0000-0000-0000AF750000}"/>
    <cellStyle name="Normal 2 2 7 6" xfId="11630" xr:uid="{00000000-0005-0000-0000-0000B0750000}"/>
    <cellStyle name="Normal 2 2 7 6 2" xfId="39747" xr:uid="{00000000-0005-0000-0000-0000B1750000}"/>
    <cellStyle name="Normal 2 2 7 6 3" xfId="39748" xr:uid="{00000000-0005-0000-0000-0000B2750000}"/>
    <cellStyle name="Normal 2 2 7 7" xfId="11631" xr:uid="{00000000-0005-0000-0000-0000B3750000}"/>
    <cellStyle name="Normal 2 2 7 7 2" xfId="39749" xr:uid="{00000000-0005-0000-0000-0000B4750000}"/>
    <cellStyle name="Normal 2 2 7 7 3" xfId="39750" xr:uid="{00000000-0005-0000-0000-0000B5750000}"/>
    <cellStyle name="Normal 2 2 7 8" xfId="39751" xr:uid="{00000000-0005-0000-0000-0000B6750000}"/>
    <cellStyle name="Normal 2 2 7 9" xfId="39752" xr:uid="{00000000-0005-0000-0000-0000B7750000}"/>
    <cellStyle name="Normal 2 2 70" xfId="11632" xr:uid="{00000000-0005-0000-0000-0000B8750000}"/>
    <cellStyle name="Normal 2 2 71" xfId="11633" xr:uid="{00000000-0005-0000-0000-0000B9750000}"/>
    <cellStyle name="Normal 2 2 72" xfId="11634" xr:uid="{00000000-0005-0000-0000-0000BA750000}"/>
    <cellStyle name="Normal 2 2 73" xfId="11635" xr:uid="{00000000-0005-0000-0000-0000BB750000}"/>
    <cellStyle name="Normal 2 2 74" xfId="11636" xr:uid="{00000000-0005-0000-0000-0000BC750000}"/>
    <cellStyle name="Normal 2 2 75" xfId="11637" xr:uid="{00000000-0005-0000-0000-0000BD750000}"/>
    <cellStyle name="Normal 2 2 76" xfId="11638" xr:uid="{00000000-0005-0000-0000-0000BE750000}"/>
    <cellStyle name="Normal 2 2 77" xfId="11639" xr:uid="{00000000-0005-0000-0000-0000BF750000}"/>
    <cellStyle name="Normal 2 2 78" xfId="11640" xr:uid="{00000000-0005-0000-0000-0000C0750000}"/>
    <cellStyle name="Normal 2 2 79" xfId="11641" xr:uid="{00000000-0005-0000-0000-0000C1750000}"/>
    <cellStyle name="Normal 2 2 8" xfId="11642" xr:uid="{00000000-0005-0000-0000-0000C2750000}"/>
    <cellStyle name="Normal 2 2 8 2" xfId="11643" xr:uid="{00000000-0005-0000-0000-0000C3750000}"/>
    <cellStyle name="Normal 2 2 8 2 2" xfId="11644" xr:uid="{00000000-0005-0000-0000-0000C4750000}"/>
    <cellStyle name="Normal 2 2 8 2 2 2" xfId="11645" xr:uid="{00000000-0005-0000-0000-0000C5750000}"/>
    <cellStyle name="Normal 2 2 8 2 2 2 2" xfId="11646" xr:uid="{00000000-0005-0000-0000-0000C6750000}"/>
    <cellStyle name="Normal 2 2 8 2 2 2 2 2" xfId="39753" xr:uid="{00000000-0005-0000-0000-0000C7750000}"/>
    <cellStyle name="Normal 2 2 8 2 2 2 2 3" xfId="39754" xr:uid="{00000000-0005-0000-0000-0000C8750000}"/>
    <cellStyle name="Normal 2 2 8 2 2 2 3" xfId="11647" xr:uid="{00000000-0005-0000-0000-0000C9750000}"/>
    <cellStyle name="Normal 2 2 8 2 2 2 3 2" xfId="39755" xr:uid="{00000000-0005-0000-0000-0000CA750000}"/>
    <cellStyle name="Normal 2 2 8 2 2 2 3 3" xfId="39756" xr:uid="{00000000-0005-0000-0000-0000CB750000}"/>
    <cellStyle name="Normal 2 2 8 2 2 2 4" xfId="11648" xr:uid="{00000000-0005-0000-0000-0000CC750000}"/>
    <cellStyle name="Normal 2 2 8 2 2 2 4 2" xfId="39757" xr:uid="{00000000-0005-0000-0000-0000CD750000}"/>
    <cellStyle name="Normal 2 2 8 2 2 2 4 3" xfId="39758" xr:uid="{00000000-0005-0000-0000-0000CE750000}"/>
    <cellStyle name="Normal 2 2 8 2 2 2 5" xfId="39759" xr:uid="{00000000-0005-0000-0000-0000CF750000}"/>
    <cellStyle name="Normal 2 2 8 2 2 2 6" xfId="39760" xr:uid="{00000000-0005-0000-0000-0000D0750000}"/>
    <cellStyle name="Normal 2 2 8 2 2 3" xfId="11649" xr:uid="{00000000-0005-0000-0000-0000D1750000}"/>
    <cellStyle name="Normal 2 2 8 2 2 3 2" xfId="39761" xr:uid="{00000000-0005-0000-0000-0000D2750000}"/>
    <cellStyle name="Normal 2 2 8 2 2 3 3" xfId="39762" xr:uid="{00000000-0005-0000-0000-0000D3750000}"/>
    <cellStyle name="Normal 2 2 8 2 2 4" xfId="11650" xr:uid="{00000000-0005-0000-0000-0000D4750000}"/>
    <cellStyle name="Normal 2 2 8 2 2 4 2" xfId="39763" xr:uid="{00000000-0005-0000-0000-0000D5750000}"/>
    <cellStyle name="Normal 2 2 8 2 2 4 3" xfId="39764" xr:uid="{00000000-0005-0000-0000-0000D6750000}"/>
    <cellStyle name="Normal 2 2 8 2 2 5" xfId="11651" xr:uid="{00000000-0005-0000-0000-0000D7750000}"/>
    <cellStyle name="Normal 2 2 8 2 2 5 2" xfId="39765" xr:uid="{00000000-0005-0000-0000-0000D8750000}"/>
    <cellStyle name="Normal 2 2 8 2 2 5 3" xfId="39766" xr:uid="{00000000-0005-0000-0000-0000D9750000}"/>
    <cellStyle name="Normal 2 2 8 2 2 6" xfId="39767" xr:uid="{00000000-0005-0000-0000-0000DA750000}"/>
    <cellStyle name="Normal 2 2 8 2 2 7" xfId="39768" xr:uid="{00000000-0005-0000-0000-0000DB750000}"/>
    <cellStyle name="Normal 2 2 8 2 3" xfId="11652" xr:uid="{00000000-0005-0000-0000-0000DC750000}"/>
    <cellStyle name="Normal 2 2 8 2 3 2" xfId="11653" xr:uid="{00000000-0005-0000-0000-0000DD750000}"/>
    <cellStyle name="Normal 2 2 8 2 3 2 2" xfId="39769" xr:uid="{00000000-0005-0000-0000-0000DE750000}"/>
    <cellStyle name="Normal 2 2 8 2 3 2 3" xfId="39770" xr:uid="{00000000-0005-0000-0000-0000DF750000}"/>
    <cellStyle name="Normal 2 2 8 2 3 3" xfId="11654" xr:uid="{00000000-0005-0000-0000-0000E0750000}"/>
    <cellStyle name="Normal 2 2 8 2 3 3 2" xfId="39771" xr:uid="{00000000-0005-0000-0000-0000E1750000}"/>
    <cellStyle name="Normal 2 2 8 2 3 3 3" xfId="39772" xr:uid="{00000000-0005-0000-0000-0000E2750000}"/>
    <cellStyle name="Normal 2 2 8 2 3 4" xfId="11655" xr:uid="{00000000-0005-0000-0000-0000E3750000}"/>
    <cellStyle name="Normal 2 2 8 2 3 4 2" xfId="39773" xr:uid="{00000000-0005-0000-0000-0000E4750000}"/>
    <cellStyle name="Normal 2 2 8 2 3 4 3" xfId="39774" xr:uid="{00000000-0005-0000-0000-0000E5750000}"/>
    <cellStyle name="Normal 2 2 8 2 3 5" xfId="39775" xr:uid="{00000000-0005-0000-0000-0000E6750000}"/>
    <cellStyle name="Normal 2 2 8 2 3 6" xfId="39776" xr:uid="{00000000-0005-0000-0000-0000E7750000}"/>
    <cellStyle name="Normal 2 2 8 2 4" xfId="11656" xr:uid="{00000000-0005-0000-0000-0000E8750000}"/>
    <cellStyle name="Normal 2 2 8 2 4 2" xfId="39777" xr:uid="{00000000-0005-0000-0000-0000E9750000}"/>
    <cellStyle name="Normal 2 2 8 2 4 3" xfId="39778" xr:uid="{00000000-0005-0000-0000-0000EA750000}"/>
    <cellStyle name="Normal 2 2 8 2 5" xfId="11657" xr:uid="{00000000-0005-0000-0000-0000EB750000}"/>
    <cellStyle name="Normal 2 2 8 2 5 2" xfId="39779" xr:uid="{00000000-0005-0000-0000-0000EC750000}"/>
    <cellStyle name="Normal 2 2 8 2 5 3" xfId="39780" xr:uid="{00000000-0005-0000-0000-0000ED750000}"/>
    <cellStyle name="Normal 2 2 8 2 6" xfId="11658" xr:uid="{00000000-0005-0000-0000-0000EE750000}"/>
    <cellStyle name="Normal 2 2 8 2 6 2" xfId="39781" xr:uid="{00000000-0005-0000-0000-0000EF750000}"/>
    <cellStyle name="Normal 2 2 8 2 6 3" xfId="39782" xr:uid="{00000000-0005-0000-0000-0000F0750000}"/>
    <cellStyle name="Normal 2 2 8 2 7" xfId="39783" xr:uid="{00000000-0005-0000-0000-0000F1750000}"/>
    <cellStyle name="Normal 2 2 8 2 8" xfId="39784" xr:uid="{00000000-0005-0000-0000-0000F2750000}"/>
    <cellStyle name="Normal 2 2 8 3" xfId="11659" xr:uid="{00000000-0005-0000-0000-0000F3750000}"/>
    <cellStyle name="Normal 2 2 8 3 2" xfId="11660" xr:uid="{00000000-0005-0000-0000-0000F4750000}"/>
    <cellStyle name="Normal 2 2 8 3 3" xfId="11661" xr:uid="{00000000-0005-0000-0000-0000F5750000}"/>
    <cellStyle name="Normal 2 2 8 3 3 2" xfId="11662" xr:uid="{00000000-0005-0000-0000-0000F6750000}"/>
    <cellStyle name="Normal 2 2 8 3 3 2 2" xfId="39785" xr:uid="{00000000-0005-0000-0000-0000F7750000}"/>
    <cellStyle name="Normal 2 2 8 3 3 2 3" xfId="39786" xr:uid="{00000000-0005-0000-0000-0000F8750000}"/>
    <cellStyle name="Normal 2 2 8 3 3 3" xfId="11663" xr:uid="{00000000-0005-0000-0000-0000F9750000}"/>
    <cellStyle name="Normal 2 2 8 3 3 3 2" xfId="39787" xr:uid="{00000000-0005-0000-0000-0000FA750000}"/>
    <cellStyle name="Normal 2 2 8 3 3 3 3" xfId="39788" xr:uid="{00000000-0005-0000-0000-0000FB750000}"/>
    <cellStyle name="Normal 2 2 8 3 3 4" xfId="11664" xr:uid="{00000000-0005-0000-0000-0000FC750000}"/>
    <cellStyle name="Normal 2 2 8 3 3 4 2" xfId="39789" xr:uid="{00000000-0005-0000-0000-0000FD750000}"/>
    <cellStyle name="Normal 2 2 8 3 3 4 3" xfId="39790" xr:uid="{00000000-0005-0000-0000-0000FE750000}"/>
    <cellStyle name="Normal 2 2 8 3 3 5" xfId="39791" xr:uid="{00000000-0005-0000-0000-0000FF750000}"/>
    <cellStyle name="Normal 2 2 8 3 3 6" xfId="39792" xr:uid="{00000000-0005-0000-0000-000000760000}"/>
    <cellStyle name="Normal 2 2 8 3 4" xfId="11665" xr:uid="{00000000-0005-0000-0000-000001760000}"/>
    <cellStyle name="Normal 2 2 8 3 4 2" xfId="39793" xr:uid="{00000000-0005-0000-0000-000002760000}"/>
    <cellStyle name="Normal 2 2 8 3 4 3" xfId="39794" xr:uid="{00000000-0005-0000-0000-000003760000}"/>
    <cellStyle name="Normal 2 2 8 3 5" xfId="11666" xr:uid="{00000000-0005-0000-0000-000004760000}"/>
    <cellStyle name="Normal 2 2 8 3 5 2" xfId="39795" xr:uid="{00000000-0005-0000-0000-000005760000}"/>
    <cellStyle name="Normal 2 2 8 3 5 3" xfId="39796" xr:uid="{00000000-0005-0000-0000-000006760000}"/>
    <cellStyle name="Normal 2 2 8 3 6" xfId="11667" xr:uid="{00000000-0005-0000-0000-000007760000}"/>
    <cellStyle name="Normal 2 2 8 3 6 2" xfId="39797" xr:uid="{00000000-0005-0000-0000-000008760000}"/>
    <cellStyle name="Normal 2 2 8 3 6 3" xfId="39798" xr:uid="{00000000-0005-0000-0000-000009760000}"/>
    <cellStyle name="Normal 2 2 8 3 7" xfId="39799" xr:uid="{00000000-0005-0000-0000-00000A760000}"/>
    <cellStyle name="Normal 2 2 8 3 8" xfId="39800" xr:uid="{00000000-0005-0000-0000-00000B760000}"/>
    <cellStyle name="Normal 2 2 8 4" xfId="11668" xr:uid="{00000000-0005-0000-0000-00000C760000}"/>
    <cellStyle name="Normal 2 2 8 4 2" xfId="11669" xr:uid="{00000000-0005-0000-0000-00000D760000}"/>
    <cellStyle name="Normal 2 2 8 4 2 2" xfId="39801" xr:uid="{00000000-0005-0000-0000-00000E760000}"/>
    <cellStyle name="Normal 2 2 8 4 2 3" xfId="39802" xr:uid="{00000000-0005-0000-0000-00000F760000}"/>
    <cellStyle name="Normal 2 2 8 4 3" xfId="11670" xr:uid="{00000000-0005-0000-0000-000010760000}"/>
    <cellStyle name="Normal 2 2 8 4 3 2" xfId="39803" xr:uid="{00000000-0005-0000-0000-000011760000}"/>
    <cellStyle name="Normal 2 2 8 4 3 3" xfId="39804" xr:uid="{00000000-0005-0000-0000-000012760000}"/>
    <cellStyle name="Normal 2 2 8 4 4" xfId="11671" xr:uid="{00000000-0005-0000-0000-000013760000}"/>
    <cellStyle name="Normal 2 2 8 4 4 2" xfId="39805" xr:uid="{00000000-0005-0000-0000-000014760000}"/>
    <cellStyle name="Normal 2 2 8 4 4 3" xfId="39806" xr:uid="{00000000-0005-0000-0000-000015760000}"/>
    <cellStyle name="Normal 2 2 8 4 5" xfId="39807" xr:uid="{00000000-0005-0000-0000-000016760000}"/>
    <cellStyle name="Normal 2 2 8 4 6" xfId="39808" xr:uid="{00000000-0005-0000-0000-000017760000}"/>
    <cellStyle name="Normal 2 2 8 5" xfId="11672" xr:uid="{00000000-0005-0000-0000-000018760000}"/>
    <cellStyle name="Normal 2 2 8 5 2" xfId="39809" xr:uid="{00000000-0005-0000-0000-000019760000}"/>
    <cellStyle name="Normal 2 2 8 5 3" xfId="39810" xr:uid="{00000000-0005-0000-0000-00001A760000}"/>
    <cellStyle name="Normal 2 2 8 6" xfId="11673" xr:uid="{00000000-0005-0000-0000-00001B760000}"/>
    <cellStyle name="Normal 2 2 8 6 2" xfId="39811" xr:uid="{00000000-0005-0000-0000-00001C760000}"/>
    <cellStyle name="Normal 2 2 8 6 3" xfId="39812" xr:uid="{00000000-0005-0000-0000-00001D760000}"/>
    <cellStyle name="Normal 2 2 8 7" xfId="11674" xr:uid="{00000000-0005-0000-0000-00001E760000}"/>
    <cellStyle name="Normal 2 2 8 7 2" xfId="39813" xr:uid="{00000000-0005-0000-0000-00001F760000}"/>
    <cellStyle name="Normal 2 2 8 7 3" xfId="39814" xr:uid="{00000000-0005-0000-0000-000020760000}"/>
    <cellStyle name="Normal 2 2 8 8" xfId="39815" xr:uid="{00000000-0005-0000-0000-000021760000}"/>
    <cellStyle name="Normal 2 2 8 9" xfId="39816" xr:uid="{00000000-0005-0000-0000-000022760000}"/>
    <cellStyle name="Normal 2 2 80" xfId="11675" xr:uid="{00000000-0005-0000-0000-000023760000}"/>
    <cellStyle name="Normal 2 2 81" xfId="11676" xr:uid="{00000000-0005-0000-0000-000024760000}"/>
    <cellStyle name="Normal 2 2 82" xfId="11677" xr:uid="{00000000-0005-0000-0000-000025760000}"/>
    <cellStyle name="Normal 2 2 83" xfId="11678" xr:uid="{00000000-0005-0000-0000-000026760000}"/>
    <cellStyle name="Normal 2 2 84" xfId="11679" xr:uid="{00000000-0005-0000-0000-000027760000}"/>
    <cellStyle name="Normal 2 2 85" xfId="11680" xr:uid="{00000000-0005-0000-0000-000028760000}"/>
    <cellStyle name="Normal 2 2 86" xfId="11681" xr:uid="{00000000-0005-0000-0000-000029760000}"/>
    <cellStyle name="Normal 2 2 87" xfId="11682" xr:uid="{00000000-0005-0000-0000-00002A760000}"/>
    <cellStyle name="Normal 2 2 88" xfId="11683" xr:uid="{00000000-0005-0000-0000-00002B760000}"/>
    <cellStyle name="Normal 2 2 89" xfId="11684" xr:uid="{00000000-0005-0000-0000-00002C760000}"/>
    <cellStyle name="Normal 2 2 9" xfId="11685" xr:uid="{00000000-0005-0000-0000-00002D760000}"/>
    <cellStyle name="Normal 2 2 9 2" xfId="11686" xr:uid="{00000000-0005-0000-0000-00002E760000}"/>
    <cellStyle name="Normal 2 2 9 2 10" xfId="11687" xr:uid="{00000000-0005-0000-0000-00002F760000}"/>
    <cellStyle name="Normal 2 2 9 2 10 2" xfId="11688" xr:uid="{00000000-0005-0000-0000-000030760000}"/>
    <cellStyle name="Normal 2 2 9 2 10 2 2" xfId="39817" xr:uid="{00000000-0005-0000-0000-000031760000}"/>
    <cellStyle name="Normal 2 2 9 2 10 2 3" xfId="39818" xr:uid="{00000000-0005-0000-0000-000032760000}"/>
    <cellStyle name="Normal 2 2 9 2 10 3" xfId="11689" xr:uid="{00000000-0005-0000-0000-000033760000}"/>
    <cellStyle name="Normal 2 2 9 2 10 3 2" xfId="39819" xr:uid="{00000000-0005-0000-0000-000034760000}"/>
    <cellStyle name="Normal 2 2 9 2 10 3 3" xfId="39820" xr:uid="{00000000-0005-0000-0000-000035760000}"/>
    <cellStyle name="Normal 2 2 9 2 10 4" xfId="11690" xr:uid="{00000000-0005-0000-0000-000036760000}"/>
    <cellStyle name="Normal 2 2 9 2 10 4 2" xfId="39821" xr:uid="{00000000-0005-0000-0000-000037760000}"/>
    <cellStyle name="Normal 2 2 9 2 10 4 3" xfId="39822" xr:uid="{00000000-0005-0000-0000-000038760000}"/>
    <cellStyle name="Normal 2 2 9 2 10 5" xfId="39823" xr:uid="{00000000-0005-0000-0000-000039760000}"/>
    <cellStyle name="Normal 2 2 9 2 10 6" xfId="39824" xr:uid="{00000000-0005-0000-0000-00003A760000}"/>
    <cellStyle name="Normal 2 2 9 2 11" xfId="11691" xr:uid="{00000000-0005-0000-0000-00003B760000}"/>
    <cellStyle name="Normal 2 2 9 2 11 2" xfId="39825" xr:uid="{00000000-0005-0000-0000-00003C760000}"/>
    <cellStyle name="Normal 2 2 9 2 11 3" xfId="39826" xr:uid="{00000000-0005-0000-0000-00003D760000}"/>
    <cellStyle name="Normal 2 2 9 2 12" xfId="11692" xr:uid="{00000000-0005-0000-0000-00003E760000}"/>
    <cellStyle name="Normal 2 2 9 2 12 2" xfId="39827" xr:uid="{00000000-0005-0000-0000-00003F760000}"/>
    <cellStyle name="Normal 2 2 9 2 12 3" xfId="39828" xr:uid="{00000000-0005-0000-0000-000040760000}"/>
    <cellStyle name="Normal 2 2 9 2 13" xfId="11693" xr:uid="{00000000-0005-0000-0000-000041760000}"/>
    <cellStyle name="Normal 2 2 9 2 13 2" xfId="39829" xr:uid="{00000000-0005-0000-0000-000042760000}"/>
    <cellStyle name="Normal 2 2 9 2 13 3" xfId="39830" xr:uid="{00000000-0005-0000-0000-000043760000}"/>
    <cellStyle name="Normal 2 2 9 2 14" xfId="39831" xr:uid="{00000000-0005-0000-0000-000044760000}"/>
    <cellStyle name="Normal 2 2 9 2 15" xfId="39832" xr:uid="{00000000-0005-0000-0000-000045760000}"/>
    <cellStyle name="Normal 2 2 9 2 2" xfId="11694" xr:uid="{00000000-0005-0000-0000-000046760000}"/>
    <cellStyle name="Normal 2 2 9 2 2 2" xfId="11695" xr:uid="{00000000-0005-0000-0000-000047760000}"/>
    <cellStyle name="Normal 2 2 9 2 2 2 2" xfId="11696" xr:uid="{00000000-0005-0000-0000-000048760000}"/>
    <cellStyle name="Normal 2 2 9 2 2 2 2 2" xfId="11697" xr:uid="{00000000-0005-0000-0000-000049760000}"/>
    <cellStyle name="Normal 2 2 9 2 2 2 2 2 2" xfId="11698" xr:uid="{00000000-0005-0000-0000-00004A760000}"/>
    <cellStyle name="Normal 2 2 9 2 2 2 2 2 2 2" xfId="39833" xr:uid="{00000000-0005-0000-0000-00004B760000}"/>
    <cellStyle name="Normal 2 2 9 2 2 2 2 2 2 3" xfId="39834" xr:uid="{00000000-0005-0000-0000-00004C760000}"/>
    <cellStyle name="Normal 2 2 9 2 2 2 2 2 3" xfId="11699" xr:uid="{00000000-0005-0000-0000-00004D760000}"/>
    <cellStyle name="Normal 2 2 9 2 2 2 2 2 3 2" xfId="39835" xr:uid="{00000000-0005-0000-0000-00004E760000}"/>
    <cellStyle name="Normal 2 2 9 2 2 2 2 2 3 3" xfId="39836" xr:uid="{00000000-0005-0000-0000-00004F760000}"/>
    <cellStyle name="Normal 2 2 9 2 2 2 2 2 4" xfId="11700" xr:uid="{00000000-0005-0000-0000-000050760000}"/>
    <cellStyle name="Normal 2 2 9 2 2 2 2 2 4 2" xfId="39837" xr:uid="{00000000-0005-0000-0000-000051760000}"/>
    <cellStyle name="Normal 2 2 9 2 2 2 2 2 4 3" xfId="39838" xr:uid="{00000000-0005-0000-0000-000052760000}"/>
    <cellStyle name="Normal 2 2 9 2 2 2 2 2 5" xfId="39839" xr:uid="{00000000-0005-0000-0000-000053760000}"/>
    <cellStyle name="Normal 2 2 9 2 2 2 2 2 6" xfId="39840" xr:uid="{00000000-0005-0000-0000-000054760000}"/>
    <cellStyle name="Normal 2 2 9 2 2 2 2 3" xfId="11701" xr:uid="{00000000-0005-0000-0000-000055760000}"/>
    <cellStyle name="Normal 2 2 9 2 2 2 2 3 2" xfId="39841" xr:uid="{00000000-0005-0000-0000-000056760000}"/>
    <cellStyle name="Normal 2 2 9 2 2 2 2 3 3" xfId="39842" xr:uid="{00000000-0005-0000-0000-000057760000}"/>
    <cellStyle name="Normal 2 2 9 2 2 2 2 4" xfId="11702" xr:uid="{00000000-0005-0000-0000-000058760000}"/>
    <cellStyle name="Normal 2 2 9 2 2 2 2 4 2" xfId="39843" xr:uid="{00000000-0005-0000-0000-000059760000}"/>
    <cellStyle name="Normal 2 2 9 2 2 2 2 4 3" xfId="39844" xr:uid="{00000000-0005-0000-0000-00005A760000}"/>
    <cellStyle name="Normal 2 2 9 2 2 2 2 5" xfId="11703" xr:uid="{00000000-0005-0000-0000-00005B760000}"/>
    <cellStyle name="Normal 2 2 9 2 2 2 2 5 2" xfId="39845" xr:uid="{00000000-0005-0000-0000-00005C760000}"/>
    <cellStyle name="Normal 2 2 9 2 2 2 2 5 3" xfId="39846" xr:uid="{00000000-0005-0000-0000-00005D760000}"/>
    <cellStyle name="Normal 2 2 9 2 2 2 2 6" xfId="39847" xr:uid="{00000000-0005-0000-0000-00005E760000}"/>
    <cellStyle name="Normal 2 2 9 2 2 2 2 7" xfId="39848" xr:uid="{00000000-0005-0000-0000-00005F760000}"/>
    <cellStyle name="Normal 2 2 9 2 2 2 3" xfId="11704" xr:uid="{00000000-0005-0000-0000-000060760000}"/>
    <cellStyle name="Normal 2 2 9 2 2 2 3 2" xfId="11705" xr:uid="{00000000-0005-0000-0000-000061760000}"/>
    <cellStyle name="Normal 2 2 9 2 2 2 3 2 2" xfId="39849" xr:uid="{00000000-0005-0000-0000-000062760000}"/>
    <cellStyle name="Normal 2 2 9 2 2 2 3 2 3" xfId="39850" xr:uid="{00000000-0005-0000-0000-000063760000}"/>
    <cellStyle name="Normal 2 2 9 2 2 2 3 3" xfId="11706" xr:uid="{00000000-0005-0000-0000-000064760000}"/>
    <cellStyle name="Normal 2 2 9 2 2 2 3 3 2" xfId="39851" xr:uid="{00000000-0005-0000-0000-000065760000}"/>
    <cellStyle name="Normal 2 2 9 2 2 2 3 3 3" xfId="39852" xr:uid="{00000000-0005-0000-0000-000066760000}"/>
    <cellStyle name="Normal 2 2 9 2 2 2 3 4" xfId="11707" xr:uid="{00000000-0005-0000-0000-000067760000}"/>
    <cellStyle name="Normal 2 2 9 2 2 2 3 4 2" xfId="39853" xr:uid="{00000000-0005-0000-0000-000068760000}"/>
    <cellStyle name="Normal 2 2 9 2 2 2 3 4 3" xfId="39854" xr:uid="{00000000-0005-0000-0000-000069760000}"/>
    <cellStyle name="Normal 2 2 9 2 2 2 3 5" xfId="39855" xr:uid="{00000000-0005-0000-0000-00006A760000}"/>
    <cellStyle name="Normal 2 2 9 2 2 2 3 6" xfId="39856" xr:uid="{00000000-0005-0000-0000-00006B760000}"/>
    <cellStyle name="Normal 2 2 9 2 2 2 4" xfId="11708" xr:uid="{00000000-0005-0000-0000-00006C760000}"/>
    <cellStyle name="Normal 2 2 9 2 2 2 4 2" xfId="39857" xr:uid="{00000000-0005-0000-0000-00006D760000}"/>
    <cellStyle name="Normal 2 2 9 2 2 2 4 3" xfId="39858" xr:uid="{00000000-0005-0000-0000-00006E760000}"/>
    <cellStyle name="Normal 2 2 9 2 2 2 5" xfId="11709" xr:uid="{00000000-0005-0000-0000-00006F760000}"/>
    <cellStyle name="Normal 2 2 9 2 2 2 5 2" xfId="39859" xr:uid="{00000000-0005-0000-0000-000070760000}"/>
    <cellStyle name="Normal 2 2 9 2 2 2 5 3" xfId="39860" xr:uid="{00000000-0005-0000-0000-000071760000}"/>
    <cellStyle name="Normal 2 2 9 2 2 2 6" xfId="11710" xr:uid="{00000000-0005-0000-0000-000072760000}"/>
    <cellStyle name="Normal 2 2 9 2 2 2 6 2" xfId="39861" xr:uid="{00000000-0005-0000-0000-000073760000}"/>
    <cellStyle name="Normal 2 2 9 2 2 2 6 3" xfId="39862" xr:uid="{00000000-0005-0000-0000-000074760000}"/>
    <cellStyle name="Normal 2 2 9 2 2 2 7" xfId="39863" xr:uid="{00000000-0005-0000-0000-000075760000}"/>
    <cellStyle name="Normal 2 2 9 2 2 2 8" xfId="39864" xr:uid="{00000000-0005-0000-0000-000076760000}"/>
    <cellStyle name="Normal 2 2 9 2 3" xfId="11711" xr:uid="{00000000-0005-0000-0000-000077760000}"/>
    <cellStyle name="Normal 2 2 9 2 3 2" xfId="11712" xr:uid="{00000000-0005-0000-0000-000078760000}"/>
    <cellStyle name="Normal 2 2 9 2 3 2 2" xfId="11713" xr:uid="{00000000-0005-0000-0000-000079760000}"/>
    <cellStyle name="Normal 2 2 9 2 3 2 2 2" xfId="11714" xr:uid="{00000000-0005-0000-0000-00007A760000}"/>
    <cellStyle name="Normal 2 2 9 2 3 2 2 2 2" xfId="39865" xr:uid="{00000000-0005-0000-0000-00007B760000}"/>
    <cellStyle name="Normal 2 2 9 2 3 2 2 2 3" xfId="39866" xr:uid="{00000000-0005-0000-0000-00007C760000}"/>
    <cellStyle name="Normal 2 2 9 2 3 2 2 3" xfId="11715" xr:uid="{00000000-0005-0000-0000-00007D760000}"/>
    <cellStyle name="Normal 2 2 9 2 3 2 2 3 2" xfId="39867" xr:uid="{00000000-0005-0000-0000-00007E760000}"/>
    <cellStyle name="Normal 2 2 9 2 3 2 2 3 3" xfId="39868" xr:uid="{00000000-0005-0000-0000-00007F760000}"/>
    <cellStyle name="Normal 2 2 9 2 3 2 2 4" xfId="11716" xr:uid="{00000000-0005-0000-0000-000080760000}"/>
    <cellStyle name="Normal 2 2 9 2 3 2 2 4 2" xfId="39869" xr:uid="{00000000-0005-0000-0000-000081760000}"/>
    <cellStyle name="Normal 2 2 9 2 3 2 2 4 3" xfId="39870" xr:uid="{00000000-0005-0000-0000-000082760000}"/>
    <cellStyle name="Normal 2 2 9 2 3 2 2 5" xfId="39871" xr:uid="{00000000-0005-0000-0000-000083760000}"/>
    <cellStyle name="Normal 2 2 9 2 3 2 2 6" xfId="39872" xr:uid="{00000000-0005-0000-0000-000084760000}"/>
    <cellStyle name="Normal 2 2 9 2 3 2 3" xfId="11717" xr:uid="{00000000-0005-0000-0000-000085760000}"/>
    <cellStyle name="Normal 2 2 9 2 3 2 3 2" xfId="39873" xr:uid="{00000000-0005-0000-0000-000086760000}"/>
    <cellStyle name="Normal 2 2 9 2 3 2 3 3" xfId="39874" xr:uid="{00000000-0005-0000-0000-000087760000}"/>
    <cellStyle name="Normal 2 2 9 2 3 2 4" xfId="11718" xr:uid="{00000000-0005-0000-0000-000088760000}"/>
    <cellStyle name="Normal 2 2 9 2 3 2 4 2" xfId="39875" xr:uid="{00000000-0005-0000-0000-000089760000}"/>
    <cellStyle name="Normal 2 2 9 2 3 2 4 3" xfId="39876" xr:uid="{00000000-0005-0000-0000-00008A760000}"/>
    <cellStyle name="Normal 2 2 9 2 3 2 5" xfId="11719" xr:uid="{00000000-0005-0000-0000-00008B760000}"/>
    <cellStyle name="Normal 2 2 9 2 3 2 5 2" xfId="39877" xr:uid="{00000000-0005-0000-0000-00008C760000}"/>
    <cellStyle name="Normal 2 2 9 2 3 2 5 3" xfId="39878" xr:uid="{00000000-0005-0000-0000-00008D760000}"/>
    <cellStyle name="Normal 2 2 9 2 3 2 6" xfId="39879" xr:uid="{00000000-0005-0000-0000-00008E760000}"/>
    <cellStyle name="Normal 2 2 9 2 3 2 7" xfId="39880" xr:uid="{00000000-0005-0000-0000-00008F760000}"/>
    <cellStyle name="Normal 2 2 9 2 3 3" xfId="11720" xr:uid="{00000000-0005-0000-0000-000090760000}"/>
    <cellStyle name="Normal 2 2 9 2 3 3 2" xfId="11721" xr:uid="{00000000-0005-0000-0000-000091760000}"/>
    <cellStyle name="Normal 2 2 9 2 3 3 2 2" xfId="39881" xr:uid="{00000000-0005-0000-0000-000092760000}"/>
    <cellStyle name="Normal 2 2 9 2 3 3 2 3" xfId="39882" xr:uid="{00000000-0005-0000-0000-000093760000}"/>
    <cellStyle name="Normal 2 2 9 2 3 3 3" xfId="11722" xr:uid="{00000000-0005-0000-0000-000094760000}"/>
    <cellStyle name="Normal 2 2 9 2 3 3 3 2" xfId="39883" xr:uid="{00000000-0005-0000-0000-000095760000}"/>
    <cellStyle name="Normal 2 2 9 2 3 3 3 3" xfId="39884" xr:uid="{00000000-0005-0000-0000-000096760000}"/>
    <cellStyle name="Normal 2 2 9 2 3 3 4" xfId="11723" xr:uid="{00000000-0005-0000-0000-000097760000}"/>
    <cellStyle name="Normal 2 2 9 2 3 3 4 2" xfId="39885" xr:uid="{00000000-0005-0000-0000-000098760000}"/>
    <cellStyle name="Normal 2 2 9 2 3 3 4 3" xfId="39886" xr:uid="{00000000-0005-0000-0000-000099760000}"/>
    <cellStyle name="Normal 2 2 9 2 3 3 5" xfId="39887" xr:uid="{00000000-0005-0000-0000-00009A760000}"/>
    <cellStyle name="Normal 2 2 9 2 3 3 6" xfId="39888" xr:uid="{00000000-0005-0000-0000-00009B760000}"/>
    <cellStyle name="Normal 2 2 9 2 3 4" xfId="11724" xr:uid="{00000000-0005-0000-0000-00009C760000}"/>
    <cellStyle name="Normal 2 2 9 2 3 4 2" xfId="39889" xr:uid="{00000000-0005-0000-0000-00009D760000}"/>
    <cellStyle name="Normal 2 2 9 2 3 4 3" xfId="39890" xr:uid="{00000000-0005-0000-0000-00009E760000}"/>
    <cellStyle name="Normal 2 2 9 2 3 5" xfId="11725" xr:uid="{00000000-0005-0000-0000-00009F760000}"/>
    <cellStyle name="Normal 2 2 9 2 3 5 2" xfId="39891" xr:uid="{00000000-0005-0000-0000-0000A0760000}"/>
    <cellStyle name="Normal 2 2 9 2 3 5 3" xfId="39892" xr:uid="{00000000-0005-0000-0000-0000A1760000}"/>
    <cellStyle name="Normal 2 2 9 2 3 6" xfId="11726" xr:uid="{00000000-0005-0000-0000-0000A2760000}"/>
    <cellStyle name="Normal 2 2 9 2 3 6 2" xfId="39893" xr:uid="{00000000-0005-0000-0000-0000A3760000}"/>
    <cellStyle name="Normal 2 2 9 2 3 6 3" xfId="39894" xr:uid="{00000000-0005-0000-0000-0000A4760000}"/>
    <cellStyle name="Normal 2 2 9 2 3 7" xfId="39895" xr:uid="{00000000-0005-0000-0000-0000A5760000}"/>
    <cellStyle name="Normal 2 2 9 2 3 8" xfId="39896" xr:uid="{00000000-0005-0000-0000-0000A6760000}"/>
    <cellStyle name="Normal 2 2 9 2 4" xfId="11727" xr:uid="{00000000-0005-0000-0000-0000A7760000}"/>
    <cellStyle name="Normal 2 2 9 2 4 2" xfId="11728" xr:uid="{00000000-0005-0000-0000-0000A8760000}"/>
    <cellStyle name="Normal 2 2 9 2 4 2 2" xfId="11729" xr:uid="{00000000-0005-0000-0000-0000A9760000}"/>
    <cellStyle name="Normal 2 2 9 2 4 2 2 2" xfId="11730" xr:uid="{00000000-0005-0000-0000-0000AA760000}"/>
    <cellStyle name="Normal 2 2 9 2 4 2 2 2 2" xfId="39897" xr:uid="{00000000-0005-0000-0000-0000AB760000}"/>
    <cellStyle name="Normal 2 2 9 2 4 2 2 2 3" xfId="39898" xr:uid="{00000000-0005-0000-0000-0000AC760000}"/>
    <cellStyle name="Normal 2 2 9 2 4 2 2 3" xfId="11731" xr:uid="{00000000-0005-0000-0000-0000AD760000}"/>
    <cellStyle name="Normal 2 2 9 2 4 2 2 3 2" xfId="39899" xr:uid="{00000000-0005-0000-0000-0000AE760000}"/>
    <cellStyle name="Normal 2 2 9 2 4 2 2 3 3" xfId="39900" xr:uid="{00000000-0005-0000-0000-0000AF760000}"/>
    <cellStyle name="Normal 2 2 9 2 4 2 2 4" xfId="11732" xr:uid="{00000000-0005-0000-0000-0000B0760000}"/>
    <cellStyle name="Normal 2 2 9 2 4 2 2 4 2" xfId="39901" xr:uid="{00000000-0005-0000-0000-0000B1760000}"/>
    <cellStyle name="Normal 2 2 9 2 4 2 2 4 3" xfId="39902" xr:uid="{00000000-0005-0000-0000-0000B2760000}"/>
    <cellStyle name="Normal 2 2 9 2 4 2 2 5" xfId="39903" xr:uid="{00000000-0005-0000-0000-0000B3760000}"/>
    <cellStyle name="Normal 2 2 9 2 4 2 2 6" xfId="39904" xr:uid="{00000000-0005-0000-0000-0000B4760000}"/>
    <cellStyle name="Normal 2 2 9 2 4 2 3" xfId="11733" xr:uid="{00000000-0005-0000-0000-0000B5760000}"/>
    <cellStyle name="Normal 2 2 9 2 4 2 3 2" xfId="39905" xr:uid="{00000000-0005-0000-0000-0000B6760000}"/>
    <cellStyle name="Normal 2 2 9 2 4 2 3 3" xfId="39906" xr:uid="{00000000-0005-0000-0000-0000B7760000}"/>
    <cellStyle name="Normal 2 2 9 2 4 2 4" xfId="11734" xr:uid="{00000000-0005-0000-0000-0000B8760000}"/>
    <cellStyle name="Normal 2 2 9 2 4 2 4 2" xfId="39907" xr:uid="{00000000-0005-0000-0000-0000B9760000}"/>
    <cellStyle name="Normal 2 2 9 2 4 2 4 3" xfId="39908" xr:uid="{00000000-0005-0000-0000-0000BA760000}"/>
    <cellStyle name="Normal 2 2 9 2 4 2 5" xfId="11735" xr:uid="{00000000-0005-0000-0000-0000BB760000}"/>
    <cellStyle name="Normal 2 2 9 2 4 2 5 2" xfId="39909" xr:uid="{00000000-0005-0000-0000-0000BC760000}"/>
    <cellStyle name="Normal 2 2 9 2 4 2 5 3" xfId="39910" xr:uid="{00000000-0005-0000-0000-0000BD760000}"/>
    <cellStyle name="Normal 2 2 9 2 4 2 6" xfId="39911" xr:uid="{00000000-0005-0000-0000-0000BE760000}"/>
    <cellStyle name="Normal 2 2 9 2 4 2 7" xfId="39912" xr:uid="{00000000-0005-0000-0000-0000BF760000}"/>
    <cellStyle name="Normal 2 2 9 2 4 3" xfId="11736" xr:uid="{00000000-0005-0000-0000-0000C0760000}"/>
    <cellStyle name="Normal 2 2 9 2 4 3 2" xfId="11737" xr:uid="{00000000-0005-0000-0000-0000C1760000}"/>
    <cellStyle name="Normal 2 2 9 2 4 3 2 2" xfId="39913" xr:uid="{00000000-0005-0000-0000-0000C2760000}"/>
    <cellStyle name="Normal 2 2 9 2 4 3 2 3" xfId="39914" xr:uid="{00000000-0005-0000-0000-0000C3760000}"/>
    <cellStyle name="Normal 2 2 9 2 4 3 3" xfId="11738" xr:uid="{00000000-0005-0000-0000-0000C4760000}"/>
    <cellStyle name="Normal 2 2 9 2 4 3 3 2" xfId="39915" xr:uid="{00000000-0005-0000-0000-0000C5760000}"/>
    <cellStyle name="Normal 2 2 9 2 4 3 3 3" xfId="39916" xr:uid="{00000000-0005-0000-0000-0000C6760000}"/>
    <cellStyle name="Normal 2 2 9 2 4 3 4" xfId="11739" xr:uid="{00000000-0005-0000-0000-0000C7760000}"/>
    <cellStyle name="Normal 2 2 9 2 4 3 4 2" xfId="39917" xr:uid="{00000000-0005-0000-0000-0000C8760000}"/>
    <cellStyle name="Normal 2 2 9 2 4 3 4 3" xfId="39918" xr:uid="{00000000-0005-0000-0000-0000C9760000}"/>
    <cellStyle name="Normal 2 2 9 2 4 3 5" xfId="39919" xr:uid="{00000000-0005-0000-0000-0000CA760000}"/>
    <cellStyle name="Normal 2 2 9 2 4 3 6" xfId="39920" xr:uid="{00000000-0005-0000-0000-0000CB760000}"/>
    <cellStyle name="Normal 2 2 9 2 4 4" xfId="11740" xr:uid="{00000000-0005-0000-0000-0000CC760000}"/>
    <cellStyle name="Normal 2 2 9 2 4 4 2" xfId="39921" xr:uid="{00000000-0005-0000-0000-0000CD760000}"/>
    <cellStyle name="Normal 2 2 9 2 4 4 3" xfId="39922" xr:uid="{00000000-0005-0000-0000-0000CE760000}"/>
    <cellStyle name="Normal 2 2 9 2 4 5" xfId="11741" xr:uid="{00000000-0005-0000-0000-0000CF760000}"/>
    <cellStyle name="Normal 2 2 9 2 4 5 2" xfId="39923" xr:uid="{00000000-0005-0000-0000-0000D0760000}"/>
    <cellStyle name="Normal 2 2 9 2 4 5 3" xfId="39924" xr:uid="{00000000-0005-0000-0000-0000D1760000}"/>
    <cellStyle name="Normal 2 2 9 2 4 6" xfId="11742" xr:uid="{00000000-0005-0000-0000-0000D2760000}"/>
    <cellStyle name="Normal 2 2 9 2 4 6 2" xfId="39925" xr:uid="{00000000-0005-0000-0000-0000D3760000}"/>
    <cellStyle name="Normal 2 2 9 2 4 6 3" xfId="39926" xr:uid="{00000000-0005-0000-0000-0000D4760000}"/>
    <cellStyle name="Normal 2 2 9 2 4 7" xfId="39927" xr:uid="{00000000-0005-0000-0000-0000D5760000}"/>
    <cellStyle name="Normal 2 2 9 2 4 8" xfId="39928" xr:uid="{00000000-0005-0000-0000-0000D6760000}"/>
    <cellStyle name="Normal 2 2 9 2 5" xfId="11743" xr:uid="{00000000-0005-0000-0000-0000D7760000}"/>
    <cellStyle name="Normal 2 2 9 2 5 2" xfId="11744" xr:uid="{00000000-0005-0000-0000-0000D8760000}"/>
    <cellStyle name="Normal 2 2 9 2 5 2 2" xfId="11745" xr:uid="{00000000-0005-0000-0000-0000D9760000}"/>
    <cellStyle name="Normal 2 2 9 2 5 2 2 2" xfId="11746" xr:uid="{00000000-0005-0000-0000-0000DA760000}"/>
    <cellStyle name="Normal 2 2 9 2 5 2 2 2 2" xfId="39929" xr:uid="{00000000-0005-0000-0000-0000DB760000}"/>
    <cellStyle name="Normal 2 2 9 2 5 2 2 2 3" xfId="39930" xr:uid="{00000000-0005-0000-0000-0000DC760000}"/>
    <cellStyle name="Normal 2 2 9 2 5 2 2 3" xfId="11747" xr:uid="{00000000-0005-0000-0000-0000DD760000}"/>
    <cellStyle name="Normal 2 2 9 2 5 2 2 3 2" xfId="39931" xr:uid="{00000000-0005-0000-0000-0000DE760000}"/>
    <cellStyle name="Normal 2 2 9 2 5 2 2 3 3" xfId="39932" xr:uid="{00000000-0005-0000-0000-0000DF760000}"/>
    <cellStyle name="Normal 2 2 9 2 5 2 2 4" xfId="11748" xr:uid="{00000000-0005-0000-0000-0000E0760000}"/>
    <cellStyle name="Normal 2 2 9 2 5 2 2 4 2" xfId="39933" xr:uid="{00000000-0005-0000-0000-0000E1760000}"/>
    <cellStyle name="Normal 2 2 9 2 5 2 2 4 3" xfId="39934" xr:uid="{00000000-0005-0000-0000-0000E2760000}"/>
    <cellStyle name="Normal 2 2 9 2 5 2 2 5" xfId="39935" xr:uid="{00000000-0005-0000-0000-0000E3760000}"/>
    <cellStyle name="Normal 2 2 9 2 5 2 2 6" xfId="39936" xr:uid="{00000000-0005-0000-0000-0000E4760000}"/>
    <cellStyle name="Normal 2 2 9 2 5 2 3" xfId="11749" xr:uid="{00000000-0005-0000-0000-0000E5760000}"/>
    <cellStyle name="Normal 2 2 9 2 5 2 3 2" xfId="39937" xr:uid="{00000000-0005-0000-0000-0000E6760000}"/>
    <cellStyle name="Normal 2 2 9 2 5 2 3 3" xfId="39938" xr:uid="{00000000-0005-0000-0000-0000E7760000}"/>
    <cellStyle name="Normal 2 2 9 2 5 2 4" xfId="11750" xr:uid="{00000000-0005-0000-0000-0000E8760000}"/>
    <cellStyle name="Normal 2 2 9 2 5 2 4 2" xfId="39939" xr:uid="{00000000-0005-0000-0000-0000E9760000}"/>
    <cellStyle name="Normal 2 2 9 2 5 2 4 3" xfId="39940" xr:uid="{00000000-0005-0000-0000-0000EA760000}"/>
    <cellStyle name="Normal 2 2 9 2 5 2 5" xfId="11751" xr:uid="{00000000-0005-0000-0000-0000EB760000}"/>
    <cellStyle name="Normal 2 2 9 2 5 2 5 2" xfId="39941" xr:uid="{00000000-0005-0000-0000-0000EC760000}"/>
    <cellStyle name="Normal 2 2 9 2 5 2 5 3" xfId="39942" xr:uid="{00000000-0005-0000-0000-0000ED760000}"/>
    <cellStyle name="Normal 2 2 9 2 5 2 6" xfId="39943" xr:uid="{00000000-0005-0000-0000-0000EE760000}"/>
    <cellStyle name="Normal 2 2 9 2 5 2 7" xfId="39944" xr:uid="{00000000-0005-0000-0000-0000EF760000}"/>
    <cellStyle name="Normal 2 2 9 2 5 3" xfId="11752" xr:uid="{00000000-0005-0000-0000-0000F0760000}"/>
    <cellStyle name="Normal 2 2 9 2 5 3 2" xfId="11753" xr:uid="{00000000-0005-0000-0000-0000F1760000}"/>
    <cellStyle name="Normal 2 2 9 2 5 3 2 2" xfId="39945" xr:uid="{00000000-0005-0000-0000-0000F2760000}"/>
    <cellStyle name="Normal 2 2 9 2 5 3 2 3" xfId="39946" xr:uid="{00000000-0005-0000-0000-0000F3760000}"/>
    <cellStyle name="Normal 2 2 9 2 5 3 3" xfId="11754" xr:uid="{00000000-0005-0000-0000-0000F4760000}"/>
    <cellStyle name="Normal 2 2 9 2 5 3 3 2" xfId="39947" xr:uid="{00000000-0005-0000-0000-0000F5760000}"/>
    <cellStyle name="Normal 2 2 9 2 5 3 3 3" xfId="39948" xr:uid="{00000000-0005-0000-0000-0000F6760000}"/>
    <cellStyle name="Normal 2 2 9 2 5 3 4" xfId="11755" xr:uid="{00000000-0005-0000-0000-0000F7760000}"/>
    <cellStyle name="Normal 2 2 9 2 5 3 4 2" xfId="39949" xr:uid="{00000000-0005-0000-0000-0000F8760000}"/>
    <cellStyle name="Normal 2 2 9 2 5 3 4 3" xfId="39950" xr:uid="{00000000-0005-0000-0000-0000F9760000}"/>
    <cellStyle name="Normal 2 2 9 2 5 3 5" xfId="39951" xr:uid="{00000000-0005-0000-0000-0000FA760000}"/>
    <cellStyle name="Normal 2 2 9 2 5 3 6" xfId="39952" xr:uid="{00000000-0005-0000-0000-0000FB760000}"/>
    <cellStyle name="Normal 2 2 9 2 5 4" xfId="11756" xr:uid="{00000000-0005-0000-0000-0000FC760000}"/>
    <cellStyle name="Normal 2 2 9 2 5 4 2" xfId="39953" xr:uid="{00000000-0005-0000-0000-0000FD760000}"/>
    <cellStyle name="Normal 2 2 9 2 5 4 3" xfId="39954" xr:uid="{00000000-0005-0000-0000-0000FE760000}"/>
    <cellStyle name="Normal 2 2 9 2 5 5" xfId="11757" xr:uid="{00000000-0005-0000-0000-0000FF760000}"/>
    <cellStyle name="Normal 2 2 9 2 5 5 2" xfId="39955" xr:uid="{00000000-0005-0000-0000-000000770000}"/>
    <cellStyle name="Normal 2 2 9 2 5 5 3" xfId="39956" xr:uid="{00000000-0005-0000-0000-000001770000}"/>
    <cellStyle name="Normal 2 2 9 2 5 6" xfId="11758" xr:uid="{00000000-0005-0000-0000-000002770000}"/>
    <cellStyle name="Normal 2 2 9 2 5 6 2" xfId="39957" xr:uid="{00000000-0005-0000-0000-000003770000}"/>
    <cellStyle name="Normal 2 2 9 2 5 6 3" xfId="39958" xr:uid="{00000000-0005-0000-0000-000004770000}"/>
    <cellStyle name="Normal 2 2 9 2 5 7" xfId="39959" xr:uid="{00000000-0005-0000-0000-000005770000}"/>
    <cellStyle name="Normal 2 2 9 2 5 8" xfId="39960" xr:uid="{00000000-0005-0000-0000-000006770000}"/>
    <cellStyle name="Normal 2 2 9 2 6" xfId="11759" xr:uid="{00000000-0005-0000-0000-000007770000}"/>
    <cellStyle name="Normal 2 2 9 2 6 2" xfId="11760" xr:uid="{00000000-0005-0000-0000-000008770000}"/>
    <cellStyle name="Normal 2 2 9 2 6 2 2" xfId="11761" xr:uid="{00000000-0005-0000-0000-000009770000}"/>
    <cellStyle name="Normal 2 2 9 2 6 2 2 2" xfId="11762" xr:uid="{00000000-0005-0000-0000-00000A770000}"/>
    <cellStyle name="Normal 2 2 9 2 6 2 2 2 2" xfId="39961" xr:uid="{00000000-0005-0000-0000-00000B770000}"/>
    <cellStyle name="Normal 2 2 9 2 6 2 2 2 3" xfId="39962" xr:uid="{00000000-0005-0000-0000-00000C770000}"/>
    <cellStyle name="Normal 2 2 9 2 6 2 2 3" xfId="11763" xr:uid="{00000000-0005-0000-0000-00000D770000}"/>
    <cellStyle name="Normal 2 2 9 2 6 2 2 3 2" xfId="39963" xr:uid="{00000000-0005-0000-0000-00000E770000}"/>
    <cellStyle name="Normal 2 2 9 2 6 2 2 3 3" xfId="39964" xr:uid="{00000000-0005-0000-0000-00000F770000}"/>
    <cellStyle name="Normal 2 2 9 2 6 2 2 4" xfId="11764" xr:uid="{00000000-0005-0000-0000-000010770000}"/>
    <cellStyle name="Normal 2 2 9 2 6 2 2 4 2" xfId="39965" xr:uid="{00000000-0005-0000-0000-000011770000}"/>
    <cellStyle name="Normal 2 2 9 2 6 2 2 4 3" xfId="39966" xr:uid="{00000000-0005-0000-0000-000012770000}"/>
    <cellStyle name="Normal 2 2 9 2 6 2 2 5" xfId="39967" xr:uid="{00000000-0005-0000-0000-000013770000}"/>
    <cellStyle name="Normal 2 2 9 2 6 2 2 6" xfId="39968" xr:uid="{00000000-0005-0000-0000-000014770000}"/>
    <cellStyle name="Normal 2 2 9 2 6 2 3" xfId="11765" xr:uid="{00000000-0005-0000-0000-000015770000}"/>
    <cellStyle name="Normal 2 2 9 2 6 2 3 2" xfId="39969" xr:uid="{00000000-0005-0000-0000-000016770000}"/>
    <cellStyle name="Normal 2 2 9 2 6 2 3 3" xfId="39970" xr:uid="{00000000-0005-0000-0000-000017770000}"/>
    <cellStyle name="Normal 2 2 9 2 6 2 4" xfId="11766" xr:uid="{00000000-0005-0000-0000-000018770000}"/>
    <cellStyle name="Normal 2 2 9 2 6 2 4 2" xfId="39971" xr:uid="{00000000-0005-0000-0000-000019770000}"/>
    <cellStyle name="Normal 2 2 9 2 6 2 4 3" xfId="39972" xr:uid="{00000000-0005-0000-0000-00001A770000}"/>
    <cellStyle name="Normal 2 2 9 2 6 2 5" xfId="11767" xr:uid="{00000000-0005-0000-0000-00001B770000}"/>
    <cellStyle name="Normal 2 2 9 2 6 2 5 2" xfId="39973" xr:uid="{00000000-0005-0000-0000-00001C770000}"/>
    <cellStyle name="Normal 2 2 9 2 6 2 5 3" xfId="39974" xr:uid="{00000000-0005-0000-0000-00001D770000}"/>
    <cellStyle name="Normal 2 2 9 2 6 2 6" xfId="39975" xr:uid="{00000000-0005-0000-0000-00001E770000}"/>
    <cellStyle name="Normal 2 2 9 2 6 2 7" xfId="39976" xr:uid="{00000000-0005-0000-0000-00001F770000}"/>
    <cellStyle name="Normal 2 2 9 2 6 3" xfId="11768" xr:uid="{00000000-0005-0000-0000-000020770000}"/>
    <cellStyle name="Normal 2 2 9 2 6 3 2" xfId="11769" xr:uid="{00000000-0005-0000-0000-000021770000}"/>
    <cellStyle name="Normal 2 2 9 2 6 3 2 2" xfId="39977" xr:uid="{00000000-0005-0000-0000-000022770000}"/>
    <cellStyle name="Normal 2 2 9 2 6 3 2 3" xfId="39978" xr:uid="{00000000-0005-0000-0000-000023770000}"/>
    <cellStyle name="Normal 2 2 9 2 6 3 3" xfId="11770" xr:uid="{00000000-0005-0000-0000-000024770000}"/>
    <cellStyle name="Normal 2 2 9 2 6 3 3 2" xfId="39979" xr:uid="{00000000-0005-0000-0000-000025770000}"/>
    <cellStyle name="Normal 2 2 9 2 6 3 3 3" xfId="39980" xr:uid="{00000000-0005-0000-0000-000026770000}"/>
    <cellStyle name="Normal 2 2 9 2 6 3 4" xfId="11771" xr:uid="{00000000-0005-0000-0000-000027770000}"/>
    <cellStyle name="Normal 2 2 9 2 6 3 4 2" xfId="39981" xr:uid="{00000000-0005-0000-0000-000028770000}"/>
    <cellStyle name="Normal 2 2 9 2 6 3 4 3" xfId="39982" xr:uid="{00000000-0005-0000-0000-000029770000}"/>
    <cellStyle name="Normal 2 2 9 2 6 3 5" xfId="39983" xr:uid="{00000000-0005-0000-0000-00002A770000}"/>
    <cellStyle name="Normal 2 2 9 2 6 3 6" xfId="39984" xr:uid="{00000000-0005-0000-0000-00002B770000}"/>
    <cellStyle name="Normal 2 2 9 2 6 4" xfId="11772" xr:uid="{00000000-0005-0000-0000-00002C770000}"/>
    <cellStyle name="Normal 2 2 9 2 6 4 2" xfId="39985" xr:uid="{00000000-0005-0000-0000-00002D770000}"/>
    <cellStyle name="Normal 2 2 9 2 6 4 3" xfId="39986" xr:uid="{00000000-0005-0000-0000-00002E770000}"/>
    <cellStyle name="Normal 2 2 9 2 6 5" xfId="11773" xr:uid="{00000000-0005-0000-0000-00002F770000}"/>
    <cellStyle name="Normal 2 2 9 2 6 5 2" xfId="39987" xr:uid="{00000000-0005-0000-0000-000030770000}"/>
    <cellStyle name="Normal 2 2 9 2 6 5 3" xfId="39988" xr:uid="{00000000-0005-0000-0000-000031770000}"/>
    <cellStyle name="Normal 2 2 9 2 6 6" xfId="11774" xr:uid="{00000000-0005-0000-0000-000032770000}"/>
    <cellStyle name="Normal 2 2 9 2 6 6 2" xfId="39989" xr:uid="{00000000-0005-0000-0000-000033770000}"/>
    <cellStyle name="Normal 2 2 9 2 6 6 3" xfId="39990" xr:uid="{00000000-0005-0000-0000-000034770000}"/>
    <cellStyle name="Normal 2 2 9 2 6 7" xfId="39991" xr:uid="{00000000-0005-0000-0000-000035770000}"/>
    <cellStyle name="Normal 2 2 9 2 6 8" xfId="39992" xr:uid="{00000000-0005-0000-0000-000036770000}"/>
    <cellStyle name="Normal 2 2 9 2 7" xfId="11775" xr:uid="{00000000-0005-0000-0000-000037770000}"/>
    <cellStyle name="Normal 2 2 9 2 7 2" xfId="11776" xr:uid="{00000000-0005-0000-0000-000038770000}"/>
    <cellStyle name="Normal 2 2 9 2 7 2 2" xfId="11777" xr:uid="{00000000-0005-0000-0000-000039770000}"/>
    <cellStyle name="Normal 2 2 9 2 7 2 2 2" xfId="11778" xr:uid="{00000000-0005-0000-0000-00003A770000}"/>
    <cellStyle name="Normal 2 2 9 2 7 2 2 2 2" xfId="39993" xr:uid="{00000000-0005-0000-0000-00003B770000}"/>
    <cellStyle name="Normal 2 2 9 2 7 2 2 2 3" xfId="39994" xr:uid="{00000000-0005-0000-0000-00003C770000}"/>
    <cellStyle name="Normal 2 2 9 2 7 2 2 3" xfId="11779" xr:uid="{00000000-0005-0000-0000-00003D770000}"/>
    <cellStyle name="Normal 2 2 9 2 7 2 2 3 2" xfId="39995" xr:uid="{00000000-0005-0000-0000-00003E770000}"/>
    <cellStyle name="Normal 2 2 9 2 7 2 2 3 3" xfId="39996" xr:uid="{00000000-0005-0000-0000-00003F770000}"/>
    <cellStyle name="Normal 2 2 9 2 7 2 2 4" xfId="11780" xr:uid="{00000000-0005-0000-0000-000040770000}"/>
    <cellStyle name="Normal 2 2 9 2 7 2 2 4 2" xfId="39997" xr:uid="{00000000-0005-0000-0000-000041770000}"/>
    <cellStyle name="Normal 2 2 9 2 7 2 2 4 3" xfId="39998" xr:uid="{00000000-0005-0000-0000-000042770000}"/>
    <cellStyle name="Normal 2 2 9 2 7 2 2 5" xfId="39999" xr:uid="{00000000-0005-0000-0000-000043770000}"/>
    <cellStyle name="Normal 2 2 9 2 7 2 2 6" xfId="40000" xr:uid="{00000000-0005-0000-0000-000044770000}"/>
    <cellStyle name="Normal 2 2 9 2 7 2 3" xfId="11781" xr:uid="{00000000-0005-0000-0000-000045770000}"/>
    <cellStyle name="Normal 2 2 9 2 7 2 3 2" xfId="40001" xr:uid="{00000000-0005-0000-0000-000046770000}"/>
    <cellStyle name="Normal 2 2 9 2 7 2 3 3" xfId="40002" xr:uid="{00000000-0005-0000-0000-000047770000}"/>
    <cellStyle name="Normal 2 2 9 2 7 2 4" xfId="11782" xr:uid="{00000000-0005-0000-0000-000048770000}"/>
    <cellStyle name="Normal 2 2 9 2 7 2 4 2" xfId="40003" xr:uid="{00000000-0005-0000-0000-000049770000}"/>
    <cellStyle name="Normal 2 2 9 2 7 2 4 3" xfId="40004" xr:uid="{00000000-0005-0000-0000-00004A770000}"/>
    <cellStyle name="Normal 2 2 9 2 7 2 5" xfId="11783" xr:uid="{00000000-0005-0000-0000-00004B770000}"/>
    <cellStyle name="Normal 2 2 9 2 7 2 5 2" xfId="40005" xr:uid="{00000000-0005-0000-0000-00004C770000}"/>
    <cellStyle name="Normal 2 2 9 2 7 2 5 3" xfId="40006" xr:uid="{00000000-0005-0000-0000-00004D770000}"/>
    <cellStyle name="Normal 2 2 9 2 7 2 6" xfId="40007" xr:uid="{00000000-0005-0000-0000-00004E770000}"/>
    <cellStyle name="Normal 2 2 9 2 7 2 7" xfId="40008" xr:uid="{00000000-0005-0000-0000-00004F770000}"/>
    <cellStyle name="Normal 2 2 9 2 7 3" xfId="11784" xr:uid="{00000000-0005-0000-0000-000050770000}"/>
    <cellStyle name="Normal 2 2 9 2 7 3 2" xfId="11785" xr:uid="{00000000-0005-0000-0000-000051770000}"/>
    <cellStyle name="Normal 2 2 9 2 7 3 2 2" xfId="40009" xr:uid="{00000000-0005-0000-0000-000052770000}"/>
    <cellStyle name="Normal 2 2 9 2 7 3 2 3" xfId="40010" xr:uid="{00000000-0005-0000-0000-000053770000}"/>
    <cellStyle name="Normal 2 2 9 2 7 3 3" xfId="11786" xr:uid="{00000000-0005-0000-0000-000054770000}"/>
    <cellStyle name="Normal 2 2 9 2 7 3 3 2" xfId="40011" xr:uid="{00000000-0005-0000-0000-000055770000}"/>
    <cellStyle name="Normal 2 2 9 2 7 3 3 3" xfId="40012" xr:uid="{00000000-0005-0000-0000-000056770000}"/>
    <cellStyle name="Normal 2 2 9 2 7 3 4" xfId="11787" xr:uid="{00000000-0005-0000-0000-000057770000}"/>
    <cellStyle name="Normal 2 2 9 2 7 3 4 2" xfId="40013" xr:uid="{00000000-0005-0000-0000-000058770000}"/>
    <cellStyle name="Normal 2 2 9 2 7 3 4 3" xfId="40014" xr:uid="{00000000-0005-0000-0000-000059770000}"/>
    <cellStyle name="Normal 2 2 9 2 7 3 5" xfId="40015" xr:uid="{00000000-0005-0000-0000-00005A770000}"/>
    <cellStyle name="Normal 2 2 9 2 7 3 6" xfId="40016" xr:uid="{00000000-0005-0000-0000-00005B770000}"/>
    <cellStyle name="Normal 2 2 9 2 7 4" xfId="11788" xr:uid="{00000000-0005-0000-0000-00005C770000}"/>
    <cellStyle name="Normal 2 2 9 2 7 4 2" xfId="40017" xr:uid="{00000000-0005-0000-0000-00005D770000}"/>
    <cellStyle name="Normal 2 2 9 2 7 4 3" xfId="40018" xr:uid="{00000000-0005-0000-0000-00005E770000}"/>
    <cellStyle name="Normal 2 2 9 2 7 5" xfId="11789" xr:uid="{00000000-0005-0000-0000-00005F770000}"/>
    <cellStyle name="Normal 2 2 9 2 7 5 2" xfId="40019" xr:uid="{00000000-0005-0000-0000-000060770000}"/>
    <cellStyle name="Normal 2 2 9 2 7 5 3" xfId="40020" xr:uid="{00000000-0005-0000-0000-000061770000}"/>
    <cellStyle name="Normal 2 2 9 2 7 6" xfId="11790" xr:uid="{00000000-0005-0000-0000-000062770000}"/>
    <cellStyle name="Normal 2 2 9 2 7 6 2" xfId="40021" xr:uid="{00000000-0005-0000-0000-000063770000}"/>
    <cellStyle name="Normal 2 2 9 2 7 6 3" xfId="40022" xr:uid="{00000000-0005-0000-0000-000064770000}"/>
    <cellStyle name="Normal 2 2 9 2 7 7" xfId="40023" xr:uid="{00000000-0005-0000-0000-000065770000}"/>
    <cellStyle name="Normal 2 2 9 2 7 8" xfId="40024" xr:uid="{00000000-0005-0000-0000-000066770000}"/>
    <cellStyle name="Normal 2 2 9 2 8" xfId="11791" xr:uid="{00000000-0005-0000-0000-000067770000}"/>
    <cellStyle name="Normal 2 2 9 2 8 2" xfId="11792" xr:uid="{00000000-0005-0000-0000-000068770000}"/>
    <cellStyle name="Normal 2 2 9 2 8 2 2" xfId="11793" xr:uid="{00000000-0005-0000-0000-000069770000}"/>
    <cellStyle name="Normal 2 2 9 2 8 2 2 2" xfId="11794" xr:uid="{00000000-0005-0000-0000-00006A770000}"/>
    <cellStyle name="Normal 2 2 9 2 8 2 2 2 2" xfId="40025" xr:uid="{00000000-0005-0000-0000-00006B770000}"/>
    <cellStyle name="Normal 2 2 9 2 8 2 2 2 3" xfId="40026" xr:uid="{00000000-0005-0000-0000-00006C770000}"/>
    <cellStyle name="Normal 2 2 9 2 8 2 2 3" xfId="11795" xr:uid="{00000000-0005-0000-0000-00006D770000}"/>
    <cellStyle name="Normal 2 2 9 2 8 2 2 3 2" xfId="40027" xr:uid="{00000000-0005-0000-0000-00006E770000}"/>
    <cellStyle name="Normal 2 2 9 2 8 2 2 3 3" xfId="40028" xr:uid="{00000000-0005-0000-0000-00006F770000}"/>
    <cellStyle name="Normal 2 2 9 2 8 2 2 4" xfId="11796" xr:uid="{00000000-0005-0000-0000-000070770000}"/>
    <cellStyle name="Normal 2 2 9 2 8 2 2 4 2" xfId="40029" xr:uid="{00000000-0005-0000-0000-000071770000}"/>
    <cellStyle name="Normal 2 2 9 2 8 2 2 4 3" xfId="40030" xr:uid="{00000000-0005-0000-0000-000072770000}"/>
    <cellStyle name="Normal 2 2 9 2 8 2 2 5" xfId="40031" xr:uid="{00000000-0005-0000-0000-000073770000}"/>
    <cellStyle name="Normal 2 2 9 2 8 2 2 6" xfId="40032" xr:uid="{00000000-0005-0000-0000-000074770000}"/>
    <cellStyle name="Normal 2 2 9 2 8 2 3" xfId="11797" xr:uid="{00000000-0005-0000-0000-000075770000}"/>
    <cellStyle name="Normal 2 2 9 2 8 2 3 2" xfId="40033" xr:uid="{00000000-0005-0000-0000-000076770000}"/>
    <cellStyle name="Normal 2 2 9 2 8 2 3 3" xfId="40034" xr:uid="{00000000-0005-0000-0000-000077770000}"/>
    <cellStyle name="Normal 2 2 9 2 8 2 4" xfId="11798" xr:uid="{00000000-0005-0000-0000-000078770000}"/>
    <cellStyle name="Normal 2 2 9 2 8 2 4 2" xfId="40035" xr:uid="{00000000-0005-0000-0000-000079770000}"/>
    <cellStyle name="Normal 2 2 9 2 8 2 4 3" xfId="40036" xr:uid="{00000000-0005-0000-0000-00007A770000}"/>
    <cellStyle name="Normal 2 2 9 2 8 2 5" xfId="11799" xr:uid="{00000000-0005-0000-0000-00007B770000}"/>
    <cellStyle name="Normal 2 2 9 2 8 2 5 2" xfId="40037" xr:uid="{00000000-0005-0000-0000-00007C770000}"/>
    <cellStyle name="Normal 2 2 9 2 8 2 5 3" xfId="40038" xr:uid="{00000000-0005-0000-0000-00007D770000}"/>
    <cellStyle name="Normal 2 2 9 2 8 2 6" xfId="40039" xr:uid="{00000000-0005-0000-0000-00007E770000}"/>
    <cellStyle name="Normal 2 2 9 2 8 2 7" xfId="40040" xr:uid="{00000000-0005-0000-0000-00007F770000}"/>
    <cellStyle name="Normal 2 2 9 2 8 3" xfId="11800" xr:uid="{00000000-0005-0000-0000-000080770000}"/>
    <cellStyle name="Normal 2 2 9 2 8 3 2" xfId="11801" xr:uid="{00000000-0005-0000-0000-000081770000}"/>
    <cellStyle name="Normal 2 2 9 2 8 3 2 2" xfId="40041" xr:uid="{00000000-0005-0000-0000-000082770000}"/>
    <cellStyle name="Normal 2 2 9 2 8 3 2 3" xfId="40042" xr:uid="{00000000-0005-0000-0000-000083770000}"/>
    <cellStyle name="Normal 2 2 9 2 8 3 3" xfId="11802" xr:uid="{00000000-0005-0000-0000-000084770000}"/>
    <cellStyle name="Normal 2 2 9 2 8 3 3 2" xfId="40043" xr:uid="{00000000-0005-0000-0000-000085770000}"/>
    <cellStyle name="Normal 2 2 9 2 8 3 3 3" xfId="40044" xr:uid="{00000000-0005-0000-0000-000086770000}"/>
    <cellStyle name="Normal 2 2 9 2 8 3 4" xfId="11803" xr:uid="{00000000-0005-0000-0000-000087770000}"/>
    <cellStyle name="Normal 2 2 9 2 8 3 4 2" xfId="40045" xr:uid="{00000000-0005-0000-0000-000088770000}"/>
    <cellStyle name="Normal 2 2 9 2 8 3 4 3" xfId="40046" xr:uid="{00000000-0005-0000-0000-000089770000}"/>
    <cellStyle name="Normal 2 2 9 2 8 3 5" xfId="40047" xr:uid="{00000000-0005-0000-0000-00008A770000}"/>
    <cellStyle name="Normal 2 2 9 2 8 3 6" xfId="40048" xr:uid="{00000000-0005-0000-0000-00008B770000}"/>
    <cellStyle name="Normal 2 2 9 2 8 4" xfId="11804" xr:uid="{00000000-0005-0000-0000-00008C770000}"/>
    <cellStyle name="Normal 2 2 9 2 8 4 2" xfId="40049" xr:uid="{00000000-0005-0000-0000-00008D770000}"/>
    <cellStyle name="Normal 2 2 9 2 8 4 3" xfId="40050" xr:uid="{00000000-0005-0000-0000-00008E770000}"/>
    <cellStyle name="Normal 2 2 9 2 8 5" xfId="11805" xr:uid="{00000000-0005-0000-0000-00008F770000}"/>
    <cellStyle name="Normal 2 2 9 2 8 5 2" xfId="40051" xr:uid="{00000000-0005-0000-0000-000090770000}"/>
    <cellStyle name="Normal 2 2 9 2 8 5 3" xfId="40052" xr:uid="{00000000-0005-0000-0000-000091770000}"/>
    <cellStyle name="Normal 2 2 9 2 8 6" xfId="11806" xr:uid="{00000000-0005-0000-0000-000092770000}"/>
    <cellStyle name="Normal 2 2 9 2 8 6 2" xfId="40053" xr:uid="{00000000-0005-0000-0000-000093770000}"/>
    <cellStyle name="Normal 2 2 9 2 8 6 3" xfId="40054" xr:uid="{00000000-0005-0000-0000-000094770000}"/>
    <cellStyle name="Normal 2 2 9 2 8 7" xfId="40055" xr:uid="{00000000-0005-0000-0000-000095770000}"/>
    <cellStyle name="Normal 2 2 9 2 8 8" xfId="40056" xr:uid="{00000000-0005-0000-0000-000096770000}"/>
    <cellStyle name="Normal 2 2 9 2 9" xfId="11807" xr:uid="{00000000-0005-0000-0000-000097770000}"/>
    <cellStyle name="Normal 2 2 9 2 9 2" xfId="11808" xr:uid="{00000000-0005-0000-0000-000098770000}"/>
    <cellStyle name="Normal 2 2 9 2 9 2 2" xfId="11809" xr:uid="{00000000-0005-0000-0000-000099770000}"/>
    <cellStyle name="Normal 2 2 9 2 9 2 2 2" xfId="40057" xr:uid="{00000000-0005-0000-0000-00009A770000}"/>
    <cellStyle name="Normal 2 2 9 2 9 2 2 3" xfId="40058" xr:uid="{00000000-0005-0000-0000-00009B770000}"/>
    <cellStyle name="Normal 2 2 9 2 9 2 3" xfId="11810" xr:uid="{00000000-0005-0000-0000-00009C770000}"/>
    <cellStyle name="Normal 2 2 9 2 9 2 3 2" xfId="40059" xr:uid="{00000000-0005-0000-0000-00009D770000}"/>
    <cellStyle name="Normal 2 2 9 2 9 2 3 3" xfId="40060" xr:uid="{00000000-0005-0000-0000-00009E770000}"/>
    <cellStyle name="Normal 2 2 9 2 9 2 4" xfId="11811" xr:uid="{00000000-0005-0000-0000-00009F770000}"/>
    <cellStyle name="Normal 2 2 9 2 9 2 4 2" xfId="40061" xr:uid="{00000000-0005-0000-0000-0000A0770000}"/>
    <cellStyle name="Normal 2 2 9 2 9 2 4 3" xfId="40062" xr:uid="{00000000-0005-0000-0000-0000A1770000}"/>
    <cellStyle name="Normal 2 2 9 2 9 2 5" xfId="40063" xr:uid="{00000000-0005-0000-0000-0000A2770000}"/>
    <cellStyle name="Normal 2 2 9 2 9 2 6" xfId="40064" xr:uid="{00000000-0005-0000-0000-0000A3770000}"/>
    <cellStyle name="Normal 2 2 9 2 9 3" xfId="11812" xr:uid="{00000000-0005-0000-0000-0000A4770000}"/>
    <cellStyle name="Normal 2 2 9 2 9 3 2" xfId="40065" xr:uid="{00000000-0005-0000-0000-0000A5770000}"/>
    <cellStyle name="Normal 2 2 9 2 9 3 3" xfId="40066" xr:uid="{00000000-0005-0000-0000-0000A6770000}"/>
    <cellStyle name="Normal 2 2 9 2 9 4" xfId="11813" xr:uid="{00000000-0005-0000-0000-0000A7770000}"/>
    <cellStyle name="Normal 2 2 9 2 9 4 2" xfId="40067" xr:uid="{00000000-0005-0000-0000-0000A8770000}"/>
    <cellStyle name="Normal 2 2 9 2 9 4 3" xfId="40068" xr:uid="{00000000-0005-0000-0000-0000A9770000}"/>
    <cellStyle name="Normal 2 2 9 2 9 5" xfId="11814" xr:uid="{00000000-0005-0000-0000-0000AA770000}"/>
    <cellStyle name="Normal 2 2 9 2 9 5 2" xfId="40069" xr:uid="{00000000-0005-0000-0000-0000AB770000}"/>
    <cellStyle name="Normal 2 2 9 2 9 5 3" xfId="40070" xr:uid="{00000000-0005-0000-0000-0000AC770000}"/>
    <cellStyle name="Normal 2 2 9 2 9 6" xfId="40071" xr:uid="{00000000-0005-0000-0000-0000AD770000}"/>
    <cellStyle name="Normal 2 2 9 2 9 7" xfId="40072" xr:uid="{00000000-0005-0000-0000-0000AE770000}"/>
    <cellStyle name="Normal 2 2 9 3" xfId="11815" xr:uid="{00000000-0005-0000-0000-0000AF770000}"/>
    <cellStyle name="Normal 2 2 9 3 2" xfId="11816" xr:uid="{00000000-0005-0000-0000-0000B0770000}"/>
    <cellStyle name="Normal 2 2 9 3 3" xfId="11817" xr:uid="{00000000-0005-0000-0000-0000B1770000}"/>
    <cellStyle name="Normal 2 2 9 3 3 2" xfId="11818" xr:uid="{00000000-0005-0000-0000-0000B2770000}"/>
    <cellStyle name="Normal 2 2 9 3 3 2 2" xfId="11819" xr:uid="{00000000-0005-0000-0000-0000B3770000}"/>
    <cellStyle name="Normal 2 2 9 3 3 2 2 2" xfId="40073" xr:uid="{00000000-0005-0000-0000-0000B4770000}"/>
    <cellStyle name="Normal 2 2 9 3 3 2 2 3" xfId="40074" xr:uid="{00000000-0005-0000-0000-0000B5770000}"/>
    <cellStyle name="Normal 2 2 9 3 3 2 3" xfId="11820" xr:uid="{00000000-0005-0000-0000-0000B6770000}"/>
    <cellStyle name="Normal 2 2 9 3 3 2 3 2" xfId="40075" xr:uid="{00000000-0005-0000-0000-0000B7770000}"/>
    <cellStyle name="Normal 2 2 9 3 3 2 3 3" xfId="40076" xr:uid="{00000000-0005-0000-0000-0000B8770000}"/>
    <cellStyle name="Normal 2 2 9 3 3 2 4" xfId="11821" xr:uid="{00000000-0005-0000-0000-0000B9770000}"/>
    <cellStyle name="Normal 2 2 9 3 3 2 4 2" xfId="40077" xr:uid="{00000000-0005-0000-0000-0000BA770000}"/>
    <cellStyle name="Normal 2 2 9 3 3 2 4 3" xfId="40078" xr:uid="{00000000-0005-0000-0000-0000BB770000}"/>
    <cellStyle name="Normal 2 2 9 3 3 2 5" xfId="40079" xr:uid="{00000000-0005-0000-0000-0000BC770000}"/>
    <cellStyle name="Normal 2 2 9 3 3 2 6" xfId="40080" xr:uid="{00000000-0005-0000-0000-0000BD770000}"/>
    <cellStyle name="Normal 2 2 9 3 3 3" xfId="11822" xr:uid="{00000000-0005-0000-0000-0000BE770000}"/>
    <cellStyle name="Normal 2 2 9 3 3 3 2" xfId="40081" xr:uid="{00000000-0005-0000-0000-0000BF770000}"/>
    <cellStyle name="Normal 2 2 9 3 3 3 3" xfId="40082" xr:uid="{00000000-0005-0000-0000-0000C0770000}"/>
    <cellStyle name="Normal 2 2 9 3 3 4" xfId="11823" xr:uid="{00000000-0005-0000-0000-0000C1770000}"/>
    <cellStyle name="Normal 2 2 9 3 3 4 2" xfId="40083" xr:uid="{00000000-0005-0000-0000-0000C2770000}"/>
    <cellStyle name="Normal 2 2 9 3 3 4 3" xfId="40084" xr:uid="{00000000-0005-0000-0000-0000C3770000}"/>
    <cellStyle name="Normal 2 2 9 3 3 5" xfId="11824" xr:uid="{00000000-0005-0000-0000-0000C4770000}"/>
    <cellStyle name="Normal 2 2 9 3 3 5 2" xfId="40085" xr:uid="{00000000-0005-0000-0000-0000C5770000}"/>
    <cellStyle name="Normal 2 2 9 3 3 5 3" xfId="40086" xr:uid="{00000000-0005-0000-0000-0000C6770000}"/>
    <cellStyle name="Normal 2 2 9 3 3 6" xfId="40087" xr:uid="{00000000-0005-0000-0000-0000C7770000}"/>
    <cellStyle name="Normal 2 2 9 3 3 7" xfId="40088" xr:uid="{00000000-0005-0000-0000-0000C8770000}"/>
    <cellStyle name="Normal 2 2 9 3 4" xfId="11825" xr:uid="{00000000-0005-0000-0000-0000C9770000}"/>
    <cellStyle name="Normal 2 2 9 3 4 2" xfId="11826" xr:uid="{00000000-0005-0000-0000-0000CA770000}"/>
    <cellStyle name="Normal 2 2 9 3 4 2 2" xfId="40089" xr:uid="{00000000-0005-0000-0000-0000CB770000}"/>
    <cellStyle name="Normal 2 2 9 3 4 2 3" xfId="40090" xr:uid="{00000000-0005-0000-0000-0000CC770000}"/>
    <cellStyle name="Normal 2 2 9 3 4 3" xfId="11827" xr:uid="{00000000-0005-0000-0000-0000CD770000}"/>
    <cellStyle name="Normal 2 2 9 3 4 3 2" xfId="40091" xr:uid="{00000000-0005-0000-0000-0000CE770000}"/>
    <cellStyle name="Normal 2 2 9 3 4 3 3" xfId="40092" xr:uid="{00000000-0005-0000-0000-0000CF770000}"/>
    <cellStyle name="Normal 2 2 9 3 4 4" xfId="11828" xr:uid="{00000000-0005-0000-0000-0000D0770000}"/>
    <cellStyle name="Normal 2 2 9 3 4 4 2" xfId="40093" xr:uid="{00000000-0005-0000-0000-0000D1770000}"/>
    <cellStyle name="Normal 2 2 9 3 4 4 3" xfId="40094" xr:uid="{00000000-0005-0000-0000-0000D2770000}"/>
    <cellStyle name="Normal 2 2 9 3 4 5" xfId="40095" xr:uid="{00000000-0005-0000-0000-0000D3770000}"/>
    <cellStyle name="Normal 2 2 9 3 4 6" xfId="40096" xr:uid="{00000000-0005-0000-0000-0000D4770000}"/>
    <cellStyle name="Normal 2 2 9 3 5" xfId="11829" xr:uid="{00000000-0005-0000-0000-0000D5770000}"/>
    <cellStyle name="Normal 2 2 9 3 5 2" xfId="40097" xr:uid="{00000000-0005-0000-0000-0000D6770000}"/>
    <cellStyle name="Normal 2 2 9 3 5 3" xfId="40098" xr:uid="{00000000-0005-0000-0000-0000D7770000}"/>
    <cellStyle name="Normal 2 2 9 3 6" xfId="11830" xr:uid="{00000000-0005-0000-0000-0000D8770000}"/>
    <cellStyle name="Normal 2 2 9 3 6 2" xfId="40099" xr:uid="{00000000-0005-0000-0000-0000D9770000}"/>
    <cellStyle name="Normal 2 2 9 3 6 3" xfId="40100" xr:uid="{00000000-0005-0000-0000-0000DA770000}"/>
    <cellStyle name="Normal 2 2 9 3 7" xfId="11831" xr:uid="{00000000-0005-0000-0000-0000DB770000}"/>
    <cellStyle name="Normal 2 2 9 3 7 2" xfId="40101" xr:uid="{00000000-0005-0000-0000-0000DC770000}"/>
    <cellStyle name="Normal 2 2 9 3 7 3" xfId="40102" xr:uid="{00000000-0005-0000-0000-0000DD770000}"/>
    <cellStyle name="Normal 2 2 9 3 8" xfId="40103" xr:uid="{00000000-0005-0000-0000-0000DE770000}"/>
    <cellStyle name="Normal 2 2 9 3 9" xfId="40104" xr:uid="{00000000-0005-0000-0000-0000DF770000}"/>
    <cellStyle name="Normal 2 2 9 4" xfId="11832" xr:uid="{00000000-0005-0000-0000-0000E0770000}"/>
    <cellStyle name="Normal 2 2 9 5" xfId="11833" xr:uid="{00000000-0005-0000-0000-0000E1770000}"/>
    <cellStyle name="Normal 2 2 9 6" xfId="11834" xr:uid="{00000000-0005-0000-0000-0000E2770000}"/>
    <cellStyle name="Normal 2 2 9 7" xfId="11835" xr:uid="{00000000-0005-0000-0000-0000E3770000}"/>
    <cellStyle name="Normal 2 2 9 8" xfId="11836" xr:uid="{00000000-0005-0000-0000-0000E4770000}"/>
    <cellStyle name="Normal 2 2 9 9" xfId="11837" xr:uid="{00000000-0005-0000-0000-0000E5770000}"/>
    <cellStyle name="Normal 2 2 90" xfId="11838" xr:uid="{00000000-0005-0000-0000-0000E6770000}"/>
    <cellStyle name="Normal 2 2 91" xfId="11839" xr:uid="{00000000-0005-0000-0000-0000E7770000}"/>
    <cellStyle name="Normal 2 2 92" xfId="11840" xr:uid="{00000000-0005-0000-0000-0000E8770000}"/>
    <cellStyle name="Normal 2 2 93" xfId="11841" xr:uid="{00000000-0005-0000-0000-0000E9770000}"/>
    <cellStyle name="Normal 2 2 94" xfId="11842" xr:uid="{00000000-0005-0000-0000-0000EA770000}"/>
    <cellStyle name="Normal 2 2 95" xfId="11843" xr:uid="{00000000-0005-0000-0000-0000EB770000}"/>
    <cellStyle name="Normal 2 2 96" xfId="11844" xr:uid="{00000000-0005-0000-0000-0000EC770000}"/>
    <cellStyle name="Normal 2 2 97" xfId="11845" xr:uid="{00000000-0005-0000-0000-0000ED770000}"/>
    <cellStyle name="Normal 2 2 98" xfId="11846" xr:uid="{00000000-0005-0000-0000-0000EE770000}"/>
    <cellStyle name="Normal 2 2 99" xfId="11847" xr:uid="{00000000-0005-0000-0000-0000EF770000}"/>
    <cellStyle name="Normal 2 2_Guarantees" xfId="11848" xr:uid="{00000000-0005-0000-0000-0000F0770000}"/>
    <cellStyle name="Normal 2 20" xfId="11849" xr:uid="{00000000-0005-0000-0000-0000F1770000}"/>
    <cellStyle name="Normal 2 20 2" xfId="11850" xr:uid="{00000000-0005-0000-0000-0000F2770000}"/>
    <cellStyle name="Normal 2 21" xfId="11851" xr:uid="{00000000-0005-0000-0000-0000F3770000}"/>
    <cellStyle name="Normal 2 21 2" xfId="11852" xr:uid="{00000000-0005-0000-0000-0000F4770000}"/>
    <cellStyle name="Normal 2 21 2 2" xfId="11853" xr:uid="{00000000-0005-0000-0000-0000F5770000}"/>
    <cellStyle name="Normal 2 21 2 2 2" xfId="11854" xr:uid="{00000000-0005-0000-0000-0000F6770000}"/>
    <cellStyle name="Normal 2 21 2 2 2 2" xfId="40105" xr:uid="{00000000-0005-0000-0000-0000F7770000}"/>
    <cellStyle name="Normal 2 21 2 2 2 3" xfId="40106" xr:uid="{00000000-0005-0000-0000-0000F8770000}"/>
    <cellStyle name="Normal 2 21 2 2 3" xfId="11855" xr:uid="{00000000-0005-0000-0000-0000F9770000}"/>
    <cellStyle name="Normal 2 21 2 2 3 2" xfId="40107" xr:uid="{00000000-0005-0000-0000-0000FA770000}"/>
    <cellStyle name="Normal 2 21 2 2 3 3" xfId="40108" xr:uid="{00000000-0005-0000-0000-0000FB770000}"/>
    <cellStyle name="Normal 2 21 2 2 4" xfId="11856" xr:uid="{00000000-0005-0000-0000-0000FC770000}"/>
    <cellStyle name="Normal 2 21 2 2 4 2" xfId="40109" xr:uid="{00000000-0005-0000-0000-0000FD770000}"/>
    <cellStyle name="Normal 2 21 2 2 4 3" xfId="40110" xr:uid="{00000000-0005-0000-0000-0000FE770000}"/>
    <cellStyle name="Normal 2 21 2 2 5" xfId="40111" xr:uid="{00000000-0005-0000-0000-0000FF770000}"/>
    <cellStyle name="Normal 2 21 2 2 6" xfId="40112" xr:uid="{00000000-0005-0000-0000-000000780000}"/>
    <cellStyle name="Normal 2 21 2 3" xfId="11857" xr:uid="{00000000-0005-0000-0000-000001780000}"/>
    <cellStyle name="Normal 2 21 2 3 2" xfId="40113" xr:uid="{00000000-0005-0000-0000-000002780000}"/>
    <cellStyle name="Normal 2 21 2 3 3" xfId="40114" xr:uid="{00000000-0005-0000-0000-000003780000}"/>
    <cellStyle name="Normal 2 21 2 4" xfId="11858" xr:uid="{00000000-0005-0000-0000-000004780000}"/>
    <cellStyle name="Normal 2 21 2 4 2" xfId="40115" xr:uid="{00000000-0005-0000-0000-000005780000}"/>
    <cellStyle name="Normal 2 21 2 4 3" xfId="40116" xr:uid="{00000000-0005-0000-0000-000006780000}"/>
    <cellStyle name="Normal 2 21 2 5" xfId="11859" xr:uid="{00000000-0005-0000-0000-000007780000}"/>
    <cellStyle name="Normal 2 21 2 5 2" xfId="40117" xr:uid="{00000000-0005-0000-0000-000008780000}"/>
    <cellStyle name="Normal 2 21 2 5 3" xfId="40118" xr:uid="{00000000-0005-0000-0000-000009780000}"/>
    <cellStyle name="Normal 2 21 2 6" xfId="40119" xr:uid="{00000000-0005-0000-0000-00000A780000}"/>
    <cellStyle name="Normal 2 21 2 7" xfId="40120" xr:uid="{00000000-0005-0000-0000-00000B780000}"/>
    <cellStyle name="Normal 2 21 3" xfId="11860" xr:uid="{00000000-0005-0000-0000-00000C780000}"/>
    <cellStyle name="Normal 2 21 4" xfId="11861" xr:uid="{00000000-0005-0000-0000-00000D780000}"/>
    <cellStyle name="Normal 2 21 4 2" xfId="11862" xr:uid="{00000000-0005-0000-0000-00000E780000}"/>
    <cellStyle name="Normal 2 21 4 2 2" xfId="40121" xr:uid="{00000000-0005-0000-0000-00000F780000}"/>
    <cellStyle name="Normal 2 21 4 2 3" xfId="40122" xr:uid="{00000000-0005-0000-0000-000010780000}"/>
    <cellStyle name="Normal 2 21 4 3" xfId="11863" xr:uid="{00000000-0005-0000-0000-000011780000}"/>
    <cellStyle name="Normal 2 21 4 3 2" xfId="40123" xr:uid="{00000000-0005-0000-0000-000012780000}"/>
    <cellStyle name="Normal 2 21 4 3 3" xfId="40124" xr:uid="{00000000-0005-0000-0000-000013780000}"/>
    <cellStyle name="Normal 2 21 4 4" xfId="11864" xr:uid="{00000000-0005-0000-0000-000014780000}"/>
    <cellStyle name="Normal 2 21 4 4 2" xfId="40125" xr:uid="{00000000-0005-0000-0000-000015780000}"/>
    <cellStyle name="Normal 2 21 4 4 3" xfId="40126" xr:uid="{00000000-0005-0000-0000-000016780000}"/>
    <cellStyle name="Normal 2 21 4 5" xfId="40127" xr:uid="{00000000-0005-0000-0000-000017780000}"/>
    <cellStyle name="Normal 2 21 4 6" xfId="40128" xr:uid="{00000000-0005-0000-0000-000018780000}"/>
    <cellStyle name="Normal 2 21 5" xfId="11865" xr:uid="{00000000-0005-0000-0000-000019780000}"/>
    <cellStyle name="Normal 2 21 5 2" xfId="40129" xr:uid="{00000000-0005-0000-0000-00001A780000}"/>
    <cellStyle name="Normal 2 21 5 3" xfId="40130" xr:uid="{00000000-0005-0000-0000-00001B780000}"/>
    <cellStyle name="Normal 2 21 6" xfId="11866" xr:uid="{00000000-0005-0000-0000-00001C780000}"/>
    <cellStyle name="Normal 2 21 6 2" xfId="40131" xr:uid="{00000000-0005-0000-0000-00001D780000}"/>
    <cellStyle name="Normal 2 21 6 3" xfId="40132" xr:uid="{00000000-0005-0000-0000-00001E780000}"/>
    <cellStyle name="Normal 2 21 7" xfId="11867" xr:uid="{00000000-0005-0000-0000-00001F780000}"/>
    <cellStyle name="Normal 2 21 7 2" xfId="40133" xr:uid="{00000000-0005-0000-0000-000020780000}"/>
    <cellStyle name="Normal 2 21 7 3" xfId="40134" xr:uid="{00000000-0005-0000-0000-000021780000}"/>
    <cellStyle name="Normal 2 21 8" xfId="40135" xr:uid="{00000000-0005-0000-0000-000022780000}"/>
    <cellStyle name="Normal 2 21 9" xfId="40136" xr:uid="{00000000-0005-0000-0000-000023780000}"/>
    <cellStyle name="Normal 2 22" xfId="11868" xr:uid="{00000000-0005-0000-0000-000024780000}"/>
    <cellStyle name="Normal 2 22 2" xfId="11869" xr:uid="{00000000-0005-0000-0000-000025780000}"/>
    <cellStyle name="Normal 2 22 2 2" xfId="11870" xr:uid="{00000000-0005-0000-0000-000026780000}"/>
    <cellStyle name="Normal 2 22 2 2 2" xfId="11871" xr:uid="{00000000-0005-0000-0000-000027780000}"/>
    <cellStyle name="Normal 2 22 2 2 2 2" xfId="40137" xr:uid="{00000000-0005-0000-0000-000028780000}"/>
    <cellStyle name="Normal 2 22 2 2 2 3" xfId="40138" xr:uid="{00000000-0005-0000-0000-000029780000}"/>
    <cellStyle name="Normal 2 22 2 2 3" xfId="11872" xr:uid="{00000000-0005-0000-0000-00002A780000}"/>
    <cellStyle name="Normal 2 22 2 2 3 2" xfId="40139" xr:uid="{00000000-0005-0000-0000-00002B780000}"/>
    <cellStyle name="Normal 2 22 2 2 3 3" xfId="40140" xr:uid="{00000000-0005-0000-0000-00002C780000}"/>
    <cellStyle name="Normal 2 22 2 2 4" xfId="11873" xr:uid="{00000000-0005-0000-0000-00002D780000}"/>
    <cellStyle name="Normal 2 22 2 2 4 2" xfId="40141" xr:uid="{00000000-0005-0000-0000-00002E780000}"/>
    <cellStyle name="Normal 2 22 2 2 4 3" xfId="40142" xr:uid="{00000000-0005-0000-0000-00002F780000}"/>
    <cellStyle name="Normal 2 22 2 2 5" xfId="40143" xr:uid="{00000000-0005-0000-0000-000030780000}"/>
    <cellStyle name="Normal 2 22 2 2 6" xfId="40144" xr:uid="{00000000-0005-0000-0000-000031780000}"/>
    <cellStyle name="Normal 2 22 2 3" xfId="11874" xr:uid="{00000000-0005-0000-0000-000032780000}"/>
    <cellStyle name="Normal 2 22 2 3 2" xfId="40145" xr:uid="{00000000-0005-0000-0000-000033780000}"/>
    <cellStyle name="Normal 2 22 2 3 3" xfId="40146" xr:uid="{00000000-0005-0000-0000-000034780000}"/>
    <cellStyle name="Normal 2 22 2 4" xfId="11875" xr:uid="{00000000-0005-0000-0000-000035780000}"/>
    <cellStyle name="Normal 2 22 2 4 2" xfId="40147" xr:uid="{00000000-0005-0000-0000-000036780000}"/>
    <cellStyle name="Normal 2 22 2 4 3" xfId="40148" xr:uid="{00000000-0005-0000-0000-000037780000}"/>
    <cellStyle name="Normal 2 22 2 5" xfId="11876" xr:uid="{00000000-0005-0000-0000-000038780000}"/>
    <cellStyle name="Normal 2 22 2 5 2" xfId="40149" xr:uid="{00000000-0005-0000-0000-000039780000}"/>
    <cellStyle name="Normal 2 22 2 5 3" xfId="40150" xr:uid="{00000000-0005-0000-0000-00003A780000}"/>
    <cellStyle name="Normal 2 22 2 6" xfId="40151" xr:uid="{00000000-0005-0000-0000-00003B780000}"/>
    <cellStyle name="Normal 2 22 2 7" xfId="40152" xr:uid="{00000000-0005-0000-0000-00003C780000}"/>
    <cellStyle name="Normal 2 22 3" xfId="11877" xr:uid="{00000000-0005-0000-0000-00003D780000}"/>
    <cellStyle name="Normal 2 22 4" xfId="11878" xr:uid="{00000000-0005-0000-0000-00003E780000}"/>
    <cellStyle name="Normal 2 22 4 2" xfId="11879" xr:uid="{00000000-0005-0000-0000-00003F780000}"/>
    <cellStyle name="Normal 2 22 4 2 2" xfId="40153" xr:uid="{00000000-0005-0000-0000-000040780000}"/>
    <cellStyle name="Normal 2 22 4 2 3" xfId="40154" xr:uid="{00000000-0005-0000-0000-000041780000}"/>
    <cellStyle name="Normal 2 22 4 3" xfId="11880" xr:uid="{00000000-0005-0000-0000-000042780000}"/>
    <cellStyle name="Normal 2 22 4 3 2" xfId="40155" xr:uid="{00000000-0005-0000-0000-000043780000}"/>
    <cellStyle name="Normal 2 22 4 3 3" xfId="40156" xr:uid="{00000000-0005-0000-0000-000044780000}"/>
    <cellStyle name="Normal 2 22 4 4" xfId="11881" xr:uid="{00000000-0005-0000-0000-000045780000}"/>
    <cellStyle name="Normal 2 22 4 4 2" xfId="40157" xr:uid="{00000000-0005-0000-0000-000046780000}"/>
    <cellStyle name="Normal 2 22 4 4 3" xfId="40158" xr:uid="{00000000-0005-0000-0000-000047780000}"/>
    <cellStyle name="Normal 2 22 4 5" xfId="40159" xr:uid="{00000000-0005-0000-0000-000048780000}"/>
    <cellStyle name="Normal 2 22 4 6" xfId="40160" xr:uid="{00000000-0005-0000-0000-000049780000}"/>
    <cellStyle name="Normal 2 22 5" xfId="11882" xr:uid="{00000000-0005-0000-0000-00004A780000}"/>
    <cellStyle name="Normal 2 22 5 2" xfId="40161" xr:uid="{00000000-0005-0000-0000-00004B780000}"/>
    <cellStyle name="Normal 2 22 5 3" xfId="40162" xr:uid="{00000000-0005-0000-0000-00004C780000}"/>
    <cellStyle name="Normal 2 22 6" xfId="11883" xr:uid="{00000000-0005-0000-0000-00004D780000}"/>
    <cellStyle name="Normal 2 22 6 2" xfId="40163" xr:uid="{00000000-0005-0000-0000-00004E780000}"/>
    <cellStyle name="Normal 2 22 6 3" xfId="40164" xr:uid="{00000000-0005-0000-0000-00004F780000}"/>
    <cellStyle name="Normal 2 22 7" xfId="11884" xr:uid="{00000000-0005-0000-0000-000050780000}"/>
    <cellStyle name="Normal 2 22 7 2" xfId="40165" xr:uid="{00000000-0005-0000-0000-000051780000}"/>
    <cellStyle name="Normal 2 22 7 3" xfId="40166" xr:uid="{00000000-0005-0000-0000-000052780000}"/>
    <cellStyle name="Normal 2 22 8" xfId="40167" xr:uid="{00000000-0005-0000-0000-000053780000}"/>
    <cellStyle name="Normal 2 22 9" xfId="40168" xr:uid="{00000000-0005-0000-0000-000054780000}"/>
    <cellStyle name="Normal 2 23" xfId="11885" xr:uid="{00000000-0005-0000-0000-000055780000}"/>
    <cellStyle name="Normal 2 23 2" xfId="11886" xr:uid="{00000000-0005-0000-0000-000056780000}"/>
    <cellStyle name="Normal 2 24" xfId="11887" xr:uid="{00000000-0005-0000-0000-000057780000}"/>
    <cellStyle name="Normal 2 24 2" xfId="11888" xr:uid="{00000000-0005-0000-0000-000058780000}"/>
    <cellStyle name="Normal 2 24 2 2" xfId="40169" xr:uid="{00000000-0005-0000-0000-000059780000}"/>
    <cellStyle name="Normal 2 24 2 3" xfId="40170" xr:uid="{00000000-0005-0000-0000-00005A780000}"/>
    <cellStyle name="Normal 2 24 3" xfId="11889" xr:uid="{00000000-0005-0000-0000-00005B780000}"/>
    <cellStyle name="Normal 2 24 3 2" xfId="40171" xr:uid="{00000000-0005-0000-0000-00005C780000}"/>
    <cellStyle name="Normal 2 24 3 3" xfId="40172" xr:uid="{00000000-0005-0000-0000-00005D780000}"/>
    <cellStyle name="Normal 2 24 4" xfId="11890" xr:uid="{00000000-0005-0000-0000-00005E780000}"/>
    <cellStyle name="Normal 2 24 4 2" xfId="40173" xr:uid="{00000000-0005-0000-0000-00005F780000}"/>
    <cellStyle name="Normal 2 24 4 3" xfId="40174" xr:uid="{00000000-0005-0000-0000-000060780000}"/>
    <cellStyle name="Normal 2 24 5" xfId="40175" xr:uid="{00000000-0005-0000-0000-000061780000}"/>
    <cellStyle name="Normal 2 24 6" xfId="40176" xr:uid="{00000000-0005-0000-0000-000062780000}"/>
    <cellStyle name="Normal 2 25" xfId="11891" xr:uid="{00000000-0005-0000-0000-000063780000}"/>
    <cellStyle name="Normal 2 25 2" xfId="11892" xr:uid="{00000000-0005-0000-0000-000064780000}"/>
    <cellStyle name="Normal 2 25 2 2" xfId="40177" xr:uid="{00000000-0005-0000-0000-000065780000}"/>
    <cellStyle name="Normal 2 25 2 3" xfId="40178" xr:uid="{00000000-0005-0000-0000-000066780000}"/>
    <cellStyle name="Normal 2 25 3" xfId="11893" xr:uid="{00000000-0005-0000-0000-000067780000}"/>
    <cellStyle name="Normal 2 25 3 2" xfId="40179" xr:uid="{00000000-0005-0000-0000-000068780000}"/>
    <cellStyle name="Normal 2 25 3 3" xfId="40180" xr:uid="{00000000-0005-0000-0000-000069780000}"/>
    <cellStyle name="Normal 2 25 4" xfId="11894" xr:uid="{00000000-0005-0000-0000-00006A780000}"/>
    <cellStyle name="Normal 2 25 4 2" xfId="40181" xr:uid="{00000000-0005-0000-0000-00006B780000}"/>
    <cellStyle name="Normal 2 25 4 3" xfId="40182" xr:uid="{00000000-0005-0000-0000-00006C780000}"/>
    <cellStyle name="Normal 2 25 5" xfId="40183" xr:uid="{00000000-0005-0000-0000-00006D780000}"/>
    <cellStyle name="Normal 2 25 6" xfId="40184" xr:uid="{00000000-0005-0000-0000-00006E780000}"/>
    <cellStyle name="Normal 2 26" xfId="11895" xr:uid="{00000000-0005-0000-0000-00006F780000}"/>
    <cellStyle name="Normal 2 26 2" xfId="11896" xr:uid="{00000000-0005-0000-0000-000070780000}"/>
    <cellStyle name="Normal 2 27" xfId="11897" xr:uid="{00000000-0005-0000-0000-000071780000}"/>
    <cellStyle name="Normal 2 27 2" xfId="11898" xr:uid="{00000000-0005-0000-0000-000072780000}"/>
    <cellStyle name="Normal 2 28" xfId="11899" xr:uid="{00000000-0005-0000-0000-000073780000}"/>
    <cellStyle name="Normal 2 28 2" xfId="11900" xr:uid="{00000000-0005-0000-0000-000074780000}"/>
    <cellStyle name="Normal 2 29" xfId="11901" xr:uid="{00000000-0005-0000-0000-000075780000}"/>
    <cellStyle name="Normal 2 29 2" xfId="11902" xr:uid="{00000000-0005-0000-0000-000076780000}"/>
    <cellStyle name="Normal 2 3" xfId="11903" xr:uid="{00000000-0005-0000-0000-000077780000}"/>
    <cellStyle name="Normal 2 3 10" xfId="11904" xr:uid="{00000000-0005-0000-0000-000078780000}"/>
    <cellStyle name="Normal 2 3 10 2" xfId="11905" xr:uid="{00000000-0005-0000-0000-000079780000}"/>
    <cellStyle name="Normal 2 3 10 2 2" xfId="11906" xr:uid="{00000000-0005-0000-0000-00007A780000}"/>
    <cellStyle name="Normal 2 3 10 2 2 2" xfId="11907" xr:uid="{00000000-0005-0000-0000-00007B780000}"/>
    <cellStyle name="Normal 2 3 10 2 2 2 2" xfId="40185" xr:uid="{00000000-0005-0000-0000-00007C780000}"/>
    <cellStyle name="Normal 2 3 10 2 2 2 3" xfId="40186" xr:uid="{00000000-0005-0000-0000-00007D780000}"/>
    <cellStyle name="Normal 2 3 10 2 2 3" xfId="11908" xr:uid="{00000000-0005-0000-0000-00007E780000}"/>
    <cellStyle name="Normal 2 3 10 2 2 3 2" xfId="40187" xr:uid="{00000000-0005-0000-0000-00007F780000}"/>
    <cellStyle name="Normal 2 3 10 2 2 3 3" xfId="40188" xr:uid="{00000000-0005-0000-0000-000080780000}"/>
    <cellStyle name="Normal 2 3 10 2 2 4" xfId="11909" xr:uid="{00000000-0005-0000-0000-000081780000}"/>
    <cellStyle name="Normal 2 3 10 2 2 4 2" xfId="40189" xr:uid="{00000000-0005-0000-0000-000082780000}"/>
    <cellStyle name="Normal 2 3 10 2 2 4 3" xfId="40190" xr:uid="{00000000-0005-0000-0000-000083780000}"/>
    <cellStyle name="Normal 2 3 10 2 2 5" xfId="40191" xr:uid="{00000000-0005-0000-0000-000084780000}"/>
    <cellStyle name="Normal 2 3 10 2 2 6" xfId="40192" xr:uid="{00000000-0005-0000-0000-000085780000}"/>
    <cellStyle name="Normal 2 3 10 2 3" xfId="11910" xr:uid="{00000000-0005-0000-0000-000086780000}"/>
    <cellStyle name="Normal 2 3 10 2 3 2" xfId="40193" xr:uid="{00000000-0005-0000-0000-000087780000}"/>
    <cellStyle name="Normal 2 3 10 2 3 3" xfId="40194" xr:uid="{00000000-0005-0000-0000-000088780000}"/>
    <cellStyle name="Normal 2 3 10 2 4" xfId="11911" xr:uid="{00000000-0005-0000-0000-000089780000}"/>
    <cellStyle name="Normal 2 3 10 2 4 2" xfId="40195" xr:uid="{00000000-0005-0000-0000-00008A780000}"/>
    <cellStyle name="Normal 2 3 10 2 4 3" xfId="40196" xr:uid="{00000000-0005-0000-0000-00008B780000}"/>
    <cellStyle name="Normal 2 3 10 2 5" xfId="11912" xr:uid="{00000000-0005-0000-0000-00008C780000}"/>
    <cellStyle name="Normal 2 3 10 2 5 2" xfId="40197" xr:uid="{00000000-0005-0000-0000-00008D780000}"/>
    <cellStyle name="Normal 2 3 10 2 5 3" xfId="40198" xr:uid="{00000000-0005-0000-0000-00008E780000}"/>
    <cellStyle name="Normal 2 3 10 2 6" xfId="40199" xr:uid="{00000000-0005-0000-0000-00008F780000}"/>
    <cellStyle name="Normal 2 3 10 2 7" xfId="40200" xr:uid="{00000000-0005-0000-0000-000090780000}"/>
    <cellStyle name="Normal 2 3 10 3" xfId="11913" xr:uid="{00000000-0005-0000-0000-000091780000}"/>
    <cellStyle name="Normal 2 3 10 4" xfId="11914" xr:uid="{00000000-0005-0000-0000-000092780000}"/>
    <cellStyle name="Normal 2 3 10 4 2" xfId="11915" xr:uid="{00000000-0005-0000-0000-000093780000}"/>
    <cellStyle name="Normal 2 3 10 4 2 2" xfId="40201" xr:uid="{00000000-0005-0000-0000-000094780000}"/>
    <cellStyle name="Normal 2 3 10 4 2 3" xfId="40202" xr:uid="{00000000-0005-0000-0000-000095780000}"/>
    <cellStyle name="Normal 2 3 10 4 3" xfId="11916" xr:uid="{00000000-0005-0000-0000-000096780000}"/>
    <cellStyle name="Normal 2 3 10 4 3 2" xfId="40203" xr:uid="{00000000-0005-0000-0000-000097780000}"/>
    <cellStyle name="Normal 2 3 10 4 3 3" xfId="40204" xr:uid="{00000000-0005-0000-0000-000098780000}"/>
    <cellStyle name="Normal 2 3 10 4 4" xfId="11917" xr:uid="{00000000-0005-0000-0000-000099780000}"/>
    <cellStyle name="Normal 2 3 10 4 4 2" xfId="40205" xr:uid="{00000000-0005-0000-0000-00009A780000}"/>
    <cellStyle name="Normal 2 3 10 4 4 3" xfId="40206" xr:uid="{00000000-0005-0000-0000-00009B780000}"/>
    <cellStyle name="Normal 2 3 10 4 5" xfId="40207" xr:uid="{00000000-0005-0000-0000-00009C780000}"/>
    <cellStyle name="Normal 2 3 10 4 6" xfId="40208" xr:uid="{00000000-0005-0000-0000-00009D780000}"/>
    <cellStyle name="Normal 2 3 10 5" xfId="11918" xr:uid="{00000000-0005-0000-0000-00009E780000}"/>
    <cellStyle name="Normal 2 3 10 5 2" xfId="40209" xr:uid="{00000000-0005-0000-0000-00009F780000}"/>
    <cellStyle name="Normal 2 3 10 5 3" xfId="40210" xr:uid="{00000000-0005-0000-0000-0000A0780000}"/>
    <cellStyle name="Normal 2 3 10 6" xfId="11919" xr:uid="{00000000-0005-0000-0000-0000A1780000}"/>
    <cellStyle name="Normal 2 3 10 6 2" xfId="40211" xr:uid="{00000000-0005-0000-0000-0000A2780000}"/>
    <cellStyle name="Normal 2 3 10 6 3" xfId="40212" xr:uid="{00000000-0005-0000-0000-0000A3780000}"/>
    <cellStyle name="Normal 2 3 10 7" xfId="11920" xr:uid="{00000000-0005-0000-0000-0000A4780000}"/>
    <cellStyle name="Normal 2 3 10 7 2" xfId="40213" xr:uid="{00000000-0005-0000-0000-0000A5780000}"/>
    <cellStyle name="Normal 2 3 10 7 3" xfId="40214" xr:uid="{00000000-0005-0000-0000-0000A6780000}"/>
    <cellStyle name="Normal 2 3 10 8" xfId="40215" xr:uid="{00000000-0005-0000-0000-0000A7780000}"/>
    <cellStyle name="Normal 2 3 10 9" xfId="40216" xr:uid="{00000000-0005-0000-0000-0000A8780000}"/>
    <cellStyle name="Normal 2 3 11" xfId="11921" xr:uid="{00000000-0005-0000-0000-0000A9780000}"/>
    <cellStyle name="Normal 2 3 11 2" xfId="11922" xr:uid="{00000000-0005-0000-0000-0000AA780000}"/>
    <cellStyle name="Normal 2 3 12" xfId="11923" xr:uid="{00000000-0005-0000-0000-0000AB780000}"/>
    <cellStyle name="Normal 2 3 12 2" xfId="11924" xr:uid="{00000000-0005-0000-0000-0000AC780000}"/>
    <cellStyle name="Normal 2 3 13" xfId="11925" xr:uid="{00000000-0005-0000-0000-0000AD780000}"/>
    <cellStyle name="Normal 2 3 13 2" xfId="11926" xr:uid="{00000000-0005-0000-0000-0000AE780000}"/>
    <cellStyle name="Normal 2 3 14" xfId="40217" xr:uid="{00000000-0005-0000-0000-0000AF780000}"/>
    <cellStyle name="Normal 2 3 2" xfId="11927" xr:uid="{00000000-0005-0000-0000-0000B0780000}"/>
    <cellStyle name="Normal 2 3 2 10" xfId="40218" xr:uid="{00000000-0005-0000-0000-0000B1780000}"/>
    <cellStyle name="Normal 2 3 2 2" xfId="11928" xr:uid="{00000000-0005-0000-0000-0000B2780000}"/>
    <cellStyle name="Normal 2 3 2 2 10" xfId="40219" xr:uid="{00000000-0005-0000-0000-0000B3780000}"/>
    <cellStyle name="Normal 2 3 2 2 2" xfId="11929" xr:uid="{00000000-0005-0000-0000-0000B4780000}"/>
    <cellStyle name="Normal 2 3 2 2 3" xfId="11930" xr:uid="{00000000-0005-0000-0000-0000B5780000}"/>
    <cellStyle name="Normal 2 3 2 2 3 2" xfId="11931" xr:uid="{00000000-0005-0000-0000-0000B6780000}"/>
    <cellStyle name="Normal 2 3 2 2 3 2 2" xfId="11932" xr:uid="{00000000-0005-0000-0000-0000B7780000}"/>
    <cellStyle name="Normal 2 3 2 2 3 2 2 2" xfId="40220" xr:uid="{00000000-0005-0000-0000-0000B8780000}"/>
    <cellStyle name="Normal 2 3 2 2 3 2 2 3" xfId="40221" xr:uid="{00000000-0005-0000-0000-0000B9780000}"/>
    <cellStyle name="Normal 2 3 2 2 3 2 3" xfId="11933" xr:uid="{00000000-0005-0000-0000-0000BA780000}"/>
    <cellStyle name="Normal 2 3 2 2 3 2 3 2" xfId="40222" xr:uid="{00000000-0005-0000-0000-0000BB780000}"/>
    <cellStyle name="Normal 2 3 2 2 3 2 3 3" xfId="40223" xr:uid="{00000000-0005-0000-0000-0000BC780000}"/>
    <cellStyle name="Normal 2 3 2 2 3 2 4" xfId="11934" xr:uid="{00000000-0005-0000-0000-0000BD780000}"/>
    <cellStyle name="Normal 2 3 2 2 3 2 4 2" xfId="40224" xr:uid="{00000000-0005-0000-0000-0000BE780000}"/>
    <cellStyle name="Normal 2 3 2 2 3 2 4 3" xfId="40225" xr:uid="{00000000-0005-0000-0000-0000BF780000}"/>
    <cellStyle name="Normal 2 3 2 2 3 2 5" xfId="40226" xr:uid="{00000000-0005-0000-0000-0000C0780000}"/>
    <cellStyle name="Normal 2 3 2 2 3 2 6" xfId="40227" xr:uid="{00000000-0005-0000-0000-0000C1780000}"/>
    <cellStyle name="Normal 2 3 2 2 3 3" xfId="11935" xr:uid="{00000000-0005-0000-0000-0000C2780000}"/>
    <cellStyle name="Normal 2 3 2 2 3 3 2" xfId="40228" xr:uid="{00000000-0005-0000-0000-0000C3780000}"/>
    <cellStyle name="Normal 2 3 2 2 3 3 3" xfId="40229" xr:uid="{00000000-0005-0000-0000-0000C4780000}"/>
    <cellStyle name="Normal 2 3 2 2 3 4" xfId="11936" xr:uid="{00000000-0005-0000-0000-0000C5780000}"/>
    <cellStyle name="Normal 2 3 2 2 3 4 2" xfId="40230" xr:uid="{00000000-0005-0000-0000-0000C6780000}"/>
    <cellStyle name="Normal 2 3 2 2 3 4 3" xfId="40231" xr:uid="{00000000-0005-0000-0000-0000C7780000}"/>
    <cellStyle name="Normal 2 3 2 2 3 5" xfId="11937" xr:uid="{00000000-0005-0000-0000-0000C8780000}"/>
    <cellStyle name="Normal 2 3 2 2 3 5 2" xfId="40232" xr:uid="{00000000-0005-0000-0000-0000C9780000}"/>
    <cellStyle name="Normal 2 3 2 2 3 5 3" xfId="40233" xr:uid="{00000000-0005-0000-0000-0000CA780000}"/>
    <cellStyle name="Normal 2 3 2 2 3 6" xfId="40234" xr:uid="{00000000-0005-0000-0000-0000CB780000}"/>
    <cellStyle name="Normal 2 3 2 2 3 7" xfId="40235" xr:uid="{00000000-0005-0000-0000-0000CC780000}"/>
    <cellStyle name="Normal 2 3 2 2 4" xfId="11938" xr:uid="{00000000-0005-0000-0000-0000CD780000}"/>
    <cellStyle name="Normal 2 3 2 2 5" xfId="11939" xr:uid="{00000000-0005-0000-0000-0000CE780000}"/>
    <cellStyle name="Normal 2 3 2 2 5 2" xfId="11940" xr:uid="{00000000-0005-0000-0000-0000CF780000}"/>
    <cellStyle name="Normal 2 3 2 2 5 2 2" xfId="40236" xr:uid="{00000000-0005-0000-0000-0000D0780000}"/>
    <cellStyle name="Normal 2 3 2 2 5 2 3" xfId="40237" xr:uid="{00000000-0005-0000-0000-0000D1780000}"/>
    <cellStyle name="Normal 2 3 2 2 5 3" xfId="11941" xr:uid="{00000000-0005-0000-0000-0000D2780000}"/>
    <cellStyle name="Normal 2 3 2 2 5 3 2" xfId="40238" xr:uid="{00000000-0005-0000-0000-0000D3780000}"/>
    <cellStyle name="Normal 2 3 2 2 5 3 3" xfId="40239" xr:uid="{00000000-0005-0000-0000-0000D4780000}"/>
    <cellStyle name="Normal 2 3 2 2 5 4" xfId="11942" xr:uid="{00000000-0005-0000-0000-0000D5780000}"/>
    <cellStyle name="Normal 2 3 2 2 5 4 2" xfId="40240" xr:uid="{00000000-0005-0000-0000-0000D6780000}"/>
    <cellStyle name="Normal 2 3 2 2 5 4 3" xfId="40241" xr:uid="{00000000-0005-0000-0000-0000D7780000}"/>
    <cellStyle name="Normal 2 3 2 2 5 5" xfId="40242" xr:uid="{00000000-0005-0000-0000-0000D8780000}"/>
    <cellStyle name="Normal 2 3 2 2 5 6" xfId="40243" xr:uid="{00000000-0005-0000-0000-0000D9780000}"/>
    <cellStyle name="Normal 2 3 2 2 6" xfId="11943" xr:uid="{00000000-0005-0000-0000-0000DA780000}"/>
    <cellStyle name="Normal 2 3 2 2 6 2" xfId="40244" xr:uid="{00000000-0005-0000-0000-0000DB780000}"/>
    <cellStyle name="Normal 2 3 2 2 6 3" xfId="40245" xr:uid="{00000000-0005-0000-0000-0000DC780000}"/>
    <cellStyle name="Normal 2 3 2 2 7" xfId="11944" xr:uid="{00000000-0005-0000-0000-0000DD780000}"/>
    <cellStyle name="Normal 2 3 2 2 7 2" xfId="40246" xr:uid="{00000000-0005-0000-0000-0000DE780000}"/>
    <cellStyle name="Normal 2 3 2 2 7 3" xfId="40247" xr:uid="{00000000-0005-0000-0000-0000DF780000}"/>
    <cellStyle name="Normal 2 3 2 2 8" xfId="11945" xr:uid="{00000000-0005-0000-0000-0000E0780000}"/>
    <cellStyle name="Normal 2 3 2 2 8 2" xfId="40248" xr:uid="{00000000-0005-0000-0000-0000E1780000}"/>
    <cellStyle name="Normal 2 3 2 2 8 3" xfId="40249" xr:uid="{00000000-0005-0000-0000-0000E2780000}"/>
    <cellStyle name="Normal 2 3 2 2 9" xfId="40250" xr:uid="{00000000-0005-0000-0000-0000E3780000}"/>
    <cellStyle name="Normal 2 3 2 3" xfId="11946" xr:uid="{00000000-0005-0000-0000-0000E4780000}"/>
    <cellStyle name="Normal 2 3 2 4" xfId="11947" xr:uid="{00000000-0005-0000-0000-0000E5780000}"/>
    <cellStyle name="Normal 2 3 2 4 2" xfId="11948" xr:uid="{00000000-0005-0000-0000-0000E6780000}"/>
    <cellStyle name="Normal 2 3 2 4 2 2" xfId="11949" xr:uid="{00000000-0005-0000-0000-0000E7780000}"/>
    <cellStyle name="Normal 2 3 2 4 2 2 2" xfId="40251" xr:uid="{00000000-0005-0000-0000-0000E8780000}"/>
    <cellStyle name="Normal 2 3 2 4 2 2 3" xfId="40252" xr:uid="{00000000-0005-0000-0000-0000E9780000}"/>
    <cellStyle name="Normal 2 3 2 4 2 3" xfId="11950" xr:uid="{00000000-0005-0000-0000-0000EA780000}"/>
    <cellStyle name="Normal 2 3 2 4 2 3 2" xfId="40253" xr:uid="{00000000-0005-0000-0000-0000EB780000}"/>
    <cellStyle name="Normal 2 3 2 4 2 3 3" xfId="40254" xr:uid="{00000000-0005-0000-0000-0000EC780000}"/>
    <cellStyle name="Normal 2 3 2 4 2 4" xfId="11951" xr:uid="{00000000-0005-0000-0000-0000ED780000}"/>
    <cellStyle name="Normal 2 3 2 4 2 4 2" xfId="40255" xr:uid="{00000000-0005-0000-0000-0000EE780000}"/>
    <cellStyle name="Normal 2 3 2 4 2 4 3" xfId="40256" xr:uid="{00000000-0005-0000-0000-0000EF780000}"/>
    <cellStyle name="Normal 2 3 2 4 2 5" xfId="40257" xr:uid="{00000000-0005-0000-0000-0000F0780000}"/>
    <cellStyle name="Normal 2 3 2 4 2 6" xfId="40258" xr:uid="{00000000-0005-0000-0000-0000F1780000}"/>
    <cellStyle name="Normal 2 3 2 4 3" xfId="11952" xr:uid="{00000000-0005-0000-0000-0000F2780000}"/>
    <cellStyle name="Normal 2 3 2 4 3 2" xfId="40259" xr:uid="{00000000-0005-0000-0000-0000F3780000}"/>
    <cellStyle name="Normal 2 3 2 4 3 3" xfId="40260" xr:uid="{00000000-0005-0000-0000-0000F4780000}"/>
    <cellStyle name="Normal 2 3 2 4 4" xfId="11953" xr:uid="{00000000-0005-0000-0000-0000F5780000}"/>
    <cellStyle name="Normal 2 3 2 4 4 2" xfId="40261" xr:uid="{00000000-0005-0000-0000-0000F6780000}"/>
    <cellStyle name="Normal 2 3 2 4 4 3" xfId="40262" xr:uid="{00000000-0005-0000-0000-0000F7780000}"/>
    <cellStyle name="Normal 2 3 2 4 5" xfId="11954" xr:uid="{00000000-0005-0000-0000-0000F8780000}"/>
    <cellStyle name="Normal 2 3 2 4 5 2" xfId="40263" xr:uid="{00000000-0005-0000-0000-0000F9780000}"/>
    <cellStyle name="Normal 2 3 2 4 5 3" xfId="40264" xr:uid="{00000000-0005-0000-0000-0000FA780000}"/>
    <cellStyle name="Normal 2 3 2 4 6" xfId="40265" xr:uid="{00000000-0005-0000-0000-0000FB780000}"/>
    <cellStyle name="Normal 2 3 2 4 7" xfId="40266" xr:uid="{00000000-0005-0000-0000-0000FC780000}"/>
    <cellStyle name="Normal 2 3 2 5" xfId="11955" xr:uid="{00000000-0005-0000-0000-0000FD780000}"/>
    <cellStyle name="Normal 2 3 2 5 2" xfId="11956" xr:uid="{00000000-0005-0000-0000-0000FE780000}"/>
    <cellStyle name="Normal 2 3 2 5 2 2" xfId="40267" xr:uid="{00000000-0005-0000-0000-0000FF780000}"/>
    <cellStyle name="Normal 2 3 2 5 2 3" xfId="40268" xr:uid="{00000000-0005-0000-0000-000000790000}"/>
    <cellStyle name="Normal 2 3 2 5 3" xfId="11957" xr:uid="{00000000-0005-0000-0000-000001790000}"/>
    <cellStyle name="Normal 2 3 2 5 3 2" xfId="40269" xr:uid="{00000000-0005-0000-0000-000002790000}"/>
    <cellStyle name="Normal 2 3 2 5 3 3" xfId="40270" xr:uid="{00000000-0005-0000-0000-000003790000}"/>
    <cellStyle name="Normal 2 3 2 5 4" xfId="11958" xr:uid="{00000000-0005-0000-0000-000004790000}"/>
    <cellStyle name="Normal 2 3 2 5 4 2" xfId="40271" xr:uid="{00000000-0005-0000-0000-000005790000}"/>
    <cellStyle name="Normal 2 3 2 5 4 3" xfId="40272" xr:uid="{00000000-0005-0000-0000-000006790000}"/>
    <cellStyle name="Normal 2 3 2 5 5" xfId="40273" xr:uid="{00000000-0005-0000-0000-000007790000}"/>
    <cellStyle name="Normal 2 3 2 5 6" xfId="40274" xr:uid="{00000000-0005-0000-0000-000008790000}"/>
    <cellStyle name="Normal 2 3 2 6" xfId="11959" xr:uid="{00000000-0005-0000-0000-000009790000}"/>
    <cellStyle name="Normal 2 3 2 6 2" xfId="40275" xr:uid="{00000000-0005-0000-0000-00000A790000}"/>
    <cellStyle name="Normal 2 3 2 6 3" xfId="40276" xr:uid="{00000000-0005-0000-0000-00000B790000}"/>
    <cellStyle name="Normal 2 3 2 7" xfId="11960" xr:uid="{00000000-0005-0000-0000-00000C790000}"/>
    <cellStyle name="Normal 2 3 2 7 2" xfId="40277" xr:uid="{00000000-0005-0000-0000-00000D790000}"/>
    <cellStyle name="Normal 2 3 2 7 3" xfId="40278" xr:uid="{00000000-0005-0000-0000-00000E790000}"/>
    <cellStyle name="Normal 2 3 2 8" xfId="11961" xr:uid="{00000000-0005-0000-0000-00000F790000}"/>
    <cellStyle name="Normal 2 3 2 8 2" xfId="40279" xr:uid="{00000000-0005-0000-0000-000010790000}"/>
    <cellStyle name="Normal 2 3 2 8 3" xfId="40280" xr:uid="{00000000-0005-0000-0000-000011790000}"/>
    <cellStyle name="Normal 2 3 2 9" xfId="40281" xr:uid="{00000000-0005-0000-0000-000012790000}"/>
    <cellStyle name="Normal 2 3 3" xfId="11962" xr:uid="{00000000-0005-0000-0000-000013790000}"/>
    <cellStyle name="Normal 2 3 4" xfId="11963" xr:uid="{00000000-0005-0000-0000-000014790000}"/>
    <cellStyle name="Normal 2 3 5" xfId="11964" xr:uid="{00000000-0005-0000-0000-000015790000}"/>
    <cellStyle name="Normal 2 3 6" xfId="11965" xr:uid="{00000000-0005-0000-0000-000016790000}"/>
    <cellStyle name="Normal 2 3 7" xfId="11966" xr:uid="{00000000-0005-0000-0000-000017790000}"/>
    <cellStyle name="Normal 2 3 8" xfId="11967" xr:uid="{00000000-0005-0000-0000-000018790000}"/>
    <cellStyle name="Normal 2 3 9" xfId="11968" xr:uid="{00000000-0005-0000-0000-000019790000}"/>
    <cellStyle name="Normal 2 3 9 2" xfId="11969" xr:uid="{00000000-0005-0000-0000-00001A790000}"/>
    <cellStyle name="Normal 2 30" xfId="11970" xr:uid="{00000000-0005-0000-0000-00001B790000}"/>
    <cellStyle name="Normal 2 30 2" xfId="11971" xr:uid="{00000000-0005-0000-0000-00001C790000}"/>
    <cellStyle name="Normal 2 31" xfId="11972" xr:uid="{00000000-0005-0000-0000-00001D790000}"/>
    <cellStyle name="Normal 2 31 2" xfId="11973" xr:uid="{00000000-0005-0000-0000-00001E790000}"/>
    <cellStyle name="Normal 2 32" xfId="11974" xr:uid="{00000000-0005-0000-0000-00001F790000}"/>
    <cellStyle name="Normal 2 32 2" xfId="11975" xr:uid="{00000000-0005-0000-0000-000020790000}"/>
    <cellStyle name="Normal 2 33" xfId="11976" xr:uid="{00000000-0005-0000-0000-000021790000}"/>
    <cellStyle name="Normal 2 33 2" xfId="11977" xr:uid="{00000000-0005-0000-0000-000022790000}"/>
    <cellStyle name="Normal 2 34" xfId="11978" xr:uid="{00000000-0005-0000-0000-000023790000}"/>
    <cellStyle name="Normal 2 34 2" xfId="11979" xr:uid="{00000000-0005-0000-0000-000024790000}"/>
    <cellStyle name="Normal 2 35" xfId="11980" xr:uid="{00000000-0005-0000-0000-000025790000}"/>
    <cellStyle name="Normal 2 35 2" xfId="11981" xr:uid="{00000000-0005-0000-0000-000026790000}"/>
    <cellStyle name="Normal 2 36" xfId="11982" xr:uid="{00000000-0005-0000-0000-000027790000}"/>
    <cellStyle name="Normal 2 36 2" xfId="11983" xr:uid="{00000000-0005-0000-0000-000028790000}"/>
    <cellStyle name="Normal 2 37" xfId="11984" xr:uid="{00000000-0005-0000-0000-000029790000}"/>
    <cellStyle name="Normal 2 37 2" xfId="11985" xr:uid="{00000000-0005-0000-0000-00002A790000}"/>
    <cellStyle name="Normal 2 38" xfId="11986" xr:uid="{00000000-0005-0000-0000-00002B790000}"/>
    <cellStyle name="Normal 2 38 2" xfId="11987" xr:uid="{00000000-0005-0000-0000-00002C790000}"/>
    <cellStyle name="Normal 2 39" xfId="11988" xr:uid="{00000000-0005-0000-0000-00002D790000}"/>
    <cellStyle name="Normal 2 39 2" xfId="11989" xr:uid="{00000000-0005-0000-0000-00002E790000}"/>
    <cellStyle name="Normal 2 4" xfId="11990" xr:uid="{00000000-0005-0000-0000-00002F790000}"/>
    <cellStyle name="Normal 2 4 10" xfId="11991" xr:uid="{00000000-0005-0000-0000-000030790000}"/>
    <cellStyle name="Normal 2 4 10 2" xfId="11992" xr:uid="{00000000-0005-0000-0000-000031790000}"/>
    <cellStyle name="Normal 2 4 11" xfId="11993" xr:uid="{00000000-0005-0000-0000-000032790000}"/>
    <cellStyle name="Normal 2 4 12" xfId="11994" xr:uid="{00000000-0005-0000-0000-000033790000}"/>
    <cellStyle name="Normal 2 4 12 2" xfId="11995" xr:uid="{00000000-0005-0000-0000-000034790000}"/>
    <cellStyle name="Normal 2 4 13" xfId="11996" xr:uid="{00000000-0005-0000-0000-000035790000}"/>
    <cellStyle name="Normal 2 4 14" xfId="11997" xr:uid="{00000000-0005-0000-0000-000036790000}"/>
    <cellStyle name="Normal 2 4 2" xfId="11998" xr:uid="{00000000-0005-0000-0000-000037790000}"/>
    <cellStyle name="Normal 2 4 2 2" xfId="11999" xr:uid="{00000000-0005-0000-0000-000038790000}"/>
    <cellStyle name="Normal 2 4 2 3" xfId="40282" xr:uid="{00000000-0005-0000-0000-000039790000}"/>
    <cellStyle name="Normal 2 4 2 4" xfId="40283" xr:uid="{00000000-0005-0000-0000-00003A790000}"/>
    <cellStyle name="Normal 2 4 3" xfId="12000" xr:uid="{00000000-0005-0000-0000-00003B790000}"/>
    <cellStyle name="Normal 2 4 4" xfId="12001" xr:uid="{00000000-0005-0000-0000-00003C790000}"/>
    <cellStyle name="Normal 2 4 5" xfId="12002" xr:uid="{00000000-0005-0000-0000-00003D790000}"/>
    <cellStyle name="Normal 2 4 6" xfId="12003" xr:uid="{00000000-0005-0000-0000-00003E790000}"/>
    <cellStyle name="Normal 2 4 7" xfId="12004" xr:uid="{00000000-0005-0000-0000-00003F790000}"/>
    <cellStyle name="Normal 2 4 8" xfId="12005" xr:uid="{00000000-0005-0000-0000-000040790000}"/>
    <cellStyle name="Normal 2 4 9" xfId="12006" xr:uid="{00000000-0005-0000-0000-000041790000}"/>
    <cellStyle name="Normal 2 4 9 2" xfId="12007" xr:uid="{00000000-0005-0000-0000-000042790000}"/>
    <cellStyle name="Normal 2 40" xfId="12008" xr:uid="{00000000-0005-0000-0000-000043790000}"/>
    <cellStyle name="Normal 2 40 2" xfId="12009" xr:uid="{00000000-0005-0000-0000-000044790000}"/>
    <cellStyle name="Normal 2 41" xfId="12010" xr:uid="{00000000-0005-0000-0000-000045790000}"/>
    <cellStyle name="Normal 2 41 2" xfId="12011" xr:uid="{00000000-0005-0000-0000-000046790000}"/>
    <cellStyle name="Normal 2 42" xfId="12012" xr:uid="{00000000-0005-0000-0000-000047790000}"/>
    <cellStyle name="Normal 2 42 2" xfId="12013" xr:uid="{00000000-0005-0000-0000-000048790000}"/>
    <cellStyle name="Normal 2 43" xfId="12014" xr:uid="{00000000-0005-0000-0000-000049790000}"/>
    <cellStyle name="Normal 2 43 2" xfId="12015" xr:uid="{00000000-0005-0000-0000-00004A790000}"/>
    <cellStyle name="Normal 2 44" xfId="12016" xr:uid="{00000000-0005-0000-0000-00004B790000}"/>
    <cellStyle name="Normal 2 44 2" xfId="12017" xr:uid="{00000000-0005-0000-0000-00004C790000}"/>
    <cellStyle name="Normal 2 45" xfId="12018" xr:uid="{00000000-0005-0000-0000-00004D790000}"/>
    <cellStyle name="Normal 2 45 2" xfId="12019" xr:uid="{00000000-0005-0000-0000-00004E790000}"/>
    <cellStyle name="Normal 2 46" xfId="12020" xr:uid="{00000000-0005-0000-0000-00004F790000}"/>
    <cellStyle name="Normal 2 46 2" xfId="12021" xr:uid="{00000000-0005-0000-0000-000050790000}"/>
    <cellStyle name="Normal 2 47" xfId="12022" xr:uid="{00000000-0005-0000-0000-000051790000}"/>
    <cellStyle name="Normal 2 47 2" xfId="12023" xr:uid="{00000000-0005-0000-0000-000052790000}"/>
    <cellStyle name="Normal 2 48" xfId="12024" xr:uid="{00000000-0005-0000-0000-000053790000}"/>
    <cellStyle name="Normal 2 48 2" xfId="12025" xr:uid="{00000000-0005-0000-0000-000054790000}"/>
    <cellStyle name="Normal 2 49" xfId="12026" xr:uid="{00000000-0005-0000-0000-000055790000}"/>
    <cellStyle name="Normal 2 49 2" xfId="12027" xr:uid="{00000000-0005-0000-0000-000056790000}"/>
    <cellStyle name="Normal 2 5" xfId="12028" xr:uid="{00000000-0005-0000-0000-000057790000}"/>
    <cellStyle name="Normal 2 5 10" xfId="12029" xr:uid="{00000000-0005-0000-0000-000058790000}"/>
    <cellStyle name="Normal 2 5 11" xfId="12030" xr:uid="{00000000-0005-0000-0000-000059790000}"/>
    <cellStyle name="Normal 2 5 12" xfId="12031" xr:uid="{00000000-0005-0000-0000-00005A790000}"/>
    <cellStyle name="Normal 2 5 13" xfId="12032" xr:uid="{00000000-0005-0000-0000-00005B790000}"/>
    <cellStyle name="Normal 2 5 2" xfId="12033" xr:uid="{00000000-0005-0000-0000-00005C790000}"/>
    <cellStyle name="Normal 2 5 2 2" xfId="12034" xr:uid="{00000000-0005-0000-0000-00005D790000}"/>
    <cellStyle name="Normal 2 5 2 3" xfId="40284" xr:uid="{00000000-0005-0000-0000-00005E790000}"/>
    <cellStyle name="Normal 2 5 2 4" xfId="40285" xr:uid="{00000000-0005-0000-0000-00005F790000}"/>
    <cellStyle name="Normal 2 5 3" xfId="12035" xr:uid="{00000000-0005-0000-0000-000060790000}"/>
    <cellStyle name="Normal 2 5 3 2" xfId="12036" xr:uid="{00000000-0005-0000-0000-000061790000}"/>
    <cellStyle name="Normal 2 5 4" xfId="12037" xr:uid="{00000000-0005-0000-0000-000062790000}"/>
    <cellStyle name="Normal 2 5 4 2" xfId="12038" xr:uid="{00000000-0005-0000-0000-000063790000}"/>
    <cellStyle name="Normal 2 5 5" xfId="12039" xr:uid="{00000000-0005-0000-0000-000064790000}"/>
    <cellStyle name="Normal 2 5 5 2" xfId="12040" xr:uid="{00000000-0005-0000-0000-000065790000}"/>
    <cellStyle name="Normal 2 5 6" xfId="12041" xr:uid="{00000000-0005-0000-0000-000066790000}"/>
    <cellStyle name="Normal 2 5 6 2" xfId="12042" xr:uid="{00000000-0005-0000-0000-000067790000}"/>
    <cellStyle name="Normal 2 5 7" xfId="12043" xr:uid="{00000000-0005-0000-0000-000068790000}"/>
    <cellStyle name="Normal 2 5 8" xfId="12044" xr:uid="{00000000-0005-0000-0000-000069790000}"/>
    <cellStyle name="Normal 2 5 9" xfId="12045" xr:uid="{00000000-0005-0000-0000-00006A790000}"/>
    <cellStyle name="Normal 2 50" xfId="12046" xr:uid="{00000000-0005-0000-0000-00006B790000}"/>
    <cellStyle name="Normal 2 50 2" xfId="12047" xr:uid="{00000000-0005-0000-0000-00006C790000}"/>
    <cellStyle name="Normal 2 51" xfId="12048" xr:uid="{00000000-0005-0000-0000-00006D790000}"/>
    <cellStyle name="Normal 2 51 2" xfId="12049" xr:uid="{00000000-0005-0000-0000-00006E790000}"/>
    <cellStyle name="Normal 2 52" xfId="12050" xr:uid="{00000000-0005-0000-0000-00006F790000}"/>
    <cellStyle name="Normal 2 52 2" xfId="12051" xr:uid="{00000000-0005-0000-0000-000070790000}"/>
    <cellStyle name="Normal 2 53" xfId="12052" xr:uid="{00000000-0005-0000-0000-000071790000}"/>
    <cellStyle name="Normal 2 53 2" xfId="12053" xr:uid="{00000000-0005-0000-0000-000072790000}"/>
    <cellStyle name="Normal 2 54" xfId="12054" xr:uid="{00000000-0005-0000-0000-000073790000}"/>
    <cellStyle name="Normal 2 54 2" xfId="12055" xr:uid="{00000000-0005-0000-0000-000074790000}"/>
    <cellStyle name="Normal 2 55" xfId="12056" xr:uid="{00000000-0005-0000-0000-000075790000}"/>
    <cellStyle name="Normal 2 55 2" xfId="12057" xr:uid="{00000000-0005-0000-0000-000076790000}"/>
    <cellStyle name="Normal 2 56" xfId="12058" xr:uid="{00000000-0005-0000-0000-000077790000}"/>
    <cellStyle name="Normal 2 56 2" xfId="12059" xr:uid="{00000000-0005-0000-0000-000078790000}"/>
    <cellStyle name="Normal 2 57" xfId="12060" xr:uid="{00000000-0005-0000-0000-000079790000}"/>
    <cellStyle name="Normal 2 58" xfId="40286" xr:uid="{00000000-0005-0000-0000-00007A790000}"/>
    <cellStyle name="Normal 2 59" xfId="40287" xr:uid="{00000000-0005-0000-0000-00007B790000}"/>
    <cellStyle name="Normal 2 6" xfId="12061" xr:uid="{00000000-0005-0000-0000-00007C790000}"/>
    <cellStyle name="Normal 2 6 10" xfId="12062" xr:uid="{00000000-0005-0000-0000-00007D790000}"/>
    <cellStyle name="Normal 2 6 11" xfId="12063" xr:uid="{00000000-0005-0000-0000-00007E790000}"/>
    <cellStyle name="Normal 2 6 12" xfId="12064" xr:uid="{00000000-0005-0000-0000-00007F790000}"/>
    <cellStyle name="Normal 2 6 13" xfId="12065" xr:uid="{00000000-0005-0000-0000-000080790000}"/>
    <cellStyle name="Normal 2 6 2" xfId="12066" xr:uid="{00000000-0005-0000-0000-000081790000}"/>
    <cellStyle name="Normal 2 6 2 2" xfId="12067" xr:uid="{00000000-0005-0000-0000-000082790000}"/>
    <cellStyle name="Normal 2 6 2 3" xfId="40288" xr:uid="{00000000-0005-0000-0000-000083790000}"/>
    <cellStyle name="Normal 2 6 2 4" xfId="40289" xr:uid="{00000000-0005-0000-0000-000084790000}"/>
    <cellStyle name="Normal 2 6 3" xfId="12068" xr:uid="{00000000-0005-0000-0000-000085790000}"/>
    <cellStyle name="Normal 2 6 3 2" xfId="12069" xr:uid="{00000000-0005-0000-0000-000086790000}"/>
    <cellStyle name="Normal 2 6 4" xfId="12070" xr:uid="{00000000-0005-0000-0000-000087790000}"/>
    <cellStyle name="Normal 2 6 5" xfId="12071" xr:uid="{00000000-0005-0000-0000-000088790000}"/>
    <cellStyle name="Normal 2 6 6" xfId="12072" xr:uid="{00000000-0005-0000-0000-000089790000}"/>
    <cellStyle name="Normal 2 6 7" xfId="12073" xr:uid="{00000000-0005-0000-0000-00008A790000}"/>
    <cellStyle name="Normal 2 6 8" xfId="12074" xr:uid="{00000000-0005-0000-0000-00008B790000}"/>
    <cellStyle name="Normal 2 6 9" xfId="12075" xr:uid="{00000000-0005-0000-0000-00008C790000}"/>
    <cellStyle name="Normal 2 60" xfId="40290" xr:uid="{00000000-0005-0000-0000-00008D790000}"/>
    <cellStyle name="Normal 2 61" xfId="40291" xr:uid="{00000000-0005-0000-0000-00008E790000}"/>
    <cellStyle name="Normal 2 7" xfId="12076" xr:uid="{00000000-0005-0000-0000-00008F790000}"/>
    <cellStyle name="Normal 2 7 10" xfId="12077" xr:uid="{00000000-0005-0000-0000-000090790000}"/>
    <cellStyle name="Normal 2 7 11" xfId="12078" xr:uid="{00000000-0005-0000-0000-000091790000}"/>
    <cellStyle name="Normal 2 7 12" xfId="12079" xr:uid="{00000000-0005-0000-0000-000092790000}"/>
    <cellStyle name="Normal 2 7 13" xfId="12080" xr:uid="{00000000-0005-0000-0000-000093790000}"/>
    <cellStyle name="Normal 2 7 13 2" xfId="12081" xr:uid="{00000000-0005-0000-0000-000094790000}"/>
    <cellStyle name="Normal 2 7 13 2 2" xfId="12082" xr:uid="{00000000-0005-0000-0000-000095790000}"/>
    <cellStyle name="Normal 2 7 13 2 2 2" xfId="40292" xr:uid="{00000000-0005-0000-0000-000096790000}"/>
    <cellStyle name="Normal 2 7 13 2 2 3" xfId="40293" xr:uid="{00000000-0005-0000-0000-000097790000}"/>
    <cellStyle name="Normal 2 7 13 2 3" xfId="12083" xr:uid="{00000000-0005-0000-0000-000098790000}"/>
    <cellStyle name="Normal 2 7 13 2 3 2" xfId="40294" xr:uid="{00000000-0005-0000-0000-000099790000}"/>
    <cellStyle name="Normal 2 7 13 2 3 3" xfId="40295" xr:uid="{00000000-0005-0000-0000-00009A790000}"/>
    <cellStyle name="Normal 2 7 13 2 4" xfId="12084" xr:uid="{00000000-0005-0000-0000-00009B790000}"/>
    <cellStyle name="Normal 2 7 13 2 4 2" xfId="40296" xr:uid="{00000000-0005-0000-0000-00009C790000}"/>
    <cellStyle name="Normal 2 7 13 2 4 3" xfId="40297" xr:uid="{00000000-0005-0000-0000-00009D790000}"/>
    <cellStyle name="Normal 2 7 13 2 5" xfId="40298" xr:uid="{00000000-0005-0000-0000-00009E790000}"/>
    <cellStyle name="Normal 2 7 13 2 6" xfId="40299" xr:uid="{00000000-0005-0000-0000-00009F790000}"/>
    <cellStyle name="Normal 2 7 13 3" xfId="12085" xr:uid="{00000000-0005-0000-0000-0000A0790000}"/>
    <cellStyle name="Normal 2 7 13 3 2" xfId="40300" xr:uid="{00000000-0005-0000-0000-0000A1790000}"/>
    <cellStyle name="Normal 2 7 13 3 3" xfId="40301" xr:uid="{00000000-0005-0000-0000-0000A2790000}"/>
    <cellStyle name="Normal 2 7 13 4" xfId="12086" xr:uid="{00000000-0005-0000-0000-0000A3790000}"/>
    <cellStyle name="Normal 2 7 13 4 2" xfId="40302" xr:uid="{00000000-0005-0000-0000-0000A4790000}"/>
    <cellStyle name="Normal 2 7 13 4 3" xfId="40303" xr:uid="{00000000-0005-0000-0000-0000A5790000}"/>
    <cellStyle name="Normal 2 7 13 5" xfId="12087" xr:uid="{00000000-0005-0000-0000-0000A6790000}"/>
    <cellStyle name="Normal 2 7 13 5 2" xfId="40304" xr:uid="{00000000-0005-0000-0000-0000A7790000}"/>
    <cellStyle name="Normal 2 7 13 5 3" xfId="40305" xr:uid="{00000000-0005-0000-0000-0000A8790000}"/>
    <cellStyle name="Normal 2 7 13 6" xfId="40306" xr:uid="{00000000-0005-0000-0000-0000A9790000}"/>
    <cellStyle name="Normal 2 7 13 7" xfId="40307" xr:uid="{00000000-0005-0000-0000-0000AA790000}"/>
    <cellStyle name="Normal 2 7 14" xfId="12088" xr:uid="{00000000-0005-0000-0000-0000AB790000}"/>
    <cellStyle name="Normal 2 7 14 2" xfId="12089" xr:uid="{00000000-0005-0000-0000-0000AC790000}"/>
    <cellStyle name="Normal 2 7 14 2 2" xfId="40308" xr:uid="{00000000-0005-0000-0000-0000AD790000}"/>
    <cellStyle name="Normal 2 7 14 2 3" xfId="40309" xr:uid="{00000000-0005-0000-0000-0000AE790000}"/>
    <cellStyle name="Normal 2 7 14 3" xfId="12090" xr:uid="{00000000-0005-0000-0000-0000AF790000}"/>
    <cellStyle name="Normal 2 7 14 3 2" xfId="40310" xr:uid="{00000000-0005-0000-0000-0000B0790000}"/>
    <cellStyle name="Normal 2 7 14 3 3" xfId="40311" xr:uid="{00000000-0005-0000-0000-0000B1790000}"/>
    <cellStyle name="Normal 2 7 14 4" xfId="12091" xr:uid="{00000000-0005-0000-0000-0000B2790000}"/>
    <cellStyle name="Normal 2 7 14 4 2" xfId="40312" xr:uid="{00000000-0005-0000-0000-0000B3790000}"/>
    <cellStyle name="Normal 2 7 14 4 3" xfId="40313" xr:uid="{00000000-0005-0000-0000-0000B4790000}"/>
    <cellStyle name="Normal 2 7 14 5" xfId="40314" xr:uid="{00000000-0005-0000-0000-0000B5790000}"/>
    <cellStyle name="Normal 2 7 14 6" xfId="40315" xr:uid="{00000000-0005-0000-0000-0000B6790000}"/>
    <cellStyle name="Normal 2 7 15" xfId="12092" xr:uid="{00000000-0005-0000-0000-0000B7790000}"/>
    <cellStyle name="Normal 2 7 15 2" xfId="40316" xr:uid="{00000000-0005-0000-0000-0000B8790000}"/>
    <cellStyle name="Normal 2 7 15 3" xfId="40317" xr:uid="{00000000-0005-0000-0000-0000B9790000}"/>
    <cellStyle name="Normal 2 7 16" xfId="12093" xr:uid="{00000000-0005-0000-0000-0000BA790000}"/>
    <cellStyle name="Normal 2 7 16 2" xfId="40318" xr:uid="{00000000-0005-0000-0000-0000BB790000}"/>
    <cellStyle name="Normal 2 7 16 3" xfId="40319" xr:uid="{00000000-0005-0000-0000-0000BC790000}"/>
    <cellStyle name="Normal 2 7 17" xfId="12094" xr:uid="{00000000-0005-0000-0000-0000BD790000}"/>
    <cellStyle name="Normal 2 7 17 2" xfId="40320" xr:uid="{00000000-0005-0000-0000-0000BE790000}"/>
    <cellStyle name="Normal 2 7 17 3" xfId="40321" xr:uid="{00000000-0005-0000-0000-0000BF790000}"/>
    <cellStyle name="Normal 2 7 2" xfId="12095" xr:uid="{00000000-0005-0000-0000-0000C0790000}"/>
    <cellStyle name="Normal 2 7 2 2" xfId="12096" xr:uid="{00000000-0005-0000-0000-0000C1790000}"/>
    <cellStyle name="Normal 2 7 2 3" xfId="40322" xr:uid="{00000000-0005-0000-0000-0000C2790000}"/>
    <cellStyle name="Normal 2 7 2 4" xfId="40323" xr:uid="{00000000-0005-0000-0000-0000C3790000}"/>
    <cellStyle name="Normal 2 7 3" xfId="12097" xr:uid="{00000000-0005-0000-0000-0000C4790000}"/>
    <cellStyle name="Normal 2 7 3 2" xfId="12098" xr:uid="{00000000-0005-0000-0000-0000C5790000}"/>
    <cellStyle name="Normal 2 7 4" xfId="12099" xr:uid="{00000000-0005-0000-0000-0000C6790000}"/>
    <cellStyle name="Normal 2 7 5" xfId="12100" xr:uid="{00000000-0005-0000-0000-0000C7790000}"/>
    <cellStyle name="Normal 2 7 6" xfId="12101" xr:uid="{00000000-0005-0000-0000-0000C8790000}"/>
    <cellStyle name="Normal 2 7 7" xfId="12102" xr:uid="{00000000-0005-0000-0000-0000C9790000}"/>
    <cellStyle name="Normal 2 7 8" xfId="12103" xr:uid="{00000000-0005-0000-0000-0000CA790000}"/>
    <cellStyle name="Normal 2 7 9" xfId="12104" xr:uid="{00000000-0005-0000-0000-0000CB790000}"/>
    <cellStyle name="Normal 2 8" xfId="12105" xr:uid="{00000000-0005-0000-0000-0000CC790000}"/>
    <cellStyle name="Normal 2 8 2" xfId="12106" xr:uid="{00000000-0005-0000-0000-0000CD790000}"/>
    <cellStyle name="Normal 2 8 3" xfId="12107" xr:uid="{00000000-0005-0000-0000-0000CE790000}"/>
    <cellStyle name="Normal 2 8 3 2" xfId="12108" xr:uid="{00000000-0005-0000-0000-0000CF790000}"/>
    <cellStyle name="Normal 2 8 4" xfId="12109" xr:uid="{00000000-0005-0000-0000-0000D0790000}"/>
    <cellStyle name="Normal 2 8 4 2" xfId="12110" xr:uid="{00000000-0005-0000-0000-0000D1790000}"/>
    <cellStyle name="Normal 2 8 4 2 2" xfId="12111" xr:uid="{00000000-0005-0000-0000-0000D2790000}"/>
    <cellStyle name="Normal 2 8 4 2 2 2" xfId="12112" xr:uid="{00000000-0005-0000-0000-0000D3790000}"/>
    <cellStyle name="Normal 2 8 4 2 2 2 2" xfId="40324" xr:uid="{00000000-0005-0000-0000-0000D4790000}"/>
    <cellStyle name="Normal 2 8 4 2 2 2 3" xfId="40325" xr:uid="{00000000-0005-0000-0000-0000D5790000}"/>
    <cellStyle name="Normal 2 8 4 2 2 3" xfId="12113" xr:uid="{00000000-0005-0000-0000-0000D6790000}"/>
    <cellStyle name="Normal 2 8 4 2 2 3 2" xfId="40326" xr:uid="{00000000-0005-0000-0000-0000D7790000}"/>
    <cellStyle name="Normal 2 8 4 2 2 3 3" xfId="40327" xr:uid="{00000000-0005-0000-0000-0000D8790000}"/>
    <cellStyle name="Normal 2 8 4 2 2 4" xfId="12114" xr:uid="{00000000-0005-0000-0000-0000D9790000}"/>
    <cellStyle name="Normal 2 8 4 2 2 4 2" xfId="40328" xr:uid="{00000000-0005-0000-0000-0000DA790000}"/>
    <cellStyle name="Normal 2 8 4 2 2 4 3" xfId="40329" xr:uid="{00000000-0005-0000-0000-0000DB790000}"/>
    <cellStyle name="Normal 2 8 4 2 2 5" xfId="40330" xr:uid="{00000000-0005-0000-0000-0000DC790000}"/>
    <cellStyle name="Normal 2 8 4 2 2 6" xfId="40331" xr:uid="{00000000-0005-0000-0000-0000DD790000}"/>
    <cellStyle name="Normal 2 8 4 2 3" xfId="12115" xr:uid="{00000000-0005-0000-0000-0000DE790000}"/>
    <cellStyle name="Normal 2 8 4 2 3 2" xfId="40332" xr:uid="{00000000-0005-0000-0000-0000DF790000}"/>
    <cellStyle name="Normal 2 8 4 2 3 3" xfId="40333" xr:uid="{00000000-0005-0000-0000-0000E0790000}"/>
    <cellStyle name="Normal 2 8 4 2 4" xfId="12116" xr:uid="{00000000-0005-0000-0000-0000E1790000}"/>
    <cellStyle name="Normal 2 8 4 2 4 2" xfId="40334" xr:uid="{00000000-0005-0000-0000-0000E2790000}"/>
    <cellStyle name="Normal 2 8 4 2 4 3" xfId="40335" xr:uid="{00000000-0005-0000-0000-0000E3790000}"/>
    <cellStyle name="Normal 2 8 4 2 5" xfId="12117" xr:uid="{00000000-0005-0000-0000-0000E4790000}"/>
    <cellStyle name="Normal 2 8 4 2 5 2" xfId="40336" xr:uid="{00000000-0005-0000-0000-0000E5790000}"/>
    <cellStyle name="Normal 2 8 4 2 5 3" xfId="40337" xr:uid="{00000000-0005-0000-0000-0000E6790000}"/>
    <cellStyle name="Normal 2 8 4 2 6" xfId="40338" xr:uid="{00000000-0005-0000-0000-0000E7790000}"/>
    <cellStyle name="Normal 2 8 4 2 7" xfId="40339" xr:uid="{00000000-0005-0000-0000-0000E8790000}"/>
    <cellStyle name="Normal 2 8 4 3" xfId="12118" xr:uid="{00000000-0005-0000-0000-0000E9790000}"/>
    <cellStyle name="Normal 2 8 4 4" xfId="12119" xr:uid="{00000000-0005-0000-0000-0000EA790000}"/>
    <cellStyle name="Normal 2 8 4 4 2" xfId="12120" xr:uid="{00000000-0005-0000-0000-0000EB790000}"/>
    <cellStyle name="Normal 2 8 4 4 2 2" xfId="40340" xr:uid="{00000000-0005-0000-0000-0000EC790000}"/>
    <cellStyle name="Normal 2 8 4 4 2 3" xfId="40341" xr:uid="{00000000-0005-0000-0000-0000ED790000}"/>
    <cellStyle name="Normal 2 8 4 4 3" xfId="12121" xr:uid="{00000000-0005-0000-0000-0000EE790000}"/>
    <cellStyle name="Normal 2 8 4 4 3 2" xfId="40342" xr:uid="{00000000-0005-0000-0000-0000EF790000}"/>
    <cellStyle name="Normal 2 8 4 4 3 3" xfId="40343" xr:uid="{00000000-0005-0000-0000-0000F0790000}"/>
    <cellStyle name="Normal 2 8 4 4 4" xfId="12122" xr:uid="{00000000-0005-0000-0000-0000F1790000}"/>
    <cellStyle name="Normal 2 8 4 4 4 2" xfId="40344" xr:uid="{00000000-0005-0000-0000-0000F2790000}"/>
    <cellStyle name="Normal 2 8 4 4 4 3" xfId="40345" xr:uid="{00000000-0005-0000-0000-0000F3790000}"/>
    <cellStyle name="Normal 2 8 4 4 5" xfId="40346" xr:uid="{00000000-0005-0000-0000-0000F4790000}"/>
    <cellStyle name="Normal 2 8 4 4 6" xfId="40347" xr:uid="{00000000-0005-0000-0000-0000F5790000}"/>
    <cellStyle name="Normal 2 8 4 5" xfId="12123" xr:uid="{00000000-0005-0000-0000-0000F6790000}"/>
    <cellStyle name="Normal 2 8 4 5 2" xfId="40348" xr:uid="{00000000-0005-0000-0000-0000F7790000}"/>
    <cellStyle name="Normal 2 8 4 5 3" xfId="40349" xr:uid="{00000000-0005-0000-0000-0000F8790000}"/>
    <cellStyle name="Normal 2 8 4 6" xfId="12124" xr:uid="{00000000-0005-0000-0000-0000F9790000}"/>
    <cellStyle name="Normal 2 8 4 6 2" xfId="40350" xr:uid="{00000000-0005-0000-0000-0000FA790000}"/>
    <cellStyle name="Normal 2 8 4 6 3" xfId="40351" xr:uid="{00000000-0005-0000-0000-0000FB790000}"/>
    <cellStyle name="Normal 2 8 4 7" xfId="12125" xr:uid="{00000000-0005-0000-0000-0000FC790000}"/>
    <cellStyle name="Normal 2 8 4 7 2" xfId="40352" xr:uid="{00000000-0005-0000-0000-0000FD790000}"/>
    <cellStyle name="Normal 2 8 4 7 3" xfId="40353" xr:uid="{00000000-0005-0000-0000-0000FE790000}"/>
    <cellStyle name="Normal 2 8 4 8" xfId="40354" xr:uid="{00000000-0005-0000-0000-0000FF790000}"/>
    <cellStyle name="Normal 2 8 4 9" xfId="40355" xr:uid="{00000000-0005-0000-0000-0000007A0000}"/>
    <cellStyle name="Normal 2 8 5" xfId="12126" xr:uid="{00000000-0005-0000-0000-0000017A0000}"/>
    <cellStyle name="Normal 2 8 5 2" xfId="12127" xr:uid="{00000000-0005-0000-0000-0000027A0000}"/>
    <cellStyle name="Normal 2 8 5 2 2" xfId="12128" xr:uid="{00000000-0005-0000-0000-0000037A0000}"/>
    <cellStyle name="Normal 2 8 5 2 2 2" xfId="40356" xr:uid="{00000000-0005-0000-0000-0000047A0000}"/>
    <cellStyle name="Normal 2 8 5 2 2 3" xfId="40357" xr:uid="{00000000-0005-0000-0000-0000057A0000}"/>
    <cellStyle name="Normal 2 8 5 2 3" xfId="12129" xr:uid="{00000000-0005-0000-0000-0000067A0000}"/>
    <cellStyle name="Normal 2 8 5 2 3 2" xfId="40358" xr:uid="{00000000-0005-0000-0000-0000077A0000}"/>
    <cellStyle name="Normal 2 8 5 2 3 3" xfId="40359" xr:uid="{00000000-0005-0000-0000-0000087A0000}"/>
    <cellStyle name="Normal 2 8 5 2 4" xfId="12130" xr:uid="{00000000-0005-0000-0000-0000097A0000}"/>
    <cellStyle name="Normal 2 8 5 2 4 2" xfId="40360" xr:uid="{00000000-0005-0000-0000-00000A7A0000}"/>
    <cellStyle name="Normal 2 8 5 2 4 3" xfId="40361" xr:uid="{00000000-0005-0000-0000-00000B7A0000}"/>
    <cellStyle name="Normal 2 8 5 2 5" xfId="40362" xr:uid="{00000000-0005-0000-0000-00000C7A0000}"/>
    <cellStyle name="Normal 2 8 5 2 6" xfId="40363" xr:uid="{00000000-0005-0000-0000-00000D7A0000}"/>
    <cellStyle name="Normal 2 8 5 3" xfId="12131" xr:uid="{00000000-0005-0000-0000-00000E7A0000}"/>
    <cellStyle name="Normal 2 8 5 3 2" xfId="40364" xr:uid="{00000000-0005-0000-0000-00000F7A0000}"/>
    <cellStyle name="Normal 2 8 5 3 3" xfId="40365" xr:uid="{00000000-0005-0000-0000-0000107A0000}"/>
    <cellStyle name="Normal 2 8 5 4" xfId="12132" xr:uid="{00000000-0005-0000-0000-0000117A0000}"/>
    <cellStyle name="Normal 2 8 5 4 2" xfId="40366" xr:uid="{00000000-0005-0000-0000-0000127A0000}"/>
    <cellStyle name="Normal 2 8 5 4 3" xfId="40367" xr:uid="{00000000-0005-0000-0000-0000137A0000}"/>
    <cellStyle name="Normal 2 8 5 5" xfId="12133" xr:uid="{00000000-0005-0000-0000-0000147A0000}"/>
    <cellStyle name="Normal 2 8 5 5 2" xfId="40368" xr:uid="{00000000-0005-0000-0000-0000157A0000}"/>
    <cellStyle name="Normal 2 8 5 5 3" xfId="40369" xr:uid="{00000000-0005-0000-0000-0000167A0000}"/>
    <cellStyle name="Normal 2 8 5 6" xfId="40370" xr:uid="{00000000-0005-0000-0000-0000177A0000}"/>
    <cellStyle name="Normal 2 8 5 7" xfId="40371" xr:uid="{00000000-0005-0000-0000-0000187A0000}"/>
    <cellStyle name="Normal 2 8 6" xfId="12134" xr:uid="{00000000-0005-0000-0000-0000197A0000}"/>
    <cellStyle name="Normal 2 8 6 2" xfId="12135" xr:uid="{00000000-0005-0000-0000-00001A7A0000}"/>
    <cellStyle name="Normal 2 8 6 2 2" xfId="40372" xr:uid="{00000000-0005-0000-0000-00001B7A0000}"/>
    <cellStyle name="Normal 2 8 6 2 3" xfId="40373" xr:uid="{00000000-0005-0000-0000-00001C7A0000}"/>
    <cellStyle name="Normal 2 8 6 3" xfId="12136" xr:uid="{00000000-0005-0000-0000-00001D7A0000}"/>
    <cellStyle name="Normal 2 8 6 3 2" xfId="40374" xr:uid="{00000000-0005-0000-0000-00001E7A0000}"/>
    <cellStyle name="Normal 2 8 6 3 3" xfId="40375" xr:uid="{00000000-0005-0000-0000-00001F7A0000}"/>
    <cellStyle name="Normal 2 8 6 4" xfId="12137" xr:uid="{00000000-0005-0000-0000-0000207A0000}"/>
    <cellStyle name="Normal 2 8 6 4 2" xfId="40376" xr:uid="{00000000-0005-0000-0000-0000217A0000}"/>
    <cellStyle name="Normal 2 8 6 4 3" xfId="40377" xr:uid="{00000000-0005-0000-0000-0000227A0000}"/>
    <cellStyle name="Normal 2 8 6 5" xfId="40378" xr:uid="{00000000-0005-0000-0000-0000237A0000}"/>
    <cellStyle name="Normal 2 8 6 6" xfId="40379" xr:uid="{00000000-0005-0000-0000-0000247A0000}"/>
    <cellStyle name="Normal 2 8 7" xfId="12138" xr:uid="{00000000-0005-0000-0000-0000257A0000}"/>
    <cellStyle name="Normal 2 8 7 2" xfId="40380" xr:uid="{00000000-0005-0000-0000-0000267A0000}"/>
    <cellStyle name="Normal 2 8 7 3" xfId="40381" xr:uid="{00000000-0005-0000-0000-0000277A0000}"/>
    <cellStyle name="Normal 2 8 8" xfId="12139" xr:uid="{00000000-0005-0000-0000-0000287A0000}"/>
    <cellStyle name="Normal 2 8 8 2" xfId="40382" xr:uid="{00000000-0005-0000-0000-0000297A0000}"/>
    <cellStyle name="Normal 2 8 8 3" xfId="40383" xr:uid="{00000000-0005-0000-0000-00002A7A0000}"/>
    <cellStyle name="Normal 2 8 9" xfId="12140" xr:uid="{00000000-0005-0000-0000-00002B7A0000}"/>
    <cellStyle name="Normal 2 8 9 2" xfId="40384" xr:uid="{00000000-0005-0000-0000-00002C7A0000}"/>
    <cellStyle name="Normal 2 8 9 3" xfId="40385" xr:uid="{00000000-0005-0000-0000-00002D7A0000}"/>
    <cellStyle name="Normal 2 9" xfId="12141" xr:uid="{00000000-0005-0000-0000-00002E7A0000}"/>
    <cellStyle name="Normal 2 9 10" xfId="12142" xr:uid="{00000000-0005-0000-0000-00002F7A0000}"/>
    <cellStyle name="Normal 2 9 10 2" xfId="12143" xr:uid="{00000000-0005-0000-0000-0000307A0000}"/>
    <cellStyle name="Normal 2 9 10 2 2" xfId="12144" xr:uid="{00000000-0005-0000-0000-0000317A0000}"/>
    <cellStyle name="Normal 2 9 10 2 2 2" xfId="12145" xr:uid="{00000000-0005-0000-0000-0000327A0000}"/>
    <cellStyle name="Normal 2 9 10 2 2 2 2" xfId="40386" xr:uid="{00000000-0005-0000-0000-0000337A0000}"/>
    <cellStyle name="Normal 2 9 10 2 2 2 3" xfId="40387" xr:uid="{00000000-0005-0000-0000-0000347A0000}"/>
    <cellStyle name="Normal 2 9 10 2 2 3" xfId="12146" xr:uid="{00000000-0005-0000-0000-0000357A0000}"/>
    <cellStyle name="Normal 2 9 10 2 2 3 2" xfId="40388" xr:uid="{00000000-0005-0000-0000-0000367A0000}"/>
    <cellStyle name="Normal 2 9 10 2 2 3 3" xfId="40389" xr:uid="{00000000-0005-0000-0000-0000377A0000}"/>
    <cellStyle name="Normal 2 9 10 2 2 4" xfId="12147" xr:uid="{00000000-0005-0000-0000-0000387A0000}"/>
    <cellStyle name="Normal 2 9 10 2 2 4 2" xfId="40390" xr:uid="{00000000-0005-0000-0000-0000397A0000}"/>
    <cellStyle name="Normal 2 9 10 2 2 4 3" xfId="40391" xr:uid="{00000000-0005-0000-0000-00003A7A0000}"/>
    <cellStyle name="Normal 2 9 10 2 2 5" xfId="40392" xr:uid="{00000000-0005-0000-0000-00003B7A0000}"/>
    <cellStyle name="Normal 2 9 10 2 2 6" xfId="40393" xr:uid="{00000000-0005-0000-0000-00003C7A0000}"/>
    <cellStyle name="Normal 2 9 10 2 3" xfId="12148" xr:uid="{00000000-0005-0000-0000-00003D7A0000}"/>
    <cellStyle name="Normal 2 9 10 2 3 2" xfId="40394" xr:uid="{00000000-0005-0000-0000-00003E7A0000}"/>
    <cellStyle name="Normal 2 9 10 2 3 3" xfId="40395" xr:uid="{00000000-0005-0000-0000-00003F7A0000}"/>
    <cellStyle name="Normal 2 9 10 2 4" xfId="12149" xr:uid="{00000000-0005-0000-0000-0000407A0000}"/>
    <cellStyle name="Normal 2 9 10 2 4 2" xfId="40396" xr:uid="{00000000-0005-0000-0000-0000417A0000}"/>
    <cellStyle name="Normal 2 9 10 2 4 3" xfId="40397" xr:uid="{00000000-0005-0000-0000-0000427A0000}"/>
    <cellStyle name="Normal 2 9 10 2 5" xfId="12150" xr:uid="{00000000-0005-0000-0000-0000437A0000}"/>
    <cellStyle name="Normal 2 9 10 2 5 2" xfId="40398" xr:uid="{00000000-0005-0000-0000-0000447A0000}"/>
    <cellStyle name="Normal 2 9 10 2 5 3" xfId="40399" xr:uid="{00000000-0005-0000-0000-0000457A0000}"/>
    <cellStyle name="Normal 2 9 10 2 6" xfId="40400" xr:uid="{00000000-0005-0000-0000-0000467A0000}"/>
    <cellStyle name="Normal 2 9 10 2 7" xfId="40401" xr:uid="{00000000-0005-0000-0000-0000477A0000}"/>
    <cellStyle name="Normal 2 9 10 3" xfId="12151" xr:uid="{00000000-0005-0000-0000-0000487A0000}"/>
    <cellStyle name="Normal 2 9 10 3 2" xfId="12152" xr:uid="{00000000-0005-0000-0000-0000497A0000}"/>
    <cellStyle name="Normal 2 9 10 3 2 2" xfId="40402" xr:uid="{00000000-0005-0000-0000-00004A7A0000}"/>
    <cellStyle name="Normal 2 9 10 3 2 3" xfId="40403" xr:uid="{00000000-0005-0000-0000-00004B7A0000}"/>
    <cellStyle name="Normal 2 9 10 3 3" xfId="12153" xr:uid="{00000000-0005-0000-0000-00004C7A0000}"/>
    <cellStyle name="Normal 2 9 10 3 3 2" xfId="40404" xr:uid="{00000000-0005-0000-0000-00004D7A0000}"/>
    <cellStyle name="Normal 2 9 10 3 3 3" xfId="40405" xr:uid="{00000000-0005-0000-0000-00004E7A0000}"/>
    <cellStyle name="Normal 2 9 10 3 4" xfId="12154" xr:uid="{00000000-0005-0000-0000-00004F7A0000}"/>
    <cellStyle name="Normal 2 9 10 3 4 2" xfId="40406" xr:uid="{00000000-0005-0000-0000-0000507A0000}"/>
    <cellStyle name="Normal 2 9 10 3 4 3" xfId="40407" xr:uid="{00000000-0005-0000-0000-0000517A0000}"/>
    <cellStyle name="Normal 2 9 10 3 5" xfId="40408" xr:uid="{00000000-0005-0000-0000-0000527A0000}"/>
    <cellStyle name="Normal 2 9 10 3 6" xfId="40409" xr:uid="{00000000-0005-0000-0000-0000537A0000}"/>
    <cellStyle name="Normal 2 9 10 4" xfId="12155" xr:uid="{00000000-0005-0000-0000-0000547A0000}"/>
    <cellStyle name="Normal 2 9 10 4 2" xfId="40410" xr:uid="{00000000-0005-0000-0000-0000557A0000}"/>
    <cellStyle name="Normal 2 9 10 4 3" xfId="40411" xr:uid="{00000000-0005-0000-0000-0000567A0000}"/>
    <cellStyle name="Normal 2 9 10 5" xfId="12156" xr:uid="{00000000-0005-0000-0000-0000577A0000}"/>
    <cellStyle name="Normal 2 9 10 5 2" xfId="40412" xr:uid="{00000000-0005-0000-0000-0000587A0000}"/>
    <cellStyle name="Normal 2 9 10 5 3" xfId="40413" xr:uid="{00000000-0005-0000-0000-0000597A0000}"/>
    <cellStyle name="Normal 2 9 10 6" xfId="12157" xr:uid="{00000000-0005-0000-0000-00005A7A0000}"/>
    <cellStyle name="Normal 2 9 10 6 2" xfId="40414" xr:uid="{00000000-0005-0000-0000-00005B7A0000}"/>
    <cellStyle name="Normal 2 9 10 6 3" xfId="40415" xr:uid="{00000000-0005-0000-0000-00005C7A0000}"/>
    <cellStyle name="Normal 2 9 10 7" xfId="40416" xr:uid="{00000000-0005-0000-0000-00005D7A0000}"/>
    <cellStyle name="Normal 2 9 10 8" xfId="40417" xr:uid="{00000000-0005-0000-0000-00005E7A0000}"/>
    <cellStyle name="Normal 2 9 11" xfId="12158" xr:uid="{00000000-0005-0000-0000-00005F7A0000}"/>
    <cellStyle name="Normal 2 9 11 2" xfId="12159" xr:uid="{00000000-0005-0000-0000-0000607A0000}"/>
    <cellStyle name="Normal 2 9 11 2 2" xfId="12160" xr:uid="{00000000-0005-0000-0000-0000617A0000}"/>
    <cellStyle name="Normal 2 9 11 2 2 2" xfId="40418" xr:uid="{00000000-0005-0000-0000-0000627A0000}"/>
    <cellStyle name="Normal 2 9 11 2 2 3" xfId="40419" xr:uid="{00000000-0005-0000-0000-0000637A0000}"/>
    <cellStyle name="Normal 2 9 11 2 3" xfId="12161" xr:uid="{00000000-0005-0000-0000-0000647A0000}"/>
    <cellStyle name="Normal 2 9 11 2 3 2" xfId="40420" xr:uid="{00000000-0005-0000-0000-0000657A0000}"/>
    <cellStyle name="Normal 2 9 11 2 3 3" xfId="40421" xr:uid="{00000000-0005-0000-0000-0000667A0000}"/>
    <cellStyle name="Normal 2 9 11 2 4" xfId="12162" xr:uid="{00000000-0005-0000-0000-0000677A0000}"/>
    <cellStyle name="Normal 2 9 11 2 4 2" xfId="40422" xr:uid="{00000000-0005-0000-0000-0000687A0000}"/>
    <cellStyle name="Normal 2 9 11 2 4 3" xfId="40423" xr:uid="{00000000-0005-0000-0000-0000697A0000}"/>
    <cellStyle name="Normal 2 9 11 2 5" xfId="40424" xr:uid="{00000000-0005-0000-0000-00006A7A0000}"/>
    <cellStyle name="Normal 2 9 11 2 6" xfId="40425" xr:uid="{00000000-0005-0000-0000-00006B7A0000}"/>
    <cellStyle name="Normal 2 9 11 3" xfId="12163" xr:uid="{00000000-0005-0000-0000-00006C7A0000}"/>
    <cellStyle name="Normal 2 9 11 3 2" xfId="40426" xr:uid="{00000000-0005-0000-0000-00006D7A0000}"/>
    <cellStyle name="Normal 2 9 11 3 3" xfId="40427" xr:uid="{00000000-0005-0000-0000-00006E7A0000}"/>
    <cellStyle name="Normal 2 9 11 4" xfId="12164" xr:uid="{00000000-0005-0000-0000-00006F7A0000}"/>
    <cellStyle name="Normal 2 9 11 4 2" xfId="40428" xr:uid="{00000000-0005-0000-0000-0000707A0000}"/>
    <cellStyle name="Normal 2 9 11 4 3" xfId="40429" xr:uid="{00000000-0005-0000-0000-0000717A0000}"/>
    <cellStyle name="Normal 2 9 11 5" xfId="12165" xr:uid="{00000000-0005-0000-0000-0000727A0000}"/>
    <cellStyle name="Normal 2 9 11 5 2" xfId="40430" xr:uid="{00000000-0005-0000-0000-0000737A0000}"/>
    <cellStyle name="Normal 2 9 11 5 3" xfId="40431" xr:uid="{00000000-0005-0000-0000-0000747A0000}"/>
    <cellStyle name="Normal 2 9 11 6" xfId="40432" xr:uid="{00000000-0005-0000-0000-0000757A0000}"/>
    <cellStyle name="Normal 2 9 11 7" xfId="40433" xr:uid="{00000000-0005-0000-0000-0000767A0000}"/>
    <cellStyle name="Normal 2 9 12" xfId="12166" xr:uid="{00000000-0005-0000-0000-0000777A0000}"/>
    <cellStyle name="Normal 2 9 12 2" xfId="12167" xr:uid="{00000000-0005-0000-0000-0000787A0000}"/>
    <cellStyle name="Normal 2 9 12 2 2" xfId="40434" xr:uid="{00000000-0005-0000-0000-0000797A0000}"/>
    <cellStyle name="Normal 2 9 12 2 3" xfId="40435" xr:uid="{00000000-0005-0000-0000-00007A7A0000}"/>
    <cellStyle name="Normal 2 9 12 3" xfId="12168" xr:uid="{00000000-0005-0000-0000-00007B7A0000}"/>
    <cellStyle name="Normal 2 9 12 3 2" xfId="40436" xr:uid="{00000000-0005-0000-0000-00007C7A0000}"/>
    <cellStyle name="Normal 2 9 12 3 3" xfId="40437" xr:uid="{00000000-0005-0000-0000-00007D7A0000}"/>
    <cellStyle name="Normal 2 9 12 4" xfId="12169" xr:uid="{00000000-0005-0000-0000-00007E7A0000}"/>
    <cellStyle name="Normal 2 9 12 4 2" xfId="40438" xr:uid="{00000000-0005-0000-0000-00007F7A0000}"/>
    <cellStyle name="Normal 2 9 12 4 3" xfId="40439" xr:uid="{00000000-0005-0000-0000-0000807A0000}"/>
    <cellStyle name="Normal 2 9 12 5" xfId="40440" xr:uid="{00000000-0005-0000-0000-0000817A0000}"/>
    <cellStyle name="Normal 2 9 12 6" xfId="40441" xr:uid="{00000000-0005-0000-0000-0000827A0000}"/>
    <cellStyle name="Normal 2 9 13" xfId="12170" xr:uid="{00000000-0005-0000-0000-0000837A0000}"/>
    <cellStyle name="Normal 2 9 13 2" xfId="40442" xr:uid="{00000000-0005-0000-0000-0000847A0000}"/>
    <cellStyle name="Normal 2 9 13 3" xfId="40443" xr:uid="{00000000-0005-0000-0000-0000857A0000}"/>
    <cellStyle name="Normal 2 9 14" xfId="12171" xr:uid="{00000000-0005-0000-0000-0000867A0000}"/>
    <cellStyle name="Normal 2 9 14 2" xfId="40444" xr:uid="{00000000-0005-0000-0000-0000877A0000}"/>
    <cellStyle name="Normal 2 9 14 3" xfId="40445" xr:uid="{00000000-0005-0000-0000-0000887A0000}"/>
    <cellStyle name="Normal 2 9 15" xfId="12172" xr:uid="{00000000-0005-0000-0000-0000897A0000}"/>
    <cellStyle name="Normal 2 9 15 2" xfId="40446" xr:uid="{00000000-0005-0000-0000-00008A7A0000}"/>
    <cellStyle name="Normal 2 9 15 3" xfId="40447" xr:uid="{00000000-0005-0000-0000-00008B7A0000}"/>
    <cellStyle name="Normal 2 9 2" xfId="12173" xr:uid="{00000000-0005-0000-0000-00008C7A0000}"/>
    <cellStyle name="Normal 2 9 2 2" xfId="12174" xr:uid="{00000000-0005-0000-0000-00008D7A0000}"/>
    <cellStyle name="Normal 2 9 2 2 2" xfId="12175" xr:uid="{00000000-0005-0000-0000-00008E7A0000}"/>
    <cellStyle name="Normal 2 9 2 3" xfId="12176" xr:uid="{00000000-0005-0000-0000-00008F7A0000}"/>
    <cellStyle name="Normal 2 9 2 4" xfId="12177" xr:uid="{00000000-0005-0000-0000-0000907A0000}"/>
    <cellStyle name="Normal 2 9 2 5" xfId="12178" xr:uid="{00000000-0005-0000-0000-0000917A0000}"/>
    <cellStyle name="Normal 2 9 2 6" xfId="12179" xr:uid="{00000000-0005-0000-0000-0000927A0000}"/>
    <cellStyle name="Normal 2 9 2 7" xfId="12180" xr:uid="{00000000-0005-0000-0000-0000937A0000}"/>
    <cellStyle name="Normal 2 9 2 8" xfId="12181" xr:uid="{00000000-0005-0000-0000-0000947A0000}"/>
    <cellStyle name="Normal 2 9 3" xfId="12182" xr:uid="{00000000-0005-0000-0000-0000957A0000}"/>
    <cellStyle name="Normal 2 9 3 2" xfId="12183" xr:uid="{00000000-0005-0000-0000-0000967A0000}"/>
    <cellStyle name="Normal 2 9 4" xfId="12184" xr:uid="{00000000-0005-0000-0000-0000977A0000}"/>
    <cellStyle name="Normal 2 9 5" xfId="12185" xr:uid="{00000000-0005-0000-0000-0000987A0000}"/>
    <cellStyle name="Normal 2 9 6" xfId="12186" xr:uid="{00000000-0005-0000-0000-0000997A0000}"/>
    <cellStyle name="Normal 2 9 7" xfId="12187" xr:uid="{00000000-0005-0000-0000-00009A7A0000}"/>
    <cellStyle name="Normal 2 9 8" xfId="12188" xr:uid="{00000000-0005-0000-0000-00009B7A0000}"/>
    <cellStyle name="Normal 2 9 9" xfId="12189" xr:uid="{00000000-0005-0000-0000-00009C7A0000}"/>
    <cellStyle name="Normal 2 9 9 2" xfId="12190" xr:uid="{00000000-0005-0000-0000-00009D7A0000}"/>
    <cellStyle name="Normal 2_6 tvemde gareb" xfId="21440" xr:uid="{00000000-0005-0000-0000-00009E7A0000}"/>
    <cellStyle name="Normal 20" xfId="12191" xr:uid="{00000000-0005-0000-0000-00009F7A0000}"/>
    <cellStyle name="Normal 20 10" xfId="12192" xr:uid="{00000000-0005-0000-0000-0000A07A0000}"/>
    <cellStyle name="Normal 20 10 2" xfId="12193" xr:uid="{00000000-0005-0000-0000-0000A17A0000}"/>
    <cellStyle name="Normal 20 11" xfId="12194" xr:uid="{00000000-0005-0000-0000-0000A27A0000}"/>
    <cellStyle name="Normal 20 11 2" xfId="12195" xr:uid="{00000000-0005-0000-0000-0000A37A0000}"/>
    <cellStyle name="Normal 20 12" xfId="12196" xr:uid="{00000000-0005-0000-0000-0000A47A0000}"/>
    <cellStyle name="Normal 20 12 2" xfId="12197" xr:uid="{00000000-0005-0000-0000-0000A57A0000}"/>
    <cellStyle name="Normal 20 13" xfId="12198" xr:uid="{00000000-0005-0000-0000-0000A67A0000}"/>
    <cellStyle name="Normal 20 13 2" xfId="12199" xr:uid="{00000000-0005-0000-0000-0000A77A0000}"/>
    <cellStyle name="Normal 20 13 2 2" xfId="12200" xr:uid="{00000000-0005-0000-0000-0000A87A0000}"/>
    <cellStyle name="Normal 20 13 2 3" xfId="12201" xr:uid="{00000000-0005-0000-0000-0000A97A0000}"/>
    <cellStyle name="Normal 20 13 2 3 2" xfId="12202" xr:uid="{00000000-0005-0000-0000-0000AA7A0000}"/>
    <cellStyle name="Normal 20 13 2 3 2 2" xfId="40448" xr:uid="{00000000-0005-0000-0000-0000AB7A0000}"/>
    <cellStyle name="Normal 20 13 2 3 2 3" xfId="40449" xr:uid="{00000000-0005-0000-0000-0000AC7A0000}"/>
    <cellStyle name="Normal 20 13 2 3 3" xfId="12203" xr:uid="{00000000-0005-0000-0000-0000AD7A0000}"/>
    <cellStyle name="Normal 20 13 2 3 3 2" xfId="40450" xr:uid="{00000000-0005-0000-0000-0000AE7A0000}"/>
    <cellStyle name="Normal 20 13 2 3 3 3" xfId="40451" xr:uid="{00000000-0005-0000-0000-0000AF7A0000}"/>
    <cellStyle name="Normal 20 13 2 3 4" xfId="12204" xr:uid="{00000000-0005-0000-0000-0000B07A0000}"/>
    <cellStyle name="Normal 20 13 2 3 4 2" xfId="40452" xr:uid="{00000000-0005-0000-0000-0000B17A0000}"/>
    <cellStyle name="Normal 20 13 2 3 4 3" xfId="40453" xr:uid="{00000000-0005-0000-0000-0000B27A0000}"/>
    <cellStyle name="Normal 20 13 2 3 5" xfId="40454" xr:uid="{00000000-0005-0000-0000-0000B37A0000}"/>
    <cellStyle name="Normal 20 13 2 3 6" xfId="40455" xr:uid="{00000000-0005-0000-0000-0000B47A0000}"/>
    <cellStyle name="Normal 20 13 2 4" xfId="12205" xr:uid="{00000000-0005-0000-0000-0000B57A0000}"/>
    <cellStyle name="Normal 20 13 2 4 2" xfId="40456" xr:uid="{00000000-0005-0000-0000-0000B67A0000}"/>
    <cellStyle name="Normal 20 13 2 4 3" xfId="40457" xr:uid="{00000000-0005-0000-0000-0000B77A0000}"/>
    <cellStyle name="Normal 20 13 2 5" xfId="12206" xr:uid="{00000000-0005-0000-0000-0000B87A0000}"/>
    <cellStyle name="Normal 20 13 2 5 2" xfId="40458" xr:uid="{00000000-0005-0000-0000-0000B97A0000}"/>
    <cellStyle name="Normal 20 13 2 5 3" xfId="40459" xr:uid="{00000000-0005-0000-0000-0000BA7A0000}"/>
    <cellStyle name="Normal 20 13 2 6" xfId="12207" xr:uid="{00000000-0005-0000-0000-0000BB7A0000}"/>
    <cellStyle name="Normal 20 13 2 6 2" xfId="40460" xr:uid="{00000000-0005-0000-0000-0000BC7A0000}"/>
    <cellStyle name="Normal 20 13 2 6 3" xfId="40461" xr:uid="{00000000-0005-0000-0000-0000BD7A0000}"/>
    <cellStyle name="Normal 20 13 2 7" xfId="40462" xr:uid="{00000000-0005-0000-0000-0000BE7A0000}"/>
    <cellStyle name="Normal 20 13 2 8" xfId="40463" xr:uid="{00000000-0005-0000-0000-0000BF7A0000}"/>
    <cellStyle name="Normal 20 13 3" xfId="12208" xr:uid="{00000000-0005-0000-0000-0000C07A0000}"/>
    <cellStyle name="Normal 20 13 4" xfId="12209" xr:uid="{00000000-0005-0000-0000-0000C17A0000}"/>
    <cellStyle name="Normal 20 13 4 2" xfId="12210" xr:uid="{00000000-0005-0000-0000-0000C27A0000}"/>
    <cellStyle name="Normal 20 13 4 2 2" xfId="40464" xr:uid="{00000000-0005-0000-0000-0000C37A0000}"/>
    <cellStyle name="Normal 20 13 4 2 3" xfId="40465" xr:uid="{00000000-0005-0000-0000-0000C47A0000}"/>
    <cellStyle name="Normal 20 13 4 3" xfId="12211" xr:uid="{00000000-0005-0000-0000-0000C57A0000}"/>
    <cellStyle name="Normal 20 13 4 3 2" xfId="40466" xr:uid="{00000000-0005-0000-0000-0000C67A0000}"/>
    <cellStyle name="Normal 20 13 4 3 3" xfId="40467" xr:uid="{00000000-0005-0000-0000-0000C77A0000}"/>
    <cellStyle name="Normal 20 13 4 4" xfId="12212" xr:uid="{00000000-0005-0000-0000-0000C87A0000}"/>
    <cellStyle name="Normal 20 13 4 4 2" xfId="40468" xr:uid="{00000000-0005-0000-0000-0000C97A0000}"/>
    <cellStyle name="Normal 20 13 4 4 3" xfId="40469" xr:uid="{00000000-0005-0000-0000-0000CA7A0000}"/>
    <cellStyle name="Normal 20 13 4 5" xfId="40470" xr:uid="{00000000-0005-0000-0000-0000CB7A0000}"/>
    <cellStyle name="Normal 20 13 4 6" xfId="40471" xr:uid="{00000000-0005-0000-0000-0000CC7A0000}"/>
    <cellStyle name="Normal 20 13 5" xfId="12213" xr:uid="{00000000-0005-0000-0000-0000CD7A0000}"/>
    <cellStyle name="Normal 20 13 5 2" xfId="40472" xr:uid="{00000000-0005-0000-0000-0000CE7A0000}"/>
    <cellStyle name="Normal 20 13 5 3" xfId="40473" xr:uid="{00000000-0005-0000-0000-0000CF7A0000}"/>
    <cellStyle name="Normal 20 13 6" xfId="12214" xr:uid="{00000000-0005-0000-0000-0000D07A0000}"/>
    <cellStyle name="Normal 20 13 6 2" xfId="40474" xr:uid="{00000000-0005-0000-0000-0000D17A0000}"/>
    <cellStyle name="Normal 20 13 6 3" xfId="40475" xr:uid="{00000000-0005-0000-0000-0000D27A0000}"/>
    <cellStyle name="Normal 20 13 7" xfId="12215" xr:uid="{00000000-0005-0000-0000-0000D37A0000}"/>
    <cellStyle name="Normal 20 13 7 2" xfId="40476" xr:uid="{00000000-0005-0000-0000-0000D47A0000}"/>
    <cellStyle name="Normal 20 13 7 3" xfId="40477" xr:uid="{00000000-0005-0000-0000-0000D57A0000}"/>
    <cellStyle name="Normal 20 13 8" xfId="40478" xr:uid="{00000000-0005-0000-0000-0000D67A0000}"/>
    <cellStyle name="Normal 20 13 9" xfId="40479" xr:uid="{00000000-0005-0000-0000-0000D77A0000}"/>
    <cellStyle name="Normal 20 14" xfId="12216" xr:uid="{00000000-0005-0000-0000-0000D87A0000}"/>
    <cellStyle name="Normal 20 15" xfId="12217" xr:uid="{00000000-0005-0000-0000-0000D97A0000}"/>
    <cellStyle name="Normal 20 15 2" xfId="12218" xr:uid="{00000000-0005-0000-0000-0000DA7A0000}"/>
    <cellStyle name="Normal 20 15 2 2" xfId="12219" xr:uid="{00000000-0005-0000-0000-0000DB7A0000}"/>
    <cellStyle name="Normal 20 15 2 2 2" xfId="40480" xr:uid="{00000000-0005-0000-0000-0000DC7A0000}"/>
    <cellStyle name="Normal 20 15 2 2 3" xfId="40481" xr:uid="{00000000-0005-0000-0000-0000DD7A0000}"/>
    <cellStyle name="Normal 20 15 2 3" xfId="12220" xr:uid="{00000000-0005-0000-0000-0000DE7A0000}"/>
    <cellStyle name="Normal 20 15 2 3 2" xfId="40482" xr:uid="{00000000-0005-0000-0000-0000DF7A0000}"/>
    <cellStyle name="Normal 20 15 2 3 3" xfId="40483" xr:uid="{00000000-0005-0000-0000-0000E07A0000}"/>
    <cellStyle name="Normal 20 15 2 4" xfId="12221" xr:uid="{00000000-0005-0000-0000-0000E17A0000}"/>
    <cellStyle name="Normal 20 15 2 4 2" xfId="40484" xr:uid="{00000000-0005-0000-0000-0000E27A0000}"/>
    <cellStyle name="Normal 20 15 2 4 3" xfId="40485" xr:uid="{00000000-0005-0000-0000-0000E37A0000}"/>
    <cellStyle name="Normal 20 15 2 5" xfId="40486" xr:uid="{00000000-0005-0000-0000-0000E47A0000}"/>
    <cellStyle name="Normal 20 15 2 6" xfId="40487" xr:uid="{00000000-0005-0000-0000-0000E57A0000}"/>
    <cellStyle name="Normal 20 15 3" xfId="12222" xr:uid="{00000000-0005-0000-0000-0000E67A0000}"/>
    <cellStyle name="Normal 20 15 3 2" xfId="40488" xr:uid="{00000000-0005-0000-0000-0000E77A0000}"/>
    <cellStyle name="Normal 20 15 3 3" xfId="40489" xr:uid="{00000000-0005-0000-0000-0000E87A0000}"/>
    <cellStyle name="Normal 20 15 4" xfId="12223" xr:uid="{00000000-0005-0000-0000-0000E97A0000}"/>
    <cellStyle name="Normal 20 15 4 2" xfId="40490" xr:uid="{00000000-0005-0000-0000-0000EA7A0000}"/>
    <cellStyle name="Normal 20 15 4 3" xfId="40491" xr:uid="{00000000-0005-0000-0000-0000EB7A0000}"/>
    <cellStyle name="Normal 20 15 5" xfId="12224" xr:uid="{00000000-0005-0000-0000-0000EC7A0000}"/>
    <cellStyle name="Normal 20 15 5 2" xfId="40492" xr:uid="{00000000-0005-0000-0000-0000ED7A0000}"/>
    <cellStyle name="Normal 20 15 5 3" xfId="40493" xr:uid="{00000000-0005-0000-0000-0000EE7A0000}"/>
    <cellStyle name="Normal 20 15 6" xfId="40494" xr:uid="{00000000-0005-0000-0000-0000EF7A0000}"/>
    <cellStyle name="Normal 20 15 7" xfId="40495" xr:uid="{00000000-0005-0000-0000-0000F07A0000}"/>
    <cellStyle name="Normal 20 16" xfId="12225" xr:uid="{00000000-0005-0000-0000-0000F17A0000}"/>
    <cellStyle name="Normal 20 16 2" xfId="12226" xr:uid="{00000000-0005-0000-0000-0000F27A0000}"/>
    <cellStyle name="Normal 20 16 2 2" xfId="40496" xr:uid="{00000000-0005-0000-0000-0000F37A0000}"/>
    <cellStyle name="Normal 20 16 2 3" xfId="40497" xr:uid="{00000000-0005-0000-0000-0000F47A0000}"/>
    <cellStyle name="Normal 20 16 3" xfId="12227" xr:uid="{00000000-0005-0000-0000-0000F57A0000}"/>
    <cellStyle name="Normal 20 16 3 2" xfId="40498" xr:uid="{00000000-0005-0000-0000-0000F67A0000}"/>
    <cellStyle name="Normal 20 16 3 3" xfId="40499" xr:uid="{00000000-0005-0000-0000-0000F77A0000}"/>
    <cellStyle name="Normal 20 16 4" xfId="12228" xr:uid="{00000000-0005-0000-0000-0000F87A0000}"/>
    <cellStyle name="Normal 20 16 4 2" xfId="40500" xr:uid="{00000000-0005-0000-0000-0000F97A0000}"/>
    <cellStyle name="Normal 20 16 4 3" xfId="40501" xr:uid="{00000000-0005-0000-0000-0000FA7A0000}"/>
    <cellStyle name="Normal 20 16 5" xfId="40502" xr:uid="{00000000-0005-0000-0000-0000FB7A0000}"/>
    <cellStyle name="Normal 20 16 6" xfId="40503" xr:uid="{00000000-0005-0000-0000-0000FC7A0000}"/>
    <cellStyle name="Normal 20 17" xfId="12229" xr:uid="{00000000-0005-0000-0000-0000FD7A0000}"/>
    <cellStyle name="Normal 20 17 2" xfId="40504" xr:uid="{00000000-0005-0000-0000-0000FE7A0000}"/>
    <cellStyle name="Normal 20 17 3" xfId="40505" xr:uid="{00000000-0005-0000-0000-0000FF7A0000}"/>
    <cellStyle name="Normal 20 18" xfId="12230" xr:uid="{00000000-0005-0000-0000-0000007B0000}"/>
    <cellStyle name="Normal 20 18 2" xfId="40506" xr:uid="{00000000-0005-0000-0000-0000017B0000}"/>
    <cellStyle name="Normal 20 18 3" xfId="40507" xr:uid="{00000000-0005-0000-0000-0000027B0000}"/>
    <cellStyle name="Normal 20 19" xfId="12231" xr:uid="{00000000-0005-0000-0000-0000037B0000}"/>
    <cellStyle name="Normal 20 19 2" xfId="40508" xr:uid="{00000000-0005-0000-0000-0000047B0000}"/>
    <cellStyle name="Normal 20 19 3" xfId="40509" xr:uid="{00000000-0005-0000-0000-0000057B0000}"/>
    <cellStyle name="Normal 20 2" xfId="12232" xr:uid="{00000000-0005-0000-0000-0000067B0000}"/>
    <cellStyle name="Normal 20 2 2" xfId="12233" xr:uid="{00000000-0005-0000-0000-0000077B0000}"/>
    <cellStyle name="Normal 20 2 2 2" xfId="12234" xr:uid="{00000000-0005-0000-0000-0000087B0000}"/>
    <cellStyle name="Normal 20 2 2 2 2" xfId="12235" xr:uid="{00000000-0005-0000-0000-0000097B0000}"/>
    <cellStyle name="Normal 20 2 2 2 2 2" xfId="12236" xr:uid="{00000000-0005-0000-0000-00000A7B0000}"/>
    <cellStyle name="Normal 20 2 2 2 2 2 2" xfId="40510" xr:uid="{00000000-0005-0000-0000-00000B7B0000}"/>
    <cellStyle name="Normal 20 2 2 2 2 2 3" xfId="40511" xr:uid="{00000000-0005-0000-0000-00000C7B0000}"/>
    <cellStyle name="Normal 20 2 2 2 2 3" xfId="12237" xr:uid="{00000000-0005-0000-0000-00000D7B0000}"/>
    <cellStyle name="Normal 20 2 2 2 2 3 2" xfId="40512" xr:uid="{00000000-0005-0000-0000-00000E7B0000}"/>
    <cellStyle name="Normal 20 2 2 2 2 3 3" xfId="40513" xr:uid="{00000000-0005-0000-0000-00000F7B0000}"/>
    <cellStyle name="Normal 20 2 2 2 2 4" xfId="12238" xr:uid="{00000000-0005-0000-0000-0000107B0000}"/>
    <cellStyle name="Normal 20 2 2 2 2 4 2" xfId="40514" xr:uid="{00000000-0005-0000-0000-0000117B0000}"/>
    <cellStyle name="Normal 20 2 2 2 2 4 3" xfId="40515" xr:uid="{00000000-0005-0000-0000-0000127B0000}"/>
    <cellStyle name="Normal 20 2 2 2 2 5" xfId="40516" xr:uid="{00000000-0005-0000-0000-0000137B0000}"/>
    <cellStyle name="Normal 20 2 2 2 2 6" xfId="40517" xr:uid="{00000000-0005-0000-0000-0000147B0000}"/>
    <cellStyle name="Normal 20 2 2 2 3" xfId="12239" xr:uid="{00000000-0005-0000-0000-0000157B0000}"/>
    <cellStyle name="Normal 20 2 2 2 3 2" xfId="40518" xr:uid="{00000000-0005-0000-0000-0000167B0000}"/>
    <cellStyle name="Normal 20 2 2 2 3 3" xfId="40519" xr:uid="{00000000-0005-0000-0000-0000177B0000}"/>
    <cellStyle name="Normal 20 2 2 2 4" xfId="12240" xr:uid="{00000000-0005-0000-0000-0000187B0000}"/>
    <cellStyle name="Normal 20 2 2 2 4 2" xfId="40520" xr:uid="{00000000-0005-0000-0000-0000197B0000}"/>
    <cellStyle name="Normal 20 2 2 2 4 3" xfId="40521" xr:uid="{00000000-0005-0000-0000-00001A7B0000}"/>
    <cellStyle name="Normal 20 2 2 2 5" xfId="12241" xr:uid="{00000000-0005-0000-0000-00001B7B0000}"/>
    <cellStyle name="Normal 20 2 2 2 5 2" xfId="40522" xr:uid="{00000000-0005-0000-0000-00001C7B0000}"/>
    <cellStyle name="Normal 20 2 2 2 5 3" xfId="40523" xr:uid="{00000000-0005-0000-0000-00001D7B0000}"/>
    <cellStyle name="Normal 20 2 2 2 6" xfId="40524" xr:uid="{00000000-0005-0000-0000-00001E7B0000}"/>
    <cellStyle name="Normal 20 2 2 2 7" xfId="40525" xr:uid="{00000000-0005-0000-0000-00001F7B0000}"/>
    <cellStyle name="Normal 20 2 2 3" xfId="12242" xr:uid="{00000000-0005-0000-0000-0000207B0000}"/>
    <cellStyle name="Normal 20 2 2 4" xfId="12243" xr:uid="{00000000-0005-0000-0000-0000217B0000}"/>
    <cellStyle name="Normal 20 2 2 4 2" xfId="12244" xr:uid="{00000000-0005-0000-0000-0000227B0000}"/>
    <cellStyle name="Normal 20 2 2 4 2 2" xfId="40526" xr:uid="{00000000-0005-0000-0000-0000237B0000}"/>
    <cellStyle name="Normal 20 2 2 4 2 3" xfId="40527" xr:uid="{00000000-0005-0000-0000-0000247B0000}"/>
    <cellStyle name="Normal 20 2 2 4 3" xfId="12245" xr:uid="{00000000-0005-0000-0000-0000257B0000}"/>
    <cellStyle name="Normal 20 2 2 4 3 2" xfId="40528" xr:uid="{00000000-0005-0000-0000-0000267B0000}"/>
    <cellStyle name="Normal 20 2 2 4 3 3" xfId="40529" xr:uid="{00000000-0005-0000-0000-0000277B0000}"/>
    <cellStyle name="Normal 20 2 2 4 4" xfId="12246" xr:uid="{00000000-0005-0000-0000-0000287B0000}"/>
    <cellStyle name="Normal 20 2 2 4 4 2" xfId="40530" xr:uid="{00000000-0005-0000-0000-0000297B0000}"/>
    <cellStyle name="Normal 20 2 2 4 4 3" xfId="40531" xr:uid="{00000000-0005-0000-0000-00002A7B0000}"/>
    <cellStyle name="Normal 20 2 2 4 5" xfId="40532" xr:uid="{00000000-0005-0000-0000-00002B7B0000}"/>
    <cellStyle name="Normal 20 2 2 4 6" xfId="40533" xr:uid="{00000000-0005-0000-0000-00002C7B0000}"/>
    <cellStyle name="Normal 20 2 2 5" xfId="12247" xr:uid="{00000000-0005-0000-0000-00002D7B0000}"/>
    <cellStyle name="Normal 20 2 2 5 2" xfId="40534" xr:uid="{00000000-0005-0000-0000-00002E7B0000}"/>
    <cellStyle name="Normal 20 2 2 5 3" xfId="40535" xr:uid="{00000000-0005-0000-0000-00002F7B0000}"/>
    <cellStyle name="Normal 20 2 2 6" xfId="12248" xr:uid="{00000000-0005-0000-0000-0000307B0000}"/>
    <cellStyle name="Normal 20 2 2 6 2" xfId="40536" xr:uid="{00000000-0005-0000-0000-0000317B0000}"/>
    <cellStyle name="Normal 20 2 2 6 3" xfId="40537" xr:uid="{00000000-0005-0000-0000-0000327B0000}"/>
    <cellStyle name="Normal 20 2 2 7" xfId="12249" xr:uid="{00000000-0005-0000-0000-0000337B0000}"/>
    <cellStyle name="Normal 20 2 2 7 2" xfId="40538" xr:uid="{00000000-0005-0000-0000-0000347B0000}"/>
    <cellStyle name="Normal 20 2 2 7 3" xfId="40539" xr:uid="{00000000-0005-0000-0000-0000357B0000}"/>
    <cellStyle name="Normal 20 2 2 8" xfId="40540" xr:uid="{00000000-0005-0000-0000-0000367B0000}"/>
    <cellStyle name="Normal 20 2 2 9" xfId="40541" xr:uid="{00000000-0005-0000-0000-0000377B0000}"/>
    <cellStyle name="Normal 20 20" xfId="40542" xr:uid="{00000000-0005-0000-0000-0000387B0000}"/>
    <cellStyle name="Normal 20 21" xfId="40543" xr:uid="{00000000-0005-0000-0000-0000397B0000}"/>
    <cellStyle name="Normal 20 3" xfId="12250" xr:uid="{00000000-0005-0000-0000-00003A7B0000}"/>
    <cellStyle name="Normal 20 3 2" xfId="12251" xr:uid="{00000000-0005-0000-0000-00003B7B0000}"/>
    <cellStyle name="Normal 20 3 2 2" xfId="12252" xr:uid="{00000000-0005-0000-0000-00003C7B0000}"/>
    <cellStyle name="Normal 20 4" xfId="12253" xr:uid="{00000000-0005-0000-0000-00003D7B0000}"/>
    <cellStyle name="Normal 20 4 2" xfId="12254" xr:uid="{00000000-0005-0000-0000-00003E7B0000}"/>
    <cellStyle name="Normal 20 5" xfId="12255" xr:uid="{00000000-0005-0000-0000-00003F7B0000}"/>
    <cellStyle name="Normal 20 5 2" xfId="12256" xr:uid="{00000000-0005-0000-0000-0000407B0000}"/>
    <cellStyle name="Normal 20 6" xfId="12257" xr:uid="{00000000-0005-0000-0000-0000417B0000}"/>
    <cellStyle name="Normal 20 6 2" xfId="12258" xr:uid="{00000000-0005-0000-0000-0000427B0000}"/>
    <cellStyle name="Normal 20 7" xfId="12259" xr:uid="{00000000-0005-0000-0000-0000437B0000}"/>
    <cellStyle name="Normal 20 7 2" xfId="12260" xr:uid="{00000000-0005-0000-0000-0000447B0000}"/>
    <cellStyle name="Normal 20 8" xfId="12261" xr:uid="{00000000-0005-0000-0000-0000457B0000}"/>
    <cellStyle name="Normal 20 8 2" xfId="12262" xr:uid="{00000000-0005-0000-0000-0000467B0000}"/>
    <cellStyle name="Normal 20 9" xfId="12263" xr:uid="{00000000-0005-0000-0000-0000477B0000}"/>
    <cellStyle name="Normal 20 9 2" xfId="12264" xr:uid="{00000000-0005-0000-0000-0000487B0000}"/>
    <cellStyle name="Normal 21" xfId="12265" xr:uid="{00000000-0005-0000-0000-0000497B0000}"/>
    <cellStyle name="Normal 21 10" xfId="12266" xr:uid="{00000000-0005-0000-0000-00004A7B0000}"/>
    <cellStyle name="Normal 21 10 2" xfId="12267" xr:uid="{00000000-0005-0000-0000-00004B7B0000}"/>
    <cellStyle name="Normal 21 11" xfId="12268" xr:uid="{00000000-0005-0000-0000-00004C7B0000}"/>
    <cellStyle name="Normal 21 11 2" xfId="12269" xr:uid="{00000000-0005-0000-0000-00004D7B0000}"/>
    <cellStyle name="Normal 21 12" xfId="12270" xr:uid="{00000000-0005-0000-0000-00004E7B0000}"/>
    <cellStyle name="Normal 21 12 2" xfId="12271" xr:uid="{00000000-0005-0000-0000-00004F7B0000}"/>
    <cellStyle name="Normal 21 13" xfId="12272" xr:uid="{00000000-0005-0000-0000-0000507B0000}"/>
    <cellStyle name="Normal 21 14" xfId="12273" xr:uid="{00000000-0005-0000-0000-0000517B0000}"/>
    <cellStyle name="Normal 21 14 2" xfId="12274" xr:uid="{00000000-0005-0000-0000-0000527B0000}"/>
    <cellStyle name="Normal 21 14 2 2" xfId="12275" xr:uid="{00000000-0005-0000-0000-0000537B0000}"/>
    <cellStyle name="Normal 21 14 2 2 2" xfId="12276" xr:uid="{00000000-0005-0000-0000-0000547B0000}"/>
    <cellStyle name="Normal 21 14 2 2 2 2" xfId="40544" xr:uid="{00000000-0005-0000-0000-0000557B0000}"/>
    <cellStyle name="Normal 21 14 2 2 2 3" xfId="40545" xr:uid="{00000000-0005-0000-0000-0000567B0000}"/>
    <cellStyle name="Normal 21 14 2 2 3" xfId="12277" xr:uid="{00000000-0005-0000-0000-0000577B0000}"/>
    <cellStyle name="Normal 21 14 2 2 3 2" xfId="40546" xr:uid="{00000000-0005-0000-0000-0000587B0000}"/>
    <cellStyle name="Normal 21 14 2 2 3 3" xfId="40547" xr:uid="{00000000-0005-0000-0000-0000597B0000}"/>
    <cellStyle name="Normal 21 14 2 2 4" xfId="12278" xr:uid="{00000000-0005-0000-0000-00005A7B0000}"/>
    <cellStyle name="Normal 21 14 2 2 4 2" xfId="40548" xr:uid="{00000000-0005-0000-0000-00005B7B0000}"/>
    <cellStyle name="Normal 21 14 2 2 4 3" xfId="40549" xr:uid="{00000000-0005-0000-0000-00005C7B0000}"/>
    <cellStyle name="Normal 21 14 2 2 5" xfId="40550" xr:uid="{00000000-0005-0000-0000-00005D7B0000}"/>
    <cellStyle name="Normal 21 14 2 2 6" xfId="40551" xr:uid="{00000000-0005-0000-0000-00005E7B0000}"/>
    <cellStyle name="Normal 21 14 2 3" xfId="12279" xr:uid="{00000000-0005-0000-0000-00005F7B0000}"/>
    <cellStyle name="Normal 21 14 2 3 2" xfId="40552" xr:uid="{00000000-0005-0000-0000-0000607B0000}"/>
    <cellStyle name="Normal 21 14 2 3 3" xfId="40553" xr:uid="{00000000-0005-0000-0000-0000617B0000}"/>
    <cellStyle name="Normal 21 14 2 4" xfId="12280" xr:uid="{00000000-0005-0000-0000-0000627B0000}"/>
    <cellStyle name="Normal 21 14 2 4 2" xfId="40554" xr:uid="{00000000-0005-0000-0000-0000637B0000}"/>
    <cellStyle name="Normal 21 14 2 4 3" xfId="40555" xr:uid="{00000000-0005-0000-0000-0000647B0000}"/>
    <cellStyle name="Normal 21 14 2 5" xfId="12281" xr:uid="{00000000-0005-0000-0000-0000657B0000}"/>
    <cellStyle name="Normal 21 14 2 5 2" xfId="40556" xr:uid="{00000000-0005-0000-0000-0000667B0000}"/>
    <cellStyle name="Normal 21 14 2 5 3" xfId="40557" xr:uid="{00000000-0005-0000-0000-0000677B0000}"/>
    <cellStyle name="Normal 21 14 2 6" xfId="40558" xr:uid="{00000000-0005-0000-0000-0000687B0000}"/>
    <cellStyle name="Normal 21 14 2 7" xfId="40559" xr:uid="{00000000-0005-0000-0000-0000697B0000}"/>
    <cellStyle name="Normal 21 14 3" xfId="12282" xr:uid="{00000000-0005-0000-0000-00006A7B0000}"/>
    <cellStyle name="Normal 21 14 3 2" xfId="12283" xr:uid="{00000000-0005-0000-0000-00006B7B0000}"/>
    <cellStyle name="Normal 21 14 3 2 2" xfId="40560" xr:uid="{00000000-0005-0000-0000-00006C7B0000}"/>
    <cellStyle name="Normal 21 14 3 2 3" xfId="40561" xr:uid="{00000000-0005-0000-0000-00006D7B0000}"/>
    <cellStyle name="Normal 21 14 3 3" xfId="12284" xr:uid="{00000000-0005-0000-0000-00006E7B0000}"/>
    <cellStyle name="Normal 21 14 3 3 2" xfId="40562" xr:uid="{00000000-0005-0000-0000-00006F7B0000}"/>
    <cellStyle name="Normal 21 14 3 3 3" xfId="40563" xr:uid="{00000000-0005-0000-0000-0000707B0000}"/>
    <cellStyle name="Normal 21 14 3 4" xfId="12285" xr:uid="{00000000-0005-0000-0000-0000717B0000}"/>
    <cellStyle name="Normal 21 14 3 4 2" xfId="40564" xr:uid="{00000000-0005-0000-0000-0000727B0000}"/>
    <cellStyle name="Normal 21 14 3 4 3" xfId="40565" xr:uid="{00000000-0005-0000-0000-0000737B0000}"/>
    <cellStyle name="Normal 21 14 3 5" xfId="40566" xr:uid="{00000000-0005-0000-0000-0000747B0000}"/>
    <cellStyle name="Normal 21 14 3 6" xfId="40567" xr:uid="{00000000-0005-0000-0000-0000757B0000}"/>
    <cellStyle name="Normal 21 14 4" xfId="12286" xr:uid="{00000000-0005-0000-0000-0000767B0000}"/>
    <cellStyle name="Normal 21 14 4 2" xfId="40568" xr:uid="{00000000-0005-0000-0000-0000777B0000}"/>
    <cellStyle name="Normal 21 14 4 3" xfId="40569" xr:uid="{00000000-0005-0000-0000-0000787B0000}"/>
    <cellStyle name="Normal 21 14 5" xfId="12287" xr:uid="{00000000-0005-0000-0000-0000797B0000}"/>
    <cellStyle name="Normal 21 14 5 2" xfId="40570" xr:uid="{00000000-0005-0000-0000-00007A7B0000}"/>
    <cellStyle name="Normal 21 14 5 3" xfId="40571" xr:uid="{00000000-0005-0000-0000-00007B7B0000}"/>
    <cellStyle name="Normal 21 14 6" xfId="12288" xr:uid="{00000000-0005-0000-0000-00007C7B0000}"/>
    <cellStyle name="Normal 21 14 6 2" xfId="40572" xr:uid="{00000000-0005-0000-0000-00007D7B0000}"/>
    <cellStyle name="Normal 21 14 6 3" xfId="40573" xr:uid="{00000000-0005-0000-0000-00007E7B0000}"/>
    <cellStyle name="Normal 21 14 7" xfId="40574" xr:uid="{00000000-0005-0000-0000-00007F7B0000}"/>
    <cellStyle name="Normal 21 14 8" xfId="40575" xr:uid="{00000000-0005-0000-0000-0000807B0000}"/>
    <cellStyle name="Normal 21 15" xfId="12289" xr:uid="{00000000-0005-0000-0000-0000817B0000}"/>
    <cellStyle name="Normal 21 15 2" xfId="12290" xr:uid="{00000000-0005-0000-0000-0000827B0000}"/>
    <cellStyle name="Normal 21 15 2 2" xfId="40576" xr:uid="{00000000-0005-0000-0000-0000837B0000}"/>
    <cellStyle name="Normal 21 15 2 3" xfId="40577" xr:uid="{00000000-0005-0000-0000-0000847B0000}"/>
    <cellStyle name="Normal 21 15 3" xfId="12291" xr:uid="{00000000-0005-0000-0000-0000857B0000}"/>
    <cellStyle name="Normal 21 15 3 2" xfId="40578" xr:uid="{00000000-0005-0000-0000-0000867B0000}"/>
    <cellStyle name="Normal 21 15 3 3" xfId="40579" xr:uid="{00000000-0005-0000-0000-0000877B0000}"/>
    <cellStyle name="Normal 21 15 4" xfId="12292" xr:uid="{00000000-0005-0000-0000-0000887B0000}"/>
    <cellStyle name="Normal 21 15 4 2" xfId="40580" xr:uid="{00000000-0005-0000-0000-0000897B0000}"/>
    <cellStyle name="Normal 21 15 4 3" xfId="40581" xr:uid="{00000000-0005-0000-0000-00008A7B0000}"/>
    <cellStyle name="Normal 21 15 5" xfId="40582" xr:uid="{00000000-0005-0000-0000-00008B7B0000}"/>
    <cellStyle name="Normal 21 15 6" xfId="40583" xr:uid="{00000000-0005-0000-0000-00008C7B0000}"/>
    <cellStyle name="Normal 21 2" xfId="12293" xr:uid="{00000000-0005-0000-0000-00008D7B0000}"/>
    <cellStyle name="Normal 21 2 2" xfId="12294" xr:uid="{00000000-0005-0000-0000-00008E7B0000}"/>
    <cellStyle name="Normal 21 2 3" xfId="12295" xr:uid="{00000000-0005-0000-0000-00008F7B0000}"/>
    <cellStyle name="Normal 21 2 3 2" xfId="12296" xr:uid="{00000000-0005-0000-0000-0000907B0000}"/>
    <cellStyle name="Normal 21 2 3 2 2" xfId="12297" xr:uid="{00000000-0005-0000-0000-0000917B0000}"/>
    <cellStyle name="Normal 21 2 3 2 2 2" xfId="12298" xr:uid="{00000000-0005-0000-0000-0000927B0000}"/>
    <cellStyle name="Normal 21 2 3 2 2 2 2" xfId="40584" xr:uid="{00000000-0005-0000-0000-0000937B0000}"/>
    <cellStyle name="Normal 21 2 3 2 2 2 3" xfId="40585" xr:uid="{00000000-0005-0000-0000-0000947B0000}"/>
    <cellStyle name="Normal 21 2 3 2 2 3" xfId="12299" xr:uid="{00000000-0005-0000-0000-0000957B0000}"/>
    <cellStyle name="Normal 21 2 3 2 2 3 2" xfId="40586" xr:uid="{00000000-0005-0000-0000-0000967B0000}"/>
    <cellStyle name="Normal 21 2 3 2 2 3 3" xfId="40587" xr:uid="{00000000-0005-0000-0000-0000977B0000}"/>
    <cellStyle name="Normal 21 2 3 2 2 4" xfId="12300" xr:uid="{00000000-0005-0000-0000-0000987B0000}"/>
    <cellStyle name="Normal 21 2 3 2 2 4 2" xfId="40588" xr:uid="{00000000-0005-0000-0000-0000997B0000}"/>
    <cellStyle name="Normal 21 2 3 2 2 4 3" xfId="40589" xr:uid="{00000000-0005-0000-0000-00009A7B0000}"/>
    <cellStyle name="Normal 21 2 3 2 2 5" xfId="40590" xr:uid="{00000000-0005-0000-0000-00009B7B0000}"/>
    <cellStyle name="Normal 21 2 3 2 2 6" xfId="40591" xr:uid="{00000000-0005-0000-0000-00009C7B0000}"/>
    <cellStyle name="Normal 21 2 3 2 3" xfId="12301" xr:uid="{00000000-0005-0000-0000-00009D7B0000}"/>
    <cellStyle name="Normal 21 2 3 2 3 2" xfId="40592" xr:uid="{00000000-0005-0000-0000-00009E7B0000}"/>
    <cellStyle name="Normal 21 2 3 2 3 3" xfId="40593" xr:uid="{00000000-0005-0000-0000-00009F7B0000}"/>
    <cellStyle name="Normal 21 2 3 2 4" xfId="12302" xr:uid="{00000000-0005-0000-0000-0000A07B0000}"/>
    <cellStyle name="Normal 21 2 3 2 4 2" xfId="40594" xr:uid="{00000000-0005-0000-0000-0000A17B0000}"/>
    <cellStyle name="Normal 21 2 3 2 4 3" xfId="40595" xr:uid="{00000000-0005-0000-0000-0000A27B0000}"/>
    <cellStyle name="Normal 21 2 3 2 5" xfId="12303" xr:uid="{00000000-0005-0000-0000-0000A37B0000}"/>
    <cellStyle name="Normal 21 2 3 2 5 2" xfId="40596" xr:uid="{00000000-0005-0000-0000-0000A47B0000}"/>
    <cellStyle name="Normal 21 2 3 2 5 3" xfId="40597" xr:uid="{00000000-0005-0000-0000-0000A57B0000}"/>
    <cellStyle name="Normal 21 2 3 2 6" xfId="40598" xr:uid="{00000000-0005-0000-0000-0000A67B0000}"/>
    <cellStyle name="Normal 21 2 3 2 7" xfId="40599" xr:uid="{00000000-0005-0000-0000-0000A77B0000}"/>
    <cellStyle name="Normal 21 2 3 3" xfId="12304" xr:uid="{00000000-0005-0000-0000-0000A87B0000}"/>
    <cellStyle name="Normal 21 2 3 3 2" xfId="12305" xr:uid="{00000000-0005-0000-0000-0000A97B0000}"/>
    <cellStyle name="Normal 21 2 3 3 2 2" xfId="40600" xr:uid="{00000000-0005-0000-0000-0000AA7B0000}"/>
    <cellStyle name="Normal 21 2 3 3 2 3" xfId="40601" xr:uid="{00000000-0005-0000-0000-0000AB7B0000}"/>
    <cellStyle name="Normal 21 2 3 3 3" xfId="12306" xr:uid="{00000000-0005-0000-0000-0000AC7B0000}"/>
    <cellStyle name="Normal 21 2 3 3 3 2" xfId="40602" xr:uid="{00000000-0005-0000-0000-0000AD7B0000}"/>
    <cellStyle name="Normal 21 2 3 3 3 3" xfId="40603" xr:uid="{00000000-0005-0000-0000-0000AE7B0000}"/>
    <cellStyle name="Normal 21 2 3 3 4" xfId="12307" xr:uid="{00000000-0005-0000-0000-0000AF7B0000}"/>
    <cellStyle name="Normal 21 2 3 3 4 2" xfId="40604" xr:uid="{00000000-0005-0000-0000-0000B07B0000}"/>
    <cellStyle name="Normal 21 2 3 3 4 3" xfId="40605" xr:uid="{00000000-0005-0000-0000-0000B17B0000}"/>
    <cellStyle name="Normal 21 2 3 3 5" xfId="40606" xr:uid="{00000000-0005-0000-0000-0000B27B0000}"/>
    <cellStyle name="Normal 21 2 3 3 6" xfId="40607" xr:uid="{00000000-0005-0000-0000-0000B37B0000}"/>
    <cellStyle name="Normal 21 2 3 4" xfId="12308" xr:uid="{00000000-0005-0000-0000-0000B47B0000}"/>
    <cellStyle name="Normal 21 2 3 4 2" xfId="40608" xr:uid="{00000000-0005-0000-0000-0000B57B0000}"/>
    <cellStyle name="Normal 21 2 3 4 3" xfId="40609" xr:uid="{00000000-0005-0000-0000-0000B67B0000}"/>
    <cellStyle name="Normal 21 2 3 5" xfId="12309" xr:uid="{00000000-0005-0000-0000-0000B77B0000}"/>
    <cellStyle name="Normal 21 2 3 5 2" xfId="40610" xr:uid="{00000000-0005-0000-0000-0000B87B0000}"/>
    <cellStyle name="Normal 21 2 3 5 3" xfId="40611" xr:uid="{00000000-0005-0000-0000-0000B97B0000}"/>
    <cellStyle name="Normal 21 2 3 6" xfId="12310" xr:uid="{00000000-0005-0000-0000-0000BA7B0000}"/>
    <cellStyle name="Normal 21 2 3 6 2" xfId="40612" xr:uid="{00000000-0005-0000-0000-0000BB7B0000}"/>
    <cellStyle name="Normal 21 2 3 6 3" xfId="40613" xr:uid="{00000000-0005-0000-0000-0000BC7B0000}"/>
    <cellStyle name="Normal 21 2 3 7" xfId="40614" xr:uid="{00000000-0005-0000-0000-0000BD7B0000}"/>
    <cellStyle name="Normal 21 2 3 8" xfId="40615" xr:uid="{00000000-0005-0000-0000-0000BE7B0000}"/>
    <cellStyle name="Normal 21 3" xfId="12311" xr:uid="{00000000-0005-0000-0000-0000BF7B0000}"/>
    <cellStyle name="Normal 21 3 2" xfId="12312" xr:uid="{00000000-0005-0000-0000-0000C07B0000}"/>
    <cellStyle name="Normal 21 4" xfId="12313" xr:uid="{00000000-0005-0000-0000-0000C17B0000}"/>
    <cellStyle name="Normal 21 4 2" xfId="12314" xr:uid="{00000000-0005-0000-0000-0000C27B0000}"/>
    <cellStyle name="Normal 21 5" xfId="12315" xr:uid="{00000000-0005-0000-0000-0000C37B0000}"/>
    <cellStyle name="Normal 21 5 2" xfId="12316" xr:uid="{00000000-0005-0000-0000-0000C47B0000}"/>
    <cellStyle name="Normal 21 6" xfId="12317" xr:uid="{00000000-0005-0000-0000-0000C57B0000}"/>
    <cellStyle name="Normal 21 6 2" xfId="12318" xr:uid="{00000000-0005-0000-0000-0000C67B0000}"/>
    <cellStyle name="Normal 21 7" xfId="12319" xr:uid="{00000000-0005-0000-0000-0000C77B0000}"/>
    <cellStyle name="Normal 21 7 2" xfId="12320" xr:uid="{00000000-0005-0000-0000-0000C87B0000}"/>
    <cellStyle name="Normal 21 8" xfId="12321" xr:uid="{00000000-0005-0000-0000-0000C97B0000}"/>
    <cellStyle name="Normal 21 8 2" xfId="12322" xr:uid="{00000000-0005-0000-0000-0000CA7B0000}"/>
    <cellStyle name="Normal 21 9" xfId="12323" xr:uid="{00000000-0005-0000-0000-0000CB7B0000}"/>
    <cellStyle name="Normal 21 9 2" xfId="12324" xr:uid="{00000000-0005-0000-0000-0000CC7B0000}"/>
    <cellStyle name="Normal 22" xfId="12325" xr:uid="{00000000-0005-0000-0000-0000CD7B0000}"/>
    <cellStyle name="Normal 22 2" xfId="12326" xr:uid="{00000000-0005-0000-0000-0000CE7B0000}"/>
    <cellStyle name="Normal 22 2 2" xfId="12327" xr:uid="{00000000-0005-0000-0000-0000CF7B0000}"/>
    <cellStyle name="Normal 22 2 3" xfId="12328" xr:uid="{00000000-0005-0000-0000-0000D07B0000}"/>
    <cellStyle name="Normal 22 2 3 2" xfId="12329" xr:uid="{00000000-0005-0000-0000-0000D17B0000}"/>
    <cellStyle name="Normal 22 2 3 2 2" xfId="12330" xr:uid="{00000000-0005-0000-0000-0000D27B0000}"/>
    <cellStyle name="Normal 22 2 3 2 2 2" xfId="12331" xr:uid="{00000000-0005-0000-0000-0000D37B0000}"/>
    <cellStyle name="Normal 22 2 3 2 2 2 2" xfId="40616" xr:uid="{00000000-0005-0000-0000-0000D47B0000}"/>
    <cellStyle name="Normal 22 2 3 2 2 2 3" xfId="40617" xr:uid="{00000000-0005-0000-0000-0000D57B0000}"/>
    <cellStyle name="Normal 22 2 3 2 2 3" xfId="12332" xr:uid="{00000000-0005-0000-0000-0000D67B0000}"/>
    <cellStyle name="Normal 22 2 3 2 2 3 2" xfId="40618" xr:uid="{00000000-0005-0000-0000-0000D77B0000}"/>
    <cellStyle name="Normal 22 2 3 2 2 3 3" xfId="40619" xr:uid="{00000000-0005-0000-0000-0000D87B0000}"/>
    <cellStyle name="Normal 22 2 3 2 2 4" xfId="12333" xr:uid="{00000000-0005-0000-0000-0000D97B0000}"/>
    <cellStyle name="Normal 22 2 3 2 2 4 2" xfId="40620" xr:uid="{00000000-0005-0000-0000-0000DA7B0000}"/>
    <cellStyle name="Normal 22 2 3 2 2 4 3" xfId="40621" xr:uid="{00000000-0005-0000-0000-0000DB7B0000}"/>
    <cellStyle name="Normal 22 2 3 2 2 5" xfId="40622" xr:uid="{00000000-0005-0000-0000-0000DC7B0000}"/>
    <cellStyle name="Normal 22 2 3 2 2 6" xfId="40623" xr:uid="{00000000-0005-0000-0000-0000DD7B0000}"/>
    <cellStyle name="Normal 22 2 3 2 3" xfId="12334" xr:uid="{00000000-0005-0000-0000-0000DE7B0000}"/>
    <cellStyle name="Normal 22 2 3 2 3 2" xfId="40624" xr:uid="{00000000-0005-0000-0000-0000DF7B0000}"/>
    <cellStyle name="Normal 22 2 3 2 3 3" xfId="40625" xr:uid="{00000000-0005-0000-0000-0000E07B0000}"/>
    <cellStyle name="Normal 22 2 3 2 4" xfId="12335" xr:uid="{00000000-0005-0000-0000-0000E17B0000}"/>
    <cellStyle name="Normal 22 2 3 2 4 2" xfId="40626" xr:uid="{00000000-0005-0000-0000-0000E27B0000}"/>
    <cellStyle name="Normal 22 2 3 2 4 3" xfId="40627" xr:uid="{00000000-0005-0000-0000-0000E37B0000}"/>
    <cellStyle name="Normal 22 2 3 2 5" xfId="12336" xr:uid="{00000000-0005-0000-0000-0000E47B0000}"/>
    <cellStyle name="Normal 22 2 3 2 5 2" xfId="40628" xr:uid="{00000000-0005-0000-0000-0000E57B0000}"/>
    <cellStyle name="Normal 22 2 3 2 5 3" xfId="40629" xr:uid="{00000000-0005-0000-0000-0000E67B0000}"/>
    <cellStyle name="Normal 22 2 3 2 6" xfId="40630" xr:uid="{00000000-0005-0000-0000-0000E77B0000}"/>
    <cellStyle name="Normal 22 2 3 2 7" xfId="40631" xr:uid="{00000000-0005-0000-0000-0000E87B0000}"/>
    <cellStyle name="Normal 22 2 3 3" xfId="12337" xr:uid="{00000000-0005-0000-0000-0000E97B0000}"/>
    <cellStyle name="Normal 22 2 3 3 2" xfId="12338" xr:uid="{00000000-0005-0000-0000-0000EA7B0000}"/>
    <cellStyle name="Normal 22 2 3 3 2 2" xfId="40632" xr:uid="{00000000-0005-0000-0000-0000EB7B0000}"/>
    <cellStyle name="Normal 22 2 3 3 2 3" xfId="40633" xr:uid="{00000000-0005-0000-0000-0000EC7B0000}"/>
    <cellStyle name="Normal 22 2 3 3 3" xfId="12339" xr:uid="{00000000-0005-0000-0000-0000ED7B0000}"/>
    <cellStyle name="Normal 22 2 3 3 3 2" xfId="40634" xr:uid="{00000000-0005-0000-0000-0000EE7B0000}"/>
    <cellStyle name="Normal 22 2 3 3 3 3" xfId="40635" xr:uid="{00000000-0005-0000-0000-0000EF7B0000}"/>
    <cellStyle name="Normal 22 2 3 3 4" xfId="12340" xr:uid="{00000000-0005-0000-0000-0000F07B0000}"/>
    <cellStyle name="Normal 22 2 3 3 4 2" xfId="40636" xr:uid="{00000000-0005-0000-0000-0000F17B0000}"/>
    <cellStyle name="Normal 22 2 3 3 4 3" xfId="40637" xr:uid="{00000000-0005-0000-0000-0000F27B0000}"/>
    <cellStyle name="Normal 22 2 3 3 5" xfId="40638" xr:uid="{00000000-0005-0000-0000-0000F37B0000}"/>
    <cellStyle name="Normal 22 2 3 3 6" xfId="40639" xr:uid="{00000000-0005-0000-0000-0000F47B0000}"/>
    <cellStyle name="Normal 22 2 3 4" xfId="12341" xr:uid="{00000000-0005-0000-0000-0000F57B0000}"/>
    <cellStyle name="Normal 22 2 3 4 2" xfId="40640" xr:uid="{00000000-0005-0000-0000-0000F67B0000}"/>
    <cellStyle name="Normal 22 2 3 4 3" xfId="40641" xr:uid="{00000000-0005-0000-0000-0000F77B0000}"/>
    <cellStyle name="Normal 22 2 3 5" xfId="12342" xr:uid="{00000000-0005-0000-0000-0000F87B0000}"/>
    <cellStyle name="Normal 22 2 3 5 2" xfId="40642" xr:uid="{00000000-0005-0000-0000-0000F97B0000}"/>
    <cellStyle name="Normal 22 2 3 5 3" xfId="40643" xr:uid="{00000000-0005-0000-0000-0000FA7B0000}"/>
    <cellStyle name="Normal 22 2 3 6" xfId="12343" xr:uid="{00000000-0005-0000-0000-0000FB7B0000}"/>
    <cellStyle name="Normal 22 2 3 6 2" xfId="40644" xr:uid="{00000000-0005-0000-0000-0000FC7B0000}"/>
    <cellStyle name="Normal 22 2 3 6 3" xfId="40645" xr:uid="{00000000-0005-0000-0000-0000FD7B0000}"/>
    <cellStyle name="Normal 22 2 3 7" xfId="40646" xr:uid="{00000000-0005-0000-0000-0000FE7B0000}"/>
    <cellStyle name="Normal 22 2 3 8" xfId="40647" xr:uid="{00000000-0005-0000-0000-0000FF7B0000}"/>
    <cellStyle name="Normal 22 3" xfId="12344" xr:uid="{00000000-0005-0000-0000-0000007C0000}"/>
    <cellStyle name="Normal 22 3 2" xfId="12345" xr:uid="{00000000-0005-0000-0000-0000017C0000}"/>
    <cellStyle name="Normal 22 3 2 2" xfId="12346" xr:uid="{00000000-0005-0000-0000-0000027C0000}"/>
    <cellStyle name="Normal 22 3 2 2 2" xfId="12347" xr:uid="{00000000-0005-0000-0000-0000037C0000}"/>
    <cellStyle name="Normal 22 3 2 2 2 2" xfId="12348" xr:uid="{00000000-0005-0000-0000-0000047C0000}"/>
    <cellStyle name="Normal 22 3 2 2 2 2 2" xfId="40648" xr:uid="{00000000-0005-0000-0000-0000057C0000}"/>
    <cellStyle name="Normal 22 3 2 2 2 2 3" xfId="40649" xr:uid="{00000000-0005-0000-0000-0000067C0000}"/>
    <cellStyle name="Normal 22 3 2 2 2 3" xfId="12349" xr:uid="{00000000-0005-0000-0000-0000077C0000}"/>
    <cellStyle name="Normal 22 3 2 2 2 3 2" xfId="40650" xr:uid="{00000000-0005-0000-0000-0000087C0000}"/>
    <cellStyle name="Normal 22 3 2 2 2 3 3" xfId="40651" xr:uid="{00000000-0005-0000-0000-0000097C0000}"/>
    <cellStyle name="Normal 22 3 2 2 2 4" xfId="12350" xr:uid="{00000000-0005-0000-0000-00000A7C0000}"/>
    <cellStyle name="Normal 22 3 2 2 2 4 2" xfId="40652" xr:uid="{00000000-0005-0000-0000-00000B7C0000}"/>
    <cellStyle name="Normal 22 3 2 2 2 4 3" xfId="40653" xr:uid="{00000000-0005-0000-0000-00000C7C0000}"/>
    <cellStyle name="Normal 22 3 2 2 2 5" xfId="40654" xr:uid="{00000000-0005-0000-0000-00000D7C0000}"/>
    <cellStyle name="Normal 22 3 2 2 2 6" xfId="40655" xr:uid="{00000000-0005-0000-0000-00000E7C0000}"/>
    <cellStyle name="Normal 22 3 2 2 3" xfId="12351" xr:uid="{00000000-0005-0000-0000-00000F7C0000}"/>
    <cellStyle name="Normal 22 3 2 2 3 2" xfId="40656" xr:uid="{00000000-0005-0000-0000-0000107C0000}"/>
    <cellStyle name="Normal 22 3 2 2 3 3" xfId="40657" xr:uid="{00000000-0005-0000-0000-0000117C0000}"/>
    <cellStyle name="Normal 22 3 2 2 4" xfId="12352" xr:uid="{00000000-0005-0000-0000-0000127C0000}"/>
    <cellStyle name="Normal 22 3 2 2 4 2" xfId="40658" xr:uid="{00000000-0005-0000-0000-0000137C0000}"/>
    <cellStyle name="Normal 22 3 2 2 4 3" xfId="40659" xr:uid="{00000000-0005-0000-0000-0000147C0000}"/>
    <cellStyle name="Normal 22 3 2 2 5" xfId="12353" xr:uid="{00000000-0005-0000-0000-0000157C0000}"/>
    <cellStyle name="Normal 22 3 2 2 5 2" xfId="40660" xr:uid="{00000000-0005-0000-0000-0000167C0000}"/>
    <cellStyle name="Normal 22 3 2 2 5 3" xfId="40661" xr:uid="{00000000-0005-0000-0000-0000177C0000}"/>
    <cellStyle name="Normal 22 3 2 2 6" xfId="40662" xr:uid="{00000000-0005-0000-0000-0000187C0000}"/>
    <cellStyle name="Normal 22 3 2 2 7" xfId="40663" xr:uid="{00000000-0005-0000-0000-0000197C0000}"/>
    <cellStyle name="Normal 22 3 2 3" xfId="12354" xr:uid="{00000000-0005-0000-0000-00001A7C0000}"/>
    <cellStyle name="Normal 22 3 2 4" xfId="12355" xr:uid="{00000000-0005-0000-0000-00001B7C0000}"/>
    <cellStyle name="Normal 22 3 2 4 2" xfId="12356" xr:uid="{00000000-0005-0000-0000-00001C7C0000}"/>
    <cellStyle name="Normal 22 3 2 4 2 2" xfId="40664" xr:uid="{00000000-0005-0000-0000-00001D7C0000}"/>
    <cellStyle name="Normal 22 3 2 4 2 3" xfId="40665" xr:uid="{00000000-0005-0000-0000-00001E7C0000}"/>
    <cellStyle name="Normal 22 3 2 4 3" xfId="12357" xr:uid="{00000000-0005-0000-0000-00001F7C0000}"/>
    <cellStyle name="Normal 22 3 2 4 3 2" xfId="40666" xr:uid="{00000000-0005-0000-0000-0000207C0000}"/>
    <cellStyle name="Normal 22 3 2 4 3 3" xfId="40667" xr:uid="{00000000-0005-0000-0000-0000217C0000}"/>
    <cellStyle name="Normal 22 3 2 4 4" xfId="12358" xr:uid="{00000000-0005-0000-0000-0000227C0000}"/>
    <cellStyle name="Normal 22 3 2 4 4 2" xfId="40668" xr:uid="{00000000-0005-0000-0000-0000237C0000}"/>
    <cellStyle name="Normal 22 3 2 4 4 3" xfId="40669" xr:uid="{00000000-0005-0000-0000-0000247C0000}"/>
    <cellStyle name="Normal 22 3 2 4 5" xfId="40670" xr:uid="{00000000-0005-0000-0000-0000257C0000}"/>
    <cellStyle name="Normal 22 3 2 4 6" xfId="40671" xr:uid="{00000000-0005-0000-0000-0000267C0000}"/>
    <cellStyle name="Normal 22 3 2 5" xfId="12359" xr:uid="{00000000-0005-0000-0000-0000277C0000}"/>
    <cellStyle name="Normal 22 3 2 5 2" xfId="40672" xr:uid="{00000000-0005-0000-0000-0000287C0000}"/>
    <cellStyle name="Normal 22 3 2 5 3" xfId="40673" xr:uid="{00000000-0005-0000-0000-0000297C0000}"/>
    <cellStyle name="Normal 22 3 2 6" xfId="12360" xr:uid="{00000000-0005-0000-0000-00002A7C0000}"/>
    <cellStyle name="Normal 22 3 2 6 2" xfId="40674" xr:uid="{00000000-0005-0000-0000-00002B7C0000}"/>
    <cellStyle name="Normal 22 3 2 6 3" xfId="40675" xr:uid="{00000000-0005-0000-0000-00002C7C0000}"/>
    <cellStyle name="Normal 22 3 2 7" xfId="12361" xr:uid="{00000000-0005-0000-0000-00002D7C0000}"/>
    <cellStyle name="Normal 22 3 2 7 2" xfId="40676" xr:uid="{00000000-0005-0000-0000-00002E7C0000}"/>
    <cellStyle name="Normal 22 3 2 7 3" xfId="40677" xr:uid="{00000000-0005-0000-0000-00002F7C0000}"/>
    <cellStyle name="Normal 22 3 2 8" xfId="40678" xr:uid="{00000000-0005-0000-0000-0000307C0000}"/>
    <cellStyle name="Normal 22 3 2 9" xfId="40679" xr:uid="{00000000-0005-0000-0000-0000317C0000}"/>
    <cellStyle name="Normal 22 3 3" xfId="12362" xr:uid="{00000000-0005-0000-0000-0000327C0000}"/>
    <cellStyle name="Normal 22 3 3 2" xfId="12363" xr:uid="{00000000-0005-0000-0000-0000337C0000}"/>
    <cellStyle name="Normal 22 3 3 2 2" xfId="12364" xr:uid="{00000000-0005-0000-0000-0000347C0000}"/>
    <cellStyle name="Normal 22 3 3 2 2 2" xfId="12365" xr:uid="{00000000-0005-0000-0000-0000357C0000}"/>
    <cellStyle name="Normal 22 3 3 2 2 2 2" xfId="40680" xr:uid="{00000000-0005-0000-0000-0000367C0000}"/>
    <cellStyle name="Normal 22 3 3 2 2 2 3" xfId="40681" xr:uid="{00000000-0005-0000-0000-0000377C0000}"/>
    <cellStyle name="Normal 22 3 3 2 2 3" xfId="12366" xr:uid="{00000000-0005-0000-0000-0000387C0000}"/>
    <cellStyle name="Normal 22 3 3 2 2 3 2" xfId="40682" xr:uid="{00000000-0005-0000-0000-0000397C0000}"/>
    <cellStyle name="Normal 22 3 3 2 2 3 3" xfId="40683" xr:uid="{00000000-0005-0000-0000-00003A7C0000}"/>
    <cellStyle name="Normal 22 3 3 2 2 4" xfId="12367" xr:uid="{00000000-0005-0000-0000-00003B7C0000}"/>
    <cellStyle name="Normal 22 3 3 2 2 4 2" xfId="40684" xr:uid="{00000000-0005-0000-0000-00003C7C0000}"/>
    <cellStyle name="Normal 22 3 3 2 2 4 3" xfId="40685" xr:uid="{00000000-0005-0000-0000-00003D7C0000}"/>
    <cellStyle name="Normal 22 3 3 2 2 5" xfId="40686" xr:uid="{00000000-0005-0000-0000-00003E7C0000}"/>
    <cellStyle name="Normal 22 3 3 2 2 6" xfId="40687" xr:uid="{00000000-0005-0000-0000-00003F7C0000}"/>
    <cellStyle name="Normal 22 3 3 2 3" xfId="12368" xr:uid="{00000000-0005-0000-0000-0000407C0000}"/>
    <cellStyle name="Normal 22 3 3 2 3 2" xfId="40688" xr:uid="{00000000-0005-0000-0000-0000417C0000}"/>
    <cellStyle name="Normal 22 3 3 2 3 3" xfId="40689" xr:uid="{00000000-0005-0000-0000-0000427C0000}"/>
    <cellStyle name="Normal 22 3 3 2 4" xfId="12369" xr:uid="{00000000-0005-0000-0000-0000437C0000}"/>
    <cellStyle name="Normal 22 3 3 2 4 2" xfId="40690" xr:uid="{00000000-0005-0000-0000-0000447C0000}"/>
    <cellStyle name="Normal 22 3 3 2 4 3" xfId="40691" xr:uid="{00000000-0005-0000-0000-0000457C0000}"/>
    <cellStyle name="Normal 22 3 3 2 5" xfId="12370" xr:uid="{00000000-0005-0000-0000-0000467C0000}"/>
    <cellStyle name="Normal 22 3 3 2 5 2" xfId="40692" xr:uid="{00000000-0005-0000-0000-0000477C0000}"/>
    <cellStyle name="Normal 22 3 3 2 5 3" xfId="40693" xr:uid="{00000000-0005-0000-0000-0000487C0000}"/>
    <cellStyle name="Normal 22 3 3 2 6" xfId="40694" xr:uid="{00000000-0005-0000-0000-0000497C0000}"/>
    <cellStyle name="Normal 22 3 3 2 7" xfId="40695" xr:uid="{00000000-0005-0000-0000-00004A7C0000}"/>
    <cellStyle name="Normal 22 3 3 3" xfId="12371" xr:uid="{00000000-0005-0000-0000-00004B7C0000}"/>
    <cellStyle name="Normal 22 3 3 3 2" xfId="12372" xr:uid="{00000000-0005-0000-0000-00004C7C0000}"/>
    <cellStyle name="Normal 22 3 3 3 2 2" xfId="40696" xr:uid="{00000000-0005-0000-0000-00004D7C0000}"/>
    <cellStyle name="Normal 22 3 3 3 2 3" xfId="40697" xr:uid="{00000000-0005-0000-0000-00004E7C0000}"/>
    <cellStyle name="Normal 22 3 3 3 3" xfId="12373" xr:uid="{00000000-0005-0000-0000-00004F7C0000}"/>
    <cellStyle name="Normal 22 3 3 3 3 2" xfId="40698" xr:uid="{00000000-0005-0000-0000-0000507C0000}"/>
    <cellStyle name="Normal 22 3 3 3 3 3" xfId="40699" xr:uid="{00000000-0005-0000-0000-0000517C0000}"/>
    <cellStyle name="Normal 22 3 3 3 4" xfId="12374" xr:uid="{00000000-0005-0000-0000-0000527C0000}"/>
    <cellStyle name="Normal 22 3 3 3 4 2" xfId="40700" xr:uid="{00000000-0005-0000-0000-0000537C0000}"/>
    <cellStyle name="Normal 22 3 3 3 4 3" xfId="40701" xr:uid="{00000000-0005-0000-0000-0000547C0000}"/>
    <cellStyle name="Normal 22 3 3 3 5" xfId="40702" xr:uid="{00000000-0005-0000-0000-0000557C0000}"/>
    <cellStyle name="Normal 22 3 3 3 6" xfId="40703" xr:uid="{00000000-0005-0000-0000-0000567C0000}"/>
    <cellStyle name="Normal 22 3 3 4" xfId="12375" xr:uid="{00000000-0005-0000-0000-0000577C0000}"/>
    <cellStyle name="Normal 22 3 3 4 2" xfId="40704" xr:uid="{00000000-0005-0000-0000-0000587C0000}"/>
    <cellStyle name="Normal 22 3 3 4 3" xfId="40705" xr:uid="{00000000-0005-0000-0000-0000597C0000}"/>
    <cellStyle name="Normal 22 3 3 5" xfId="12376" xr:uid="{00000000-0005-0000-0000-00005A7C0000}"/>
    <cellStyle name="Normal 22 3 3 5 2" xfId="40706" xr:uid="{00000000-0005-0000-0000-00005B7C0000}"/>
    <cellStyle name="Normal 22 3 3 5 3" xfId="40707" xr:uid="{00000000-0005-0000-0000-00005C7C0000}"/>
    <cellStyle name="Normal 22 3 3 6" xfId="12377" xr:uid="{00000000-0005-0000-0000-00005D7C0000}"/>
    <cellStyle name="Normal 22 3 3 6 2" xfId="40708" xr:uid="{00000000-0005-0000-0000-00005E7C0000}"/>
    <cellStyle name="Normal 22 3 3 6 3" xfId="40709" xr:uid="{00000000-0005-0000-0000-00005F7C0000}"/>
    <cellStyle name="Normal 22 3 3 7" xfId="40710" xr:uid="{00000000-0005-0000-0000-0000607C0000}"/>
    <cellStyle name="Normal 22 3 3 8" xfId="40711" xr:uid="{00000000-0005-0000-0000-0000617C0000}"/>
    <cellStyle name="Normal 22 4" xfId="12378" xr:uid="{00000000-0005-0000-0000-0000627C0000}"/>
    <cellStyle name="Normal 22 4 10" xfId="40712" xr:uid="{00000000-0005-0000-0000-0000637C0000}"/>
    <cellStyle name="Normal 22 4 2" xfId="12379" xr:uid="{00000000-0005-0000-0000-0000647C0000}"/>
    <cellStyle name="Normal 22 4 2 2" xfId="12380" xr:uid="{00000000-0005-0000-0000-0000657C0000}"/>
    <cellStyle name="Normal 22 4 2 2 2" xfId="12381" xr:uid="{00000000-0005-0000-0000-0000667C0000}"/>
    <cellStyle name="Normal 22 4 2 2 2 2" xfId="12382" xr:uid="{00000000-0005-0000-0000-0000677C0000}"/>
    <cellStyle name="Normal 22 4 2 2 2 2 2" xfId="40713" xr:uid="{00000000-0005-0000-0000-0000687C0000}"/>
    <cellStyle name="Normal 22 4 2 2 2 2 3" xfId="40714" xr:uid="{00000000-0005-0000-0000-0000697C0000}"/>
    <cellStyle name="Normal 22 4 2 2 2 3" xfId="12383" xr:uid="{00000000-0005-0000-0000-00006A7C0000}"/>
    <cellStyle name="Normal 22 4 2 2 2 3 2" xfId="40715" xr:uid="{00000000-0005-0000-0000-00006B7C0000}"/>
    <cellStyle name="Normal 22 4 2 2 2 3 3" xfId="40716" xr:uid="{00000000-0005-0000-0000-00006C7C0000}"/>
    <cellStyle name="Normal 22 4 2 2 2 4" xfId="12384" xr:uid="{00000000-0005-0000-0000-00006D7C0000}"/>
    <cellStyle name="Normal 22 4 2 2 2 4 2" xfId="40717" xr:uid="{00000000-0005-0000-0000-00006E7C0000}"/>
    <cellStyle name="Normal 22 4 2 2 2 4 3" xfId="40718" xr:uid="{00000000-0005-0000-0000-00006F7C0000}"/>
    <cellStyle name="Normal 22 4 2 2 2 5" xfId="40719" xr:uid="{00000000-0005-0000-0000-0000707C0000}"/>
    <cellStyle name="Normal 22 4 2 2 2 6" xfId="40720" xr:uid="{00000000-0005-0000-0000-0000717C0000}"/>
    <cellStyle name="Normal 22 4 2 2 3" xfId="12385" xr:uid="{00000000-0005-0000-0000-0000727C0000}"/>
    <cellStyle name="Normal 22 4 2 2 3 2" xfId="40721" xr:uid="{00000000-0005-0000-0000-0000737C0000}"/>
    <cellStyle name="Normal 22 4 2 2 3 3" xfId="40722" xr:uid="{00000000-0005-0000-0000-0000747C0000}"/>
    <cellStyle name="Normal 22 4 2 2 4" xfId="12386" xr:uid="{00000000-0005-0000-0000-0000757C0000}"/>
    <cellStyle name="Normal 22 4 2 2 4 2" xfId="40723" xr:uid="{00000000-0005-0000-0000-0000767C0000}"/>
    <cellStyle name="Normal 22 4 2 2 4 3" xfId="40724" xr:uid="{00000000-0005-0000-0000-0000777C0000}"/>
    <cellStyle name="Normal 22 4 2 2 5" xfId="12387" xr:uid="{00000000-0005-0000-0000-0000787C0000}"/>
    <cellStyle name="Normal 22 4 2 2 5 2" xfId="40725" xr:uid="{00000000-0005-0000-0000-0000797C0000}"/>
    <cellStyle name="Normal 22 4 2 2 5 3" xfId="40726" xr:uid="{00000000-0005-0000-0000-00007A7C0000}"/>
    <cellStyle name="Normal 22 4 2 2 6" xfId="40727" xr:uid="{00000000-0005-0000-0000-00007B7C0000}"/>
    <cellStyle name="Normal 22 4 2 2 7" xfId="40728" xr:uid="{00000000-0005-0000-0000-00007C7C0000}"/>
    <cellStyle name="Normal 22 4 2 3" xfId="12388" xr:uid="{00000000-0005-0000-0000-00007D7C0000}"/>
    <cellStyle name="Normal 22 4 2 3 2" xfId="12389" xr:uid="{00000000-0005-0000-0000-00007E7C0000}"/>
    <cellStyle name="Normal 22 4 2 3 2 2" xfId="40729" xr:uid="{00000000-0005-0000-0000-00007F7C0000}"/>
    <cellStyle name="Normal 22 4 2 3 2 3" xfId="40730" xr:uid="{00000000-0005-0000-0000-0000807C0000}"/>
    <cellStyle name="Normal 22 4 2 3 3" xfId="12390" xr:uid="{00000000-0005-0000-0000-0000817C0000}"/>
    <cellStyle name="Normal 22 4 2 3 3 2" xfId="40731" xr:uid="{00000000-0005-0000-0000-0000827C0000}"/>
    <cellStyle name="Normal 22 4 2 3 3 3" xfId="40732" xr:uid="{00000000-0005-0000-0000-0000837C0000}"/>
    <cellStyle name="Normal 22 4 2 3 4" xfId="12391" xr:uid="{00000000-0005-0000-0000-0000847C0000}"/>
    <cellStyle name="Normal 22 4 2 3 4 2" xfId="40733" xr:uid="{00000000-0005-0000-0000-0000857C0000}"/>
    <cellStyle name="Normal 22 4 2 3 4 3" xfId="40734" xr:uid="{00000000-0005-0000-0000-0000867C0000}"/>
    <cellStyle name="Normal 22 4 2 3 5" xfId="40735" xr:uid="{00000000-0005-0000-0000-0000877C0000}"/>
    <cellStyle name="Normal 22 4 2 3 6" xfId="40736" xr:uid="{00000000-0005-0000-0000-0000887C0000}"/>
    <cellStyle name="Normal 22 4 2 4" xfId="12392" xr:uid="{00000000-0005-0000-0000-0000897C0000}"/>
    <cellStyle name="Normal 22 4 2 4 2" xfId="40737" xr:uid="{00000000-0005-0000-0000-00008A7C0000}"/>
    <cellStyle name="Normal 22 4 2 4 3" xfId="40738" xr:uid="{00000000-0005-0000-0000-00008B7C0000}"/>
    <cellStyle name="Normal 22 4 2 5" xfId="12393" xr:uid="{00000000-0005-0000-0000-00008C7C0000}"/>
    <cellStyle name="Normal 22 4 2 5 2" xfId="40739" xr:uid="{00000000-0005-0000-0000-00008D7C0000}"/>
    <cellStyle name="Normal 22 4 2 5 3" xfId="40740" xr:uid="{00000000-0005-0000-0000-00008E7C0000}"/>
    <cellStyle name="Normal 22 4 2 6" xfId="12394" xr:uid="{00000000-0005-0000-0000-00008F7C0000}"/>
    <cellStyle name="Normal 22 4 2 6 2" xfId="40741" xr:uid="{00000000-0005-0000-0000-0000907C0000}"/>
    <cellStyle name="Normal 22 4 2 6 3" xfId="40742" xr:uid="{00000000-0005-0000-0000-0000917C0000}"/>
    <cellStyle name="Normal 22 4 2 7" xfId="40743" xr:uid="{00000000-0005-0000-0000-0000927C0000}"/>
    <cellStyle name="Normal 22 4 2 8" xfId="40744" xr:uid="{00000000-0005-0000-0000-0000937C0000}"/>
    <cellStyle name="Normal 22 4 3" xfId="12395" xr:uid="{00000000-0005-0000-0000-0000947C0000}"/>
    <cellStyle name="Normal 22 4 4" xfId="12396" xr:uid="{00000000-0005-0000-0000-0000957C0000}"/>
    <cellStyle name="Normal 22 4 4 2" xfId="12397" xr:uid="{00000000-0005-0000-0000-0000967C0000}"/>
    <cellStyle name="Normal 22 4 4 2 2" xfId="12398" xr:uid="{00000000-0005-0000-0000-0000977C0000}"/>
    <cellStyle name="Normal 22 4 4 2 2 2" xfId="40745" xr:uid="{00000000-0005-0000-0000-0000987C0000}"/>
    <cellStyle name="Normal 22 4 4 2 2 3" xfId="40746" xr:uid="{00000000-0005-0000-0000-0000997C0000}"/>
    <cellStyle name="Normal 22 4 4 2 3" xfId="12399" xr:uid="{00000000-0005-0000-0000-00009A7C0000}"/>
    <cellStyle name="Normal 22 4 4 2 3 2" xfId="40747" xr:uid="{00000000-0005-0000-0000-00009B7C0000}"/>
    <cellStyle name="Normal 22 4 4 2 3 3" xfId="40748" xr:uid="{00000000-0005-0000-0000-00009C7C0000}"/>
    <cellStyle name="Normal 22 4 4 2 4" xfId="12400" xr:uid="{00000000-0005-0000-0000-00009D7C0000}"/>
    <cellStyle name="Normal 22 4 4 2 4 2" xfId="40749" xr:uid="{00000000-0005-0000-0000-00009E7C0000}"/>
    <cellStyle name="Normal 22 4 4 2 4 3" xfId="40750" xr:uid="{00000000-0005-0000-0000-00009F7C0000}"/>
    <cellStyle name="Normal 22 4 4 2 5" xfId="40751" xr:uid="{00000000-0005-0000-0000-0000A07C0000}"/>
    <cellStyle name="Normal 22 4 4 2 6" xfId="40752" xr:uid="{00000000-0005-0000-0000-0000A17C0000}"/>
    <cellStyle name="Normal 22 4 4 3" xfId="12401" xr:uid="{00000000-0005-0000-0000-0000A27C0000}"/>
    <cellStyle name="Normal 22 4 4 3 2" xfId="40753" xr:uid="{00000000-0005-0000-0000-0000A37C0000}"/>
    <cellStyle name="Normal 22 4 4 3 3" xfId="40754" xr:uid="{00000000-0005-0000-0000-0000A47C0000}"/>
    <cellStyle name="Normal 22 4 4 4" xfId="12402" xr:uid="{00000000-0005-0000-0000-0000A57C0000}"/>
    <cellStyle name="Normal 22 4 4 4 2" xfId="40755" xr:uid="{00000000-0005-0000-0000-0000A67C0000}"/>
    <cellStyle name="Normal 22 4 4 4 3" xfId="40756" xr:uid="{00000000-0005-0000-0000-0000A77C0000}"/>
    <cellStyle name="Normal 22 4 4 5" xfId="12403" xr:uid="{00000000-0005-0000-0000-0000A87C0000}"/>
    <cellStyle name="Normal 22 4 4 5 2" xfId="40757" xr:uid="{00000000-0005-0000-0000-0000A97C0000}"/>
    <cellStyle name="Normal 22 4 4 5 3" xfId="40758" xr:uid="{00000000-0005-0000-0000-0000AA7C0000}"/>
    <cellStyle name="Normal 22 4 4 6" xfId="40759" xr:uid="{00000000-0005-0000-0000-0000AB7C0000}"/>
    <cellStyle name="Normal 22 4 4 7" xfId="40760" xr:uid="{00000000-0005-0000-0000-0000AC7C0000}"/>
    <cellStyle name="Normal 22 4 5" xfId="12404" xr:uid="{00000000-0005-0000-0000-0000AD7C0000}"/>
    <cellStyle name="Normal 22 4 5 2" xfId="12405" xr:uid="{00000000-0005-0000-0000-0000AE7C0000}"/>
    <cellStyle name="Normal 22 4 5 2 2" xfId="40761" xr:uid="{00000000-0005-0000-0000-0000AF7C0000}"/>
    <cellStyle name="Normal 22 4 5 2 3" xfId="40762" xr:uid="{00000000-0005-0000-0000-0000B07C0000}"/>
    <cellStyle name="Normal 22 4 5 3" xfId="12406" xr:uid="{00000000-0005-0000-0000-0000B17C0000}"/>
    <cellStyle name="Normal 22 4 5 3 2" xfId="40763" xr:uid="{00000000-0005-0000-0000-0000B27C0000}"/>
    <cellStyle name="Normal 22 4 5 3 3" xfId="40764" xr:uid="{00000000-0005-0000-0000-0000B37C0000}"/>
    <cellStyle name="Normal 22 4 5 4" xfId="12407" xr:uid="{00000000-0005-0000-0000-0000B47C0000}"/>
    <cellStyle name="Normal 22 4 5 4 2" xfId="40765" xr:uid="{00000000-0005-0000-0000-0000B57C0000}"/>
    <cellStyle name="Normal 22 4 5 4 3" xfId="40766" xr:uid="{00000000-0005-0000-0000-0000B67C0000}"/>
    <cellStyle name="Normal 22 4 5 5" xfId="40767" xr:uid="{00000000-0005-0000-0000-0000B77C0000}"/>
    <cellStyle name="Normal 22 4 5 6" xfId="40768" xr:uid="{00000000-0005-0000-0000-0000B87C0000}"/>
    <cellStyle name="Normal 22 4 6" xfId="12408" xr:uid="{00000000-0005-0000-0000-0000B97C0000}"/>
    <cellStyle name="Normal 22 4 6 2" xfId="40769" xr:uid="{00000000-0005-0000-0000-0000BA7C0000}"/>
    <cellStyle name="Normal 22 4 6 3" xfId="40770" xr:uid="{00000000-0005-0000-0000-0000BB7C0000}"/>
    <cellStyle name="Normal 22 4 7" xfId="12409" xr:uid="{00000000-0005-0000-0000-0000BC7C0000}"/>
    <cellStyle name="Normal 22 4 7 2" xfId="40771" xr:uid="{00000000-0005-0000-0000-0000BD7C0000}"/>
    <cellStyle name="Normal 22 4 7 3" xfId="40772" xr:uid="{00000000-0005-0000-0000-0000BE7C0000}"/>
    <cellStyle name="Normal 22 4 8" xfId="12410" xr:uid="{00000000-0005-0000-0000-0000BF7C0000}"/>
    <cellStyle name="Normal 22 4 8 2" xfId="40773" xr:uid="{00000000-0005-0000-0000-0000C07C0000}"/>
    <cellStyle name="Normal 22 4 8 3" xfId="40774" xr:uid="{00000000-0005-0000-0000-0000C17C0000}"/>
    <cellStyle name="Normal 22 4 9" xfId="40775" xr:uid="{00000000-0005-0000-0000-0000C27C0000}"/>
    <cellStyle name="Normal 22 5" xfId="12411" xr:uid="{00000000-0005-0000-0000-0000C37C0000}"/>
    <cellStyle name="Normal 22 5 2" xfId="12412" xr:uid="{00000000-0005-0000-0000-0000C47C0000}"/>
    <cellStyle name="Normal 22 5 2 2" xfId="12413" xr:uid="{00000000-0005-0000-0000-0000C57C0000}"/>
    <cellStyle name="Normal 22 5 2 2 2" xfId="12414" xr:uid="{00000000-0005-0000-0000-0000C67C0000}"/>
    <cellStyle name="Normal 22 5 2 2 2 2" xfId="40776" xr:uid="{00000000-0005-0000-0000-0000C77C0000}"/>
    <cellStyle name="Normal 22 5 2 2 2 3" xfId="40777" xr:uid="{00000000-0005-0000-0000-0000C87C0000}"/>
    <cellStyle name="Normal 22 5 2 2 3" xfId="12415" xr:uid="{00000000-0005-0000-0000-0000C97C0000}"/>
    <cellStyle name="Normal 22 5 2 2 3 2" xfId="40778" xr:uid="{00000000-0005-0000-0000-0000CA7C0000}"/>
    <cellStyle name="Normal 22 5 2 2 3 3" xfId="40779" xr:uid="{00000000-0005-0000-0000-0000CB7C0000}"/>
    <cellStyle name="Normal 22 5 2 2 4" xfId="12416" xr:uid="{00000000-0005-0000-0000-0000CC7C0000}"/>
    <cellStyle name="Normal 22 5 2 2 4 2" xfId="40780" xr:uid="{00000000-0005-0000-0000-0000CD7C0000}"/>
    <cellStyle name="Normal 22 5 2 2 4 3" xfId="40781" xr:uid="{00000000-0005-0000-0000-0000CE7C0000}"/>
    <cellStyle name="Normal 22 5 2 2 5" xfId="40782" xr:uid="{00000000-0005-0000-0000-0000CF7C0000}"/>
    <cellStyle name="Normal 22 5 2 2 6" xfId="40783" xr:uid="{00000000-0005-0000-0000-0000D07C0000}"/>
    <cellStyle name="Normal 22 5 2 3" xfId="12417" xr:uid="{00000000-0005-0000-0000-0000D17C0000}"/>
    <cellStyle name="Normal 22 5 2 3 2" xfId="40784" xr:uid="{00000000-0005-0000-0000-0000D27C0000}"/>
    <cellStyle name="Normal 22 5 2 3 3" xfId="40785" xr:uid="{00000000-0005-0000-0000-0000D37C0000}"/>
    <cellStyle name="Normal 22 5 2 4" xfId="12418" xr:uid="{00000000-0005-0000-0000-0000D47C0000}"/>
    <cellStyle name="Normal 22 5 2 4 2" xfId="40786" xr:uid="{00000000-0005-0000-0000-0000D57C0000}"/>
    <cellStyle name="Normal 22 5 2 4 3" xfId="40787" xr:uid="{00000000-0005-0000-0000-0000D67C0000}"/>
    <cellStyle name="Normal 22 5 2 5" xfId="12419" xr:uid="{00000000-0005-0000-0000-0000D77C0000}"/>
    <cellStyle name="Normal 22 5 2 5 2" xfId="40788" xr:uid="{00000000-0005-0000-0000-0000D87C0000}"/>
    <cellStyle name="Normal 22 5 2 5 3" xfId="40789" xr:uid="{00000000-0005-0000-0000-0000D97C0000}"/>
    <cellStyle name="Normal 22 5 2 6" xfId="40790" xr:uid="{00000000-0005-0000-0000-0000DA7C0000}"/>
    <cellStyle name="Normal 22 5 2 7" xfId="40791" xr:uid="{00000000-0005-0000-0000-0000DB7C0000}"/>
    <cellStyle name="Normal 22 5 3" xfId="12420" xr:uid="{00000000-0005-0000-0000-0000DC7C0000}"/>
    <cellStyle name="Normal 22 5 4" xfId="12421" xr:uid="{00000000-0005-0000-0000-0000DD7C0000}"/>
    <cellStyle name="Normal 22 5 4 2" xfId="12422" xr:uid="{00000000-0005-0000-0000-0000DE7C0000}"/>
    <cellStyle name="Normal 22 5 4 2 2" xfId="40792" xr:uid="{00000000-0005-0000-0000-0000DF7C0000}"/>
    <cellStyle name="Normal 22 5 4 2 3" xfId="40793" xr:uid="{00000000-0005-0000-0000-0000E07C0000}"/>
    <cellStyle name="Normal 22 5 4 3" xfId="12423" xr:uid="{00000000-0005-0000-0000-0000E17C0000}"/>
    <cellStyle name="Normal 22 5 4 3 2" xfId="40794" xr:uid="{00000000-0005-0000-0000-0000E27C0000}"/>
    <cellStyle name="Normal 22 5 4 3 3" xfId="40795" xr:uid="{00000000-0005-0000-0000-0000E37C0000}"/>
    <cellStyle name="Normal 22 5 4 4" xfId="12424" xr:uid="{00000000-0005-0000-0000-0000E47C0000}"/>
    <cellStyle name="Normal 22 5 4 4 2" xfId="40796" xr:uid="{00000000-0005-0000-0000-0000E57C0000}"/>
    <cellStyle name="Normal 22 5 4 4 3" xfId="40797" xr:uid="{00000000-0005-0000-0000-0000E67C0000}"/>
    <cellStyle name="Normal 22 5 4 5" xfId="40798" xr:uid="{00000000-0005-0000-0000-0000E77C0000}"/>
    <cellStyle name="Normal 22 5 4 6" xfId="40799" xr:uid="{00000000-0005-0000-0000-0000E87C0000}"/>
    <cellStyle name="Normal 22 5 5" xfId="12425" xr:uid="{00000000-0005-0000-0000-0000E97C0000}"/>
    <cellStyle name="Normal 22 5 5 2" xfId="40800" xr:uid="{00000000-0005-0000-0000-0000EA7C0000}"/>
    <cellStyle name="Normal 22 5 5 3" xfId="40801" xr:uid="{00000000-0005-0000-0000-0000EB7C0000}"/>
    <cellStyle name="Normal 22 5 6" xfId="12426" xr:uid="{00000000-0005-0000-0000-0000EC7C0000}"/>
    <cellStyle name="Normal 22 5 6 2" xfId="40802" xr:uid="{00000000-0005-0000-0000-0000ED7C0000}"/>
    <cellStyle name="Normal 22 5 6 3" xfId="40803" xr:uid="{00000000-0005-0000-0000-0000EE7C0000}"/>
    <cellStyle name="Normal 22 5 7" xfId="12427" xr:uid="{00000000-0005-0000-0000-0000EF7C0000}"/>
    <cellStyle name="Normal 22 5 7 2" xfId="40804" xr:uid="{00000000-0005-0000-0000-0000F07C0000}"/>
    <cellStyle name="Normal 22 5 7 3" xfId="40805" xr:uid="{00000000-0005-0000-0000-0000F17C0000}"/>
    <cellStyle name="Normal 22 5 8" xfId="40806" xr:uid="{00000000-0005-0000-0000-0000F27C0000}"/>
    <cellStyle name="Normal 22 5 9" xfId="40807" xr:uid="{00000000-0005-0000-0000-0000F37C0000}"/>
    <cellStyle name="Normal 22 6" xfId="12428" xr:uid="{00000000-0005-0000-0000-0000F47C0000}"/>
    <cellStyle name="Normal 22 7" xfId="12429" xr:uid="{00000000-0005-0000-0000-0000F57C0000}"/>
    <cellStyle name="Normal 22 8" xfId="12430" xr:uid="{00000000-0005-0000-0000-0000F67C0000}"/>
    <cellStyle name="Normal 22 8 2" xfId="12431" xr:uid="{00000000-0005-0000-0000-0000F77C0000}"/>
    <cellStyle name="Normal 22 8 2 2" xfId="40808" xr:uid="{00000000-0005-0000-0000-0000F87C0000}"/>
    <cellStyle name="Normal 22 8 2 3" xfId="40809" xr:uid="{00000000-0005-0000-0000-0000F97C0000}"/>
    <cellStyle name="Normal 22 8 3" xfId="12432" xr:uid="{00000000-0005-0000-0000-0000FA7C0000}"/>
    <cellStyle name="Normal 22 8 3 2" xfId="40810" xr:uid="{00000000-0005-0000-0000-0000FB7C0000}"/>
    <cellStyle name="Normal 22 8 3 3" xfId="40811" xr:uid="{00000000-0005-0000-0000-0000FC7C0000}"/>
    <cellStyle name="Normal 22 8 4" xfId="12433" xr:uid="{00000000-0005-0000-0000-0000FD7C0000}"/>
    <cellStyle name="Normal 22 8 4 2" xfId="40812" xr:uid="{00000000-0005-0000-0000-0000FE7C0000}"/>
    <cellStyle name="Normal 22 8 4 3" xfId="40813" xr:uid="{00000000-0005-0000-0000-0000FF7C0000}"/>
    <cellStyle name="Normal 22 8 5" xfId="40814" xr:uid="{00000000-0005-0000-0000-0000007D0000}"/>
    <cellStyle name="Normal 22 8 6" xfId="40815" xr:uid="{00000000-0005-0000-0000-0000017D0000}"/>
    <cellStyle name="Normal 23" xfId="12434" xr:uid="{00000000-0005-0000-0000-0000027D0000}"/>
    <cellStyle name="Normal 23 2" xfId="12435" xr:uid="{00000000-0005-0000-0000-0000037D0000}"/>
    <cellStyle name="Normal 23 2 2" xfId="12436" xr:uid="{00000000-0005-0000-0000-0000047D0000}"/>
    <cellStyle name="Normal 23 3" xfId="12437" xr:uid="{00000000-0005-0000-0000-0000057D0000}"/>
    <cellStyle name="Normal 23 3 2" xfId="12438" xr:uid="{00000000-0005-0000-0000-0000067D0000}"/>
    <cellStyle name="Normal 23 4" xfId="12439" xr:uid="{00000000-0005-0000-0000-0000077D0000}"/>
    <cellStyle name="Normal 23 4 2" xfId="12440" xr:uid="{00000000-0005-0000-0000-0000087D0000}"/>
    <cellStyle name="Normal 23 4 2 2" xfId="12441" xr:uid="{00000000-0005-0000-0000-0000097D0000}"/>
    <cellStyle name="Normal 23 4 2 2 2" xfId="12442" xr:uid="{00000000-0005-0000-0000-00000A7D0000}"/>
    <cellStyle name="Normal 23 4 2 2 2 2" xfId="40816" xr:uid="{00000000-0005-0000-0000-00000B7D0000}"/>
    <cellStyle name="Normal 23 4 2 2 2 3" xfId="40817" xr:uid="{00000000-0005-0000-0000-00000C7D0000}"/>
    <cellStyle name="Normal 23 4 2 2 3" xfId="12443" xr:uid="{00000000-0005-0000-0000-00000D7D0000}"/>
    <cellStyle name="Normal 23 4 2 2 3 2" xfId="40818" xr:uid="{00000000-0005-0000-0000-00000E7D0000}"/>
    <cellStyle name="Normal 23 4 2 2 3 3" xfId="40819" xr:uid="{00000000-0005-0000-0000-00000F7D0000}"/>
    <cellStyle name="Normal 23 4 2 2 4" xfId="12444" xr:uid="{00000000-0005-0000-0000-0000107D0000}"/>
    <cellStyle name="Normal 23 4 2 2 4 2" xfId="40820" xr:uid="{00000000-0005-0000-0000-0000117D0000}"/>
    <cellStyle name="Normal 23 4 2 2 4 3" xfId="40821" xr:uid="{00000000-0005-0000-0000-0000127D0000}"/>
    <cellStyle name="Normal 23 4 2 2 5" xfId="40822" xr:uid="{00000000-0005-0000-0000-0000137D0000}"/>
    <cellStyle name="Normal 23 4 2 2 6" xfId="40823" xr:uid="{00000000-0005-0000-0000-0000147D0000}"/>
    <cellStyle name="Normal 23 4 2 3" xfId="12445" xr:uid="{00000000-0005-0000-0000-0000157D0000}"/>
    <cellStyle name="Normal 23 4 2 3 2" xfId="40824" xr:uid="{00000000-0005-0000-0000-0000167D0000}"/>
    <cellStyle name="Normal 23 4 2 3 3" xfId="40825" xr:uid="{00000000-0005-0000-0000-0000177D0000}"/>
    <cellStyle name="Normal 23 4 2 4" xfId="12446" xr:uid="{00000000-0005-0000-0000-0000187D0000}"/>
    <cellStyle name="Normal 23 4 2 4 2" xfId="40826" xr:uid="{00000000-0005-0000-0000-0000197D0000}"/>
    <cellStyle name="Normal 23 4 2 4 3" xfId="40827" xr:uid="{00000000-0005-0000-0000-00001A7D0000}"/>
    <cellStyle name="Normal 23 4 2 5" xfId="12447" xr:uid="{00000000-0005-0000-0000-00001B7D0000}"/>
    <cellStyle name="Normal 23 4 2 5 2" xfId="40828" xr:uid="{00000000-0005-0000-0000-00001C7D0000}"/>
    <cellStyle name="Normal 23 4 2 5 3" xfId="40829" xr:uid="{00000000-0005-0000-0000-00001D7D0000}"/>
    <cellStyle name="Normal 23 4 2 6" xfId="40830" xr:uid="{00000000-0005-0000-0000-00001E7D0000}"/>
    <cellStyle name="Normal 23 4 2 7" xfId="40831" xr:uid="{00000000-0005-0000-0000-00001F7D0000}"/>
    <cellStyle name="Normal 23 4 3" xfId="12448" xr:uid="{00000000-0005-0000-0000-0000207D0000}"/>
    <cellStyle name="Normal 23 4 4" xfId="12449" xr:uid="{00000000-0005-0000-0000-0000217D0000}"/>
    <cellStyle name="Normal 23 4 4 2" xfId="12450" xr:uid="{00000000-0005-0000-0000-0000227D0000}"/>
    <cellStyle name="Normal 23 4 4 2 2" xfId="40832" xr:uid="{00000000-0005-0000-0000-0000237D0000}"/>
    <cellStyle name="Normal 23 4 4 2 3" xfId="40833" xr:uid="{00000000-0005-0000-0000-0000247D0000}"/>
    <cellStyle name="Normal 23 4 4 3" xfId="12451" xr:uid="{00000000-0005-0000-0000-0000257D0000}"/>
    <cellStyle name="Normal 23 4 4 3 2" xfId="40834" xr:uid="{00000000-0005-0000-0000-0000267D0000}"/>
    <cellStyle name="Normal 23 4 4 3 3" xfId="40835" xr:uid="{00000000-0005-0000-0000-0000277D0000}"/>
    <cellStyle name="Normal 23 4 4 4" xfId="12452" xr:uid="{00000000-0005-0000-0000-0000287D0000}"/>
    <cellStyle name="Normal 23 4 4 4 2" xfId="40836" xr:uid="{00000000-0005-0000-0000-0000297D0000}"/>
    <cellStyle name="Normal 23 4 4 4 3" xfId="40837" xr:uid="{00000000-0005-0000-0000-00002A7D0000}"/>
    <cellStyle name="Normal 23 4 4 5" xfId="40838" xr:uid="{00000000-0005-0000-0000-00002B7D0000}"/>
    <cellStyle name="Normal 23 4 4 6" xfId="40839" xr:uid="{00000000-0005-0000-0000-00002C7D0000}"/>
    <cellStyle name="Normal 23 4 5" xfId="12453" xr:uid="{00000000-0005-0000-0000-00002D7D0000}"/>
    <cellStyle name="Normal 23 4 5 2" xfId="40840" xr:uid="{00000000-0005-0000-0000-00002E7D0000}"/>
    <cellStyle name="Normal 23 4 5 3" xfId="40841" xr:uid="{00000000-0005-0000-0000-00002F7D0000}"/>
    <cellStyle name="Normal 23 4 6" xfId="12454" xr:uid="{00000000-0005-0000-0000-0000307D0000}"/>
    <cellStyle name="Normal 23 4 6 2" xfId="40842" xr:uid="{00000000-0005-0000-0000-0000317D0000}"/>
    <cellStyle name="Normal 23 4 6 3" xfId="40843" xr:uid="{00000000-0005-0000-0000-0000327D0000}"/>
    <cellStyle name="Normal 23 4 7" xfId="12455" xr:uid="{00000000-0005-0000-0000-0000337D0000}"/>
    <cellStyle name="Normal 23 4 7 2" xfId="40844" xr:uid="{00000000-0005-0000-0000-0000347D0000}"/>
    <cellStyle name="Normal 23 4 7 3" xfId="40845" xr:uid="{00000000-0005-0000-0000-0000357D0000}"/>
    <cellStyle name="Normal 23 4 8" xfId="40846" xr:uid="{00000000-0005-0000-0000-0000367D0000}"/>
    <cellStyle name="Normal 23 4 9" xfId="40847" xr:uid="{00000000-0005-0000-0000-0000377D0000}"/>
    <cellStyle name="Normal 23 5" xfId="12456" xr:uid="{00000000-0005-0000-0000-0000387D0000}"/>
    <cellStyle name="Normal 23 6" xfId="12457" xr:uid="{00000000-0005-0000-0000-0000397D0000}"/>
    <cellStyle name="Normal 23 7" xfId="12458" xr:uid="{00000000-0005-0000-0000-00003A7D0000}"/>
    <cellStyle name="Normal 23 8" xfId="12459" xr:uid="{00000000-0005-0000-0000-00003B7D0000}"/>
    <cellStyle name="Normal 23 8 2" xfId="12460" xr:uid="{00000000-0005-0000-0000-00003C7D0000}"/>
    <cellStyle name="Normal 23 8 2 2" xfId="40848" xr:uid="{00000000-0005-0000-0000-00003D7D0000}"/>
    <cellStyle name="Normal 23 8 2 3" xfId="40849" xr:uid="{00000000-0005-0000-0000-00003E7D0000}"/>
    <cellStyle name="Normal 23 8 3" xfId="12461" xr:uid="{00000000-0005-0000-0000-00003F7D0000}"/>
    <cellStyle name="Normal 23 8 3 2" xfId="40850" xr:uid="{00000000-0005-0000-0000-0000407D0000}"/>
    <cellStyle name="Normal 23 8 3 3" xfId="40851" xr:uid="{00000000-0005-0000-0000-0000417D0000}"/>
    <cellStyle name="Normal 23 8 4" xfId="12462" xr:uid="{00000000-0005-0000-0000-0000427D0000}"/>
    <cellStyle name="Normal 23 8 4 2" xfId="40852" xr:uid="{00000000-0005-0000-0000-0000437D0000}"/>
    <cellStyle name="Normal 23 8 4 3" xfId="40853" xr:uid="{00000000-0005-0000-0000-0000447D0000}"/>
    <cellStyle name="Normal 23 8 5" xfId="40854" xr:uid="{00000000-0005-0000-0000-0000457D0000}"/>
    <cellStyle name="Normal 23 8 6" xfId="40855" xr:uid="{00000000-0005-0000-0000-0000467D0000}"/>
    <cellStyle name="Normal 24" xfId="12463" xr:uid="{00000000-0005-0000-0000-0000477D0000}"/>
    <cellStyle name="Normal 24 2" xfId="12464" xr:uid="{00000000-0005-0000-0000-0000487D0000}"/>
    <cellStyle name="Normal 24 2 2" xfId="12465" xr:uid="{00000000-0005-0000-0000-0000497D0000}"/>
    <cellStyle name="Normal 24 2 3" xfId="12466" xr:uid="{00000000-0005-0000-0000-00004A7D0000}"/>
    <cellStyle name="Normal 24 2 3 2" xfId="12467" xr:uid="{00000000-0005-0000-0000-00004B7D0000}"/>
    <cellStyle name="Normal 24 2 3 2 2" xfId="12468" xr:uid="{00000000-0005-0000-0000-00004C7D0000}"/>
    <cellStyle name="Normal 24 2 3 2 2 2" xfId="12469" xr:uid="{00000000-0005-0000-0000-00004D7D0000}"/>
    <cellStyle name="Normal 24 2 3 2 2 2 2" xfId="40856" xr:uid="{00000000-0005-0000-0000-00004E7D0000}"/>
    <cellStyle name="Normal 24 2 3 2 2 2 3" xfId="40857" xr:uid="{00000000-0005-0000-0000-00004F7D0000}"/>
    <cellStyle name="Normal 24 2 3 2 2 3" xfId="12470" xr:uid="{00000000-0005-0000-0000-0000507D0000}"/>
    <cellStyle name="Normal 24 2 3 2 2 3 2" xfId="40858" xr:uid="{00000000-0005-0000-0000-0000517D0000}"/>
    <cellStyle name="Normal 24 2 3 2 2 3 3" xfId="40859" xr:uid="{00000000-0005-0000-0000-0000527D0000}"/>
    <cellStyle name="Normal 24 2 3 2 2 4" xfId="12471" xr:uid="{00000000-0005-0000-0000-0000537D0000}"/>
    <cellStyle name="Normal 24 2 3 2 2 4 2" xfId="40860" xr:uid="{00000000-0005-0000-0000-0000547D0000}"/>
    <cellStyle name="Normal 24 2 3 2 2 4 3" xfId="40861" xr:uid="{00000000-0005-0000-0000-0000557D0000}"/>
    <cellStyle name="Normal 24 2 3 2 2 5" xfId="40862" xr:uid="{00000000-0005-0000-0000-0000567D0000}"/>
    <cellStyle name="Normal 24 2 3 2 2 6" xfId="40863" xr:uid="{00000000-0005-0000-0000-0000577D0000}"/>
    <cellStyle name="Normal 24 2 3 2 3" xfId="12472" xr:uid="{00000000-0005-0000-0000-0000587D0000}"/>
    <cellStyle name="Normal 24 2 3 2 3 2" xfId="40864" xr:uid="{00000000-0005-0000-0000-0000597D0000}"/>
    <cellStyle name="Normal 24 2 3 2 3 3" xfId="40865" xr:uid="{00000000-0005-0000-0000-00005A7D0000}"/>
    <cellStyle name="Normal 24 2 3 2 4" xfId="12473" xr:uid="{00000000-0005-0000-0000-00005B7D0000}"/>
    <cellStyle name="Normal 24 2 3 2 4 2" xfId="40866" xr:uid="{00000000-0005-0000-0000-00005C7D0000}"/>
    <cellStyle name="Normal 24 2 3 2 4 3" xfId="40867" xr:uid="{00000000-0005-0000-0000-00005D7D0000}"/>
    <cellStyle name="Normal 24 2 3 2 5" xfId="12474" xr:uid="{00000000-0005-0000-0000-00005E7D0000}"/>
    <cellStyle name="Normal 24 2 3 2 5 2" xfId="40868" xr:uid="{00000000-0005-0000-0000-00005F7D0000}"/>
    <cellStyle name="Normal 24 2 3 2 5 3" xfId="40869" xr:uid="{00000000-0005-0000-0000-0000607D0000}"/>
    <cellStyle name="Normal 24 2 3 2 6" xfId="40870" xr:uid="{00000000-0005-0000-0000-0000617D0000}"/>
    <cellStyle name="Normal 24 2 3 2 7" xfId="40871" xr:uid="{00000000-0005-0000-0000-0000627D0000}"/>
    <cellStyle name="Normal 24 2 3 3" xfId="12475" xr:uid="{00000000-0005-0000-0000-0000637D0000}"/>
    <cellStyle name="Normal 24 2 3 3 2" xfId="12476" xr:uid="{00000000-0005-0000-0000-0000647D0000}"/>
    <cellStyle name="Normal 24 2 3 3 2 2" xfId="40872" xr:uid="{00000000-0005-0000-0000-0000657D0000}"/>
    <cellStyle name="Normal 24 2 3 3 2 3" xfId="40873" xr:uid="{00000000-0005-0000-0000-0000667D0000}"/>
    <cellStyle name="Normal 24 2 3 3 3" xfId="12477" xr:uid="{00000000-0005-0000-0000-0000677D0000}"/>
    <cellStyle name="Normal 24 2 3 3 3 2" xfId="40874" xr:uid="{00000000-0005-0000-0000-0000687D0000}"/>
    <cellStyle name="Normal 24 2 3 3 3 3" xfId="40875" xr:uid="{00000000-0005-0000-0000-0000697D0000}"/>
    <cellStyle name="Normal 24 2 3 3 4" xfId="12478" xr:uid="{00000000-0005-0000-0000-00006A7D0000}"/>
    <cellStyle name="Normal 24 2 3 3 4 2" xfId="40876" xr:uid="{00000000-0005-0000-0000-00006B7D0000}"/>
    <cellStyle name="Normal 24 2 3 3 4 3" xfId="40877" xr:uid="{00000000-0005-0000-0000-00006C7D0000}"/>
    <cellStyle name="Normal 24 2 3 3 5" xfId="40878" xr:uid="{00000000-0005-0000-0000-00006D7D0000}"/>
    <cellStyle name="Normal 24 2 3 3 6" xfId="40879" xr:uid="{00000000-0005-0000-0000-00006E7D0000}"/>
    <cellStyle name="Normal 24 2 3 4" xfId="12479" xr:uid="{00000000-0005-0000-0000-00006F7D0000}"/>
    <cellStyle name="Normal 24 2 3 4 2" xfId="40880" xr:uid="{00000000-0005-0000-0000-0000707D0000}"/>
    <cellStyle name="Normal 24 2 3 4 3" xfId="40881" xr:uid="{00000000-0005-0000-0000-0000717D0000}"/>
    <cellStyle name="Normal 24 2 3 5" xfId="12480" xr:uid="{00000000-0005-0000-0000-0000727D0000}"/>
    <cellStyle name="Normal 24 2 3 5 2" xfId="40882" xr:uid="{00000000-0005-0000-0000-0000737D0000}"/>
    <cellStyle name="Normal 24 2 3 5 3" xfId="40883" xr:uid="{00000000-0005-0000-0000-0000747D0000}"/>
    <cellStyle name="Normal 24 2 3 6" xfId="12481" xr:uid="{00000000-0005-0000-0000-0000757D0000}"/>
    <cellStyle name="Normal 24 2 3 6 2" xfId="40884" xr:uid="{00000000-0005-0000-0000-0000767D0000}"/>
    <cellStyle name="Normal 24 2 3 6 3" xfId="40885" xr:uid="{00000000-0005-0000-0000-0000777D0000}"/>
    <cellStyle name="Normal 24 2 3 7" xfId="40886" xr:uid="{00000000-0005-0000-0000-0000787D0000}"/>
    <cellStyle name="Normal 24 2 3 8" xfId="40887" xr:uid="{00000000-0005-0000-0000-0000797D0000}"/>
    <cellStyle name="Normal 24 3" xfId="12482" xr:uid="{00000000-0005-0000-0000-00007A7D0000}"/>
    <cellStyle name="Normal 24 3 2" xfId="12483" xr:uid="{00000000-0005-0000-0000-00007B7D0000}"/>
    <cellStyle name="Normal 24 3 2 2" xfId="12484" xr:uid="{00000000-0005-0000-0000-00007C7D0000}"/>
    <cellStyle name="Normal 24 3 2 2 2" xfId="12485" xr:uid="{00000000-0005-0000-0000-00007D7D0000}"/>
    <cellStyle name="Normal 24 3 2 2 2 2" xfId="12486" xr:uid="{00000000-0005-0000-0000-00007E7D0000}"/>
    <cellStyle name="Normal 24 3 2 2 2 2 2" xfId="40888" xr:uid="{00000000-0005-0000-0000-00007F7D0000}"/>
    <cellStyle name="Normal 24 3 2 2 2 2 3" xfId="40889" xr:uid="{00000000-0005-0000-0000-0000807D0000}"/>
    <cellStyle name="Normal 24 3 2 2 2 3" xfId="12487" xr:uid="{00000000-0005-0000-0000-0000817D0000}"/>
    <cellStyle name="Normal 24 3 2 2 2 3 2" xfId="40890" xr:uid="{00000000-0005-0000-0000-0000827D0000}"/>
    <cellStyle name="Normal 24 3 2 2 2 3 3" xfId="40891" xr:uid="{00000000-0005-0000-0000-0000837D0000}"/>
    <cellStyle name="Normal 24 3 2 2 2 4" xfId="12488" xr:uid="{00000000-0005-0000-0000-0000847D0000}"/>
    <cellStyle name="Normal 24 3 2 2 2 4 2" xfId="40892" xr:uid="{00000000-0005-0000-0000-0000857D0000}"/>
    <cellStyle name="Normal 24 3 2 2 2 4 3" xfId="40893" xr:uid="{00000000-0005-0000-0000-0000867D0000}"/>
    <cellStyle name="Normal 24 3 2 2 2 5" xfId="40894" xr:uid="{00000000-0005-0000-0000-0000877D0000}"/>
    <cellStyle name="Normal 24 3 2 2 2 6" xfId="40895" xr:uid="{00000000-0005-0000-0000-0000887D0000}"/>
    <cellStyle name="Normal 24 3 2 2 3" xfId="12489" xr:uid="{00000000-0005-0000-0000-0000897D0000}"/>
    <cellStyle name="Normal 24 3 2 2 3 2" xfId="40896" xr:uid="{00000000-0005-0000-0000-00008A7D0000}"/>
    <cellStyle name="Normal 24 3 2 2 3 3" xfId="40897" xr:uid="{00000000-0005-0000-0000-00008B7D0000}"/>
    <cellStyle name="Normal 24 3 2 2 4" xfId="12490" xr:uid="{00000000-0005-0000-0000-00008C7D0000}"/>
    <cellStyle name="Normal 24 3 2 2 4 2" xfId="40898" xr:uid="{00000000-0005-0000-0000-00008D7D0000}"/>
    <cellStyle name="Normal 24 3 2 2 4 3" xfId="40899" xr:uid="{00000000-0005-0000-0000-00008E7D0000}"/>
    <cellStyle name="Normal 24 3 2 2 5" xfId="12491" xr:uid="{00000000-0005-0000-0000-00008F7D0000}"/>
    <cellStyle name="Normal 24 3 2 2 5 2" xfId="40900" xr:uid="{00000000-0005-0000-0000-0000907D0000}"/>
    <cellStyle name="Normal 24 3 2 2 5 3" xfId="40901" xr:uid="{00000000-0005-0000-0000-0000917D0000}"/>
    <cellStyle name="Normal 24 3 2 2 6" xfId="40902" xr:uid="{00000000-0005-0000-0000-0000927D0000}"/>
    <cellStyle name="Normal 24 3 2 2 7" xfId="40903" xr:uid="{00000000-0005-0000-0000-0000937D0000}"/>
    <cellStyle name="Normal 24 3 2 3" xfId="12492" xr:uid="{00000000-0005-0000-0000-0000947D0000}"/>
    <cellStyle name="Normal 24 3 2 4" xfId="12493" xr:uid="{00000000-0005-0000-0000-0000957D0000}"/>
    <cellStyle name="Normal 24 3 2 4 2" xfId="12494" xr:uid="{00000000-0005-0000-0000-0000967D0000}"/>
    <cellStyle name="Normal 24 3 2 4 2 2" xfId="40904" xr:uid="{00000000-0005-0000-0000-0000977D0000}"/>
    <cellStyle name="Normal 24 3 2 4 2 3" xfId="40905" xr:uid="{00000000-0005-0000-0000-0000987D0000}"/>
    <cellStyle name="Normal 24 3 2 4 3" xfId="12495" xr:uid="{00000000-0005-0000-0000-0000997D0000}"/>
    <cellStyle name="Normal 24 3 2 4 3 2" xfId="40906" xr:uid="{00000000-0005-0000-0000-00009A7D0000}"/>
    <cellStyle name="Normal 24 3 2 4 3 3" xfId="40907" xr:uid="{00000000-0005-0000-0000-00009B7D0000}"/>
    <cellStyle name="Normal 24 3 2 4 4" xfId="12496" xr:uid="{00000000-0005-0000-0000-00009C7D0000}"/>
    <cellStyle name="Normal 24 3 2 4 4 2" xfId="40908" xr:uid="{00000000-0005-0000-0000-00009D7D0000}"/>
    <cellStyle name="Normal 24 3 2 4 4 3" xfId="40909" xr:uid="{00000000-0005-0000-0000-00009E7D0000}"/>
    <cellStyle name="Normal 24 3 2 4 5" xfId="40910" xr:uid="{00000000-0005-0000-0000-00009F7D0000}"/>
    <cellStyle name="Normal 24 3 2 4 6" xfId="40911" xr:uid="{00000000-0005-0000-0000-0000A07D0000}"/>
    <cellStyle name="Normal 24 3 2 5" xfId="12497" xr:uid="{00000000-0005-0000-0000-0000A17D0000}"/>
    <cellStyle name="Normal 24 3 2 5 2" xfId="40912" xr:uid="{00000000-0005-0000-0000-0000A27D0000}"/>
    <cellStyle name="Normal 24 3 2 5 3" xfId="40913" xr:uid="{00000000-0005-0000-0000-0000A37D0000}"/>
    <cellStyle name="Normal 24 3 2 6" xfId="12498" xr:uid="{00000000-0005-0000-0000-0000A47D0000}"/>
    <cellStyle name="Normal 24 3 2 6 2" xfId="40914" xr:uid="{00000000-0005-0000-0000-0000A57D0000}"/>
    <cellStyle name="Normal 24 3 2 6 3" xfId="40915" xr:uid="{00000000-0005-0000-0000-0000A67D0000}"/>
    <cellStyle name="Normal 24 3 2 7" xfId="12499" xr:uid="{00000000-0005-0000-0000-0000A77D0000}"/>
    <cellStyle name="Normal 24 3 2 7 2" xfId="40916" xr:uid="{00000000-0005-0000-0000-0000A87D0000}"/>
    <cellStyle name="Normal 24 3 2 7 3" xfId="40917" xr:uid="{00000000-0005-0000-0000-0000A97D0000}"/>
    <cellStyle name="Normal 24 3 2 8" xfId="40918" xr:uid="{00000000-0005-0000-0000-0000AA7D0000}"/>
    <cellStyle name="Normal 24 3 2 9" xfId="40919" xr:uid="{00000000-0005-0000-0000-0000AB7D0000}"/>
    <cellStyle name="Normal 24 4" xfId="12500" xr:uid="{00000000-0005-0000-0000-0000AC7D0000}"/>
    <cellStyle name="Normal 24 5" xfId="12501" xr:uid="{00000000-0005-0000-0000-0000AD7D0000}"/>
    <cellStyle name="Normal 24 5 2" xfId="12502" xr:uid="{00000000-0005-0000-0000-0000AE7D0000}"/>
    <cellStyle name="Normal 24 5 2 2" xfId="12503" xr:uid="{00000000-0005-0000-0000-0000AF7D0000}"/>
    <cellStyle name="Normal 24 5 2 2 2" xfId="12504" xr:uid="{00000000-0005-0000-0000-0000B07D0000}"/>
    <cellStyle name="Normal 24 5 2 2 2 2" xfId="40920" xr:uid="{00000000-0005-0000-0000-0000B17D0000}"/>
    <cellStyle name="Normal 24 5 2 2 2 3" xfId="40921" xr:uid="{00000000-0005-0000-0000-0000B27D0000}"/>
    <cellStyle name="Normal 24 5 2 2 3" xfId="12505" xr:uid="{00000000-0005-0000-0000-0000B37D0000}"/>
    <cellStyle name="Normal 24 5 2 2 3 2" xfId="40922" xr:uid="{00000000-0005-0000-0000-0000B47D0000}"/>
    <cellStyle name="Normal 24 5 2 2 3 3" xfId="40923" xr:uid="{00000000-0005-0000-0000-0000B57D0000}"/>
    <cellStyle name="Normal 24 5 2 2 4" xfId="12506" xr:uid="{00000000-0005-0000-0000-0000B67D0000}"/>
    <cellStyle name="Normal 24 5 2 2 4 2" xfId="40924" xr:uid="{00000000-0005-0000-0000-0000B77D0000}"/>
    <cellStyle name="Normal 24 5 2 2 4 3" xfId="40925" xr:uid="{00000000-0005-0000-0000-0000B87D0000}"/>
    <cellStyle name="Normal 24 5 2 2 5" xfId="40926" xr:uid="{00000000-0005-0000-0000-0000B97D0000}"/>
    <cellStyle name="Normal 24 5 2 2 6" xfId="40927" xr:uid="{00000000-0005-0000-0000-0000BA7D0000}"/>
    <cellStyle name="Normal 24 5 2 3" xfId="12507" xr:uid="{00000000-0005-0000-0000-0000BB7D0000}"/>
    <cellStyle name="Normal 24 5 2 3 2" xfId="40928" xr:uid="{00000000-0005-0000-0000-0000BC7D0000}"/>
    <cellStyle name="Normal 24 5 2 3 3" xfId="40929" xr:uid="{00000000-0005-0000-0000-0000BD7D0000}"/>
    <cellStyle name="Normal 24 5 2 4" xfId="12508" xr:uid="{00000000-0005-0000-0000-0000BE7D0000}"/>
    <cellStyle name="Normal 24 5 2 4 2" xfId="40930" xr:uid="{00000000-0005-0000-0000-0000BF7D0000}"/>
    <cellStyle name="Normal 24 5 2 4 3" xfId="40931" xr:uid="{00000000-0005-0000-0000-0000C07D0000}"/>
    <cellStyle name="Normal 24 5 2 5" xfId="12509" xr:uid="{00000000-0005-0000-0000-0000C17D0000}"/>
    <cellStyle name="Normal 24 5 2 5 2" xfId="40932" xr:uid="{00000000-0005-0000-0000-0000C27D0000}"/>
    <cellStyle name="Normal 24 5 2 5 3" xfId="40933" xr:uid="{00000000-0005-0000-0000-0000C37D0000}"/>
    <cellStyle name="Normal 24 5 2 6" xfId="40934" xr:uid="{00000000-0005-0000-0000-0000C47D0000}"/>
    <cellStyle name="Normal 24 5 2 7" xfId="40935" xr:uid="{00000000-0005-0000-0000-0000C57D0000}"/>
    <cellStyle name="Normal 24 5 3" xfId="12510" xr:uid="{00000000-0005-0000-0000-0000C67D0000}"/>
    <cellStyle name="Normal 24 5 4" xfId="12511" xr:uid="{00000000-0005-0000-0000-0000C77D0000}"/>
    <cellStyle name="Normal 24 5 4 2" xfId="12512" xr:uid="{00000000-0005-0000-0000-0000C87D0000}"/>
    <cellStyle name="Normal 24 5 4 2 2" xfId="40936" xr:uid="{00000000-0005-0000-0000-0000C97D0000}"/>
    <cellStyle name="Normal 24 5 4 2 3" xfId="40937" xr:uid="{00000000-0005-0000-0000-0000CA7D0000}"/>
    <cellStyle name="Normal 24 5 4 3" xfId="12513" xr:uid="{00000000-0005-0000-0000-0000CB7D0000}"/>
    <cellStyle name="Normal 24 5 4 3 2" xfId="40938" xr:uid="{00000000-0005-0000-0000-0000CC7D0000}"/>
    <cellStyle name="Normal 24 5 4 3 3" xfId="40939" xr:uid="{00000000-0005-0000-0000-0000CD7D0000}"/>
    <cellStyle name="Normal 24 5 4 4" xfId="12514" xr:uid="{00000000-0005-0000-0000-0000CE7D0000}"/>
    <cellStyle name="Normal 24 5 4 4 2" xfId="40940" xr:uid="{00000000-0005-0000-0000-0000CF7D0000}"/>
    <cellStyle name="Normal 24 5 4 4 3" xfId="40941" xr:uid="{00000000-0005-0000-0000-0000D07D0000}"/>
    <cellStyle name="Normal 24 5 4 5" xfId="40942" xr:uid="{00000000-0005-0000-0000-0000D17D0000}"/>
    <cellStyle name="Normal 24 5 4 6" xfId="40943" xr:uid="{00000000-0005-0000-0000-0000D27D0000}"/>
    <cellStyle name="Normal 24 5 5" xfId="12515" xr:uid="{00000000-0005-0000-0000-0000D37D0000}"/>
    <cellStyle name="Normal 24 5 5 2" xfId="40944" xr:uid="{00000000-0005-0000-0000-0000D47D0000}"/>
    <cellStyle name="Normal 24 5 5 3" xfId="40945" xr:uid="{00000000-0005-0000-0000-0000D57D0000}"/>
    <cellStyle name="Normal 24 5 6" xfId="12516" xr:uid="{00000000-0005-0000-0000-0000D67D0000}"/>
    <cellStyle name="Normal 24 5 6 2" xfId="40946" xr:uid="{00000000-0005-0000-0000-0000D77D0000}"/>
    <cellStyle name="Normal 24 5 6 3" xfId="40947" xr:uid="{00000000-0005-0000-0000-0000D87D0000}"/>
    <cellStyle name="Normal 24 5 7" xfId="12517" xr:uid="{00000000-0005-0000-0000-0000D97D0000}"/>
    <cellStyle name="Normal 24 5 7 2" xfId="40948" xr:uid="{00000000-0005-0000-0000-0000DA7D0000}"/>
    <cellStyle name="Normal 24 5 7 3" xfId="40949" xr:uid="{00000000-0005-0000-0000-0000DB7D0000}"/>
    <cellStyle name="Normal 24 5 8" xfId="40950" xr:uid="{00000000-0005-0000-0000-0000DC7D0000}"/>
    <cellStyle name="Normal 24 5 9" xfId="40951" xr:uid="{00000000-0005-0000-0000-0000DD7D0000}"/>
    <cellStyle name="Normal 24 6" xfId="12518" xr:uid="{00000000-0005-0000-0000-0000DE7D0000}"/>
    <cellStyle name="Normal 24 7" xfId="12519" xr:uid="{00000000-0005-0000-0000-0000DF7D0000}"/>
    <cellStyle name="Normal 24 8" xfId="12520" xr:uid="{00000000-0005-0000-0000-0000E07D0000}"/>
    <cellStyle name="Normal 24 8 2" xfId="12521" xr:uid="{00000000-0005-0000-0000-0000E17D0000}"/>
    <cellStyle name="Normal 24 8 2 2" xfId="40952" xr:uid="{00000000-0005-0000-0000-0000E27D0000}"/>
    <cellStyle name="Normal 24 8 2 3" xfId="40953" xr:uid="{00000000-0005-0000-0000-0000E37D0000}"/>
    <cellStyle name="Normal 24 8 3" xfId="12522" xr:uid="{00000000-0005-0000-0000-0000E47D0000}"/>
    <cellStyle name="Normal 24 8 3 2" xfId="40954" xr:uid="{00000000-0005-0000-0000-0000E57D0000}"/>
    <cellStyle name="Normal 24 8 3 3" xfId="40955" xr:uid="{00000000-0005-0000-0000-0000E67D0000}"/>
    <cellStyle name="Normal 24 8 4" xfId="12523" xr:uid="{00000000-0005-0000-0000-0000E77D0000}"/>
    <cellStyle name="Normal 24 8 4 2" xfId="40956" xr:uid="{00000000-0005-0000-0000-0000E87D0000}"/>
    <cellStyle name="Normal 24 8 4 3" xfId="40957" xr:uid="{00000000-0005-0000-0000-0000E97D0000}"/>
    <cellStyle name="Normal 24 8 5" xfId="40958" xr:uid="{00000000-0005-0000-0000-0000EA7D0000}"/>
    <cellStyle name="Normal 24 8 6" xfId="40959" xr:uid="{00000000-0005-0000-0000-0000EB7D0000}"/>
    <cellStyle name="Normal 25" xfId="12524" xr:uid="{00000000-0005-0000-0000-0000EC7D0000}"/>
    <cellStyle name="Normal 25 2" xfId="12525" xr:uid="{00000000-0005-0000-0000-0000ED7D0000}"/>
    <cellStyle name="Normal 25 2 2" xfId="12526" xr:uid="{00000000-0005-0000-0000-0000EE7D0000}"/>
    <cellStyle name="Normal 25 2 2 2" xfId="12527" xr:uid="{00000000-0005-0000-0000-0000EF7D0000}"/>
    <cellStyle name="Normal 25 3" xfId="12528" xr:uid="{00000000-0005-0000-0000-0000F07D0000}"/>
    <cellStyle name="Normal 25 3 2" xfId="12529" xr:uid="{00000000-0005-0000-0000-0000F17D0000}"/>
    <cellStyle name="Normal 25 4" xfId="12530" xr:uid="{00000000-0005-0000-0000-0000F27D0000}"/>
    <cellStyle name="Normal 25 5" xfId="12531" xr:uid="{00000000-0005-0000-0000-0000F37D0000}"/>
    <cellStyle name="Normal 25 5 2" xfId="12532" xr:uid="{00000000-0005-0000-0000-0000F47D0000}"/>
    <cellStyle name="Normal 25 5 2 2" xfId="12533" xr:uid="{00000000-0005-0000-0000-0000F57D0000}"/>
    <cellStyle name="Normal 25 5 2 2 2" xfId="12534" xr:uid="{00000000-0005-0000-0000-0000F67D0000}"/>
    <cellStyle name="Normal 25 5 2 2 2 2" xfId="40960" xr:uid="{00000000-0005-0000-0000-0000F77D0000}"/>
    <cellStyle name="Normal 25 5 2 2 2 3" xfId="40961" xr:uid="{00000000-0005-0000-0000-0000F87D0000}"/>
    <cellStyle name="Normal 25 5 2 2 3" xfId="12535" xr:uid="{00000000-0005-0000-0000-0000F97D0000}"/>
    <cellStyle name="Normal 25 5 2 2 3 2" xfId="40962" xr:uid="{00000000-0005-0000-0000-0000FA7D0000}"/>
    <cellStyle name="Normal 25 5 2 2 3 3" xfId="40963" xr:uid="{00000000-0005-0000-0000-0000FB7D0000}"/>
    <cellStyle name="Normal 25 5 2 2 4" xfId="12536" xr:uid="{00000000-0005-0000-0000-0000FC7D0000}"/>
    <cellStyle name="Normal 25 5 2 2 4 2" xfId="40964" xr:uid="{00000000-0005-0000-0000-0000FD7D0000}"/>
    <cellStyle name="Normal 25 5 2 2 4 3" xfId="40965" xr:uid="{00000000-0005-0000-0000-0000FE7D0000}"/>
    <cellStyle name="Normal 25 5 2 2 5" xfId="40966" xr:uid="{00000000-0005-0000-0000-0000FF7D0000}"/>
    <cellStyle name="Normal 25 5 2 2 6" xfId="40967" xr:uid="{00000000-0005-0000-0000-0000007E0000}"/>
    <cellStyle name="Normal 25 5 2 3" xfId="12537" xr:uid="{00000000-0005-0000-0000-0000017E0000}"/>
    <cellStyle name="Normal 25 5 2 3 2" xfId="40968" xr:uid="{00000000-0005-0000-0000-0000027E0000}"/>
    <cellStyle name="Normal 25 5 2 3 3" xfId="40969" xr:uid="{00000000-0005-0000-0000-0000037E0000}"/>
    <cellStyle name="Normal 25 5 2 4" xfId="12538" xr:uid="{00000000-0005-0000-0000-0000047E0000}"/>
    <cellStyle name="Normal 25 5 2 4 2" xfId="40970" xr:uid="{00000000-0005-0000-0000-0000057E0000}"/>
    <cellStyle name="Normal 25 5 2 4 3" xfId="40971" xr:uid="{00000000-0005-0000-0000-0000067E0000}"/>
    <cellStyle name="Normal 25 5 2 5" xfId="12539" xr:uid="{00000000-0005-0000-0000-0000077E0000}"/>
    <cellStyle name="Normal 25 5 2 5 2" xfId="40972" xr:uid="{00000000-0005-0000-0000-0000087E0000}"/>
    <cellStyle name="Normal 25 5 2 5 3" xfId="40973" xr:uid="{00000000-0005-0000-0000-0000097E0000}"/>
    <cellStyle name="Normal 25 5 2 6" xfId="40974" xr:uid="{00000000-0005-0000-0000-00000A7E0000}"/>
    <cellStyle name="Normal 25 5 2 7" xfId="40975" xr:uid="{00000000-0005-0000-0000-00000B7E0000}"/>
    <cellStyle name="Normal 25 5 3" xfId="12540" xr:uid="{00000000-0005-0000-0000-00000C7E0000}"/>
    <cellStyle name="Normal 25 5 3 2" xfId="12541" xr:uid="{00000000-0005-0000-0000-00000D7E0000}"/>
    <cellStyle name="Normal 25 5 3 2 2" xfId="40976" xr:uid="{00000000-0005-0000-0000-00000E7E0000}"/>
    <cellStyle name="Normal 25 5 3 2 3" xfId="40977" xr:uid="{00000000-0005-0000-0000-00000F7E0000}"/>
    <cellStyle name="Normal 25 5 3 3" xfId="12542" xr:uid="{00000000-0005-0000-0000-0000107E0000}"/>
    <cellStyle name="Normal 25 5 3 3 2" xfId="40978" xr:uid="{00000000-0005-0000-0000-0000117E0000}"/>
    <cellStyle name="Normal 25 5 3 3 3" xfId="40979" xr:uid="{00000000-0005-0000-0000-0000127E0000}"/>
    <cellStyle name="Normal 25 5 3 4" xfId="12543" xr:uid="{00000000-0005-0000-0000-0000137E0000}"/>
    <cellStyle name="Normal 25 5 3 4 2" xfId="40980" xr:uid="{00000000-0005-0000-0000-0000147E0000}"/>
    <cellStyle name="Normal 25 5 3 4 3" xfId="40981" xr:uid="{00000000-0005-0000-0000-0000157E0000}"/>
    <cellStyle name="Normal 25 5 3 5" xfId="40982" xr:uid="{00000000-0005-0000-0000-0000167E0000}"/>
    <cellStyle name="Normal 25 5 3 6" xfId="40983" xr:uid="{00000000-0005-0000-0000-0000177E0000}"/>
    <cellStyle name="Normal 25 5 4" xfId="12544" xr:uid="{00000000-0005-0000-0000-0000187E0000}"/>
    <cellStyle name="Normal 25 5 4 2" xfId="40984" xr:uid="{00000000-0005-0000-0000-0000197E0000}"/>
    <cellStyle name="Normal 25 5 4 3" xfId="40985" xr:uid="{00000000-0005-0000-0000-00001A7E0000}"/>
    <cellStyle name="Normal 25 5 5" xfId="12545" xr:uid="{00000000-0005-0000-0000-00001B7E0000}"/>
    <cellStyle name="Normal 25 5 5 2" xfId="40986" xr:uid="{00000000-0005-0000-0000-00001C7E0000}"/>
    <cellStyle name="Normal 25 5 5 3" xfId="40987" xr:uid="{00000000-0005-0000-0000-00001D7E0000}"/>
    <cellStyle name="Normal 25 5 6" xfId="12546" xr:uid="{00000000-0005-0000-0000-00001E7E0000}"/>
    <cellStyle name="Normal 25 5 6 2" xfId="40988" xr:uid="{00000000-0005-0000-0000-00001F7E0000}"/>
    <cellStyle name="Normal 25 5 6 3" xfId="40989" xr:uid="{00000000-0005-0000-0000-0000207E0000}"/>
    <cellStyle name="Normal 25 5 7" xfId="40990" xr:uid="{00000000-0005-0000-0000-0000217E0000}"/>
    <cellStyle name="Normal 25 5 8" xfId="40991" xr:uid="{00000000-0005-0000-0000-0000227E0000}"/>
    <cellStyle name="Normal 25 6" xfId="12547" xr:uid="{00000000-0005-0000-0000-0000237E0000}"/>
    <cellStyle name="Normal 25 6 2" xfId="12548" xr:uid="{00000000-0005-0000-0000-0000247E0000}"/>
    <cellStyle name="Normal 25 6 2 2" xfId="40992" xr:uid="{00000000-0005-0000-0000-0000257E0000}"/>
    <cellStyle name="Normal 25 6 2 3" xfId="40993" xr:uid="{00000000-0005-0000-0000-0000267E0000}"/>
    <cellStyle name="Normal 25 6 3" xfId="12549" xr:uid="{00000000-0005-0000-0000-0000277E0000}"/>
    <cellStyle name="Normal 25 6 3 2" xfId="40994" xr:uid="{00000000-0005-0000-0000-0000287E0000}"/>
    <cellStyle name="Normal 25 6 3 3" xfId="40995" xr:uid="{00000000-0005-0000-0000-0000297E0000}"/>
    <cellStyle name="Normal 25 6 4" xfId="12550" xr:uid="{00000000-0005-0000-0000-00002A7E0000}"/>
    <cellStyle name="Normal 25 6 4 2" xfId="40996" xr:uid="{00000000-0005-0000-0000-00002B7E0000}"/>
    <cellStyle name="Normal 25 6 4 3" xfId="40997" xr:uid="{00000000-0005-0000-0000-00002C7E0000}"/>
    <cellStyle name="Normal 25 6 5" xfId="40998" xr:uid="{00000000-0005-0000-0000-00002D7E0000}"/>
    <cellStyle name="Normal 25 6 6" xfId="40999" xr:uid="{00000000-0005-0000-0000-00002E7E0000}"/>
    <cellStyle name="Normal 26" xfId="12551" xr:uid="{00000000-0005-0000-0000-00002F7E0000}"/>
    <cellStyle name="Normal 26 2" xfId="12552" xr:uid="{00000000-0005-0000-0000-0000307E0000}"/>
    <cellStyle name="Normal 26 2 2" xfId="12553" xr:uid="{00000000-0005-0000-0000-0000317E0000}"/>
    <cellStyle name="Normal 26 2 2 2" xfId="12554" xr:uid="{00000000-0005-0000-0000-0000327E0000}"/>
    <cellStyle name="Normal 26 3" xfId="12555" xr:uid="{00000000-0005-0000-0000-0000337E0000}"/>
    <cellStyle name="Normal 26 3 2" xfId="12556" xr:uid="{00000000-0005-0000-0000-0000347E0000}"/>
    <cellStyle name="Normal 26 3 3" xfId="12557" xr:uid="{00000000-0005-0000-0000-0000357E0000}"/>
    <cellStyle name="Normal 26 3 4" xfId="12558" xr:uid="{00000000-0005-0000-0000-0000367E0000}"/>
    <cellStyle name="Normal 26 3 4 2" xfId="12559" xr:uid="{00000000-0005-0000-0000-0000377E0000}"/>
    <cellStyle name="Normal 26 3 4 2 2" xfId="41000" xr:uid="{00000000-0005-0000-0000-0000387E0000}"/>
    <cellStyle name="Normal 26 3 4 2 3" xfId="41001" xr:uid="{00000000-0005-0000-0000-0000397E0000}"/>
    <cellStyle name="Normal 26 3 4 3" xfId="12560" xr:uid="{00000000-0005-0000-0000-00003A7E0000}"/>
    <cellStyle name="Normal 26 3 4 3 2" xfId="41002" xr:uid="{00000000-0005-0000-0000-00003B7E0000}"/>
    <cellStyle name="Normal 26 3 4 3 3" xfId="41003" xr:uid="{00000000-0005-0000-0000-00003C7E0000}"/>
    <cellStyle name="Normal 26 3 4 4" xfId="12561" xr:uid="{00000000-0005-0000-0000-00003D7E0000}"/>
    <cellStyle name="Normal 26 3 4 4 2" xfId="41004" xr:uid="{00000000-0005-0000-0000-00003E7E0000}"/>
    <cellStyle name="Normal 26 3 4 4 3" xfId="41005" xr:uid="{00000000-0005-0000-0000-00003F7E0000}"/>
    <cellStyle name="Normal 26 3 4 5" xfId="41006" xr:uid="{00000000-0005-0000-0000-0000407E0000}"/>
    <cellStyle name="Normal 26 3 4 6" xfId="41007" xr:uid="{00000000-0005-0000-0000-0000417E0000}"/>
    <cellStyle name="Normal 26 4" xfId="12562" xr:uid="{00000000-0005-0000-0000-0000427E0000}"/>
    <cellStyle name="Normal 26 4 2" xfId="12563" xr:uid="{00000000-0005-0000-0000-0000437E0000}"/>
    <cellStyle name="Normal 26 4 3" xfId="12564" xr:uid="{00000000-0005-0000-0000-0000447E0000}"/>
    <cellStyle name="Normal 26 4 3 2" xfId="12565" xr:uid="{00000000-0005-0000-0000-0000457E0000}"/>
    <cellStyle name="Normal 26 4 3 2 2" xfId="41008" xr:uid="{00000000-0005-0000-0000-0000467E0000}"/>
    <cellStyle name="Normal 26 4 3 2 3" xfId="41009" xr:uid="{00000000-0005-0000-0000-0000477E0000}"/>
    <cellStyle name="Normal 26 4 3 3" xfId="12566" xr:uid="{00000000-0005-0000-0000-0000487E0000}"/>
    <cellStyle name="Normal 26 4 3 3 2" xfId="41010" xr:uid="{00000000-0005-0000-0000-0000497E0000}"/>
    <cellStyle name="Normal 26 4 3 3 3" xfId="41011" xr:uid="{00000000-0005-0000-0000-00004A7E0000}"/>
    <cellStyle name="Normal 26 4 3 4" xfId="12567" xr:uid="{00000000-0005-0000-0000-00004B7E0000}"/>
    <cellStyle name="Normal 26 4 3 4 2" xfId="41012" xr:uid="{00000000-0005-0000-0000-00004C7E0000}"/>
    <cellStyle name="Normal 26 4 3 4 3" xfId="41013" xr:uid="{00000000-0005-0000-0000-00004D7E0000}"/>
    <cellStyle name="Normal 26 4 3 5" xfId="41014" xr:uid="{00000000-0005-0000-0000-00004E7E0000}"/>
    <cellStyle name="Normal 26 4 3 6" xfId="41015" xr:uid="{00000000-0005-0000-0000-00004F7E0000}"/>
    <cellStyle name="Normal 26 5" xfId="12568" xr:uid="{00000000-0005-0000-0000-0000507E0000}"/>
    <cellStyle name="Normal 26 5 2" xfId="12569" xr:uid="{00000000-0005-0000-0000-0000517E0000}"/>
    <cellStyle name="Normal 26 5 2 2" xfId="12570" xr:uid="{00000000-0005-0000-0000-0000527E0000}"/>
    <cellStyle name="Normal 26 5 2 2 2" xfId="12571" xr:uid="{00000000-0005-0000-0000-0000537E0000}"/>
    <cellStyle name="Normal 26 5 2 2 2 2" xfId="41016" xr:uid="{00000000-0005-0000-0000-0000547E0000}"/>
    <cellStyle name="Normal 26 5 2 2 2 3" xfId="41017" xr:uid="{00000000-0005-0000-0000-0000557E0000}"/>
    <cellStyle name="Normal 26 5 2 2 3" xfId="12572" xr:uid="{00000000-0005-0000-0000-0000567E0000}"/>
    <cellStyle name="Normal 26 5 2 2 3 2" xfId="41018" xr:uid="{00000000-0005-0000-0000-0000577E0000}"/>
    <cellStyle name="Normal 26 5 2 2 3 3" xfId="41019" xr:uid="{00000000-0005-0000-0000-0000587E0000}"/>
    <cellStyle name="Normal 26 5 2 2 4" xfId="12573" xr:uid="{00000000-0005-0000-0000-0000597E0000}"/>
    <cellStyle name="Normal 26 5 2 2 4 2" xfId="41020" xr:uid="{00000000-0005-0000-0000-00005A7E0000}"/>
    <cellStyle name="Normal 26 5 2 2 4 3" xfId="41021" xr:uid="{00000000-0005-0000-0000-00005B7E0000}"/>
    <cellStyle name="Normal 26 5 2 2 5" xfId="41022" xr:uid="{00000000-0005-0000-0000-00005C7E0000}"/>
    <cellStyle name="Normal 26 5 2 2 6" xfId="41023" xr:uid="{00000000-0005-0000-0000-00005D7E0000}"/>
    <cellStyle name="Normal 26 5 2 3" xfId="12574" xr:uid="{00000000-0005-0000-0000-00005E7E0000}"/>
    <cellStyle name="Normal 26 5 2 3 2" xfId="41024" xr:uid="{00000000-0005-0000-0000-00005F7E0000}"/>
    <cellStyle name="Normal 26 5 2 3 3" xfId="41025" xr:uid="{00000000-0005-0000-0000-0000607E0000}"/>
    <cellStyle name="Normal 26 5 2 4" xfId="12575" xr:uid="{00000000-0005-0000-0000-0000617E0000}"/>
    <cellStyle name="Normal 26 5 2 4 2" xfId="41026" xr:uid="{00000000-0005-0000-0000-0000627E0000}"/>
    <cellStyle name="Normal 26 5 2 4 3" xfId="41027" xr:uid="{00000000-0005-0000-0000-0000637E0000}"/>
    <cellStyle name="Normal 26 5 2 5" xfId="12576" xr:uid="{00000000-0005-0000-0000-0000647E0000}"/>
    <cellStyle name="Normal 26 5 2 5 2" xfId="41028" xr:uid="{00000000-0005-0000-0000-0000657E0000}"/>
    <cellStyle name="Normal 26 5 2 5 3" xfId="41029" xr:uid="{00000000-0005-0000-0000-0000667E0000}"/>
    <cellStyle name="Normal 26 5 2 6" xfId="41030" xr:uid="{00000000-0005-0000-0000-0000677E0000}"/>
    <cellStyle name="Normal 26 5 2 7" xfId="41031" xr:uid="{00000000-0005-0000-0000-0000687E0000}"/>
    <cellStyle name="Normal 26 5 3" xfId="12577" xr:uid="{00000000-0005-0000-0000-0000697E0000}"/>
    <cellStyle name="Normal 26 5 3 2" xfId="12578" xr:uid="{00000000-0005-0000-0000-00006A7E0000}"/>
    <cellStyle name="Normal 26 5 3 2 2" xfId="41032" xr:uid="{00000000-0005-0000-0000-00006B7E0000}"/>
    <cellStyle name="Normal 26 5 3 2 3" xfId="41033" xr:uid="{00000000-0005-0000-0000-00006C7E0000}"/>
    <cellStyle name="Normal 26 5 3 3" xfId="12579" xr:uid="{00000000-0005-0000-0000-00006D7E0000}"/>
    <cellStyle name="Normal 26 5 3 3 2" xfId="41034" xr:uid="{00000000-0005-0000-0000-00006E7E0000}"/>
    <cellStyle name="Normal 26 5 3 3 3" xfId="41035" xr:uid="{00000000-0005-0000-0000-00006F7E0000}"/>
    <cellStyle name="Normal 26 5 3 4" xfId="12580" xr:uid="{00000000-0005-0000-0000-0000707E0000}"/>
    <cellStyle name="Normal 26 5 3 4 2" xfId="41036" xr:uid="{00000000-0005-0000-0000-0000717E0000}"/>
    <cellStyle name="Normal 26 5 3 4 3" xfId="41037" xr:uid="{00000000-0005-0000-0000-0000727E0000}"/>
    <cellStyle name="Normal 26 5 3 5" xfId="41038" xr:uid="{00000000-0005-0000-0000-0000737E0000}"/>
    <cellStyle name="Normal 26 5 3 6" xfId="41039" xr:uid="{00000000-0005-0000-0000-0000747E0000}"/>
    <cellStyle name="Normal 26 5 4" xfId="12581" xr:uid="{00000000-0005-0000-0000-0000757E0000}"/>
    <cellStyle name="Normal 26 5 4 2" xfId="41040" xr:uid="{00000000-0005-0000-0000-0000767E0000}"/>
    <cellStyle name="Normal 26 5 4 3" xfId="41041" xr:uid="{00000000-0005-0000-0000-0000777E0000}"/>
    <cellStyle name="Normal 26 5 5" xfId="12582" xr:uid="{00000000-0005-0000-0000-0000787E0000}"/>
    <cellStyle name="Normal 26 5 5 2" xfId="41042" xr:uid="{00000000-0005-0000-0000-0000797E0000}"/>
    <cellStyle name="Normal 26 5 5 3" xfId="41043" xr:uid="{00000000-0005-0000-0000-00007A7E0000}"/>
    <cellStyle name="Normal 26 5 6" xfId="12583" xr:uid="{00000000-0005-0000-0000-00007B7E0000}"/>
    <cellStyle name="Normal 26 5 6 2" xfId="41044" xr:uid="{00000000-0005-0000-0000-00007C7E0000}"/>
    <cellStyle name="Normal 26 5 6 3" xfId="41045" xr:uid="{00000000-0005-0000-0000-00007D7E0000}"/>
    <cellStyle name="Normal 26 5 7" xfId="41046" xr:uid="{00000000-0005-0000-0000-00007E7E0000}"/>
    <cellStyle name="Normal 26 5 8" xfId="41047" xr:uid="{00000000-0005-0000-0000-00007F7E0000}"/>
    <cellStyle name="Normal 26 6" xfId="12584" xr:uid="{00000000-0005-0000-0000-0000807E0000}"/>
    <cellStyle name="Normal 26 6 2" xfId="12585" xr:uid="{00000000-0005-0000-0000-0000817E0000}"/>
    <cellStyle name="Normal 26 6 2 2" xfId="41048" xr:uid="{00000000-0005-0000-0000-0000827E0000}"/>
    <cellStyle name="Normal 26 6 2 3" xfId="41049" xr:uid="{00000000-0005-0000-0000-0000837E0000}"/>
    <cellStyle name="Normal 26 6 3" xfId="12586" xr:uid="{00000000-0005-0000-0000-0000847E0000}"/>
    <cellStyle name="Normal 26 6 3 2" xfId="41050" xr:uid="{00000000-0005-0000-0000-0000857E0000}"/>
    <cellStyle name="Normal 26 6 3 3" xfId="41051" xr:uid="{00000000-0005-0000-0000-0000867E0000}"/>
    <cellStyle name="Normal 26 6 4" xfId="12587" xr:uid="{00000000-0005-0000-0000-0000877E0000}"/>
    <cellStyle name="Normal 26 6 4 2" xfId="41052" xr:uid="{00000000-0005-0000-0000-0000887E0000}"/>
    <cellStyle name="Normal 26 6 4 3" xfId="41053" xr:uid="{00000000-0005-0000-0000-0000897E0000}"/>
    <cellStyle name="Normal 26 6 5" xfId="41054" xr:uid="{00000000-0005-0000-0000-00008A7E0000}"/>
    <cellStyle name="Normal 26 6 6" xfId="41055" xr:uid="{00000000-0005-0000-0000-00008B7E0000}"/>
    <cellStyle name="Normal 27" xfId="12588" xr:uid="{00000000-0005-0000-0000-00008C7E0000}"/>
    <cellStyle name="Normal 27 2" xfId="12589" xr:uid="{00000000-0005-0000-0000-00008D7E0000}"/>
    <cellStyle name="Normal 27 2 2" xfId="12590" xr:uid="{00000000-0005-0000-0000-00008E7E0000}"/>
    <cellStyle name="Normal 27 3" xfId="12591" xr:uid="{00000000-0005-0000-0000-00008F7E0000}"/>
    <cellStyle name="Normal 27 3 2" xfId="12592" xr:uid="{00000000-0005-0000-0000-0000907E0000}"/>
    <cellStyle name="Normal 27 4" xfId="12593" xr:uid="{00000000-0005-0000-0000-0000917E0000}"/>
    <cellStyle name="Normal 27 5" xfId="12594" xr:uid="{00000000-0005-0000-0000-0000927E0000}"/>
    <cellStyle name="Normal 27 5 2" xfId="12595" xr:uid="{00000000-0005-0000-0000-0000937E0000}"/>
    <cellStyle name="Normal 27 5 2 2" xfId="12596" xr:uid="{00000000-0005-0000-0000-0000947E0000}"/>
    <cellStyle name="Normal 27 5 2 2 2" xfId="12597" xr:uid="{00000000-0005-0000-0000-0000957E0000}"/>
    <cellStyle name="Normal 27 5 2 2 2 2" xfId="41056" xr:uid="{00000000-0005-0000-0000-0000967E0000}"/>
    <cellStyle name="Normal 27 5 2 2 2 3" xfId="41057" xr:uid="{00000000-0005-0000-0000-0000977E0000}"/>
    <cellStyle name="Normal 27 5 2 2 3" xfId="12598" xr:uid="{00000000-0005-0000-0000-0000987E0000}"/>
    <cellStyle name="Normal 27 5 2 2 3 2" xfId="41058" xr:uid="{00000000-0005-0000-0000-0000997E0000}"/>
    <cellStyle name="Normal 27 5 2 2 3 3" xfId="41059" xr:uid="{00000000-0005-0000-0000-00009A7E0000}"/>
    <cellStyle name="Normal 27 5 2 2 4" xfId="12599" xr:uid="{00000000-0005-0000-0000-00009B7E0000}"/>
    <cellStyle name="Normal 27 5 2 2 4 2" xfId="41060" xr:uid="{00000000-0005-0000-0000-00009C7E0000}"/>
    <cellStyle name="Normal 27 5 2 2 4 3" xfId="41061" xr:uid="{00000000-0005-0000-0000-00009D7E0000}"/>
    <cellStyle name="Normal 27 5 2 2 5" xfId="41062" xr:uid="{00000000-0005-0000-0000-00009E7E0000}"/>
    <cellStyle name="Normal 27 5 2 2 6" xfId="41063" xr:uid="{00000000-0005-0000-0000-00009F7E0000}"/>
    <cellStyle name="Normal 27 5 2 3" xfId="12600" xr:uid="{00000000-0005-0000-0000-0000A07E0000}"/>
    <cellStyle name="Normal 27 5 2 3 2" xfId="41064" xr:uid="{00000000-0005-0000-0000-0000A17E0000}"/>
    <cellStyle name="Normal 27 5 2 3 3" xfId="41065" xr:uid="{00000000-0005-0000-0000-0000A27E0000}"/>
    <cellStyle name="Normal 27 5 2 4" xfId="12601" xr:uid="{00000000-0005-0000-0000-0000A37E0000}"/>
    <cellStyle name="Normal 27 5 2 4 2" xfId="41066" xr:uid="{00000000-0005-0000-0000-0000A47E0000}"/>
    <cellStyle name="Normal 27 5 2 4 3" xfId="41067" xr:uid="{00000000-0005-0000-0000-0000A57E0000}"/>
    <cellStyle name="Normal 27 5 2 5" xfId="12602" xr:uid="{00000000-0005-0000-0000-0000A67E0000}"/>
    <cellStyle name="Normal 27 5 2 5 2" xfId="41068" xr:uid="{00000000-0005-0000-0000-0000A77E0000}"/>
    <cellStyle name="Normal 27 5 2 5 3" xfId="41069" xr:uid="{00000000-0005-0000-0000-0000A87E0000}"/>
    <cellStyle name="Normal 27 5 2 6" xfId="41070" xr:uid="{00000000-0005-0000-0000-0000A97E0000}"/>
    <cellStyle name="Normal 27 5 2 7" xfId="41071" xr:uid="{00000000-0005-0000-0000-0000AA7E0000}"/>
    <cellStyle name="Normal 27 5 3" xfId="12603" xr:uid="{00000000-0005-0000-0000-0000AB7E0000}"/>
    <cellStyle name="Normal 27 5 3 2" xfId="12604" xr:uid="{00000000-0005-0000-0000-0000AC7E0000}"/>
    <cellStyle name="Normal 27 5 3 2 2" xfId="41072" xr:uid="{00000000-0005-0000-0000-0000AD7E0000}"/>
    <cellStyle name="Normal 27 5 3 2 3" xfId="41073" xr:uid="{00000000-0005-0000-0000-0000AE7E0000}"/>
    <cellStyle name="Normal 27 5 3 3" xfId="12605" xr:uid="{00000000-0005-0000-0000-0000AF7E0000}"/>
    <cellStyle name="Normal 27 5 3 3 2" xfId="41074" xr:uid="{00000000-0005-0000-0000-0000B07E0000}"/>
    <cellStyle name="Normal 27 5 3 3 3" xfId="41075" xr:uid="{00000000-0005-0000-0000-0000B17E0000}"/>
    <cellStyle name="Normal 27 5 3 4" xfId="12606" xr:uid="{00000000-0005-0000-0000-0000B27E0000}"/>
    <cellStyle name="Normal 27 5 3 4 2" xfId="41076" xr:uid="{00000000-0005-0000-0000-0000B37E0000}"/>
    <cellStyle name="Normal 27 5 3 4 3" xfId="41077" xr:uid="{00000000-0005-0000-0000-0000B47E0000}"/>
    <cellStyle name="Normal 27 5 3 5" xfId="41078" xr:uid="{00000000-0005-0000-0000-0000B57E0000}"/>
    <cellStyle name="Normal 27 5 3 6" xfId="41079" xr:uid="{00000000-0005-0000-0000-0000B67E0000}"/>
    <cellStyle name="Normal 27 5 4" xfId="12607" xr:uid="{00000000-0005-0000-0000-0000B77E0000}"/>
    <cellStyle name="Normal 27 5 4 2" xfId="41080" xr:uid="{00000000-0005-0000-0000-0000B87E0000}"/>
    <cellStyle name="Normal 27 5 4 3" xfId="41081" xr:uid="{00000000-0005-0000-0000-0000B97E0000}"/>
    <cellStyle name="Normal 27 5 5" xfId="12608" xr:uid="{00000000-0005-0000-0000-0000BA7E0000}"/>
    <cellStyle name="Normal 27 5 5 2" xfId="41082" xr:uid="{00000000-0005-0000-0000-0000BB7E0000}"/>
    <cellStyle name="Normal 27 5 5 3" xfId="41083" xr:uid="{00000000-0005-0000-0000-0000BC7E0000}"/>
    <cellStyle name="Normal 27 5 6" xfId="12609" xr:uid="{00000000-0005-0000-0000-0000BD7E0000}"/>
    <cellStyle name="Normal 27 5 6 2" xfId="41084" xr:uid="{00000000-0005-0000-0000-0000BE7E0000}"/>
    <cellStyle name="Normal 27 5 6 3" xfId="41085" xr:uid="{00000000-0005-0000-0000-0000BF7E0000}"/>
    <cellStyle name="Normal 27 5 7" xfId="41086" xr:uid="{00000000-0005-0000-0000-0000C07E0000}"/>
    <cellStyle name="Normal 27 5 8" xfId="41087" xr:uid="{00000000-0005-0000-0000-0000C17E0000}"/>
    <cellStyle name="Normal 28" xfId="12610" xr:uid="{00000000-0005-0000-0000-0000C27E0000}"/>
    <cellStyle name="Normal 28 2" xfId="12611" xr:uid="{00000000-0005-0000-0000-0000C37E0000}"/>
    <cellStyle name="Normal 28 2 2" xfId="12612" xr:uid="{00000000-0005-0000-0000-0000C47E0000}"/>
    <cellStyle name="Normal 28 3" xfId="12613" xr:uid="{00000000-0005-0000-0000-0000C57E0000}"/>
    <cellStyle name="Normal 28 3 2" xfId="12614" xr:uid="{00000000-0005-0000-0000-0000C67E0000}"/>
    <cellStyle name="Normal 28 4" xfId="12615" xr:uid="{00000000-0005-0000-0000-0000C77E0000}"/>
    <cellStyle name="Normal 28 5" xfId="12616" xr:uid="{00000000-0005-0000-0000-0000C87E0000}"/>
    <cellStyle name="Normal 28 5 2" xfId="12617" xr:uid="{00000000-0005-0000-0000-0000C97E0000}"/>
    <cellStyle name="Normal 28 5 2 2" xfId="12618" xr:uid="{00000000-0005-0000-0000-0000CA7E0000}"/>
    <cellStyle name="Normal 28 5 2 2 2" xfId="12619" xr:uid="{00000000-0005-0000-0000-0000CB7E0000}"/>
    <cellStyle name="Normal 28 5 2 2 2 2" xfId="41088" xr:uid="{00000000-0005-0000-0000-0000CC7E0000}"/>
    <cellStyle name="Normal 28 5 2 2 2 3" xfId="41089" xr:uid="{00000000-0005-0000-0000-0000CD7E0000}"/>
    <cellStyle name="Normal 28 5 2 2 3" xfId="12620" xr:uid="{00000000-0005-0000-0000-0000CE7E0000}"/>
    <cellStyle name="Normal 28 5 2 2 3 2" xfId="41090" xr:uid="{00000000-0005-0000-0000-0000CF7E0000}"/>
    <cellStyle name="Normal 28 5 2 2 3 3" xfId="41091" xr:uid="{00000000-0005-0000-0000-0000D07E0000}"/>
    <cellStyle name="Normal 28 5 2 2 4" xfId="12621" xr:uid="{00000000-0005-0000-0000-0000D17E0000}"/>
    <cellStyle name="Normal 28 5 2 2 4 2" xfId="41092" xr:uid="{00000000-0005-0000-0000-0000D27E0000}"/>
    <cellStyle name="Normal 28 5 2 2 4 3" xfId="41093" xr:uid="{00000000-0005-0000-0000-0000D37E0000}"/>
    <cellStyle name="Normal 28 5 2 2 5" xfId="41094" xr:uid="{00000000-0005-0000-0000-0000D47E0000}"/>
    <cellStyle name="Normal 28 5 2 2 6" xfId="41095" xr:uid="{00000000-0005-0000-0000-0000D57E0000}"/>
    <cellStyle name="Normal 28 5 2 3" xfId="12622" xr:uid="{00000000-0005-0000-0000-0000D67E0000}"/>
    <cellStyle name="Normal 28 5 2 3 2" xfId="41096" xr:uid="{00000000-0005-0000-0000-0000D77E0000}"/>
    <cellStyle name="Normal 28 5 2 3 3" xfId="41097" xr:uid="{00000000-0005-0000-0000-0000D87E0000}"/>
    <cellStyle name="Normal 28 5 2 4" xfId="12623" xr:uid="{00000000-0005-0000-0000-0000D97E0000}"/>
    <cellStyle name="Normal 28 5 2 4 2" xfId="41098" xr:uid="{00000000-0005-0000-0000-0000DA7E0000}"/>
    <cellStyle name="Normal 28 5 2 4 3" xfId="41099" xr:uid="{00000000-0005-0000-0000-0000DB7E0000}"/>
    <cellStyle name="Normal 28 5 2 5" xfId="12624" xr:uid="{00000000-0005-0000-0000-0000DC7E0000}"/>
    <cellStyle name="Normal 28 5 2 5 2" xfId="41100" xr:uid="{00000000-0005-0000-0000-0000DD7E0000}"/>
    <cellStyle name="Normal 28 5 2 5 3" xfId="41101" xr:uid="{00000000-0005-0000-0000-0000DE7E0000}"/>
    <cellStyle name="Normal 28 5 2 6" xfId="41102" xr:uid="{00000000-0005-0000-0000-0000DF7E0000}"/>
    <cellStyle name="Normal 28 5 2 7" xfId="41103" xr:uid="{00000000-0005-0000-0000-0000E07E0000}"/>
    <cellStyle name="Normal 28 5 3" xfId="12625" xr:uid="{00000000-0005-0000-0000-0000E17E0000}"/>
    <cellStyle name="Normal 28 5 3 2" xfId="12626" xr:uid="{00000000-0005-0000-0000-0000E27E0000}"/>
    <cellStyle name="Normal 28 5 3 2 2" xfId="41104" xr:uid="{00000000-0005-0000-0000-0000E37E0000}"/>
    <cellStyle name="Normal 28 5 3 2 3" xfId="41105" xr:uid="{00000000-0005-0000-0000-0000E47E0000}"/>
    <cellStyle name="Normal 28 5 3 3" xfId="12627" xr:uid="{00000000-0005-0000-0000-0000E57E0000}"/>
    <cellStyle name="Normal 28 5 3 3 2" xfId="41106" xr:uid="{00000000-0005-0000-0000-0000E67E0000}"/>
    <cellStyle name="Normal 28 5 3 3 3" xfId="41107" xr:uid="{00000000-0005-0000-0000-0000E77E0000}"/>
    <cellStyle name="Normal 28 5 3 4" xfId="12628" xr:uid="{00000000-0005-0000-0000-0000E87E0000}"/>
    <cellStyle name="Normal 28 5 3 4 2" xfId="41108" xr:uid="{00000000-0005-0000-0000-0000E97E0000}"/>
    <cellStyle name="Normal 28 5 3 4 3" xfId="41109" xr:uid="{00000000-0005-0000-0000-0000EA7E0000}"/>
    <cellStyle name="Normal 28 5 3 5" xfId="41110" xr:uid="{00000000-0005-0000-0000-0000EB7E0000}"/>
    <cellStyle name="Normal 28 5 3 6" xfId="41111" xr:uid="{00000000-0005-0000-0000-0000EC7E0000}"/>
    <cellStyle name="Normal 28 5 4" xfId="12629" xr:uid="{00000000-0005-0000-0000-0000ED7E0000}"/>
    <cellStyle name="Normal 28 5 4 2" xfId="41112" xr:uid="{00000000-0005-0000-0000-0000EE7E0000}"/>
    <cellStyle name="Normal 28 5 4 3" xfId="41113" xr:uid="{00000000-0005-0000-0000-0000EF7E0000}"/>
    <cellStyle name="Normal 28 5 5" xfId="12630" xr:uid="{00000000-0005-0000-0000-0000F07E0000}"/>
    <cellStyle name="Normal 28 5 5 2" xfId="41114" xr:uid="{00000000-0005-0000-0000-0000F17E0000}"/>
    <cellStyle name="Normal 28 5 5 3" xfId="41115" xr:uid="{00000000-0005-0000-0000-0000F27E0000}"/>
    <cellStyle name="Normal 28 5 6" xfId="12631" xr:uid="{00000000-0005-0000-0000-0000F37E0000}"/>
    <cellStyle name="Normal 28 5 6 2" xfId="41116" xr:uid="{00000000-0005-0000-0000-0000F47E0000}"/>
    <cellStyle name="Normal 28 5 6 3" xfId="41117" xr:uid="{00000000-0005-0000-0000-0000F57E0000}"/>
    <cellStyle name="Normal 28 5 7" xfId="41118" xr:uid="{00000000-0005-0000-0000-0000F67E0000}"/>
    <cellStyle name="Normal 28 5 8" xfId="41119" xr:uid="{00000000-0005-0000-0000-0000F77E0000}"/>
    <cellStyle name="Normal 29" xfId="12632" xr:uid="{00000000-0005-0000-0000-0000F87E0000}"/>
    <cellStyle name="Normal 29 10" xfId="12633" xr:uid="{00000000-0005-0000-0000-0000F97E0000}"/>
    <cellStyle name="Normal 29 10 2" xfId="12634" xr:uid="{00000000-0005-0000-0000-0000FA7E0000}"/>
    <cellStyle name="Normal 29 11" xfId="12635" xr:uid="{00000000-0005-0000-0000-0000FB7E0000}"/>
    <cellStyle name="Normal 29 11 2" xfId="12636" xr:uid="{00000000-0005-0000-0000-0000FC7E0000}"/>
    <cellStyle name="Normal 29 12" xfId="12637" xr:uid="{00000000-0005-0000-0000-0000FD7E0000}"/>
    <cellStyle name="Normal 29 12 2" xfId="12638" xr:uid="{00000000-0005-0000-0000-0000FE7E0000}"/>
    <cellStyle name="Normal 29 13" xfId="12639" xr:uid="{00000000-0005-0000-0000-0000FF7E0000}"/>
    <cellStyle name="Normal 29 13 2" xfId="12640" xr:uid="{00000000-0005-0000-0000-0000007F0000}"/>
    <cellStyle name="Normal 29 13 2 2" xfId="12641" xr:uid="{00000000-0005-0000-0000-0000017F0000}"/>
    <cellStyle name="Normal 29 13 2 2 2" xfId="41120" xr:uid="{00000000-0005-0000-0000-0000027F0000}"/>
    <cellStyle name="Normal 29 13 2 2 3" xfId="41121" xr:uid="{00000000-0005-0000-0000-0000037F0000}"/>
    <cellStyle name="Normal 29 13 2 3" xfId="12642" xr:uid="{00000000-0005-0000-0000-0000047F0000}"/>
    <cellStyle name="Normal 29 13 2 3 2" xfId="41122" xr:uid="{00000000-0005-0000-0000-0000057F0000}"/>
    <cellStyle name="Normal 29 13 2 3 3" xfId="41123" xr:uid="{00000000-0005-0000-0000-0000067F0000}"/>
    <cellStyle name="Normal 29 13 2 4" xfId="12643" xr:uid="{00000000-0005-0000-0000-0000077F0000}"/>
    <cellStyle name="Normal 29 13 2 4 2" xfId="41124" xr:uid="{00000000-0005-0000-0000-0000087F0000}"/>
    <cellStyle name="Normal 29 13 2 4 3" xfId="41125" xr:uid="{00000000-0005-0000-0000-0000097F0000}"/>
    <cellStyle name="Normal 29 13 2 5" xfId="41126" xr:uid="{00000000-0005-0000-0000-00000A7F0000}"/>
    <cellStyle name="Normal 29 13 2 6" xfId="41127" xr:uid="{00000000-0005-0000-0000-00000B7F0000}"/>
    <cellStyle name="Normal 29 13 3" xfId="12644" xr:uid="{00000000-0005-0000-0000-00000C7F0000}"/>
    <cellStyle name="Normal 29 13 3 2" xfId="41128" xr:uid="{00000000-0005-0000-0000-00000D7F0000}"/>
    <cellStyle name="Normal 29 13 3 3" xfId="41129" xr:uid="{00000000-0005-0000-0000-00000E7F0000}"/>
    <cellStyle name="Normal 29 13 4" xfId="12645" xr:uid="{00000000-0005-0000-0000-00000F7F0000}"/>
    <cellStyle name="Normal 29 13 4 2" xfId="41130" xr:uid="{00000000-0005-0000-0000-0000107F0000}"/>
    <cellStyle name="Normal 29 13 4 3" xfId="41131" xr:uid="{00000000-0005-0000-0000-0000117F0000}"/>
    <cellStyle name="Normal 29 13 5" xfId="12646" xr:uid="{00000000-0005-0000-0000-0000127F0000}"/>
    <cellStyle name="Normal 29 13 5 2" xfId="41132" xr:uid="{00000000-0005-0000-0000-0000137F0000}"/>
    <cellStyle name="Normal 29 13 5 3" xfId="41133" xr:uid="{00000000-0005-0000-0000-0000147F0000}"/>
    <cellStyle name="Normal 29 13 6" xfId="41134" xr:uid="{00000000-0005-0000-0000-0000157F0000}"/>
    <cellStyle name="Normal 29 13 7" xfId="41135" xr:uid="{00000000-0005-0000-0000-0000167F0000}"/>
    <cellStyle name="Normal 29 14" xfId="12647" xr:uid="{00000000-0005-0000-0000-0000177F0000}"/>
    <cellStyle name="Normal 29 14 2" xfId="12648" xr:uid="{00000000-0005-0000-0000-0000187F0000}"/>
    <cellStyle name="Normal 29 14 2 2" xfId="41136" xr:uid="{00000000-0005-0000-0000-0000197F0000}"/>
    <cellStyle name="Normal 29 14 2 3" xfId="41137" xr:uid="{00000000-0005-0000-0000-00001A7F0000}"/>
    <cellStyle name="Normal 29 14 3" xfId="12649" xr:uid="{00000000-0005-0000-0000-00001B7F0000}"/>
    <cellStyle name="Normal 29 14 3 2" xfId="41138" xr:uid="{00000000-0005-0000-0000-00001C7F0000}"/>
    <cellStyle name="Normal 29 14 3 3" xfId="41139" xr:uid="{00000000-0005-0000-0000-00001D7F0000}"/>
    <cellStyle name="Normal 29 14 4" xfId="12650" xr:uid="{00000000-0005-0000-0000-00001E7F0000}"/>
    <cellStyle name="Normal 29 14 4 2" xfId="41140" xr:uid="{00000000-0005-0000-0000-00001F7F0000}"/>
    <cellStyle name="Normal 29 14 4 3" xfId="41141" xr:uid="{00000000-0005-0000-0000-0000207F0000}"/>
    <cellStyle name="Normal 29 14 5" xfId="41142" xr:uid="{00000000-0005-0000-0000-0000217F0000}"/>
    <cellStyle name="Normal 29 14 6" xfId="41143" xr:uid="{00000000-0005-0000-0000-0000227F0000}"/>
    <cellStyle name="Normal 29 15" xfId="12651" xr:uid="{00000000-0005-0000-0000-0000237F0000}"/>
    <cellStyle name="Normal 29 15 2" xfId="41144" xr:uid="{00000000-0005-0000-0000-0000247F0000}"/>
    <cellStyle name="Normal 29 15 3" xfId="41145" xr:uid="{00000000-0005-0000-0000-0000257F0000}"/>
    <cellStyle name="Normal 29 16" xfId="12652" xr:uid="{00000000-0005-0000-0000-0000267F0000}"/>
    <cellStyle name="Normal 29 16 2" xfId="41146" xr:uid="{00000000-0005-0000-0000-0000277F0000}"/>
    <cellStyle name="Normal 29 16 3" xfId="41147" xr:uid="{00000000-0005-0000-0000-0000287F0000}"/>
    <cellStyle name="Normal 29 17" xfId="12653" xr:uid="{00000000-0005-0000-0000-0000297F0000}"/>
    <cellStyle name="Normal 29 17 2" xfId="41148" xr:uid="{00000000-0005-0000-0000-00002A7F0000}"/>
    <cellStyle name="Normal 29 17 3" xfId="41149" xr:uid="{00000000-0005-0000-0000-00002B7F0000}"/>
    <cellStyle name="Normal 29 18" xfId="41150" xr:uid="{00000000-0005-0000-0000-00002C7F0000}"/>
    <cellStyle name="Normal 29 19" xfId="41151" xr:uid="{00000000-0005-0000-0000-00002D7F0000}"/>
    <cellStyle name="Normal 29 2" xfId="12654" xr:uid="{00000000-0005-0000-0000-00002E7F0000}"/>
    <cellStyle name="Normal 29 2 2" xfId="12655" xr:uid="{00000000-0005-0000-0000-00002F7F0000}"/>
    <cellStyle name="Normal 29 3" xfId="12656" xr:uid="{00000000-0005-0000-0000-0000307F0000}"/>
    <cellStyle name="Normal 29 3 2" xfId="12657" xr:uid="{00000000-0005-0000-0000-0000317F0000}"/>
    <cellStyle name="Normal 29 4" xfId="12658" xr:uid="{00000000-0005-0000-0000-0000327F0000}"/>
    <cellStyle name="Normal 29 4 2" xfId="12659" xr:uid="{00000000-0005-0000-0000-0000337F0000}"/>
    <cellStyle name="Normal 29 5" xfId="12660" xr:uid="{00000000-0005-0000-0000-0000347F0000}"/>
    <cellStyle name="Normal 29 5 2" xfId="12661" xr:uid="{00000000-0005-0000-0000-0000357F0000}"/>
    <cellStyle name="Normal 29 6" xfId="12662" xr:uid="{00000000-0005-0000-0000-0000367F0000}"/>
    <cellStyle name="Normal 29 6 2" xfId="12663" xr:uid="{00000000-0005-0000-0000-0000377F0000}"/>
    <cellStyle name="Normal 29 7" xfId="12664" xr:uid="{00000000-0005-0000-0000-0000387F0000}"/>
    <cellStyle name="Normal 29 7 2" xfId="12665" xr:uid="{00000000-0005-0000-0000-0000397F0000}"/>
    <cellStyle name="Normal 29 8" xfId="12666" xr:uid="{00000000-0005-0000-0000-00003A7F0000}"/>
    <cellStyle name="Normal 29 8 2" xfId="12667" xr:uid="{00000000-0005-0000-0000-00003B7F0000}"/>
    <cellStyle name="Normal 29 9" xfId="12668" xr:uid="{00000000-0005-0000-0000-00003C7F0000}"/>
    <cellStyle name="Normal 29 9 2" xfId="12669" xr:uid="{00000000-0005-0000-0000-00003D7F0000}"/>
    <cellStyle name="Normal 3" xfId="12" xr:uid="{00000000-0005-0000-0000-00003E7F0000}"/>
    <cellStyle name="Normal 3 10" xfId="12670" xr:uid="{00000000-0005-0000-0000-00003F7F0000}"/>
    <cellStyle name="Normal 3 10 10" xfId="41152" xr:uid="{00000000-0005-0000-0000-0000407F0000}"/>
    <cellStyle name="Normal 3 10 2" xfId="12671" xr:uid="{00000000-0005-0000-0000-0000417F0000}"/>
    <cellStyle name="Normal 3 10 2 2" xfId="12672" xr:uid="{00000000-0005-0000-0000-0000427F0000}"/>
    <cellStyle name="Normal 3 10 2 3" xfId="12673" xr:uid="{00000000-0005-0000-0000-0000437F0000}"/>
    <cellStyle name="Normal 3 10 2 3 2" xfId="12674" xr:uid="{00000000-0005-0000-0000-0000447F0000}"/>
    <cellStyle name="Normal 3 10 2 3 2 2" xfId="12675" xr:uid="{00000000-0005-0000-0000-0000457F0000}"/>
    <cellStyle name="Normal 3 10 2 3 2 2 2" xfId="41153" xr:uid="{00000000-0005-0000-0000-0000467F0000}"/>
    <cellStyle name="Normal 3 10 2 3 2 2 3" xfId="41154" xr:uid="{00000000-0005-0000-0000-0000477F0000}"/>
    <cellStyle name="Normal 3 10 2 3 2 3" xfId="12676" xr:uid="{00000000-0005-0000-0000-0000487F0000}"/>
    <cellStyle name="Normal 3 10 2 3 2 3 2" xfId="41155" xr:uid="{00000000-0005-0000-0000-0000497F0000}"/>
    <cellStyle name="Normal 3 10 2 3 2 3 3" xfId="41156" xr:uid="{00000000-0005-0000-0000-00004A7F0000}"/>
    <cellStyle name="Normal 3 10 2 3 2 4" xfId="12677" xr:uid="{00000000-0005-0000-0000-00004B7F0000}"/>
    <cellStyle name="Normal 3 10 2 3 2 4 2" xfId="41157" xr:uid="{00000000-0005-0000-0000-00004C7F0000}"/>
    <cellStyle name="Normal 3 10 2 3 2 4 3" xfId="41158" xr:uid="{00000000-0005-0000-0000-00004D7F0000}"/>
    <cellStyle name="Normal 3 10 2 3 2 5" xfId="41159" xr:uid="{00000000-0005-0000-0000-00004E7F0000}"/>
    <cellStyle name="Normal 3 10 2 3 2 6" xfId="41160" xr:uid="{00000000-0005-0000-0000-00004F7F0000}"/>
    <cellStyle name="Normal 3 10 2 3 3" xfId="12678" xr:uid="{00000000-0005-0000-0000-0000507F0000}"/>
    <cellStyle name="Normal 3 10 2 3 3 2" xfId="41161" xr:uid="{00000000-0005-0000-0000-0000517F0000}"/>
    <cellStyle name="Normal 3 10 2 3 3 3" xfId="41162" xr:uid="{00000000-0005-0000-0000-0000527F0000}"/>
    <cellStyle name="Normal 3 10 2 3 4" xfId="12679" xr:uid="{00000000-0005-0000-0000-0000537F0000}"/>
    <cellStyle name="Normal 3 10 2 3 4 2" xfId="41163" xr:uid="{00000000-0005-0000-0000-0000547F0000}"/>
    <cellStyle name="Normal 3 10 2 3 4 3" xfId="41164" xr:uid="{00000000-0005-0000-0000-0000557F0000}"/>
    <cellStyle name="Normal 3 10 2 3 5" xfId="12680" xr:uid="{00000000-0005-0000-0000-0000567F0000}"/>
    <cellStyle name="Normal 3 10 2 3 5 2" xfId="41165" xr:uid="{00000000-0005-0000-0000-0000577F0000}"/>
    <cellStyle name="Normal 3 10 2 3 5 3" xfId="41166" xr:uid="{00000000-0005-0000-0000-0000587F0000}"/>
    <cellStyle name="Normal 3 10 2 3 6" xfId="41167" xr:uid="{00000000-0005-0000-0000-0000597F0000}"/>
    <cellStyle name="Normal 3 10 2 3 7" xfId="41168" xr:uid="{00000000-0005-0000-0000-00005A7F0000}"/>
    <cellStyle name="Normal 3 10 2 4" xfId="12681" xr:uid="{00000000-0005-0000-0000-00005B7F0000}"/>
    <cellStyle name="Normal 3 10 2 4 2" xfId="12682" xr:uid="{00000000-0005-0000-0000-00005C7F0000}"/>
    <cellStyle name="Normal 3 10 2 4 2 2" xfId="41169" xr:uid="{00000000-0005-0000-0000-00005D7F0000}"/>
    <cellStyle name="Normal 3 10 2 4 2 3" xfId="41170" xr:uid="{00000000-0005-0000-0000-00005E7F0000}"/>
    <cellStyle name="Normal 3 10 2 4 3" xfId="12683" xr:uid="{00000000-0005-0000-0000-00005F7F0000}"/>
    <cellStyle name="Normal 3 10 2 4 3 2" xfId="41171" xr:uid="{00000000-0005-0000-0000-0000607F0000}"/>
    <cellStyle name="Normal 3 10 2 4 3 3" xfId="41172" xr:uid="{00000000-0005-0000-0000-0000617F0000}"/>
    <cellStyle name="Normal 3 10 2 4 4" xfId="12684" xr:uid="{00000000-0005-0000-0000-0000627F0000}"/>
    <cellStyle name="Normal 3 10 2 4 4 2" xfId="41173" xr:uid="{00000000-0005-0000-0000-0000637F0000}"/>
    <cellStyle name="Normal 3 10 2 4 4 3" xfId="41174" xr:uid="{00000000-0005-0000-0000-0000647F0000}"/>
    <cellStyle name="Normal 3 10 2 4 5" xfId="41175" xr:uid="{00000000-0005-0000-0000-0000657F0000}"/>
    <cellStyle name="Normal 3 10 2 4 6" xfId="41176" xr:uid="{00000000-0005-0000-0000-0000667F0000}"/>
    <cellStyle name="Normal 3 10 2 5" xfId="12685" xr:uid="{00000000-0005-0000-0000-0000677F0000}"/>
    <cellStyle name="Normal 3 10 2 5 2" xfId="41177" xr:uid="{00000000-0005-0000-0000-0000687F0000}"/>
    <cellStyle name="Normal 3 10 2 5 3" xfId="41178" xr:uid="{00000000-0005-0000-0000-0000697F0000}"/>
    <cellStyle name="Normal 3 10 2 6" xfId="12686" xr:uid="{00000000-0005-0000-0000-00006A7F0000}"/>
    <cellStyle name="Normal 3 10 2 6 2" xfId="41179" xr:uid="{00000000-0005-0000-0000-00006B7F0000}"/>
    <cellStyle name="Normal 3 10 2 6 3" xfId="41180" xr:uid="{00000000-0005-0000-0000-00006C7F0000}"/>
    <cellStyle name="Normal 3 10 2 7" xfId="12687" xr:uid="{00000000-0005-0000-0000-00006D7F0000}"/>
    <cellStyle name="Normal 3 10 2 7 2" xfId="41181" xr:uid="{00000000-0005-0000-0000-00006E7F0000}"/>
    <cellStyle name="Normal 3 10 2 7 3" xfId="41182" xr:uid="{00000000-0005-0000-0000-00006F7F0000}"/>
    <cellStyle name="Normal 3 10 2 8" xfId="41183" xr:uid="{00000000-0005-0000-0000-0000707F0000}"/>
    <cellStyle name="Normal 3 10 2 9" xfId="41184" xr:uid="{00000000-0005-0000-0000-0000717F0000}"/>
    <cellStyle name="Normal 3 10 3" xfId="12688" xr:uid="{00000000-0005-0000-0000-0000727F0000}"/>
    <cellStyle name="Normal 3 10 3 2" xfId="12689" xr:uid="{00000000-0005-0000-0000-0000737F0000}"/>
    <cellStyle name="Normal 3 10 3 2 2" xfId="12690" xr:uid="{00000000-0005-0000-0000-0000747F0000}"/>
    <cellStyle name="Normal 3 10 3 2 2 2" xfId="12691" xr:uid="{00000000-0005-0000-0000-0000757F0000}"/>
    <cellStyle name="Normal 3 10 3 2 2 2 2" xfId="41185" xr:uid="{00000000-0005-0000-0000-0000767F0000}"/>
    <cellStyle name="Normal 3 10 3 2 2 2 3" xfId="41186" xr:uid="{00000000-0005-0000-0000-0000777F0000}"/>
    <cellStyle name="Normal 3 10 3 2 2 3" xfId="12692" xr:uid="{00000000-0005-0000-0000-0000787F0000}"/>
    <cellStyle name="Normal 3 10 3 2 2 3 2" xfId="41187" xr:uid="{00000000-0005-0000-0000-0000797F0000}"/>
    <cellStyle name="Normal 3 10 3 2 2 3 3" xfId="41188" xr:uid="{00000000-0005-0000-0000-00007A7F0000}"/>
    <cellStyle name="Normal 3 10 3 2 2 4" xfId="12693" xr:uid="{00000000-0005-0000-0000-00007B7F0000}"/>
    <cellStyle name="Normal 3 10 3 2 2 4 2" xfId="41189" xr:uid="{00000000-0005-0000-0000-00007C7F0000}"/>
    <cellStyle name="Normal 3 10 3 2 2 4 3" xfId="41190" xr:uid="{00000000-0005-0000-0000-00007D7F0000}"/>
    <cellStyle name="Normal 3 10 3 2 2 5" xfId="41191" xr:uid="{00000000-0005-0000-0000-00007E7F0000}"/>
    <cellStyle name="Normal 3 10 3 2 2 6" xfId="41192" xr:uid="{00000000-0005-0000-0000-00007F7F0000}"/>
    <cellStyle name="Normal 3 10 3 2 3" xfId="12694" xr:uid="{00000000-0005-0000-0000-0000807F0000}"/>
    <cellStyle name="Normal 3 10 3 2 3 2" xfId="41193" xr:uid="{00000000-0005-0000-0000-0000817F0000}"/>
    <cellStyle name="Normal 3 10 3 2 3 3" xfId="41194" xr:uid="{00000000-0005-0000-0000-0000827F0000}"/>
    <cellStyle name="Normal 3 10 3 2 4" xfId="12695" xr:uid="{00000000-0005-0000-0000-0000837F0000}"/>
    <cellStyle name="Normal 3 10 3 2 4 2" xfId="41195" xr:uid="{00000000-0005-0000-0000-0000847F0000}"/>
    <cellStyle name="Normal 3 10 3 2 4 3" xfId="41196" xr:uid="{00000000-0005-0000-0000-0000857F0000}"/>
    <cellStyle name="Normal 3 10 3 2 5" xfId="12696" xr:uid="{00000000-0005-0000-0000-0000867F0000}"/>
    <cellStyle name="Normal 3 10 3 2 5 2" xfId="41197" xr:uid="{00000000-0005-0000-0000-0000877F0000}"/>
    <cellStyle name="Normal 3 10 3 2 5 3" xfId="41198" xr:uid="{00000000-0005-0000-0000-0000887F0000}"/>
    <cellStyle name="Normal 3 10 3 2 6" xfId="41199" xr:uid="{00000000-0005-0000-0000-0000897F0000}"/>
    <cellStyle name="Normal 3 10 3 2 7" xfId="41200" xr:uid="{00000000-0005-0000-0000-00008A7F0000}"/>
    <cellStyle name="Normal 3 10 3 3" xfId="12697" xr:uid="{00000000-0005-0000-0000-00008B7F0000}"/>
    <cellStyle name="Normal 3 10 3 3 2" xfId="12698" xr:uid="{00000000-0005-0000-0000-00008C7F0000}"/>
    <cellStyle name="Normal 3 10 3 3 2 2" xfId="41201" xr:uid="{00000000-0005-0000-0000-00008D7F0000}"/>
    <cellStyle name="Normal 3 10 3 3 2 3" xfId="41202" xr:uid="{00000000-0005-0000-0000-00008E7F0000}"/>
    <cellStyle name="Normal 3 10 3 3 3" xfId="12699" xr:uid="{00000000-0005-0000-0000-00008F7F0000}"/>
    <cellStyle name="Normal 3 10 3 3 3 2" xfId="41203" xr:uid="{00000000-0005-0000-0000-0000907F0000}"/>
    <cellStyle name="Normal 3 10 3 3 3 3" xfId="41204" xr:uid="{00000000-0005-0000-0000-0000917F0000}"/>
    <cellStyle name="Normal 3 10 3 3 4" xfId="12700" xr:uid="{00000000-0005-0000-0000-0000927F0000}"/>
    <cellStyle name="Normal 3 10 3 3 4 2" xfId="41205" xr:uid="{00000000-0005-0000-0000-0000937F0000}"/>
    <cellStyle name="Normal 3 10 3 3 4 3" xfId="41206" xr:uid="{00000000-0005-0000-0000-0000947F0000}"/>
    <cellStyle name="Normal 3 10 3 3 5" xfId="41207" xr:uid="{00000000-0005-0000-0000-0000957F0000}"/>
    <cellStyle name="Normal 3 10 3 3 6" xfId="41208" xr:uid="{00000000-0005-0000-0000-0000967F0000}"/>
    <cellStyle name="Normal 3 10 3 4" xfId="12701" xr:uid="{00000000-0005-0000-0000-0000977F0000}"/>
    <cellStyle name="Normal 3 10 3 4 2" xfId="41209" xr:uid="{00000000-0005-0000-0000-0000987F0000}"/>
    <cellStyle name="Normal 3 10 3 4 3" xfId="41210" xr:uid="{00000000-0005-0000-0000-0000997F0000}"/>
    <cellStyle name="Normal 3 10 3 5" xfId="12702" xr:uid="{00000000-0005-0000-0000-00009A7F0000}"/>
    <cellStyle name="Normal 3 10 3 5 2" xfId="41211" xr:uid="{00000000-0005-0000-0000-00009B7F0000}"/>
    <cellStyle name="Normal 3 10 3 5 3" xfId="41212" xr:uid="{00000000-0005-0000-0000-00009C7F0000}"/>
    <cellStyle name="Normal 3 10 3 6" xfId="12703" xr:uid="{00000000-0005-0000-0000-00009D7F0000}"/>
    <cellStyle name="Normal 3 10 3 6 2" xfId="41213" xr:uid="{00000000-0005-0000-0000-00009E7F0000}"/>
    <cellStyle name="Normal 3 10 3 6 3" xfId="41214" xr:uid="{00000000-0005-0000-0000-00009F7F0000}"/>
    <cellStyle name="Normal 3 10 3 7" xfId="41215" xr:uid="{00000000-0005-0000-0000-0000A07F0000}"/>
    <cellStyle name="Normal 3 10 3 8" xfId="41216" xr:uid="{00000000-0005-0000-0000-0000A17F0000}"/>
    <cellStyle name="Normal 3 10 4" xfId="12704" xr:uid="{00000000-0005-0000-0000-0000A27F0000}"/>
    <cellStyle name="Normal 3 10 5" xfId="12705" xr:uid="{00000000-0005-0000-0000-0000A37F0000}"/>
    <cellStyle name="Normal 3 10 5 2" xfId="12706" xr:uid="{00000000-0005-0000-0000-0000A47F0000}"/>
    <cellStyle name="Normal 3 10 5 2 2" xfId="12707" xr:uid="{00000000-0005-0000-0000-0000A57F0000}"/>
    <cellStyle name="Normal 3 10 5 2 2 2" xfId="41217" xr:uid="{00000000-0005-0000-0000-0000A67F0000}"/>
    <cellStyle name="Normal 3 10 5 2 2 3" xfId="41218" xr:uid="{00000000-0005-0000-0000-0000A77F0000}"/>
    <cellStyle name="Normal 3 10 5 2 3" xfId="12708" xr:uid="{00000000-0005-0000-0000-0000A87F0000}"/>
    <cellStyle name="Normal 3 10 5 2 3 2" xfId="41219" xr:uid="{00000000-0005-0000-0000-0000A97F0000}"/>
    <cellStyle name="Normal 3 10 5 2 3 3" xfId="41220" xr:uid="{00000000-0005-0000-0000-0000AA7F0000}"/>
    <cellStyle name="Normal 3 10 5 2 4" xfId="12709" xr:uid="{00000000-0005-0000-0000-0000AB7F0000}"/>
    <cellStyle name="Normal 3 10 5 2 4 2" xfId="41221" xr:uid="{00000000-0005-0000-0000-0000AC7F0000}"/>
    <cellStyle name="Normal 3 10 5 2 4 3" xfId="41222" xr:uid="{00000000-0005-0000-0000-0000AD7F0000}"/>
    <cellStyle name="Normal 3 10 5 2 5" xfId="41223" xr:uid="{00000000-0005-0000-0000-0000AE7F0000}"/>
    <cellStyle name="Normal 3 10 5 2 6" xfId="41224" xr:uid="{00000000-0005-0000-0000-0000AF7F0000}"/>
    <cellStyle name="Normal 3 10 5 3" xfId="12710" xr:uid="{00000000-0005-0000-0000-0000B07F0000}"/>
    <cellStyle name="Normal 3 10 5 3 2" xfId="41225" xr:uid="{00000000-0005-0000-0000-0000B17F0000}"/>
    <cellStyle name="Normal 3 10 5 3 3" xfId="41226" xr:uid="{00000000-0005-0000-0000-0000B27F0000}"/>
    <cellStyle name="Normal 3 10 5 4" xfId="12711" xr:uid="{00000000-0005-0000-0000-0000B37F0000}"/>
    <cellStyle name="Normal 3 10 5 4 2" xfId="41227" xr:uid="{00000000-0005-0000-0000-0000B47F0000}"/>
    <cellStyle name="Normal 3 10 5 4 3" xfId="41228" xr:uid="{00000000-0005-0000-0000-0000B57F0000}"/>
    <cellStyle name="Normal 3 10 5 5" xfId="12712" xr:uid="{00000000-0005-0000-0000-0000B67F0000}"/>
    <cellStyle name="Normal 3 10 5 5 2" xfId="41229" xr:uid="{00000000-0005-0000-0000-0000B77F0000}"/>
    <cellStyle name="Normal 3 10 5 5 3" xfId="41230" xr:uid="{00000000-0005-0000-0000-0000B87F0000}"/>
    <cellStyle name="Normal 3 10 5 6" xfId="41231" xr:uid="{00000000-0005-0000-0000-0000B97F0000}"/>
    <cellStyle name="Normal 3 10 5 7" xfId="41232" xr:uid="{00000000-0005-0000-0000-0000BA7F0000}"/>
    <cellStyle name="Normal 3 10 6" xfId="12713" xr:uid="{00000000-0005-0000-0000-0000BB7F0000}"/>
    <cellStyle name="Normal 3 10 6 2" xfId="41233" xr:uid="{00000000-0005-0000-0000-0000BC7F0000}"/>
    <cellStyle name="Normal 3 10 6 3" xfId="41234" xr:uid="{00000000-0005-0000-0000-0000BD7F0000}"/>
    <cellStyle name="Normal 3 10 7" xfId="12714" xr:uid="{00000000-0005-0000-0000-0000BE7F0000}"/>
    <cellStyle name="Normal 3 10 7 2" xfId="41235" xr:uid="{00000000-0005-0000-0000-0000BF7F0000}"/>
    <cellStyle name="Normal 3 10 7 3" xfId="41236" xr:uid="{00000000-0005-0000-0000-0000C07F0000}"/>
    <cellStyle name="Normal 3 10 8" xfId="12715" xr:uid="{00000000-0005-0000-0000-0000C17F0000}"/>
    <cellStyle name="Normal 3 10 8 2" xfId="41237" xr:uid="{00000000-0005-0000-0000-0000C27F0000}"/>
    <cellStyle name="Normal 3 10 8 3" xfId="41238" xr:uid="{00000000-0005-0000-0000-0000C37F0000}"/>
    <cellStyle name="Normal 3 10 9" xfId="41239" xr:uid="{00000000-0005-0000-0000-0000C47F0000}"/>
    <cellStyle name="Normal 3 11" xfId="12716" xr:uid="{00000000-0005-0000-0000-0000C57F0000}"/>
    <cellStyle name="Normal 3 11 2" xfId="12717" xr:uid="{00000000-0005-0000-0000-0000C67F0000}"/>
    <cellStyle name="Normal 3 11 2 2" xfId="12718" xr:uid="{00000000-0005-0000-0000-0000C77F0000}"/>
    <cellStyle name="Normal 3 11 2 2 2" xfId="12719" xr:uid="{00000000-0005-0000-0000-0000C87F0000}"/>
    <cellStyle name="Normal 3 11 2 2 2 2" xfId="12720" xr:uid="{00000000-0005-0000-0000-0000C97F0000}"/>
    <cellStyle name="Normal 3 11 2 2 2 2 2" xfId="41240" xr:uid="{00000000-0005-0000-0000-0000CA7F0000}"/>
    <cellStyle name="Normal 3 11 2 2 2 2 3" xfId="41241" xr:uid="{00000000-0005-0000-0000-0000CB7F0000}"/>
    <cellStyle name="Normal 3 11 2 2 2 3" xfId="12721" xr:uid="{00000000-0005-0000-0000-0000CC7F0000}"/>
    <cellStyle name="Normal 3 11 2 2 2 3 2" xfId="41242" xr:uid="{00000000-0005-0000-0000-0000CD7F0000}"/>
    <cellStyle name="Normal 3 11 2 2 2 3 3" xfId="41243" xr:uid="{00000000-0005-0000-0000-0000CE7F0000}"/>
    <cellStyle name="Normal 3 11 2 2 2 4" xfId="12722" xr:uid="{00000000-0005-0000-0000-0000CF7F0000}"/>
    <cellStyle name="Normal 3 11 2 2 2 4 2" xfId="41244" xr:uid="{00000000-0005-0000-0000-0000D07F0000}"/>
    <cellStyle name="Normal 3 11 2 2 2 4 3" xfId="41245" xr:uid="{00000000-0005-0000-0000-0000D17F0000}"/>
    <cellStyle name="Normal 3 11 2 2 2 5" xfId="41246" xr:uid="{00000000-0005-0000-0000-0000D27F0000}"/>
    <cellStyle name="Normal 3 11 2 2 2 6" xfId="41247" xr:uid="{00000000-0005-0000-0000-0000D37F0000}"/>
    <cellStyle name="Normal 3 11 2 2 3" xfId="12723" xr:uid="{00000000-0005-0000-0000-0000D47F0000}"/>
    <cellStyle name="Normal 3 11 2 2 3 2" xfId="41248" xr:uid="{00000000-0005-0000-0000-0000D57F0000}"/>
    <cellStyle name="Normal 3 11 2 2 3 3" xfId="41249" xr:uid="{00000000-0005-0000-0000-0000D67F0000}"/>
    <cellStyle name="Normal 3 11 2 2 4" xfId="12724" xr:uid="{00000000-0005-0000-0000-0000D77F0000}"/>
    <cellStyle name="Normal 3 11 2 2 4 2" xfId="41250" xr:uid="{00000000-0005-0000-0000-0000D87F0000}"/>
    <cellStyle name="Normal 3 11 2 2 4 3" xfId="41251" xr:uid="{00000000-0005-0000-0000-0000D97F0000}"/>
    <cellStyle name="Normal 3 11 2 2 5" xfId="12725" xr:uid="{00000000-0005-0000-0000-0000DA7F0000}"/>
    <cellStyle name="Normal 3 11 2 2 5 2" xfId="41252" xr:uid="{00000000-0005-0000-0000-0000DB7F0000}"/>
    <cellStyle name="Normal 3 11 2 2 5 3" xfId="41253" xr:uid="{00000000-0005-0000-0000-0000DC7F0000}"/>
    <cellStyle name="Normal 3 11 2 2 6" xfId="41254" xr:uid="{00000000-0005-0000-0000-0000DD7F0000}"/>
    <cellStyle name="Normal 3 11 2 2 7" xfId="41255" xr:uid="{00000000-0005-0000-0000-0000DE7F0000}"/>
    <cellStyle name="Normal 3 11 2 3" xfId="12726" xr:uid="{00000000-0005-0000-0000-0000DF7F0000}"/>
    <cellStyle name="Normal 3 11 2 3 2" xfId="12727" xr:uid="{00000000-0005-0000-0000-0000E07F0000}"/>
    <cellStyle name="Normal 3 11 2 3 2 2" xfId="41256" xr:uid="{00000000-0005-0000-0000-0000E17F0000}"/>
    <cellStyle name="Normal 3 11 2 3 2 3" xfId="41257" xr:uid="{00000000-0005-0000-0000-0000E27F0000}"/>
    <cellStyle name="Normal 3 11 2 3 3" xfId="12728" xr:uid="{00000000-0005-0000-0000-0000E37F0000}"/>
    <cellStyle name="Normal 3 11 2 3 3 2" xfId="41258" xr:uid="{00000000-0005-0000-0000-0000E47F0000}"/>
    <cellStyle name="Normal 3 11 2 3 3 3" xfId="41259" xr:uid="{00000000-0005-0000-0000-0000E57F0000}"/>
    <cellStyle name="Normal 3 11 2 3 4" xfId="12729" xr:uid="{00000000-0005-0000-0000-0000E67F0000}"/>
    <cellStyle name="Normal 3 11 2 3 4 2" xfId="41260" xr:uid="{00000000-0005-0000-0000-0000E77F0000}"/>
    <cellStyle name="Normal 3 11 2 3 4 3" xfId="41261" xr:uid="{00000000-0005-0000-0000-0000E87F0000}"/>
    <cellStyle name="Normal 3 11 2 3 5" xfId="41262" xr:uid="{00000000-0005-0000-0000-0000E97F0000}"/>
    <cellStyle name="Normal 3 11 2 3 6" xfId="41263" xr:uid="{00000000-0005-0000-0000-0000EA7F0000}"/>
    <cellStyle name="Normal 3 11 2 4" xfId="12730" xr:uid="{00000000-0005-0000-0000-0000EB7F0000}"/>
    <cellStyle name="Normal 3 11 2 4 2" xfId="41264" xr:uid="{00000000-0005-0000-0000-0000EC7F0000}"/>
    <cellStyle name="Normal 3 11 2 4 3" xfId="41265" xr:uid="{00000000-0005-0000-0000-0000ED7F0000}"/>
    <cellStyle name="Normal 3 11 2 5" xfId="12731" xr:uid="{00000000-0005-0000-0000-0000EE7F0000}"/>
    <cellStyle name="Normal 3 11 2 5 2" xfId="41266" xr:uid="{00000000-0005-0000-0000-0000EF7F0000}"/>
    <cellStyle name="Normal 3 11 2 5 3" xfId="41267" xr:uid="{00000000-0005-0000-0000-0000F07F0000}"/>
    <cellStyle name="Normal 3 11 2 6" xfId="12732" xr:uid="{00000000-0005-0000-0000-0000F17F0000}"/>
    <cellStyle name="Normal 3 11 2 6 2" xfId="41268" xr:uid="{00000000-0005-0000-0000-0000F27F0000}"/>
    <cellStyle name="Normal 3 11 2 6 3" xfId="41269" xr:uid="{00000000-0005-0000-0000-0000F37F0000}"/>
    <cellStyle name="Normal 3 11 2 7" xfId="41270" xr:uid="{00000000-0005-0000-0000-0000F47F0000}"/>
    <cellStyle name="Normal 3 11 2 8" xfId="41271" xr:uid="{00000000-0005-0000-0000-0000F57F0000}"/>
    <cellStyle name="Normal 3 11 3" xfId="12733" xr:uid="{00000000-0005-0000-0000-0000F67F0000}"/>
    <cellStyle name="Normal 3 11 4" xfId="12734" xr:uid="{00000000-0005-0000-0000-0000F77F0000}"/>
    <cellStyle name="Normal 3 11 4 2" xfId="12735" xr:uid="{00000000-0005-0000-0000-0000F87F0000}"/>
    <cellStyle name="Normal 3 11 4 2 2" xfId="12736" xr:uid="{00000000-0005-0000-0000-0000F97F0000}"/>
    <cellStyle name="Normal 3 11 4 2 2 2" xfId="41272" xr:uid="{00000000-0005-0000-0000-0000FA7F0000}"/>
    <cellStyle name="Normal 3 11 4 2 2 3" xfId="41273" xr:uid="{00000000-0005-0000-0000-0000FB7F0000}"/>
    <cellStyle name="Normal 3 11 4 2 3" xfId="12737" xr:uid="{00000000-0005-0000-0000-0000FC7F0000}"/>
    <cellStyle name="Normal 3 11 4 2 3 2" xfId="41274" xr:uid="{00000000-0005-0000-0000-0000FD7F0000}"/>
    <cellStyle name="Normal 3 11 4 2 3 3" xfId="41275" xr:uid="{00000000-0005-0000-0000-0000FE7F0000}"/>
    <cellStyle name="Normal 3 11 4 2 4" xfId="12738" xr:uid="{00000000-0005-0000-0000-0000FF7F0000}"/>
    <cellStyle name="Normal 3 11 4 2 4 2" xfId="41276" xr:uid="{00000000-0005-0000-0000-000000800000}"/>
    <cellStyle name="Normal 3 11 4 2 4 3" xfId="41277" xr:uid="{00000000-0005-0000-0000-000001800000}"/>
    <cellStyle name="Normal 3 11 4 2 5" xfId="41278" xr:uid="{00000000-0005-0000-0000-000002800000}"/>
    <cellStyle name="Normal 3 11 4 2 6" xfId="41279" xr:uid="{00000000-0005-0000-0000-000003800000}"/>
    <cellStyle name="Normal 3 11 4 3" xfId="12739" xr:uid="{00000000-0005-0000-0000-000004800000}"/>
    <cellStyle name="Normal 3 11 4 3 2" xfId="41280" xr:uid="{00000000-0005-0000-0000-000005800000}"/>
    <cellStyle name="Normal 3 11 4 3 3" xfId="41281" xr:uid="{00000000-0005-0000-0000-000006800000}"/>
    <cellStyle name="Normal 3 11 4 4" xfId="12740" xr:uid="{00000000-0005-0000-0000-000007800000}"/>
    <cellStyle name="Normal 3 11 4 4 2" xfId="41282" xr:uid="{00000000-0005-0000-0000-000008800000}"/>
    <cellStyle name="Normal 3 11 4 4 3" xfId="41283" xr:uid="{00000000-0005-0000-0000-000009800000}"/>
    <cellStyle name="Normal 3 11 4 5" xfId="12741" xr:uid="{00000000-0005-0000-0000-00000A800000}"/>
    <cellStyle name="Normal 3 11 4 5 2" xfId="41284" xr:uid="{00000000-0005-0000-0000-00000B800000}"/>
    <cellStyle name="Normal 3 11 4 5 3" xfId="41285" xr:uid="{00000000-0005-0000-0000-00000C800000}"/>
    <cellStyle name="Normal 3 11 4 6" xfId="41286" xr:uid="{00000000-0005-0000-0000-00000D800000}"/>
    <cellStyle name="Normal 3 11 4 7" xfId="41287" xr:uid="{00000000-0005-0000-0000-00000E800000}"/>
    <cellStyle name="Normal 3 11 5" xfId="12742" xr:uid="{00000000-0005-0000-0000-00000F800000}"/>
    <cellStyle name="Normal 3 11 5 2" xfId="41288" xr:uid="{00000000-0005-0000-0000-000010800000}"/>
    <cellStyle name="Normal 3 11 5 3" xfId="41289" xr:uid="{00000000-0005-0000-0000-000011800000}"/>
    <cellStyle name="Normal 3 11 6" xfId="12743" xr:uid="{00000000-0005-0000-0000-000012800000}"/>
    <cellStyle name="Normal 3 11 6 2" xfId="41290" xr:uid="{00000000-0005-0000-0000-000013800000}"/>
    <cellStyle name="Normal 3 11 6 3" xfId="41291" xr:uid="{00000000-0005-0000-0000-000014800000}"/>
    <cellStyle name="Normal 3 11 7" xfId="12744" xr:uid="{00000000-0005-0000-0000-000015800000}"/>
    <cellStyle name="Normal 3 11 7 2" xfId="41292" xr:uid="{00000000-0005-0000-0000-000016800000}"/>
    <cellStyle name="Normal 3 11 7 3" xfId="41293" xr:uid="{00000000-0005-0000-0000-000017800000}"/>
    <cellStyle name="Normal 3 11 8" xfId="41294" xr:uid="{00000000-0005-0000-0000-000018800000}"/>
    <cellStyle name="Normal 3 11 9" xfId="41295" xr:uid="{00000000-0005-0000-0000-000019800000}"/>
    <cellStyle name="Normal 3 12" xfId="12745" xr:uid="{00000000-0005-0000-0000-00001A800000}"/>
    <cellStyle name="Normal 3 12 2" xfId="12746" xr:uid="{00000000-0005-0000-0000-00001B800000}"/>
    <cellStyle name="Normal 3 12 2 2" xfId="12747" xr:uid="{00000000-0005-0000-0000-00001C800000}"/>
    <cellStyle name="Normal 3 12 2 2 2" xfId="12748" xr:uid="{00000000-0005-0000-0000-00001D800000}"/>
    <cellStyle name="Normal 3 12 2 2 2 2" xfId="41296" xr:uid="{00000000-0005-0000-0000-00001E800000}"/>
    <cellStyle name="Normal 3 12 2 2 2 3" xfId="41297" xr:uid="{00000000-0005-0000-0000-00001F800000}"/>
    <cellStyle name="Normal 3 12 2 2 3" xfId="12749" xr:uid="{00000000-0005-0000-0000-000020800000}"/>
    <cellStyle name="Normal 3 12 2 2 3 2" xfId="41298" xr:uid="{00000000-0005-0000-0000-000021800000}"/>
    <cellStyle name="Normal 3 12 2 2 3 3" xfId="41299" xr:uid="{00000000-0005-0000-0000-000022800000}"/>
    <cellStyle name="Normal 3 12 2 2 4" xfId="12750" xr:uid="{00000000-0005-0000-0000-000023800000}"/>
    <cellStyle name="Normal 3 12 2 2 4 2" xfId="41300" xr:uid="{00000000-0005-0000-0000-000024800000}"/>
    <cellStyle name="Normal 3 12 2 2 4 3" xfId="41301" xr:uid="{00000000-0005-0000-0000-000025800000}"/>
    <cellStyle name="Normal 3 12 2 2 5" xfId="41302" xr:uid="{00000000-0005-0000-0000-000026800000}"/>
    <cellStyle name="Normal 3 12 2 2 6" xfId="41303" xr:uid="{00000000-0005-0000-0000-000027800000}"/>
    <cellStyle name="Normal 3 12 3" xfId="12751" xr:uid="{00000000-0005-0000-0000-000028800000}"/>
    <cellStyle name="Normal 3 12 3 2" xfId="12752" xr:uid="{00000000-0005-0000-0000-000029800000}"/>
    <cellStyle name="Normal 3 12 3 2 2" xfId="12753" xr:uid="{00000000-0005-0000-0000-00002A800000}"/>
    <cellStyle name="Normal 3 12 3 2 2 2" xfId="41304" xr:uid="{00000000-0005-0000-0000-00002B800000}"/>
    <cellStyle name="Normal 3 12 3 2 2 3" xfId="41305" xr:uid="{00000000-0005-0000-0000-00002C800000}"/>
    <cellStyle name="Normal 3 12 3 2 3" xfId="12754" xr:uid="{00000000-0005-0000-0000-00002D800000}"/>
    <cellStyle name="Normal 3 12 3 2 3 2" xfId="41306" xr:uid="{00000000-0005-0000-0000-00002E800000}"/>
    <cellStyle name="Normal 3 12 3 2 3 3" xfId="41307" xr:uid="{00000000-0005-0000-0000-00002F800000}"/>
    <cellStyle name="Normal 3 12 3 2 4" xfId="12755" xr:uid="{00000000-0005-0000-0000-000030800000}"/>
    <cellStyle name="Normal 3 12 3 2 4 2" xfId="41308" xr:uid="{00000000-0005-0000-0000-000031800000}"/>
    <cellStyle name="Normal 3 12 3 2 4 3" xfId="41309" xr:uid="{00000000-0005-0000-0000-000032800000}"/>
    <cellStyle name="Normal 3 12 3 2 5" xfId="41310" xr:uid="{00000000-0005-0000-0000-000033800000}"/>
    <cellStyle name="Normal 3 12 3 2 6" xfId="41311" xr:uid="{00000000-0005-0000-0000-000034800000}"/>
    <cellStyle name="Normal 3 12 3 3" xfId="12756" xr:uid="{00000000-0005-0000-0000-000035800000}"/>
    <cellStyle name="Normal 3 12 3 3 2" xfId="41312" xr:uid="{00000000-0005-0000-0000-000036800000}"/>
    <cellStyle name="Normal 3 12 3 3 3" xfId="41313" xr:uid="{00000000-0005-0000-0000-000037800000}"/>
    <cellStyle name="Normal 3 12 3 4" xfId="12757" xr:uid="{00000000-0005-0000-0000-000038800000}"/>
    <cellStyle name="Normal 3 12 3 4 2" xfId="41314" xr:uid="{00000000-0005-0000-0000-000039800000}"/>
    <cellStyle name="Normal 3 12 3 4 3" xfId="41315" xr:uid="{00000000-0005-0000-0000-00003A800000}"/>
    <cellStyle name="Normal 3 12 3 5" xfId="12758" xr:uid="{00000000-0005-0000-0000-00003B800000}"/>
    <cellStyle name="Normal 3 12 3 5 2" xfId="41316" xr:uid="{00000000-0005-0000-0000-00003C800000}"/>
    <cellStyle name="Normal 3 12 3 5 3" xfId="41317" xr:uid="{00000000-0005-0000-0000-00003D800000}"/>
    <cellStyle name="Normal 3 12 3 6" xfId="41318" xr:uid="{00000000-0005-0000-0000-00003E800000}"/>
    <cellStyle name="Normal 3 12 3 7" xfId="41319" xr:uid="{00000000-0005-0000-0000-00003F800000}"/>
    <cellStyle name="Normal 3 12 4" xfId="12759" xr:uid="{00000000-0005-0000-0000-000040800000}"/>
    <cellStyle name="Normal 3 12 4 2" xfId="41320" xr:uid="{00000000-0005-0000-0000-000041800000}"/>
    <cellStyle name="Normal 3 12 4 3" xfId="41321" xr:uid="{00000000-0005-0000-0000-000042800000}"/>
    <cellStyle name="Normal 3 12 5" xfId="12760" xr:uid="{00000000-0005-0000-0000-000043800000}"/>
    <cellStyle name="Normal 3 12 5 2" xfId="41322" xr:uid="{00000000-0005-0000-0000-000044800000}"/>
    <cellStyle name="Normal 3 12 5 3" xfId="41323" xr:uid="{00000000-0005-0000-0000-000045800000}"/>
    <cellStyle name="Normal 3 12 6" xfId="12761" xr:uid="{00000000-0005-0000-0000-000046800000}"/>
    <cellStyle name="Normal 3 12 6 2" xfId="41324" xr:uid="{00000000-0005-0000-0000-000047800000}"/>
    <cellStyle name="Normal 3 12 6 3" xfId="41325" xr:uid="{00000000-0005-0000-0000-000048800000}"/>
    <cellStyle name="Normal 3 12 7" xfId="41326" xr:uid="{00000000-0005-0000-0000-000049800000}"/>
    <cellStyle name="Normal 3 12 8" xfId="41327" xr:uid="{00000000-0005-0000-0000-00004A800000}"/>
    <cellStyle name="Normal 3 13" xfId="12762" xr:uid="{00000000-0005-0000-0000-00004B800000}"/>
    <cellStyle name="Normal 3 13 2" xfId="12763" xr:uid="{00000000-0005-0000-0000-00004C800000}"/>
    <cellStyle name="Normal 3 13 3" xfId="12764" xr:uid="{00000000-0005-0000-0000-00004D800000}"/>
    <cellStyle name="Normal 3 13 3 2" xfId="12765" xr:uid="{00000000-0005-0000-0000-00004E800000}"/>
    <cellStyle name="Normal 3 13 3 2 2" xfId="12766" xr:uid="{00000000-0005-0000-0000-00004F800000}"/>
    <cellStyle name="Normal 3 13 3 2 2 2" xfId="41328" xr:uid="{00000000-0005-0000-0000-000050800000}"/>
    <cellStyle name="Normal 3 13 3 2 2 3" xfId="41329" xr:uid="{00000000-0005-0000-0000-000051800000}"/>
    <cellStyle name="Normal 3 13 3 2 3" xfId="12767" xr:uid="{00000000-0005-0000-0000-000052800000}"/>
    <cellStyle name="Normal 3 13 3 2 3 2" xfId="41330" xr:uid="{00000000-0005-0000-0000-000053800000}"/>
    <cellStyle name="Normal 3 13 3 2 3 3" xfId="41331" xr:uid="{00000000-0005-0000-0000-000054800000}"/>
    <cellStyle name="Normal 3 13 3 2 4" xfId="12768" xr:uid="{00000000-0005-0000-0000-000055800000}"/>
    <cellStyle name="Normal 3 13 3 2 4 2" xfId="41332" xr:uid="{00000000-0005-0000-0000-000056800000}"/>
    <cellStyle name="Normal 3 13 3 2 4 3" xfId="41333" xr:uid="{00000000-0005-0000-0000-000057800000}"/>
    <cellStyle name="Normal 3 13 3 2 5" xfId="41334" xr:uid="{00000000-0005-0000-0000-000058800000}"/>
    <cellStyle name="Normal 3 13 3 2 6" xfId="41335" xr:uid="{00000000-0005-0000-0000-000059800000}"/>
    <cellStyle name="Normal 3 13 3 3" xfId="12769" xr:uid="{00000000-0005-0000-0000-00005A800000}"/>
    <cellStyle name="Normal 3 13 3 3 2" xfId="41336" xr:uid="{00000000-0005-0000-0000-00005B800000}"/>
    <cellStyle name="Normal 3 13 3 3 3" xfId="41337" xr:uid="{00000000-0005-0000-0000-00005C800000}"/>
    <cellStyle name="Normal 3 13 3 4" xfId="12770" xr:uid="{00000000-0005-0000-0000-00005D800000}"/>
    <cellStyle name="Normal 3 13 3 4 2" xfId="41338" xr:uid="{00000000-0005-0000-0000-00005E800000}"/>
    <cellStyle name="Normal 3 13 3 4 3" xfId="41339" xr:uid="{00000000-0005-0000-0000-00005F800000}"/>
    <cellStyle name="Normal 3 13 3 5" xfId="12771" xr:uid="{00000000-0005-0000-0000-000060800000}"/>
    <cellStyle name="Normal 3 13 3 5 2" xfId="41340" xr:uid="{00000000-0005-0000-0000-000061800000}"/>
    <cellStyle name="Normal 3 13 3 5 3" xfId="41341" xr:uid="{00000000-0005-0000-0000-000062800000}"/>
    <cellStyle name="Normal 3 13 3 6" xfId="41342" xr:uid="{00000000-0005-0000-0000-000063800000}"/>
    <cellStyle name="Normal 3 13 3 7" xfId="41343" xr:uid="{00000000-0005-0000-0000-000064800000}"/>
    <cellStyle name="Normal 3 13 4" xfId="12772" xr:uid="{00000000-0005-0000-0000-000065800000}"/>
    <cellStyle name="Normal 3 13 4 2" xfId="12773" xr:uid="{00000000-0005-0000-0000-000066800000}"/>
    <cellStyle name="Normal 3 13 4 2 2" xfId="41344" xr:uid="{00000000-0005-0000-0000-000067800000}"/>
    <cellStyle name="Normal 3 13 4 2 3" xfId="41345" xr:uid="{00000000-0005-0000-0000-000068800000}"/>
    <cellStyle name="Normal 3 13 4 3" xfId="12774" xr:uid="{00000000-0005-0000-0000-000069800000}"/>
    <cellStyle name="Normal 3 13 4 3 2" xfId="41346" xr:uid="{00000000-0005-0000-0000-00006A800000}"/>
    <cellStyle name="Normal 3 13 4 3 3" xfId="41347" xr:uid="{00000000-0005-0000-0000-00006B800000}"/>
    <cellStyle name="Normal 3 13 4 4" xfId="12775" xr:uid="{00000000-0005-0000-0000-00006C800000}"/>
    <cellStyle name="Normal 3 13 4 4 2" xfId="41348" xr:uid="{00000000-0005-0000-0000-00006D800000}"/>
    <cellStyle name="Normal 3 13 4 4 3" xfId="41349" xr:uid="{00000000-0005-0000-0000-00006E800000}"/>
    <cellStyle name="Normal 3 13 4 5" xfId="41350" xr:uid="{00000000-0005-0000-0000-00006F800000}"/>
    <cellStyle name="Normal 3 13 4 6" xfId="41351" xr:uid="{00000000-0005-0000-0000-000070800000}"/>
    <cellStyle name="Normal 3 13 5" xfId="12776" xr:uid="{00000000-0005-0000-0000-000071800000}"/>
    <cellStyle name="Normal 3 13 5 2" xfId="41352" xr:uid="{00000000-0005-0000-0000-000072800000}"/>
    <cellStyle name="Normal 3 13 5 3" xfId="41353" xr:uid="{00000000-0005-0000-0000-000073800000}"/>
    <cellStyle name="Normal 3 13 6" xfId="12777" xr:uid="{00000000-0005-0000-0000-000074800000}"/>
    <cellStyle name="Normal 3 13 6 2" xfId="41354" xr:uid="{00000000-0005-0000-0000-000075800000}"/>
    <cellStyle name="Normal 3 13 6 3" xfId="41355" xr:uid="{00000000-0005-0000-0000-000076800000}"/>
    <cellStyle name="Normal 3 13 7" xfId="12778" xr:uid="{00000000-0005-0000-0000-000077800000}"/>
    <cellStyle name="Normal 3 13 7 2" xfId="41356" xr:uid="{00000000-0005-0000-0000-000078800000}"/>
    <cellStyle name="Normal 3 13 7 3" xfId="41357" xr:uid="{00000000-0005-0000-0000-000079800000}"/>
    <cellStyle name="Normal 3 13 8" xfId="41358" xr:uid="{00000000-0005-0000-0000-00007A800000}"/>
    <cellStyle name="Normal 3 13 9" xfId="41359" xr:uid="{00000000-0005-0000-0000-00007B800000}"/>
    <cellStyle name="Normal 3 14" xfId="12779" xr:uid="{00000000-0005-0000-0000-00007C800000}"/>
    <cellStyle name="Normal 3 14 2" xfId="12780" xr:uid="{00000000-0005-0000-0000-00007D800000}"/>
    <cellStyle name="Normal 3 15" xfId="12781" xr:uid="{00000000-0005-0000-0000-00007E800000}"/>
    <cellStyle name="Normal 3 15 2" xfId="12782" xr:uid="{00000000-0005-0000-0000-00007F800000}"/>
    <cellStyle name="Normal 3 16" xfId="12783" xr:uid="{00000000-0005-0000-0000-000080800000}"/>
    <cellStyle name="Normal 3 16 2" xfId="12784" xr:uid="{00000000-0005-0000-0000-000081800000}"/>
    <cellStyle name="Normal 3 17" xfId="12785" xr:uid="{00000000-0005-0000-0000-000082800000}"/>
    <cellStyle name="Normal 3 17 2" xfId="12786" xr:uid="{00000000-0005-0000-0000-000083800000}"/>
    <cellStyle name="Normal 3 18" xfId="12787" xr:uid="{00000000-0005-0000-0000-000084800000}"/>
    <cellStyle name="Normal 3 18 2" xfId="12788" xr:uid="{00000000-0005-0000-0000-000085800000}"/>
    <cellStyle name="Normal 3 19" xfId="12789" xr:uid="{00000000-0005-0000-0000-000086800000}"/>
    <cellStyle name="Normal 3 19 2" xfId="12790" xr:uid="{00000000-0005-0000-0000-000087800000}"/>
    <cellStyle name="Normal 3 2" xfId="12791" xr:uid="{00000000-0005-0000-0000-000088800000}"/>
    <cellStyle name="Normal 3 2 10" xfId="12792" xr:uid="{00000000-0005-0000-0000-000089800000}"/>
    <cellStyle name="Normal 3 2 10 2" xfId="12793" xr:uid="{00000000-0005-0000-0000-00008A800000}"/>
    <cellStyle name="Normal 3 2 10 3" xfId="12794" xr:uid="{00000000-0005-0000-0000-00008B800000}"/>
    <cellStyle name="Normal 3 2 10 3 2" xfId="12795" xr:uid="{00000000-0005-0000-0000-00008C800000}"/>
    <cellStyle name="Normal 3 2 10 3 2 2" xfId="12796" xr:uid="{00000000-0005-0000-0000-00008D800000}"/>
    <cellStyle name="Normal 3 2 10 3 2 2 2" xfId="41360" xr:uid="{00000000-0005-0000-0000-00008E800000}"/>
    <cellStyle name="Normal 3 2 10 3 2 2 3" xfId="41361" xr:uid="{00000000-0005-0000-0000-00008F800000}"/>
    <cellStyle name="Normal 3 2 10 3 2 3" xfId="12797" xr:uid="{00000000-0005-0000-0000-000090800000}"/>
    <cellStyle name="Normal 3 2 10 3 2 3 2" xfId="41362" xr:uid="{00000000-0005-0000-0000-000091800000}"/>
    <cellStyle name="Normal 3 2 10 3 2 3 3" xfId="41363" xr:uid="{00000000-0005-0000-0000-000092800000}"/>
    <cellStyle name="Normal 3 2 10 3 2 4" xfId="12798" xr:uid="{00000000-0005-0000-0000-000093800000}"/>
    <cellStyle name="Normal 3 2 10 3 2 4 2" xfId="41364" xr:uid="{00000000-0005-0000-0000-000094800000}"/>
    <cellStyle name="Normal 3 2 10 3 2 4 3" xfId="41365" xr:uid="{00000000-0005-0000-0000-000095800000}"/>
    <cellStyle name="Normal 3 2 10 3 2 5" xfId="41366" xr:uid="{00000000-0005-0000-0000-000096800000}"/>
    <cellStyle name="Normal 3 2 10 3 2 6" xfId="41367" xr:uid="{00000000-0005-0000-0000-000097800000}"/>
    <cellStyle name="Normal 3 2 10 3 3" xfId="12799" xr:uid="{00000000-0005-0000-0000-000098800000}"/>
    <cellStyle name="Normal 3 2 10 3 3 2" xfId="41368" xr:uid="{00000000-0005-0000-0000-000099800000}"/>
    <cellStyle name="Normal 3 2 10 3 3 3" xfId="41369" xr:uid="{00000000-0005-0000-0000-00009A800000}"/>
    <cellStyle name="Normal 3 2 10 3 4" xfId="12800" xr:uid="{00000000-0005-0000-0000-00009B800000}"/>
    <cellStyle name="Normal 3 2 10 3 4 2" xfId="41370" xr:uid="{00000000-0005-0000-0000-00009C800000}"/>
    <cellStyle name="Normal 3 2 10 3 4 3" xfId="41371" xr:uid="{00000000-0005-0000-0000-00009D800000}"/>
    <cellStyle name="Normal 3 2 10 3 5" xfId="12801" xr:uid="{00000000-0005-0000-0000-00009E800000}"/>
    <cellStyle name="Normal 3 2 10 3 5 2" xfId="41372" xr:uid="{00000000-0005-0000-0000-00009F800000}"/>
    <cellStyle name="Normal 3 2 10 3 5 3" xfId="41373" xr:uid="{00000000-0005-0000-0000-0000A0800000}"/>
    <cellStyle name="Normal 3 2 10 3 6" xfId="41374" xr:uid="{00000000-0005-0000-0000-0000A1800000}"/>
    <cellStyle name="Normal 3 2 10 3 7" xfId="41375" xr:uid="{00000000-0005-0000-0000-0000A2800000}"/>
    <cellStyle name="Normal 3 2 10 4" xfId="12802" xr:uid="{00000000-0005-0000-0000-0000A3800000}"/>
    <cellStyle name="Normal 3 2 10 4 2" xfId="12803" xr:uid="{00000000-0005-0000-0000-0000A4800000}"/>
    <cellStyle name="Normal 3 2 10 4 2 2" xfId="41376" xr:uid="{00000000-0005-0000-0000-0000A5800000}"/>
    <cellStyle name="Normal 3 2 10 4 2 3" xfId="41377" xr:uid="{00000000-0005-0000-0000-0000A6800000}"/>
    <cellStyle name="Normal 3 2 10 4 3" xfId="12804" xr:uid="{00000000-0005-0000-0000-0000A7800000}"/>
    <cellStyle name="Normal 3 2 10 4 3 2" xfId="41378" xr:uid="{00000000-0005-0000-0000-0000A8800000}"/>
    <cellStyle name="Normal 3 2 10 4 3 3" xfId="41379" xr:uid="{00000000-0005-0000-0000-0000A9800000}"/>
    <cellStyle name="Normal 3 2 10 4 4" xfId="12805" xr:uid="{00000000-0005-0000-0000-0000AA800000}"/>
    <cellStyle name="Normal 3 2 10 4 4 2" xfId="41380" xr:uid="{00000000-0005-0000-0000-0000AB800000}"/>
    <cellStyle name="Normal 3 2 10 4 4 3" xfId="41381" xr:uid="{00000000-0005-0000-0000-0000AC800000}"/>
    <cellStyle name="Normal 3 2 10 4 5" xfId="41382" xr:uid="{00000000-0005-0000-0000-0000AD800000}"/>
    <cellStyle name="Normal 3 2 10 4 6" xfId="41383" xr:uid="{00000000-0005-0000-0000-0000AE800000}"/>
    <cellStyle name="Normal 3 2 10 5" xfId="12806" xr:uid="{00000000-0005-0000-0000-0000AF800000}"/>
    <cellStyle name="Normal 3 2 10 5 2" xfId="41384" xr:uid="{00000000-0005-0000-0000-0000B0800000}"/>
    <cellStyle name="Normal 3 2 10 5 3" xfId="41385" xr:uid="{00000000-0005-0000-0000-0000B1800000}"/>
    <cellStyle name="Normal 3 2 10 6" xfId="12807" xr:uid="{00000000-0005-0000-0000-0000B2800000}"/>
    <cellStyle name="Normal 3 2 10 6 2" xfId="41386" xr:uid="{00000000-0005-0000-0000-0000B3800000}"/>
    <cellStyle name="Normal 3 2 10 6 3" xfId="41387" xr:uid="{00000000-0005-0000-0000-0000B4800000}"/>
    <cellStyle name="Normal 3 2 10 7" xfId="12808" xr:uid="{00000000-0005-0000-0000-0000B5800000}"/>
    <cellStyle name="Normal 3 2 10 7 2" xfId="41388" xr:uid="{00000000-0005-0000-0000-0000B6800000}"/>
    <cellStyle name="Normal 3 2 10 7 3" xfId="41389" xr:uid="{00000000-0005-0000-0000-0000B7800000}"/>
    <cellStyle name="Normal 3 2 10 8" xfId="41390" xr:uid="{00000000-0005-0000-0000-0000B8800000}"/>
    <cellStyle name="Normal 3 2 10 9" xfId="41391" xr:uid="{00000000-0005-0000-0000-0000B9800000}"/>
    <cellStyle name="Normal 3 2 11" xfId="12809" xr:uid="{00000000-0005-0000-0000-0000BA800000}"/>
    <cellStyle name="Normal 3 2 11 2" xfId="12810" xr:uid="{00000000-0005-0000-0000-0000BB800000}"/>
    <cellStyle name="Normal 3 2 11 3" xfId="12811" xr:uid="{00000000-0005-0000-0000-0000BC800000}"/>
    <cellStyle name="Normal 3 2 11 3 2" xfId="12812" xr:uid="{00000000-0005-0000-0000-0000BD800000}"/>
    <cellStyle name="Normal 3 2 11 3 2 2" xfId="12813" xr:uid="{00000000-0005-0000-0000-0000BE800000}"/>
    <cellStyle name="Normal 3 2 11 3 2 2 2" xfId="41392" xr:uid="{00000000-0005-0000-0000-0000BF800000}"/>
    <cellStyle name="Normal 3 2 11 3 2 2 3" xfId="41393" xr:uid="{00000000-0005-0000-0000-0000C0800000}"/>
    <cellStyle name="Normal 3 2 11 3 2 3" xfId="12814" xr:uid="{00000000-0005-0000-0000-0000C1800000}"/>
    <cellStyle name="Normal 3 2 11 3 2 3 2" xfId="41394" xr:uid="{00000000-0005-0000-0000-0000C2800000}"/>
    <cellStyle name="Normal 3 2 11 3 2 3 3" xfId="41395" xr:uid="{00000000-0005-0000-0000-0000C3800000}"/>
    <cellStyle name="Normal 3 2 11 3 2 4" xfId="12815" xr:uid="{00000000-0005-0000-0000-0000C4800000}"/>
    <cellStyle name="Normal 3 2 11 3 2 4 2" xfId="41396" xr:uid="{00000000-0005-0000-0000-0000C5800000}"/>
    <cellStyle name="Normal 3 2 11 3 2 4 3" xfId="41397" xr:uid="{00000000-0005-0000-0000-0000C6800000}"/>
    <cellStyle name="Normal 3 2 11 3 2 5" xfId="41398" xr:uid="{00000000-0005-0000-0000-0000C7800000}"/>
    <cellStyle name="Normal 3 2 11 3 2 6" xfId="41399" xr:uid="{00000000-0005-0000-0000-0000C8800000}"/>
    <cellStyle name="Normal 3 2 11 3 3" xfId="12816" xr:uid="{00000000-0005-0000-0000-0000C9800000}"/>
    <cellStyle name="Normal 3 2 11 3 3 2" xfId="41400" xr:uid="{00000000-0005-0000-0000-0000CA800000}"/>
    <cellStyle name="Normal 3 2 11 3 3 3" xfId="41401" xr:uid="{00000000-0005-0000-0000-0000CB800000}"/>
    <cellStyle name="Normal 3 2 11 3 4" xfId="12817" xr:uid="{00000000-0005-0000-0000-0000CC800000}"/>
    <cellStyle name="Normal 3 2 11 3 4 2" xfId="41402" xr:uid="{00000000-0005-0000-0000-0000CD800000}"/>
    <cellStyle name="Normal 3 2 11 3 4 3" xfId="41403" xr:uid="{00000000-0005-0000-0000-0000CE800000}"/>
    <cellStyle name="Normal 3 2 11 3 5" xfId="12818" xr:uid="{00000000-0005-0000-0000-0000CF800000}"/>
    <cellStyle name="Normal 3 2 11 3 5 2" xfId="41404" xr:uid="{00000000-0005-0000-0000-0000D0800000}"/>
    <cellStyle name="Normal 3 2 11 3 5 3" xfId="41405" xr:uid="{00000000-0005-0000-0000-0000D1800000}"/>
    <cellStyle name="Normal 3 2 11 3 6" xfId="41406" xr:uid="{00000000-0005-0000-0000-0000D2800000}"/>
    <cellStyle name="Normal 3 2 11 3 7" xfId="41407" xr:uid="{00000000-0005-0000-0000-0000D3800000}"/>
    <cellStyle name="Normal 3 2 11 4" xfId="12819" xr:uid="{00000000-0005-0000-0000-0000D4800000}"/>
    <cellStyle name="Normal 3 2 11 4 2" xfId="12820" xr:uid="{00000000-0005-0000-0000-0000D5800000}"/>
    <cellStyle name="Normal 3 2 11 4 2 2" xfId="41408" xr:uid="{00000000-0005-0000-0000-0000D6800000}"/>
    <cellStyle name="Normal 3 2 11 4 2 3" xfId="41409" xr:uid="{00000000-0005-0000-0000-0000D7800000}"/>
    <cellStyle name="Normal 3 2 11 4 3" xfId="12821" xr:uid="{00000000-0005-0000-0000-0000D8800000}"/>
    <cellStyle name="Normal 3 2 11 4 3 2" xfId="41410" xr:uid="{00000000-0005-0000-0000-0000D9800000}"/>
    <cellStyle name="Normal 3 2 11 4 3 3" xfId="41411" xr:uid="{00000000-0005-0000-0000-0000DA800000}"/>
    <cellStyle name="Normal 3 2 11 4 4" xfId="12822" xr:uid="{00000000-0005-0000-0000-0000DB800000}"/>
    <cellStyle name="Normal 3 2 11 4 4 2" xfId="41412" xr:uid="{00000000-0005-0000-0000-0000DC800000}"/>
    <cellStyle name="Normal 3 2 11 4 4 3" xfId="41413" xr:uid="{00000000-0005-0000-0000-0000DD800000}"/>
    <cellStyle name="Normal 3 2 11 4 5" xfId="41414" xr:uid="{00000000-0005-0000-0000-0000DE800000}"/>
    <cellStyle name="Normal 3 2 11 4 6" xfId="41415" xr:uid="{00000000-0005-0000-0000-0000DF800000}"/>
    <cellStyle name="Normal 3 2 11 5" xfId="12823" xr:uid="{00000000-0005-0000-0000-0000E0800000}"/>
    <cellStyle name="Normal 3 2 11 5 2" xfId="41416" xr:uid="{00000000-0005-0000-0000-0000E1800000}"/>
    <cellStyle name="Normal 3 2 11 5 3" xfId="41417" xr:uid="{00000000-0005-0000-0000-0000E2800000}"/>
    <cellStyle name="Normal 3 2 11 6" xfId="12824" xr:uid="{00000000-0005-0000-0000-0000E3800000}"/>
    <cellStyle name="Normal 3 2 11 6 2" xfId="41418" xr:uid="{00000000-0005-0000-0000-0000E4800000}"/>
    <cellStyle name="Normal 3 2 11 6 3" xfId="41419" xr:uid="{00000000-0005-0000-0000-0000E5800000}"/>
    <cellStyle name="Normal 3 2 11 7" xfId="12825" xr:uid="{00000000-0005-0000-0000-0000E6800000}"/>
    <cellStyle name="Normal 3 2 11 7 2" xfId="41420" xr:uid="{00000000-0005-0000-0000-0000E7800000}"/>
    <cellStyle name="Normal 3 2 11 7 3" xfId="41421" xr:uid="{00000000-0005-0000-0000-0000E8800000}"/>
    <cellStyle name="Normal 3 2 11 8" xfId="41422" xr:uid="{00000000-0005-0000-0000-0000E9800000}"/>
    <cellStyle name="Normal 3 2 11 9" xfId="41423" xr:uid="{00000000-0005-0000-0000-0000EA800000}"/>
    <cellStyle name="Normal 3 2 12" xfId="12826" xr:uid="{00000000-0005-0000-0000-0000EB800000}"/>
    <cellStyle name="Normal 3 2 13" xfId="12827" xr:uid="{00000000-0005-0000-0000-0000EC800000}"/>
    <cellStyle name="Normal 3 2 14" xfId="12828" xr:uid="{00000000-0005-0000-0000-0000ED800000}"/>
    <cellStyle name="Normal 3 2 15" xfId="12829" xr:uid="{00000000-0005-0000-0000-0000EE800000}"/>
    <cellStyle name="Normal 3 2 16" xfId="12830" xr:uid="{00000000-0005-0000-0000-0000EF800000}"/>
    <cellStyle name="Normal 3 2 17" xfId="12831" xr:uid="{00000000-0005-0000-0000-0000F0800000}"/>
    <cellStyle name="Normal 3 2 17 2" xfId="12832" xr:uid="{00000000-0005-0000-0000-0000F1800000}"/>
    <cellStyle name="Normal 3 2 18" xfId="12833" xr:uid="{00000000-0005-0000-0000-0000F2800000}"/>
    <cellStyle name="Normal 3 2 18 2" xfId="12834" xr:uid="{00000000-0005-0000-0000-0000F3800000}"/>
    <cellStyle name="Normal 3 2 19" xfId="12835" xr:uid="{00000000-0005-0000-0000-0000F4800000}"/>
    <cellStyle name="Normal 3 2 19 2" xfId="12836" xr:uid="{00000000-0005-0000-0000-0000F5800000}"/>
    <cellStyle name="Normal 3 2 2" xfId="12837" xr:uid="{00000000-0005-0000-0000-0000F6800000}"/>
    <cellStyle name="Normal 3 2 2 10" xfId="12838" xr:uid="{00000000-0005-0000-0000-0000F7800000}"/>
    <cellStyle name="Normal 3 2 2 11" xfId="12839" xr:uid="{00000000-0005-0000-0000-0000F8800000}"/>
    <cellStyle name="Normal 3 2 2 11 2" xfId="12840" xr:uid="{00000000-0005-0000-0000-0000F9800000}"/>
    <cellStyle name="Normal 3 2 2 11 2 2" xfId="12841" xr:uid="{00000000-0005-0000-0000-0000FA800000}"/>
    <cellStyle name="Normal 3 2 2 11 2 2 2" xfId="41424" xr:uid="{00000000-0005-0000-0000-0000FB800000}"/>
    <cellStyle name="Normal 3 2 2 11 2 2 3" xfId="41425" xr:uid="{00000000-0005-0000-0000-0000FC800000}"/>
    <cellStyle name="Normal 3 2 2 11 2 3" xfId="12842" xr:uid="{00000000-0005-0000-0000-0000FD800000}"/>
    <cellStyle name="Normal 3 2 2 11 2 3 2" xfId="41426" xr:uid="{00000000-0005-0000-0000-0000FE800000}"/>
    <cellStyle name="Normal 3 2 2 11 2 3 3" xfId="41427" xr:uid="{00000000-0005-0000-0000-0000FF800000}"/>
    <cellStyle name="Normal 3 2 2 11 2 4" xfId="12843" xr:uid="{00000000-0005-0000-0000-000000810000}"/>
    <cellStyle name="Normal 3 2 2 11 2 4 2" xfId="41428" xr:uid="{00000000-0005-0000-0000-000001810000}"/>
    <cellStyle name="Normal 3 2 2 11 2 4 3" xfId="41429" xr:uid="{00000000-0005-0000-0000-000002810000}"/>
    <cellStyle name="Normal 3 2 2 11 2 5" xfId="41430" xr:uid="{00000000-0005-0000-0000-000003810000}"/>
    <cellStyle name="Normal 3 2 2 11 2 6" xfId="41431" xr:uid="{00000000-0005-0000-0000-000004810000}"/>
    <cellStyle name="Normal 3 2 2 11 3" xfId="12844" xr:uid="{00000000-0005-0000-0000-000005810000}"/>
    <cellStyle name="Normal 3 2 2 11 3 2" xfId="41432" xr:uid="{00000000-0005-0000-0000-000006810000}"/>
    <cellStyle name="Normal 3 2 2 11 3 3" xfId="41433" xr:uid="{00000000-0005-0000-0000-000007810000}"/>
    <cellStyle name="Normal 3 2 2 11 4" xfId="12845" xr:uid="{00000000-0005-0000-0000-000008810000}"/>
    <cellStyle name="Normal 3 2 2 11 4 2" xfId="41434" xr:uid="{00000000-0005-0000-0000-000009810000}"/>
    <cellStyle name="Normal 3 2 2 11 4 3" xfId="41435" xr:uid="{00000000-0005-0000-0000-00000A810000}"/>
    <cellStyle name="Normal 3 2 2 11 5" xfId="12846" xr:uid="{00000000-0005-0000-0000-00000B810000}"/>
    <cellStyle name="Normal 3 2 2 11 5 2" xfId="41436" xr:uid="{00000000-0005-0000-0000-00000C810000}"/>
    <cellStyle name="Normal 3 2 2 11 5 3" xfId="41437" xr:uid="{00000000-0005-0000-0000-00000D810000}"/>
    <cellStyle name="Normal 3 2 2 11 6" xfId="41438" xr:uid="{00000000-0005-0000-0000-00000E810000}"/>
    <cellStyle name="Normal 3 2 2 11 7" xfId="41439" xr:uid="{00000000-0005-0000-0000-00000F810000}"/>
    <cellStyle name="Normal 3 2 2 12" xfId="12847" xr:uid="{00000000-0005-0000-0000-000010810000}"/>
    <cellStyle name="Normal 3 2 2 12 2" xfId="12848" xr:uid="{00000000-0005-0000-0000-000011810000}"/>
    <cellStyle name="Normal 3 2 2 12 2 2" xfId="41440" xr:uid="{00000000-0005-0000-0000-000012810000}"/>
    <cellStyle name="Normal 3 2 2 12 2 3" xfId="41441" xr:uid="{00000000-0005-0000-0000-000013810000}"/>
    <cellStyle name="Normal 3 2 2 12 3" xfId="12849" xr:uid="{00000000-0005-0000-0000-000014810000}"/>
    <cellStyle name="Normal 3 2 2 12 3 2" xfId="41442" xr:uid="{00000000-0005-0000-0000-000015810000}"/>
    <cellStyle name="Normal 3 2 2 12 3 3" xfId="41443" xr:uid="{00000000-0005-0000-0000-000016810000}"/>
    <cellStyle name="Normal 3 2 2 12 4" xfId="12850" xr:uid="{00000000-0005-0000-0000-000017810000}"/>
    <cellStyle name="Normal 3 2 2 12 4 2" xfId="41444" xr:uid="{00000000-0005-0000-0000-000018810000}"/>
    <cellStyle name="Normal 3 2 2 12 4 3" xfId="41445" xr:uid="{00000000-0005-0000-0000-000019810000}"/>
    <cellStyle name="Normal 3 2 2 12 5" xfId="41446" xr:uid="{00000000-0005-0000-0000-00001A810000}"/>
    <cellStyle name="Normal 3 2 2 12 6" xfId="41447" xr:uid="{00000000-0005-0000-0000-00001B810000}"/>
    <cellStyle name="Normal 3 2 2 13" xfId="12851" xr:uid="{00000000-0005-0000-0000-00001C810000}"/>
    <cellStyle name="Normal 3 2 2 13 2" xfId="41448" xr:uid="{00000000-0005-0000-0000-00001D810000}"/>
    <cellStyle name="Normal 3 2 2 13 3" xfId="41449" xr:uid="{00000000-0005-0000-0000-00001E810000}"/>
    <cellStyle name="Normal 3 2 2 14" xfId="12852" xr:uid="{00000000-0005-0000-0000-00001F810000}"/>
    <cellStyle name="Normal 3 2 2 14 2" xfId="41450" xr:uid="{00000000-0005-0000-0000-000020810000}"/>
    <cellStyle name="Normal 3 2 2 14 3" xfId="41451" xr:uid="{00000000-0005-0000-0000-000021810000}"/>
    <cellStyle name="Normal 3 2 2 15" xfId="12853" xr:uid="{00000000-0005-0000-0000-000022810000}"/>
    <cellStyle name="Normal 3 2 2 15 2" xfId="41452" xr:uid="{00000000-0005-0000-0000-000023810000}"/>
    <cellStyle name="Normal 3 2 2 15 3" xfId="41453" xr:uid="{00000000-0005-0000-0000-000024810000}"/>
    <cellStyle name="Normal 3 2 2 16" xfId="41454" xr:uid="{00000000-0005-0000-0000-000025810000}"/>
    <cellStyle name="Normal 3 2 2 17" xfId="41455" xr:uid="{00000000-0005-0000-0000-000026810000}"/>
    <cellStyle name="Normal 3 2 2 2" xfId="12854" xr:uid="{00000000-0005-0000-0000-000027810000}"/>
    <cellStyle name="Normal 3 2 2 2 10" xfId="12855" xr:uid="{00000000-0005-0000-0000-000028810000}"/>
    <cellStyle name="Normal 3 2 2 2 10 2" xfId="12856" xr:uid="{00000000-0005-0000-0000-000029810000}"/>
    <cellStyle name="Normal 3 2 2 2 10 2 2" xfId="12857" xr:uid="{00000000-0005-0000-0000-00002A810000}"/>
    <cellStyle name="Normal 3 2 2 2 10 2 2 2" xfId="41456" xr:uid="{00000000-0005-0000-0000-00002B810000}"/>
    <cellStyle name="Normal 3 2 2 2 10 2 2 3" xfId="41457" xr:uid="{00000000-0005-0000-0000-00002C810000}"/>
    <cellStyle name="Normal 3 2 2 2 10 2 3" xfId="12858" xr:uid="{00000000-0005-0000-0000-00002D810000}"/>
    <cellStyle name="Normal 3 2 2 2 10 2 3 2" xfId="41458" xr:uid="{00000000-0005-0000-0000-00002E810000}"/>
    <cellStyle name="Normal 3 2 2 2 10 2 3 3" xfId="41459" xr:uid="{00000000-0005-0000-0000-00002F810000}"/>
    <cellStyle name="Normal 3 2 2 2 10 2 4" xfId="12859" xr:uid="{00000000-0005-0000-0000-000030810000}"/>
    <cellStyle name="Normal 3 2 2 2 10 2 4 2" xfId="41460" xr:uid="{00000000-0005-0000-0000-000031810000}"/>
    <cellStyle name="Normal 3 2 2 2 10 2 4 3" xfId="41461" xr:uid="{00000000-0005-0000-0000-000032810000}"/>
    <cellStyle name="Normal 3 2 2 2 10 2 5" xfId="41462" xr:uid="{00000000-0005-0000-0000-000033810000}"/>
    <cellStyle name="Normal 3 2 2 2 10 2 6" xfId="41463" xr:uid="{00000000-0005-0000-0000-000034810000}"/>
    <cellStyle name="Normal 3 2 2 2 10 3" xfId="12860" xr:uid="{00000000-0005-0000-0000-000035810000}"/>
    <cellStyle name="Normal 3 2 2 2 10 3 2" xfId="41464" xr:uid="{00000000-0005-0000-0000-000036810000}"/>
    <cellStyle name="Normal 3 2 2 2 10 3 3" xfId="41465" xr:uid="{00000000-0005-0000-0000-000037810000}"/>
    <cellStyle name="Normal 3 2 2 2 10 4" xfId="12861" xr:uid="{00000000-0005-0000-0000-000038810000}"/>
    <cellStyle name="Normal 3 2 2 2 10 4 2" xfId="41466" xr:uid="{00000000-0005-0000-0000-000039810000}"/>
    <cellStyle name="Normal 3 2 2 2 10 4 3" xfId="41467" xr:uid="{00000000-0005-0000-0000-00003A810000}"/>
    <cellStyle name="Normal 3 2 2 2 10 5" xfId="12862" xr:uid="{00000000-0005-0000-0000-00003B810000}"/>
    <cellStyle name="Normal 3 2 2 2 10 5 2" xfId="41468" xr:uid="{00000000-0005-0000-0000-00003C810000}"/>
    <cellStyle name="Normal 3 2 2 2 10 5 3" xfId="41469" xr:uid="{00000000-0005-0000-0000-00003D810000}"/>
    <cellStyle name="Normal 3 2 2 2 10 6" xfId="41470" xr:uid="{00000000-0005-0000-0000-00003E810000}"/>
    <cellStyle name="Normal 3 2 2 2 10 7" xfId="41471" xr:uid="{00000000-0005-0000-0000-00003F810000}"/>
    <cellStyle name="Normal 3 2 2 2 11" xfId="12863" xr:uid="{00000000-0005-0000-0000-000040810000}"/>
    <cellStyle name="Normal 3 2 2 2 11 2" xfId="12864" xr:uid="{00000000-0005-0000-0000-000041810000}"/>
    <cellStyle name="Normal 3 2 2 2 11 2 2" xfId="41472" xr:uid="{00000000-0005-0000-0000-000042810000}"/>
    <cellStyle name="Normal 3 2 2 2 11 2 3" xfId="41473" xr:uid="{00000000-0005-0000-0000-000043810000}"/>
    <cellStyle name="Normal 3 2 2 2 11 3" xfId="12865" xr:uid="{00000000-0005-0000-0000-000044810000}"/>
    <cellStyle name="Normal 3 2 2 2 11 3 2" xfId="41474" xr:uid="{00000000-0005-0000-0000-000045810000}"/>
    <cellStyle name="Normal 3 2 2 2 11 3 3" xfId="41475" xr:uid="{00000000-0005-0000-0000-000046810000}"/>
    <cellStyle name="Normal 3 2 2 2 11 4" xfId="12866" xr:uid="{00000000-0005-0000-0000-000047810000}"/>
    <cellStyle name="Normal 3 2 2 2 11 4 2" xfId="41476" xr:uid="{00000000-0005-0000-0000-000048810000}"/>
    <cellStyle name="Normal 3 2 2 2 11 4 3" xfId="41477" xr:uid="{00000000-0005-0000-0000-000049810000}"/>
    <cellStyle name="Normal 3 2 2 2 11 5" xfId="41478" xr:uid="{00000000-0005-0000-0000-00004A810000}"/>
    <cellStyle name="Normal 3 2 2 2 11 6" xfId="41479" xr:uid="{00000000-0005-0000-0000-00004B810000}"/>
    <cellStyle name="Normal 3 2 2 2 12" xfId="12867" xr:uid="{00000000-0005-0000-0000-00004C810000}"/>
    <cellStyle name="Normal 3 2 2 2 12 2" xfId="41480" xr:uid="{00000000-0005-0000-0000-00004D810000}"/>
    <cellStyle name="Normal 3 2 2 2 12 3" xfId="41481" xr:uid="{00000000-0005-0000-0000-00004E810000}"/>
    <cellStyle name="Normal 3 2 2 2 13" xfId="12868" xr:uid="{00000000-0005-0000-0000-00004F810000}"/>
    <cellStyle name="Normal 3 2 2 2 13 2" xfId="41482" xr:uid="{00000000-0005-0000-0000-000050810000}"/>
    <cellStyle name="Normal 3 2 2 2 13 3" xfId="41483" xr:uid="{00000000-0005-0000-0000-000051810000}"/>
    <cellStyle name="Normal 3 2 2 2 14" xfId="12869" xr:uid="{00000000-0005-0000-0000-000052810000}"/>
    <cellStyle name="Normal 3 2 2 2 14 2" xfId="41484" xr:uid="{00000000-0005-0000-0000-000053810000}"/>
    <cellStyle name="Normal 3 2 2 2 14 3" xfId="41485" xr:uid="{00000000-0005-0000-0000-000054810000}"/>
    <cellStyle name="Normal 3 2 2 2 15" xfId="41486" xr:uid="{00000000-0005-0000-0000-000055810000}"/>
    <cellStyle name="Normal 3 2 2 2 16" xfId="41487" xr:uid="{00000000-0005-0000-0000-000056810000}"/>
    <cellStyle name="Normal 3 2 2 2 2" xfId="12870" xr:uid="{00000000-0005-0000-0000-000057810000}"/>
    <cellStyle name="Normal 3 2 2 2 2 10" xfId="12871" xr:uid="{00000000-0005-0000-0000-000058810000}"/>
    <cellStyle name="Normal 3 2 2 2 2 10 2" xfId="41488" xr:uid="{00000000-0005-0000-0000-000059810000}"/>
    <cellStyle name="Normal 3 2 2 2 2 10 3" xfId="41489" xr:uid="{00000000-0005-0000-0000-00005A810000}"/>
    <cellStyle name="Normal 3 2 2 2 2 11" xfId="41490" xr:uid="{00000000-0005-0000-0000-00005B810000}"/>
    <cellStyle name="Normal 3 2 2 2 2 12" xfId="41491" xr:uid="{00000000-0005-0000-0000-00005C810000}"/>
    <cellStyle name="Normal 3 2 2 2 2 2" xfId="12872" xr:uid="{00000000-0005-0000-0000-00005D810000}"/>
    <cellStyle name="Normal 3 2 2 2 2 2 10" xfId="41492" xr:uid="{00000000-0005-0000-0000-00005E810000}"/>
    <cellStyle name="Normal 3 2 2 2 2 2 2" xfId="12873" xr:uid="{00000000-0005-0000-0000-00005F810000}"/>
    <cellStyle name="Normal 3 2 2 2 2 2 2 2" xfId="12874" xr:uid="{00000000-0005-0000-0000-000060810000}"/>
    <cellStyle name="Normal 3 2 2 2 2 2 2 2 2" xfId="12875" xr:uid="{00000000-0005-0000-0000-000061810000}"/>
    <cellStyle name="Normal 3 2 2 2 2 2 2 2 2 2" xfId="12876" xr:uid="{00000000-0005-0000-0000-000062810000}"/>
    <cellStyle name="Normal 3 2 2 2 2 2 2 2 2 2 2" xfId="41493" xr:uid="{00000000-0005-0000-0000-000063810000}"/>
    <cellStyle name="Normal 3 2 2 2 2 2 2 2 2 2 3" xfId="41494" xr:uid="{00000000-0005-0000-0000-000064810000}"/>
    <cellStyle name="Normal 3 2 2 2 2 2 2 2 2 3" xfId="12877" xr:uid="{00000000-0005-0000-0000-000065810000}"/>
    <cellStyle name="Normal 3 2 2 2 2 2 2 2 2 3 2" xfId="41495" xr:uid="{00000000-0005-0000-0000-000066810000}"/>
    <cellStyle name="Normal 3 2 2 2 2 2 2 2 2 3 3" xfId="41496" xr:uid="{00000000-0005-0000-0000-000067810000}"/>
    <cellStyle name="Normal 3 2 2 2 2 2 2 2 2 4" xfId="12878" xr:uid="{00000000-0005-0000-0000-000068810000}"/>
    <cellStyle name="Normal 3 2 2 2 2 2 2 2 2 4 2" xfId="41497" xr:uid="{00000000-0005-0000-0000-000069810000}"/>
    <cellStyle name="Normal 3 2 2 2 2 2 2 2 2 4 3" xfId="41498" xr:uid="{00000000-0005-0000-0000-00006A810000}"/>
    <cellStyle name="Normal 3 2 2 2 2 2 2 2 2 5" xfId="41499" xr:uid="{00000000-0005-0000-0000-00006B810000}"/>
    <cellStyle name="Normal 3 2 2 2 2 2 2 2 2 6" xfId="41500" xr:uid="{00000000-0005-0000-0000-00006C810000}"/>
    <cellStyle name="Normal 3 2 2 2 2 2 2 2 3" xfId="12879" xr:uid="{00000000-0005-0000-0000-00006D810000}"/>
    <cellStyle name="Normal 3 2 2 2 2 2 2 2 3 2" xfId="41501" xr:uid="{00000000-0005-0000-0000-00006E810000}"/>
    <cellStyle name="Normal 3 2 2 2 2 2 2 2 3 3" xfId="41502" xr:uid="{00000000-0005-0000-0000-00006F810000}"/>
    <cellStyle name="Normal 3 2 2 2 2 2 2 2 4" xfId="12880" xr:uid="{00000000-0005-0000-0000-000070810000}"/>
    <cellStyle name="Normal 3 2 2 2 2 2 2 2 4 2" xfId="41503" xr:uid="{00000000-0005-0000-0000-000071810000}"/>
    <cellStyle name="Normal 3 2 2 2 2 2 2 2 4 3" xfId="41504" xr:uid="{00000000-0005-0000-0000-000072810000}"/>
    <cellStyle name="Normal 3 2 2 2 2 2 2 2 5" xfId="12881" xr:uid="{00000000-0005-0000-0000-000073810000}"/>
    <cellStyle name="Normal 3 2 2 2 2 2 2 2 5 2" xfId="41505" xr:uid="{00000000-0005-0000-0000-000074810000}"/>
    <cellStyle name="Normal 3 2 2 2 2 2 2 2 5 3" xfId="41506" xr:uid="{00000000-0005-0000-0000-000075810000}"/>
    <cellStyle name="Normal 3 2 2 2 2 2 2 2 6" xfId="41507" xr:uid="{00000000-0005-0000-0000-000076810000}"/>
    <cellStyle name="Normal 3 2 2 2 2 2 2 2 7" xfId="41508" xr:uid="{00000000-0005-0000-0000-000077810000}"/>
    <cellStyle name="Normal 3 2 2 2 2 2 2 3" xfId="12882" xr:uid="{00000000-0005-0000-0000-000078810000}"/>
    <cellStyle name="Normal 3 2 2 2 2 2 2 3 2" xfId="12883" xr:uid="{00000000-0005-0000-0000-000079810000}"/>
    <cellStyle name="Normal 3 2 2 2 2 2 2 3 2 2" xfId="41509" xr:uid="{00000000-0005-0000-0000-00007A810000}"/>
    <cellStyle name="Normal 3 2 2 2 2 2 2 3 2 3" xfId="41510" xr:uid="{00000000-0005-0000-0000-00007B810000}"/>
    <cellStyle name="Normal 3 2 2 2 2 2 2 3 3" xfId="12884" xr:uid="{00000000-0005-0000-0000-00007C810000}"/>
    <cellStyle name="Normal 3 2 2 2 2 2 2 3 3 2" xfId="41511" xr:uid="{00000000-0005-0000-0000-00007D810000}"/>
    <cellStyle name="Normal 3 2 2 2 2 2 2 3 3 3" xfId="41512" xr:uid="{00000000-0005-0000-0000-00007E810000}"/>
    <cellStyle name="Normal 3 2 2 2 2 2 2 3 4" xfId="12885" xr:uid="{00000000-0005-0000-0000-00007F810000}"/>
    <cellStyle name="Normal 3 2 2 2 2 2 2 3 4 2" xfId="41513" xr:uid="{00000000-0005-0000-0000-000080810000}"/>
    <cellStyle name="Normal 3 2 2 2 2 2 2 3 4 3" xfId="41514" xr:uid="{00000000-0005-0000-0000-000081810000}"/>
    <cellStyle name="Normal 3 2 2 2 2 2 2 3 5" xfId="41515" xr:uid="{00000000-0005-0000-0000-000082810000}"/>
    <cellStyle name="Normal 3 2 2 2 2 2 2 3 6" xfId="41516" xr:uid="{00000000-0005-0000-0000-000083810000}"/>
    <cellStyle name="Normal 3 2 2 2 2 2 2 4" xfId="12886" xr:uid="{00000000-0005-0000-0000-000084810000}"/>
    <cellStyle name="Normal 3 2 2 2 2 2 2 4 2" xfId="41517" xr:uid="{00000000-0005-0000-0000-000085810000}"/>
    <cellStyle name="Normal 3 2 2 2 2 2 2 4 3" xfId="41518" xr:uid="{00000000-0005-0000-0000-000086810000}"/>
    <cellStyle name="Normal 3 2 2 2 2 2 2 5" xfId="12887" xr:uid="{00000000-0005-0000-0000-000087810000}"/>
    <cellStyle name="Normal 3 2 2 2 2 2 2 5 2" xfId="41519" xr:uid="{00000000-0005-0000-0000-000088810000}"/>
    <cellStyle name="Normal 3 2 2 2 2 2 2 5 3" xfId="41520" xr:uid="{00000000-0005-0000-0000-000089810000}"/>
    <cellStyle name="Normal 3 2 2 2 2 2 2 6" xfId="12888" xr:uid="{00000000-0005-0000-0000-00008A810000}"/>
    <cellStyle name="Normal 3 2 2 2 2 2 2 6 2" xfId="41521" xr:uid="{00000000-0005-0000-0000-00008B810000}"/>
    <cellStyle name="Normal 3 2 2 2 2 2 2 6 3" xfId="41522" xr:uid="{00000000-0005-0000-0000-00008C810000}"/>
    <cellStyle name="Normal 3 2 2 2 2 2 2 7" xfId="41523" xr:uid="{00000000-0005-0000-0000-00008D810000}"/>
    <cellStyle name="Normal 3 2 2 2 2 2 2 8" xfId="41524" xr:uid="{00000000-0005-0000-0000-00008E810000}"/>
    <cellStyle name="Normal 3 2 2 2 2 2 3" xfId="12889" xr:uid="{00000000-0005-0000-0000-00008F810000}"/>
    <cellStyle name="Normal 3 2 2 2 2 2 3 2" xfId="12890" xr:uid="{00000000-0005-0000-0000-000090810000}"/>
    <cellStyle name="Normal 3 2 2 2 2 2 3 2 2" xfId="12891" xr:uid="{00000000-0005-0000-0000-000091810000}"/>
    <cellStyle name="Normal 3 2 2 2 2 2 3 2 2 2" xfId="12892" xr:uid="{00000000-0005-0000-0000-000092810000}"/>
    <cellStyle name="Normal 3 2 2 2 2 2 3 2 2 2 2" xfId="41525" xr:uid="{00000000-0005-0000-0000-000093810000}"/>
    <cellStyle name="Normal 3 2 2 2 2 2 3 2 2 2 3" xfId="41526" xr:uid="{00000000-0005-0000-0000-000094810000}"/>
    <cellStyle name="Normal 3 2 2 2 2 2 3 2 2 3" xfId="12893" xr:uid="{00000000-0005-0000-0000-000095810000}"/>
    <cellStyle name="Normal 3 2 2 2 2 2 3 2 2 3 2" xfId="41527" xr:uid="{00000000-0005-0000-0000-000096810000}"/>
    <cellStyle name="Normal 3 2 2 2 2 2 3 2 2 3 3" xfId="41528" xr:uid="{00000000-0005-0000-0000-000097810000}"/>
    <cellStyle name="Normal 3 2 2 2 2 2 3 2 2 4" xfId="12894" xr:uid="{00000000-0005-0000-0000-000098810000}"/>
    <cellStyle name="Normal 3 2 2 2 2 2 3 2 2 4 2" xfId="41529" xr:uid="{00000000-0005-0000-0000-000099810000}"/>
    <cellStyle name="Normal 3 2 2 2 2 2 3 2 2 4 3" xfId="41530" xr:uid="{00000000-0005-0000-0000-00009A810000}"/>
    <cellStyle name="Normal 3 2 2 2 2 2 3 2 2 5" xfId="41531" xr:uid="{00000000-0005-0000-0000-00009B810000}"/>
    <cellStyle name="Normal 3 2 2 2 2 2 3 2 2 6" xfId="41532" xr:uid="{00000000-0005-0000-0000-00009C810000}"/>
    <cellStyle name="Normal 3 2 2 2 2 2 3 2 3" xfId="12895" xr:uid="{00000000-0005-0000-0000-00009D810000}"/>
    <cellStyle name="Normal 3 2 2 2 2 2 3 2 3 2" xfId="41533" xr:uid="{00000000-0005-0000-0000-00009E810000}"/>
    <cellStyle name="Normal 3 2 2 2 2 2 3 2 3 3" xfId="41534" xr:uid="{00000000-0005-0000-0000-00009F810000}"/>
    <cellStyle name="Normal 3 2 2 2 2 2 3 2 4" xfId="12896" xr:uid="{00000000-0005-0000-0000-0000A0810000}"/>
    <cellStyle name="Normal 3 2 2 2 2 2 3 2 4 2" xfId="41535" xr:uid="{00000000-0005-0000-0000-0000A1810000}"/>
    <cellStyle name="Normal 3 2 2 2 2 2 3 2 4 3" xfId="41536" xr:uid="{00000000-0005-0000-0000-0000A2810000}"/>
    <cellStyle name="Normal 3 2 2 2 2 2 3 2 5" xfId="12897" xr:uid="{00000000-0005-0000-0000-0000A3810000}"/>
    <cellStyle name="Normal 3 2 2 2 2 2 3 2 5 2" xfId="41537" xr:uid="{00000000-0005-0000-0000-0000A4810000}"/>
    <cellStyle name="Normal 3 2 2 2 2 2 3 2 5 3" xfId="41538" xr:uid="{00000000-0005-0000-0000-0000A5810000}"/>
    <cellStyle name="Normal 3 2 2 2 2 2 3 2 6" xfId="41539" xr:uid="{00000000-0005-0000-0000-0000A6810000}"/>
    <cellStyle name="Normal 3 2 2 2 2 2 3 2 7" xfId="41540" xr:uid="{00000000-0005-0000-0000-0000A7810000}"/>
    <cellStyle name="Normal 3 2 2 2 2 2 3 3" xfId="12898" xr:uid="{00000000-0005-0000-0000-0000A8810000}"/>
    <cellStyle name="Normal 3 2 2 2 2 2 3 3 2" xfId="12899" xr:uid="{00000000-0005-0000-0000-0000A9810000}"/>
    <cellStyle name="Normal 3 2 2 2 2 2 3 3 2 2" xfId="41541" xr:uid="{00000000-0005-0000-0000-0000AA810000}"/>
    <cellStyle name="Normal 3 2 2 2 2 2 3 3 2 3" xfId="41542" xr:uid="{00000000-0005-0000-0000-0000AB810000}"/>
    <cellStyle name="Normal 3 2 2 2 2 2 3 3 3" xfId="12900" xr:uid="{00000000-0005-0000-0000-0000AC810000}"/>
    <cellStyle name="Normal 3 2 2 2 2 2 3 3 3 2" xfId="41543" xr:uid="{00000000-0005-0000-0000-0000AD810000}"/>
    <cellStyle name="Normal 3 2 2 2 2 2 3 3 3 3" xfId="41544" xr:uid="{00000000-0005-0000-0000-0000AE810000}"/>
    <cellStyle name="Normal 3 2 2 2 2 2 3 3 4" xfId="12901" xr:uid="{00000000-0005-0000-0000-0000AF810000}"/>
    <cellStyle name="Normal 3 2 2 2 2 2 3 3 4 2" xfId="41545" xr:uid="{00000000-0005-0000-0000-0000B0810000}"/>
    <cellStyle name="Normal 3 2 2 2 2 2 3 3 4 3" xfId="41546" xr:uid="{00000000-0005-0000-0000-0000B1810000}"/>
    <cellStyle name="Normal 3 2 2 2 2 2 3 3 5" xfId="41547" xr:uid="{00000000-0005-0000-0000-0000B2810000}"/>
    <cellStyle name="Normal 3 2 2 2 2 2 3 3 6" xfId="41548" xr:uid="{00000000-0005-0000-0000-0000B3810000}"/>
    <cellStyle name="Normal 3 2 2 2 2 2 3 4" xfId="12902" xr:uid="{00000000-0005-0000-0000-0000B4810000}"/>
    <cellStyle name="Normal 3 2 2 2 2 2 3 4 2" xfId="41549" xr:uid="{00000000-0005-0000-0000-0000B5810000}"/>
    <cellStyle name="Normal 3 2 2 2 2 2 3 4 3" xfId="41550" xr:uid="{00000000-0005-0000-0000-0000B6810000}"/>
    <cellStyle name="Normal 3 2 2 2 2 2 3 5" xfId="12903" xr:uid="{00000000-0005-0000-0000-0000B7810000}"/>
    <cellStyle name="Normal 3 2 2 2 2 2 3 5 2" xfId="41551" xr:uid="{00000000-0005-0000-0000-0000B8810000}"/>
    <cellStyle name="Normal 3 2 2 2 2 2 3 5 3" xfId="41552" xr:uid="{00000000-0005-0000-0000-0000B9810000}"/>
    <cellStyle name="Normal 3 2 2 2 2 2 3 6" xfId="12904" xr:uid="{00000000-0005-0000-0000-0000BA810000}"/>
    <cellStyle name="Normal 3 2 2 2 2 2 3 6 2" xfId="41553" xr:uid="{00000000-0005-0000-0000-0000BB810000}"/>
    <cellStyle name="Normal 3 2 2 2 2 2 3 6 3" xfId="41554" xr:uid="{00000000-0005-0000-0000-0000BC810000}"/>
    <cellStyle name="Normal 3 2 2 2 2 2 3 7" xfId="41555" xr:uid="{00000000-0005-0000-0000-0000BD810000}"/>
    <cellStyle name="Normal 3 2 2 2 2 2 3 8" xfId="41556" xr:uid="{00000000-0005-0000-0000-0000BE810000}"/>
    <cellStyle name="Normal 3 2 2 2 2 2 4" xfId="12905" xr:uid="{00000000-0005-0000-0000-0000BF810000}"/>
    <cellStyle name="Normal 3 2 2 2 2 2 4 2" xfId="12906" xr:uid="{00000000-0005-0000-0000-0000C0810000}"/>
    <cellStyle name="Normal 3 2 2 2 2 2 4 2 2" xfId="12907" xr:uid="{00000000-0005-0000-0000-0000C1810000}"/>
    <cellStyle name="Normal 3 2 2 2 2 2 4 2 2 2" xfId="41557" xr:uid="{00000000-0005-0000-0000-0000C2810000}"/>
    <cellStyle name="Normal 3 2 2 2 2 2 4 2 2 3" xfId="41558" xr:uid="{00000000-0005-0000-0000-0000C3810000}"/>
    <cellStyle name="Normal 3 2 2 2 2 2 4 2 3" xfId="12908" xr:uid="{00000000-0005-0000-0000-0000C4810000}"/>
    <cellStyle name="Normal 3 2 2 2 2 2 4 2 3 2" xfId="41559" xr:uid="{00000000-0005-0000-0000-0000C5810000}"/>
    <cellStyle name="Normal 3 2 2 2 2 2 4 2 3 3" xfId="41560" xr:uid="{00000000-0005-0000-0000-0000C6810000}"/>
    <cellStyle name="Normal 3 2 2 2 2 2 4 2 4" xfId="12909" xr:uid="{00000000-0005-0000-0000-0000C7810000}"/>
    <cellStyle name="Normal 3 2 2 2 2 2 4 2 4 2" xfId="41561" xr:uid="{00000000-0005-0000-0000-0000C8810000}"/>
    <cellStyle name="Normal 3 2 2 2 2 2 4 2 4 3" xfId="41562" xr:uid="{00000000-0005-0000-0000-0000C9810000}"/>
    <cellStyle name="Normal 3 2 2 2 2 2 4 2 5" xfId="41563" xr:uid="{00000000-0005-0000-0000-0000CA810000}"/>
    <cellStyle name="Normal 3 2 2 2 2 2 4 2 6" xfId="41564" xr:uid="{00000000-0005-0000-0000-0000CB810000}"/>
    <cellStyle name="Normal 3 2 2 2 2 2 4 3" xfId="12910" xr:uid="{00000000-0005-0000-0000-0000CC810000}"/>
    <cellStyle name="Normal 3 2 2 2 2 2 4 3 2" xfId="41565" xr:uid="{00000000-0005-0000-0000-0000CD810000}"/>
    <cellStyle name="Normal 3 2 2 2 2 2 4 3 3" xfId="41566" xr:uid="{00000000-0005-0000-0000-0000CE810000}"/>
    <cellStyle name="Normal 3 2 2 2 2 2 4 4" xfId="12911" xr:uid="{00000000-0005-0000-0000-0000CF810000}"/>
    <cellStyle name="Normal 3 2 2 2 2 2 4 4 2" xfId="41567" xr:uid="{00000000-0005-0000-0000-0000D0810000}"/>
    <cellStyle name="Normal 3 2 2 2 2 2 4 4 3" xfId="41568" xr:uid="{00000000-0005-0000-0000-0000D1810000}"/>
    <cellStyle name="Normal 3 2 2 2 2 2 4 5" xfId="12912" xr:uid="{00000000-0005-0000-0000-0000D2810000}"/>
    <cellStyle name="Normal 3 2 2 2 2 2 4 5 2" xfId="41569" xr:uid="{00000000-0005-0000-0000-0000D3810000}"/>
    <cellStyle name="Normal 3 2 2 2 2 2 4 5 3" xfId="41570" xr:uid="{00000000-0005-0000-0000-0000D4810000}"/>
    <cellStyle name="Normal 3 2 2 2 2 2 4 6" xfId="41571" xr:uid="{00000000-0005-0000-0000-0000D5810000}"/>
    <cellStyle name="Normal 3 2 2 2 2 2 4 7" xfId="41572" xr:uid="{00000000-0005-0000-0000-0000D6810000}"/>
    <cellStyle name="Normal 3 2 2 2 2 2 5" xfId="12913" xr:uid="{00000000-0005-0000-0000-0000D7810000}"/>
    <cellStyle name="Normal 3 2 2 2 2 2 5 2" xfId="12914" xr:uid="{00000000-0005-0000-0000-0000D8810000}"/>
    <cellStyle name="Normal 3 2 2 2 2 2 5 2 2" xfId="41573" xr:uid="{00000000-0005-0000-0000-0000D9810000}"/>
    <cellStyle name="Normal 3 2 2 2 2 2 5 2 3" xfId="41574" xr:uid="{00000000-0005-0000-0000-0000DA810000}"/>
    <cellStyle name="Normal 3 2 2 2 2 2 5 3" xfId="12915" xr:uid="{00000000-0005-0000-0000-0000DB810000}"/>
    <cellStyle name="Normal 3 2 2 2 2 2 5 3 2" xfId="41575" xr:uid="{00000000-0005-0000-0000-0000DC810000}"/>
    <cellStyle name="Normal 3 2 2 2 2 2 5 3 3" xfId="41576" xr:uid="{00000000-0005-0000-0000-0000DD810000}"/>
    <cellStyle name="Normal 3 2 2 2 2 2 5 4" xfId="12916" xr:uid="{00000000-0005-0000-0000-0000DE810000}"/>
    <cellStyle name="Normal 3 2 2 2 2 2 5 4 2" xfId="41577" xr:uid="{00000000-0005-0000-0000-0000DF810000}"/>
    <cellStyle name="Normal 3 2 2 2 2 2 5 4 3" xfId="41578" xr:uid="{00000000-0005-0000-0000-0000E0810000}"/>
    <cellStyle name="Normal 3 2 2 2 2 2 5 5" xfId="41579" xr:uid="{00000000-0005-0000-0000-0000E1810000}"/>
    <cellStyle name="Normal 3 2 2 2 2 2 5 6" xfId="41580" xr:uid="{00000000-0005-0000-0000-0000E2810000}"/>
    <cellStyle name="Normal 3 2 2 2 2 2 6" xfId="12917" xr:uid="{00000000-0005-0000-0000-0000E3810000}"/>
    <cellStyle name="Normal 3 2 2 2 2 2 6 2" xfId="41581" xr:uid="{00000000-0005-0000-0000-0000E4810000}"/>
    <cellStyle name="Normal 3 2 2 2 2 2 6 3" xfId="41582" xr:uid="{00000000-0005-0000-0000-0000E5810000}"/>
    <cellStyle name="Normal 3 2 2 2 2 2 7" xfId="12918" xr:uid="{00000000-0005-0000-0000-0000E6810000}"/>
    <cellStyle name="Normal 3 2 2 2 2 2 7 2" xfId="41583" xr:uid="{00000000-0005-0000-0000-0000E7810000}"/>
    <cellStyle name="Normal 3 2 2 2 2 2 7 3" xfId="41584" xr:uid="{00000000-0005-0000-0000-0000E8810000}"/>
    <cellStyle name="Normal 3 2 2 2 2 2 8" xfId="12919" xr:uid="{00000000-0005-0000-0000-0000E9810000}"/>
    <cellStyle name="Normal 3 2 2 2 2 2 8 2" xfId="41585" xr:uid="{00000000-0005-0000-0000-0000EA810000}"/>
    <cellStyle name="Normal 3 2 2 2 2 2 8 3" xfId="41586" xr:uid="{00000000-0005-0000-0000-0000EB810000}"/>
    <cellStyle name="Normal 3 2 2 2 2 2 9" xfId="41587" xr:uid="{00000000-0005-0000-0000-0000EC810000}"/>
    <cellStyle name="Normal 3 2 2 2 2 3" xfId="12920" xr:uid="{00000000-0005-0000-0000-0000ED810000}"/>
    <cellStyle name="Normal 3 2 2 2 2 3 2" xfId="12921" xr:uid="{00000000-0005-0000-0000-0000EE810000}"/>
    <cellStyle name="Normal 3 2 2 2 2 3 2 2" xfId="12922" xr:uid="{00000000-0005-0000-0000-0000EF810000}"/>
    <cellStyle name="Normal 3 2 2 2 2 3 2 2 2" xfId="12923" xr:uid="{00000000-0005-0000-0000-0000F0810000}"/>
    <cellStyle name="Normal 3 2 2 2 2 3 2 2 2 2" xfId="41588" xr:uid="{00000000-0005-0000-0000-0000F1810000}"/>
    <cellStyle name="Normal 3 2 2 2 2 3 2 2 2 3" xfId="41589" xr:uid="{00000000-0005-0000-0000-0000F2810000}"/>
    <cellStyle name="Normal 3 2 2 2 2 3 2 2 3" xfId="12924" xr:uid="{00000000-0005-0000-0000-0000F3810000}"/>
    <cellStyle name="Normal 3 2 2 2 2 3 2 2 3 2" xfId="41590" xr:uid="{00000000-0005-0000-0000-0000F4810000}"/>
    <cellStyle name="Normal 3 2 2 2 2 3 2 2 3 3" xfId="41591" xr:uid="{00000000-0005-0000-0000-0000F5810000}"/>
    <cellStyle name="Normal 3 2 2 2 2 3 2 2 4" xfId="12925" xr:uid="{00000000-0005-0000-0000-0000F6810000}"/>
    <cellStyle name="Normal 3 2 2 2 2 3 2 2 4 2" xfId="41592" xr:uid="{00000000-0005-0000-0000-0000F7810000}"/>
    <cellStyle name="Normal 3 2 2 2 2 3 2 2 4 3" xfId="41593" xr:uid="{00000000-0005-0000-0000-0000F8810000}"/>
    <cellStyle name="Normal 3 2 2 2 2 3 2 2 5" xfId="41594" xr:uid="{00000000-0005-0000-0000-0000F9810000}"/>
    <cellStyle name="Normal 3 2 2 2 2 3 2 2 6" xfId="41595" xr:uid="{00000000-0005-0000-0000-0000FA810000}"/>
    <cellStyle name="Normal 3 2 2 2 2 3 2 3" xfId="12926" xr:uid="{00000000-0005-0000-0000-0000FB810000}"/>
    <cellStyle name="Normal 3 2 2 2 2 3 2 3 2" xfId="41596" xr:uid="{00000000-0005-0000-0000-0000FC810000}"/>
    <cellStyle name="Normal 3 2 2 2 2 3 2 3 3" xfId="41597" xr:uid="{00000000-0005-0000-0000-0000FD810000}"/>
    <cellStyle name="Normal 3 2 2 2 2 3 2 4" xfId="12927" xr:uid="{00000000-0005-0000-0000-0000FE810000}"/>
    <cellStyle name="Normal 3 2 2 2 2 3 2 4 2" xfId="41598" xr:uid="{00000000-0005-0000-0000-0000FF810000}"/>
    <cellStyle name="Normal 3 2 2 2 2 3 2 4 3" xfId="41599" xr:uid="{00000000-0005-0000-0000-000000820000}"/>
    <cellStyle name="Normal 3 2 2 2 2 3 2 5" xfId="12928" xr:uid="{00000000-0005-0000-0000-000001820000}"/>
    <cellStyle name="Normal 3 2 2 2 2 3 2 5 2" xfId="41600" xr:uid="{00000000-0005-0000-0000-000002820000}"/>
    <cellStyle name="Normal 3 2 2 2 2 3 2 5 3" xfId="41601" xr:uid="{00000000-0005-0000-0000-000003820000}"/>
    <cellStyle name="Normal 3 2 2 2 2 3 2 6" xfId="41602" xr:uid="{00000000-0005-0000-0000-000004820000}"/>
    <cellStyle name="Normal 3 2 2 2 2 3 2 7" xfId="41603" xr:uid="{00000000-0005-0000-0000-000005820000}"/>
    <cellStyle name="Normal 3 2 2 2 2 3 3" xfId="12929" xr:uid="{00000000-0005-0000-0000-000006820000}"/>
    <cellStyle name="Normal 3 2 2 2 2 3 3 2" xfId="12930" xr:uid="{00000000-0005-0000-0000-000007820000}"/>
    <cellStyle name="Normal 3 2 2 2 2 3 3 2 2" xfId="41604" xr:uid="{00000000-0005-0000-0000-000008820000}"/>
    <cellStyle name="Normal 3 2 2 2 2 3 3 2 3" xfId="41605" xr:uid="{00000000-0005-0000-0000-000009820000}"/>
    <cellStyle name="Normal 3 2 2 2 2 3 3 3" xfId="12931" xr:uid="{00000000-0005-0000-0000-00000A820000}"/>
    <cellStyle name="Normal 3 2 2 2 2 3 3 3 2" xfId="41606" xr:uid="{00000000-0005-0000-0000-00000B820000}"/>
    <cellStyle name="Normal 3 2 2 2 2 3 3 3 3" xfId="41607" xr:uid="{00000000-0005-0000-0000-00000C820000}"/>
    <cellStyle name="Normal 3 2 2 2 2 3 3 4" xfId="12932" xr:uid="{00000000-0005-0000-0000-00000D820000}"/>
    <cellStyle name="Normal 3 2 2 2 2 3 3 4 2" xfId="41608" xr:uid="{00000000-0005-0000-0000-00000E820000}"/>
    <cellStyle name="Normal 3 2 2 2 2 3 3 4 3" xfId="41609" xr:uid="{00000000-0005-0000-0000-00000F820000}"/>
    <cellStyle name="Normal 3 2 2 2 2 3 3 5" xfId="41610" xr:uid="{00000000-0005-0000-0000-000010820000}"/>
    <cellStyle name="Normal 3 2 2 2 2 3 3 6" xfId="41611" xr:uid="{00000000-0005-0000-0000-000011820000}"/>
    <cellStyle name="Normal 3 2 2 2 2 3 4" xfId="12933" xr:uid="{00000000-0005-0000-0000-000012820000}"/>
    <cellStyle name="Normal 3 2 2 2 2 3 4 2" xfId="41612" xr:uid="{00000000-0005-0000-0000-000013820000}"/>
    <cellStyle name="Normal 3 2 2 2 2 3 4 3" xfId="41613" xr:uid="{00000000-0005-0000-0000-000014820000}"/>
    <cellStyle name="Normal 3 2 2 2 2 3 5" xfId="12934" xr:uid="{00000000-0005-0000-0000-000015820000}"/>
    <cellStyle name="Normal 3 2 2 2 2 3 5 2" xfId="41614" xr:uid="{00000000-0005-0000-0000-000016820000}"/>
    <cellStyle name="Normal 3 2 2 2 2 3 5 3" xfId="41615" xr:uid="{00000000-0005-0000-0000-000017820000}"/>
    <cellStyle name="Normal 3 2 2 2 2 3 6" xfId="12935" xr:uid="{00000000-0005-0000-0000-000018820000}"/>
    <cellStyle name="Normal 3 2 2 2 2 3 6 2" xfId="41616" xr:uid="{00000000-0005-0000-0000-000019820000}"/>
    <cellStyle name="Normal 3 2 2 2 2 3 6 3" xfId="41617" xr:uid="{00000000-0005-0000-0000-00001A820000}"/>
    <cellStyle name="Normal 3 2 2 2 2 3 7" xfId="41618" xr:uid="{00000000-0005-0000-0000-00001B820000}"/>
    <cellStyle name="Normal 3 2 2 2 2 3 8" xfId="41619" xr:uid="{00000000-0005-0000-0000-00001C820000}"/>
    <cellStyle name="Normal 3 2 2 2 2 4" xfId="12936" xr:uid="{00000000-0005-0000-0000-00001D820000}"/>
    <cellStyle name="Normal 3 2 2 2 2 4 2" xfId="12937" xr:uid="{00000000-0005-0000-0000-00001E820000}"/>
    <cellStyle name="Normal 3 2 2 2 2 4 2 2" xfId="12938" xr:uid="{00000000-0005-0000-0000-00001F820000}"/>
    <cellStyle name="Normal 3 2 2 2 2 4 2 2 2" xfId="12939" xr:uid="{00000000-0005-0000-0000-000020820000}"/>
    <cellStyle name="Normal 3 2 2 2 2 4 2 2 2 2" xfId="41620" xr:uid="{00000000-0005-0000-0000-000021820000}"/>
    <cellStyle name="Normal 3 2 2 2 2 4 2 2 2 3" xfId="41621" xr:uid="{00000000-0005-0000-0000-000022820000}"/>
    <cellStyle name="Normal 3 2 2 2 2 4 2 2 3" xfId="12940" xr:uid="{00000000-0005-0000-0000-000023820000}"/>
    <cellStyle name="Normal 3 2 2 2 2 4 2 2 3 2" xfId="41622" xr:uid="{00000000-0005-0000-0000-000024820000}"/>
    <cellStyle name="Normal 3 2 2 2 2 4 2 2 3 3" xfId="41623" xr:uid="{00000000-0005-0000-0000-000025820000}"/>
    <cellStyle name="Normal 3 2 2 2 2 4 2 2 4" xfId="12941" xr:uid="{00000000-0005-0000-0000-000026820000}"/>
    <cellStyle name="Normal 3 2 2 2 2 4 2 2 4 2" xfId="41624" xr:uid="{00000000-0005-0000-0000-000027820000}"/>
    <cellStyle name="Normal 3 2 2 2 2 4 2 2 4 3" xfId="41625" xr:uid="{00000000-0005-0000-0000-000028820000}"/>
    <cellStyle name="Normal 3 2 2 2 2 4 2 2 5" xfId="41626" xr:uid="{00000000-0005-0000-0000-000029820000}"/>
    <cellStyle name="Normal 3 2 2 2 2 4 2 2 6" xfId="41627" xr:uid="{00000000-0005-0000-0000-00002A820000}"/>
    <cellStyle name="Normal 3 2 2 2 2 4 2 3" xfId="12942" xr:uid="{00000000-0005-0000-0000-00002B820000}"/>
    <cellStyle name="Normal 3 2 2 2 2 4 2 3 2" xfId="41628" xr:uid="{00000000-0005-0000-0000-00002C820000}"/>
    <cellStyle name="Normal 3 2 2 2 2 4 2 3 3" xfId="41629" xr:uid="{00000000-0005-0000-0000-00002D820000}"/>
    <cellStyle name="Normal 3 2 2 2 2 4 2 4" xfId="12943" xr:uid="{00000000-0005-0000-0000-00002E820000}"/>
    <cellStyle name="Normal 3 2 2 2 2 4 2 4 2" xfId="41630" xr:uid="{00000000-0005-0000-0000-00002F820000}"/>
    <cellStyle name="Normal 3 2 2 2 2 4 2 4 3" xfId="41631" xr:uid="{00000000-0005-0000-0000-000030820000}"/>
    <cellStyle name="Normal 3 2 2 2 2 4 2 5" xfId="12944" xr:uid="{00000000-0005-0000-0000-000031820000}"/>
    <cellStyle name="Normal 3 2 2 2 2 4 2 5 2" xfId="41632" xr:uid="{00000000-0005-0000-0000-000032820000}"/>
    <cellStyle name="Normal 3 2 2 2 2 4 2 5 3" xfId="41633" xr:uid="{00000000-0005-0000-0000-000033820000}"/>
    <cellStyle name="Normal 3 2 2 2 2 4 2 6" xfId="41634" xr:uid="{00000000-0005-0000-0000-000034820000}"/>
    <cellStyle name="Normal 3 2 2 2 2 4 2 7" xfId="41635" xr:uid="{00000000-0005-0000-0000-000035820000}"/>
    <cellStyle name="Normal 3 2 2 2 2 4 3" xfId="12945" xr:uid="{00000000-0005-0000-0000-000036820000}"/>
    <cellStyle name="Normal 3 2 2 2 2 4 3 2" xfId="12946" xr:uid="{00000000-0005-0000-0000-000037820000}"/>
    <cellStyle name="Normal 3 2 2 2 2 4 3 2 2" xfId="41636" xr:uid="{00000000-0005-0000-0000-000038820000}"/>
    <cellStyle name="Normal 3 2 2 2 2 4 3 2 3" xfId="41637" xr:uid="{00000000-0005-0000-0000-000039820000}"/>
    <cellStyle name="Normal 3 2 2 2 2 4 3 3" xfId="12947" xr:uid="{00000000-0005-0000-0000-00003A820000}"/>
    <cellStyle name="Normal 3 2 2 2 2 4 3 3 2" xfId="41638" xr:uid="{00000000-0005-0000-0000-00003B820000}"/>
    <cellStyle name="Normal 3 2 2 2 2 4 3 3 3" xfId="41639" xr:uid="{00000000-0005-0000-0000-00003C820000}"/>
    <cellStyle name="Normal 3 2 2 2 2 4 3 4" xfId="12948" xr:uid="{00000000-0005-0000-0000-00003D820000}"/>
    <cellStyle name="Normal 3 2 2 2 2 4 3 4 2" xfId="41640" xr:uid="{00000000-0005-0000-0000-00003E820000}"/>
    <cellStyle name="Normal 3 2 2 2 2 4 3 4 3" xfId="41641" xr:uid="{00000000-0005-0000-0000-00003F820000}"/>
    <cellStyle name="Normal 3 2 2 2 2 4 3 5" xfId="41642" xr:uid="{00000000-0005-0000-0000-000040820000}"/>
    <cellStyle name="Normal 3 2 2 2 2 4 3 6" xfId="41643" xr:uid="{00000000-0005-0000-0000-000041820000}"/>
    <cellStyle name="Normal 3 2 2 2 2 4 4" xfId="12949" xr:uid="{00000000-0005-0000-0000-000042820000}"/>
    <cellStyle name="Normal 3 2 2 2 2 4 4 2" xfId="41644" xr:uid="{00000000-0005-0000-0000-000043820000}"/>
    <cellStyle name="Normal 3 2 2 2 2 4 4 3" xfId="41645" xr:uid="{00000000-0005-0000-0000-000044820000}"/>
    <cellStyle name="Normal 3 2 2 2 2 4 5" xfId="12950" xr:uid="{00000000-0005-0000-0000-000045820000}"/>
    <cellStyle name="Normal 3 2 2 2 2 4 5 2" xfId="41646" xr:uid="{00000000-0005-0000-0000-000046820000}"/>
    <cellStyle name="Normal 3 2 2 2 2 4 5 3" xfId="41647" xr:uid="{00000000-0005-0000-0000-000047820000}"/>
    <cellStyle name="Normal 3 2 2 2 2 4 6" xfId="12951" xr:uid="{00000000-0005-0000-0000-000048820000}"/>
    <cellStyle name="Normal 3 2 2 2 2 4 6 2" xfId="41648" xr:uid="{00000000-0005-0000-0000-000049820000}"/>
    <cellStyle name="Normal 3 2 2 2 2 4 6 3" xfId="41649" xr:uid="{00000000-0005-0000-0000-00004A820000}"/>
    <cellStyle name="Normal 3 2 2 2 2 4 7" xfId="41650" xr:uid="{00000000-0005-0000-0000-00004B820000}"/>
    <cellStyle name="Normal 3 2 2 2 2 4 8" xfId="41651" xr:uid="{00000000-0005-0000-0000-00004C820000}"/>
    <cellStyle name="Normal 3 2 2 2 2 5" xfId="12952" xr:uid="{00000000-0005-0000-0000-00004D820000}"/>
    <cellStyle name="Normal 3 2 2 2 2 6" xfId="12953" xr:uid="{00000000-0005-0000-0000-00004E820000}"/>
    <cellStyle name="Normal 3 2 2 2 2 6 2" xfId="12954" xr:uid="{00000000-0005-0000-0000-00004F820000}"/>
    <cellStyle name="Normal 3 2 2 2 2 6 2 2" xfId="12955" xr:uid="{00000000-0005-0000-0000-000050820000}"/>
    <cellStyle name="Normal 3 2 2 2 2 6 2 2 2" xfId="41652" xr:uid="{00000000-0005-0000-0000-000051820000}"/>
    <cellStyle name="Normal 3 2 2 2 2 6 2 2 3" xfId="41653" xr:uid="{00000000-0005-0000-0000-000052820000}"/>
    <cellStyle name="Normal 3 2 2 2 2 6 2 3" xfId="12956" xr:uid="{00000000-0005-0000-0000-000053820000}"/>
    <cellStyle name="Normal 3 2 2 2 2 6 2 3 2" xfId="41654" xr:uid="{00000000-0005-0000-0000-000054820000}"/>
    <cellStyle name="Normal 3 2 2 2 2 6 2 3 3" xfId="41655" xr:uid="{00000000-0005-0000-0000-000055820000}"/>
    <cellStyle name="Normal 3 2 2 2 2 6 2 4" xfId="12957" xr:uid="{00000000-0005-0000-0000-000056820000}"/>
    <cellStyle name="Normal 3 2 2 2 2 6 2 4 2" xfId="41656" xr:uid="{00000000-0005-0000-0000-000057820000}"/>
    <cellStyle name="Normal 3 2 2 2 2 6 2 4 3" xfId="41657" xr:uid="{00000000-0005-0000-0000-000058820000}"/>
    <cellStyle name="Normal 3 2 2 2 2 6 2 5" xfId="41658" xr:uid="{00000000-0005-0000-0000-000059820000}"/>
    <cellStyle name="Normal 3 2 2 2 2 6 2 6" xfId="41659" xr:uid="{00000000-0005-0000-0000-00005A820000}"/>
    <cellStyle name="Normal 3 2 2 2 2 6 3" xfId="12958" xr:uid="{00000000-0005-0000-0000-00005B820000}"/>
    <cellStyle name="Normal 3 2 2 2 2 6 3 2" xfId="41660" xr:uid="{00000000-0005-0000-0000-00005C820000}"/>
    <cellStyle name="Normal 3 2 2 2 2 6 3 3" xfId="41661" xr:uid="{00000000-0005-0000-0000-00005D820000}"/>
    <cellStyle name="Normal 3 2 2 2 2 6 4" xfId="12959" xr:uid="{00000000-0005-0000-0000-00005E820000}"/>
    <cellStyle name="Normal 3 2 2 2 2 6 4 2" xfId="41662" xr:uid="{00000000-0005-0000-0000-00005F820000}"/>
    <cellStyle name="Normal 3 2 2 2 2 6 4 3" xfId="41663" xr:uid="{00000000-0005-0000-0000-000060820000}"/>
    <cellStyle name="Normal 3 2 2 2 2 6 5" xfId="12960" xr:uid="{00000000-0005-0000-0000-000061820000}"/>
    <cellStyle name="Normal 3 2 2 2 2 6 5 2" xfId="41664" xr:uid="{00000000-0005-0000-0000-000062820000}"/>
    <cellStyle name="Normal 3 2 2 2 2 6 5 3" xfId="41665" xr:uid="{00000000-0005-0000-0000-000063820000}"/>
    <cellStyle name="Normal 3 2 2 2 2 6 6" xfId="41666" xr:uid="{00000000-0005-0000-0000-000064820000}"/>
    <cellStyle name="Normal 3 2 2 2 2 6 7" xfId="41667" xr:uid="{00000000-0005-0000-0000-000065820000}"/>
    <cellStyle name="Normal 3 2 2 2 2 7" xfId="12961" xr:uid="{00000000-0005-0000-0000-000066820000}"/>
    <cellStyle name="Normal 3 2 2 2 2 7 2" xfId="12962" xr:uid="{00000000-0005-0000-0000-000067820000}"/>
    <cellStyle name="Normal 3 2 2 2 2 7 2 2" xfId="41668" xr:uid="{00000000-0005-0000-0000-000068820000}"/>
    <cellStyle name="Normal 3 2 2 2 2 7 2 3" xfId="41669" xr:uid="{00000000-0005-0000-0000-000069820000}"/>
    <cellStyle name="Normal 3 2 2 2 2 7 3" xfId="12963" xr:uid="{00000000-0005-0000-0000-00006A820000}"/>
    <cellStyle name="Normal 3 2 2 2 2 7 3 2" xfId="41670" xr:uid="{00000000-0005-0000-0000-00006B820000}"/>
    <cellStyle name="Normal 3 2 2 2 2 7 3 3" xfId="41671" xr:uid="{00000000-0005-0000-0000-00006C820000}"/>
    <cellStyle name="Normal 3 2 2 2 2 7 4" xfId="12964" xr:uid="{00000000-0005-0000-0000-00006D820000}"/>
    <cellStyle name="Normal 3 2 2 2 2 7 4 2" xfId="41672" xr:uid="{00000000-0005-0000-0000-00006E820000}"/>
    <cellStyle name="Normal 3 2 2 2 2 7 4 3" xfId="41673" xr:uid="{00000000-0005-0000-0000-00006F820000}"/>
    <cellStyle name="Normal 3 2 2 2 2 7 5" xfId="41674" xr:uid="{00000000-0005-0000-0000-000070820000}"/>
    <cellStyle name="Normal 3 2 2 2 2 7 6" xfId="41675" xr:uid="{00000000-0005-0000-0000-000071820000}"/>
    <cellStyle name="Normal 3 2 2 2 2 8" xfId="12965" xr:uid="{00000000-0005-0000-0000-000072820000}"/>
    <cellStyle name="Normal 3 2 2 2 2 8 2" xfId="41676" xr:uid="{00000000-0005-0000-0000-000073820000}"/>
    <cellStyle name="Normal 3 2 2 2 2 8 3" xfId="41677" xr:uid="{00000000-0005-0000-0000-000074820000}"/>
    <cellStyle name="Normal 3 2 2 2 2 9" xfId="12966" xr:uid="{00000000-0005-0000-0000-000075820000}"/>
    <cellStyle name="Normal 3 2 2 2 2 9 2" xfId="41678" xr:uid="{00000000-0005-0000-0000-000076820000}"/>
    <cellStyle name="Normal 3 2 2 2 2 9 3" xfId="41679" xr:uid="{00000000-0005-0000-0000-000077820000}"/>
    <cellStyle name="Normal 3 2 2 2 3" xfId="12967" xr:uid="{00000000-0005-0000-0000-000078820000}"/>
    <cellStyle name="Normal 3 2 2 2 3 10" xfId="41680" xr:uid="{00000000-0005-0000-0000-000079820000}"/>
    <cellStyle name="Normal 3 2 2 2 3 11" xfId="41681" xr:uid="{00000000-0005-0000-0000-00007A820000}"/>
    <cellStyle name="Normal 3 2 2 2 3 2" xfId="12968" xr:uid="{00000000-0005-0000-0000-00007B820000}"/>
    <cellStyle name="Normal 3 2 2 2 3 2 10" xfId="41682" xr:uid="{00000000-0005-0000-0000-00007C820000}"/>
    <cellStyle name="Normal 3 2 2 2 3 2 2" xfId="12969" xr:uid="{00000000-0005-0000-0000-00007D820000}"/>
    <cellStyle name="Normal 3 2 2 2 3 2 2 2" xfId="12970" xr:uid="{00000000-0005-0000-0000-00007E820000}"/>
    <cellStyle name="Normal 3 2 2 2 3 2 2 2 2" xfId="12971" xr:uid="{00000000-0005-0000-0000-00007F820000}"/>
    <cellStyle name="Normal 3 2 2 2 3 2 2 2 2 2" xfId="12972" xr:uid="{00000000-0005-0000-0000-000080820000}"/>
    <cellStyle name="Normal 3 2 2 2 3 2 2 2 2 2 2" xfId="41683" xr:uid="{00000000-0005-0000-0000-000081820000}"/>
    <cellStyle name="Normal 3 2 2 2 3 2 2 2 2 2 3" xfId="41684" xr:uid="{00000000-0005-0000-0000-000082820000}"/>
    <cellStyle name="Normal 3 2 2 2 3 2 2 2 2 3" xfId="12973" xr:uid="{00000000-0005-0000-0000-000083820000}"/>
    <cellStyle name="Normal 3 2 2 2 3 2 2 2 2 3 2" xfId="41685" xr:uid="{00000000-0005-0000-0000-000084820000}"/>
    <cellStyle name="Normal 3 2 2 2 3 2 2 2 2 3 3" xfId="41686" xr:uid="{00000000-0005-0000-0000-000085820000}"/>
    <cellStyle name="Normal 3 2 2 2 3 2 2 2 2 4" xfId="12974" xr:uid="{00000000-0005-0000-0000-000086820000}"/>
    <cellStyle name="Normal 3 2 2 2 3 2 2 2 2 4 2" xfId="41687" xr:uid="{00000000-0005-0000-0000-000087820000}"/>
    <cellStyle name="Normal 3 2 2 2 3 2 2 2 2 4 3" xfId="41688" xr:uid="{00000000-0005-0000-0000-000088820000}"/>
    <cellStyle name="Normal 3 2 2 2 3 2 2 2 2 5" xfId="41689" xr:uid="{00000000-0005-0000-0000-000089820000}"/>
    <cellStyle name="Normal 3 2 2 2 3 2 2 2 2 6" xfId="41690" xr:uid="{00000000-0005-0000-0000-00008A820000}"/>
    <cellStyle name="Normal 3 2 2 2 3 2 2 2 3" xfId="12975" xr:uid="{00000000-0005-0000-0000-00008B820000}"/>
    <cellStyle name="Normal 3 2 2 2 3 2 2 2 3 2" xfId="41691" xr:uid="{00000000-0005-0000-0000-00008C820000}"/>
    <cellStyle name="Normal 3 2 2 2 3 2 2 2 3 3" xfId="41692" xr:uid="{00000000-0005-0000-0000-00008D820000}"/>
    <cellStyle name="Normal 3 2 2 2 3 2 2 2 4" xfId="12976" xr:uid="{00000000-0005-0000-0000-00008E820000}"/>
    <cellStyle name="Normal 3 2 2 2 3 2 2 2 4 2" xfId="41693" xr:uid="{00000000-0005-0000-0000-00008F820000}"/>
    <cellStyle name="Normal 3 2 2 2 3 2 2 2 4 3" xfId="41694" xr:uid="{00000000-0005-0000-0000-000090820000}"/>
    <cellStyle name="Normal 3 2 2 2 3 2 2 2 5" xfId="12977" xr:uid="{00000000-0005-0000-0000-000091820000}"/>
    <cellStyle name="Normal 3 2 2 2 3 2 2 2 5 2" xfId="41695" xr:uid="{00000000-0005-0000-0000-000092820000}"/>
    <cellStyle name="Normal 3 2 2 2 3 2 2 2 5 3" xfId="41696" xr:uid="{00000000-0005-0000-0000-000093820000}"/>
    <cellStyle name="Normal 3 2 2 2 3 2 2 2 6" xfId="41697" xr:uid="{00000000-0005-0000-0000-000094820000}"/>
    <cellStyle name="Normal 3 2 2 2 3 2 2 2 7" xfId="41698" xr:uid="{00000000-0005-0000-0000-000095820000}"/>
    <cellStyle name="Normal 3 2 2 2 3 2 2 3" xfId="12978" xr:uid="{00000000-0005-0000-0000-000096820000}"/>
    <cellStyle name="Normal 3 2 2 2 3 2 2 3 2" xfId="12979" xr:uid="{00000000-0005-0000-0000-000097820000}"/>
    <cellStyle name="Normal 3 2 2 2 3 2 2 3 2 2" xfId="41699" xr:uid="{00000000-0005-0000-0000-000098820000}"/>
    <cellStyle name="Normal 3 2 2 2 3 2 2 3 2 3" xfId="41700" xr:uid="{00000000-0005-0000-0000-000099820000}"/>
    <cellStyle name="Normal 3 2 2 2 3 2 2 3 3" xfId="12980" xr:uid="{00000000-0005-0000-0000-00009A820000}"/>
    <cellStyle name="Normal 3 2 2 2 3 2 2 3 3 2" xfId="41701" xr:uid="{00000000-0005-0000-0000-00009B820000}"/>
    <cellStyle name="Normal 3 2 2 2 3 2 2 3 3 3" xfId="41702" xr:uid="{00000000-0005-0000-0000-00009C820000}"/>
    <cellStyle name="Normal 3 2 2 2 3 2 2 3 4" xfId="12981" xr:uid="{00000000-0005-0000-0000-00009D820000}"/>
    <cellStyle name="Normal 3 2 2 2 3 2 2 3 4 2" xfId="41703" xr:uid="{00000000-0005-0000-0000-00009E820000}"/>
    <cellStyle name="Normal 3 2 2 2 3 2 2 3 4 3" xfId="41704" xr:uid="{00000000-0005-0000-0000-00009F820000}"/>
    <cellStyle name="Normal 3 2 2 2 3 2 2 3 5" xfId="41705" xr:uid="{00000000-0005-0000-0000-0000A0820000}"/>
    <cellStyle name="Normal 3 2 2 2 3 2 2 3 6" xfId="41706" xr:uid="{00000000-0005-0000-0000-0000A1820000}"/>
    <cellStyle name="Normal 3 2 2 2 3 2 2 4" xfId="12982" xr:uid="{00000000-0005-0000-0000-0000A2820000}"/>
    <cellStyle name="Normal 3 2 2 2 3 2 2 4 2" xfId="41707" xr:uid="{00000000-0005-0000-0000-0000A3820000}"/>
    <cellStyle name="Normal 3 2 2 2 3 2 2 4 3" xfId="41708" xr:uid="{00000000-0005-0000-0000-0000A4820000}"/>
    <cellStyle name="Normal 3 2 2 2 3 2 2 5" xfId="12983" xr:uid="{00000000-0005-0000-0000-0000A5820000}"/>
    <cellStyle name="Normal 3 2 2 2 3 2 2 5 2" xfId="41709" xr:uid="{00000000-0005-0000-0000-0000A6820000}"/>
    <cellStyle name="Normal 3 2 2 2 3 2 2 5 3" xfId="41710" xr:uid="{00000000-0005-0000-0000-0000A7820000}"/>
    <cellStyle name="Normal 3 2 2 2 3 2 2 6" xfId="12984" xr:uid="{00000000-0005-0000-0000-0000A8820000}"/>
    <cellStyle name="Normal 3 2 2 2 3 2 2 6 2" xfId="41711" xr:uid="{00000000-0005-0000-0000-0000A9820000}"/>
    <cellStyle name="Normal 3 2 2 2 3 2 2 6 3" xfId="41712" xr:uid="{00000000-0005-0000-0000-0000AA820000}"/>
    <cellStyle name="Normal 3 2 2 2 3 2 2 7" xfId="41713" xr:uid="{00000000-0005-0000-0000-0000AB820000}"/>
    <cellStyle name="Normal 3 2 2 2 3 2 2 8" xfId="41714" xr:uid="{00000000-0005-0000-0000-0000AC820000}"/>
    <cellStyle name="Normal 3 2 2 2 3 2 3" xfId="12985" xr:uid="{00000000-0005-0000-0000-0000AD820000}"/>
    <cellStyle name="Normal 3 2 2 2 3 2 3 2" xfId="12986" xr:uid="{00000000-0005-0000-0000-0000AE820000}"/>
    <cellStyle name="Normal 3 2 2 2 3 2 3 2 2" xfId="12987" xr:uid="{00000000-0005-0000-0000-0000AF820000}"/>
    <cellStyle name="Normal 3 2 2 2 3 2 3 2 2 2" xfId="12988" xr:uid="{00000000-0005-0000-0000-0000B0820000}"/>
    <cellStyle name="Normal 3 2 2 2 3 2 3 2 2 2 2" xfId="41715" xr:uid="{00000000-0005-0000-0000-0000B1820000}"/>
    <cellStyle name="Normal 3 2 2 2 3 2 3 2 2 2 3" xfId="41716" xr:uid="{00000000-0005-0000-0000-0000B2820000}"/>
    <cellStyle name="Normal 3 2 2 2 3 2 3 2 2 3" xfId="12989" xr:uid="{00000000-0005-0000-0000-0000B3820000}"/>
    <cellStyle name="Normal 3 2 2 2 3 2 3 2 2 3 2" xfId="41717" xr:uid="{00000000-0005-0000-0000-0000B4820000}"/>
    <cellStyle name="Normal 3 2 2 2 3 2 3 2 2 3 3" xfId="41718" xr:uid="{00000000-0005-0000-0000-0000B5820000}"/>
    <cellStyle name="Normal 3 2 2 2 3 2 3 2 2 4" xfId="12990" xr:uid="{00000000-0005-0000-0000-0000B6820000}"/>
    <cellStyle name="Normal 3 2 2 2 3 2 3 2 2 4 2" xfId="41719" xr:uid="{00000000-0005-0000-0000-0000B7820000}"/>
    <cellStyle name="Normal 3 2 2 2 3 2 3 2 2 4 3" xfId="41720" xr:uid="{00000000-0005-0000-0000-0000B8820000}"/>
    <cellStyle name="Normal 3 2 2 2 3 2 3 2 2 5" xfId="41721" xr:uid="{00000000-0005-0000-0000-0000B9820000}"/>
    <cellStyle name="Normal 3 2 2 2 3 2 3 2 2 6" xfId="41722" xr:uid="{00000000-0005-0000-0000-0000BA820000}"/>
    <cellStyle name="Normal 3 2 2 2 3 2 3 2 3" xfId="12991" xr:uid="{00000000-0005-0000-0000-0000BB820000}"/>
    <cellStyle name="Normal 3 2 2 2 3 2 3 2 3 2" xfId="41723" xr:uid="{00000000-0005-0000-0000-0000BC820000}"/>
    <cellStyle name="Normal 3 2 2 2 3 2 3 2 3 3" xfId="41724" xr:uid="{00000000-0005-0000-0000-0000BD820000}"/>
    <cellStyle name="Normal 3 2 2 2 3 2 3 2 4" xfId="12992" xr:uid="{00000000-0005-0000-0000-0000BE820000}"/>
    <cellStyle name="Normal 3 2 2 2 3 2 3 2 4 2" xfId="41725" xr:uid="{00000000-0005-0000-0000-0000BF820000}"/>
    <cellStyle name="Normal 3 2 2 2 3 2 3 2 4 3" xfId="41726" xr:uid="{00000000-0005-0000-0000-0000C0820000}"/>
    <cellStyle name="Normal 3 2 2 2 3 2 3 2 5" xfId="12993" xr:uid="{00000000-0005-0000-0000-0000C1820000}"/>
    <cellStyle name="Normal 3 2 2 2 3 2 3 2 5 2" xfId="41727" xr:uid="{00000000-0005-0000-0000-0000C2820000}"/>
    <cellStyle name="Normal 3 2 2 2 3 2 3 2 5 3" xfId="41728" xr:uid="{00000000-0005-0000-0000-0000C3820000}"/>
    <cellStyle name="Normal 3 2 2 2 3 2 3 2 6" xfId="41729" xr:uid="{00000000-0005-0000-0000-0000C4820000}"/>
    <cellStyle name="Normal 3 2 2 2 3 2 3 2 7" xfId="41730" xr:uid="{00000000-0005-0000-0000-0000C5820000}"/>
    <cellStyle name="Normal 3 2 2 2 3 2 3 3" xfId="12994" xr:uid="{00000000-0005-0000-0000-0000C6820000}"/>
    <cellStyle name="Normal 3 2 2 2 3 2 3 3 2" xfId="12995" xr:uid="{00000000-0005-0000-0000-0000C7820000}"/>
    <cellStyle name="Normal 3 2 2 2 3 2 3 3 2 2" xfId="41731" xr:uid="{00000000-0005-0000-0000-0000C8820000}"/>
    <cellStyle name="Normal 3 2 2 2 3 2 3 3 2 3" xfId="41732" xr:uid="{00000000-0005-0000-0000-0000C9820000}"/>
    <cellStyle name="Normal 3 2 2 2 3 2 3 3 3" xfId="12996" xr:uid="{00000000-0005-0000-0000-0000CA820000}"/>
    <cellStyle name="Normal 3 2 2 2 3 2 3 3 3 2" xfId="41733" xr:uid="{00000000-0005-0000-0000-0000CB820000}"/>
    <cellStyle name="Normal 3 2 2 2 3 2 3 3 3 3" xfId="41734" xr:uid="{00000000-0005-0000-0000-0000CC820000}"/>
    <cellStyle name="Normal 3 2 2 2 3 2 3 3 4" xfId="12997" xr:uid="{00000000-0005-0000-0000-0000CD820000}"/>
    <cellStyle name="Normal 3 2 2 2 3 2 3 3 4 2" xfId="41735" xr:uid="{00000000-0005-0000-0000-0000CE820000}"/>
    <cellStyle name="Normal 3 2 2 2 3 2 3 3 4 3" xfId="41736" xr:uid="{00000000-0005-0000-0000-0000CF820000}"/>
    <cellStyle name="Normal 3 2 2 2 3 2 3 3 5" xfId="41737" xr:uid="{00000000-0005-0000-0000-0000D0820000}"/>
    <cellStyle name="Normal 3 2 2 2 3 2 3 3 6" xfId="41738" xr:uid="{00000000-0005-0000-0000-0000D1820000}"/>
    <cellStyle name="Normal 3 2 2 2 3 2 3 4" xfId="12998" xr:uid="{00000000-0005-0000-0000-0000D2820000}"/>
    <cellStyle name="Normal 3 2 2 2 3 2 3 4 2" xfId="41739" xr:uid="{00000000-0005-0000-0000-0000D3820000}"/>
    <cellStyle name="Normal 3 2 2 2 3 2 3 4 3" xfId="41740" xr:uid="{00000000-0005-0000-0000-0000D4820000}"/>
    <cellStyle name="Normal 3 2 2 2 3 2 3 5" xfId="12999" xr:uid="{00000000-0005-0000-0000-0000D5820000}"/>
    <cellStyle name="Normal 3 2 2 2 3 2 3 5 2" xfId="41741" xr:uid="{00000000-0005-0000-0000-0000D6820000}"/>
    <cellStyle name="Normal 3 2 2 2 3 2 3 5 3" xfId="41742" xr:uid="{00000000-0005-0000-0000-0000D7820000}"/>
    <cellStyle name="Normal 3 2 2 2 3 2 3 6" xfId="13000" xr:uid="{00000000-0005-0000-0000-0000D8820000}"/>
    <cellStyle name="Normal 3 2 2 2 3 2 3 6 2" xfId="41743" xr:uid="{00000000-0005-0000-0000-0000D9820000}"/>
    <cellStyle name="Normal 3 2 2 2 3 2 3 6 3" xfId="41744" xr:uid="{00000000-0005-0000-0000-0000DA820000}"/>
    <cellStyle name="Normal 3 2 2 2 3 2 3 7" xfId="41745" xr:uid="{00000000-0005-0000-0000-0000DB820000}"/>
    <cellStyle name="Normal 3 2 2 2 3 2 3 8" xfId="41746" xr:uid="{00000000-0005-0000-0000-0000DC820000}"/>
    <cellStyle name="Normal 3 2 2 2 3 2 4" xfId="13001" xr:uid="{00000000-0005-0000-0000-0000DD820000}"/>
    <cellStyle name="Normal 3 2 2 2 3 2 4 2" xfId="13002" xr:uid="{00000000-0005-0000-0000-0000DE820000}"/>
    <cellStyle name="Normal 3 2 2 2 3 2 4 2 2" xfId="13003" xr:uid="{00000000-0005-0000-0000-0000DF820000}"/>
    <cellStyle name="Normal 3 2 2 2 3 2 4 2 2 2" xfId="41747" xr:uid="{00000000-0005-0000-0000-0000E0820000}"/>
    <cellStyle name="Normal 3 2 2 2 3 2 4 2 2 3" xfId="41748" xr:uid="{00000000-0005-0000-0000-0000E1820000}"/>
    <cellStyle name="Normal 3 2 2 2 3 2 4 2 3" xfId="13004" xr:uid="{00000000-0005-0000-0000-0000E2820000}"/>
    <cellStyle name="Normal 3 2 2 2 3 2 4 2 3 2" xfId="41749" xr:uid="{00000000-0005-0000-0000-0000E3820000}"/>
    <cellStyle name="Normal 3 2 2 2 3 2 4 2 3 3" xfId="41750" xr:uid="{00000000-0005-0000-0000-0000E4820000}"/>
    <cellStyle name="Normal 3 2 2 2 3 2 4 2 4" xfId="13005" xr:uid="{00000000-0005-0000-0000-0000E5820000}"/>
    <cellStyle name="Normal 3 2 2 2 3 2 4 2 4 2" xfId="41751" xr:uid="{00000000-0005-0000-0000-0000E6820000}"/>
    <cellStyle name="Normal 3 2 2 2 3 2 4 2 4 3" xfId="41752" xr:uid="{00000000-0005-0000-0000-0000E7820000}"/>
    <cellStyle name="Normal 3 2 2 2 3 2 4 2 5" xfId="41753" xr:uid="{00000000-0005-0000-0000-0000E8820000}"/>
    <cellStyle name="Normal 3 2 2 2 3 2 4 2 6" xfId="41754" xr:uid="{00000000-0005-0000-0000-0000E9820000}"/>
    <cellStyle name="Normal 3 2 2 2 3 2 4 3" xfId="13006" xr:uid="{00000000-0005-0000-0000-0000EA820000}"/>
    <cellStyle name="Normal 3 2 2 2 3 2 4 3 2" xfId="41755" xr:uid="{00000000-0005-0000-0000-0000EB820000}"/>
    <cellStyle name="Normal 3 2 2 2 3 2 4 3 3" xfId="41756" xr:uid="{00000000-0005-0000-0000-0000EC820000}"/>
    <cellStyle name="Normal 3 2 2 2 3 2 4 4" xfId="13007" xr:uid="{00000000-0005-0000-0000-0000ED820000}"/>
    <cellStyle name="Normal 3 2 2 2 3 2 4 4 2" xfId="41757" xr:uid="{00000000-0005-0000-0000-0000EE820000}"/>
    <cellStyle name="Normal 3 2 2 2 3 2 4 4 3" xfId="41758" xr:uid="{00000000-0005-0000-0000-0000EF820000}"/>
    <cellStyle name="Normal 3 2 2 2 3 2 4 5" xfId="13008" xr:uid="{00000000-0005-0000-0000-0000F0820000}"/>
    <cellStyle name="Normal 3 2 2 2 3 2 4 5 2" xfId="41759" xr:uid="{00000000-0005-0000-0000-0000F1820000}"/>
    <cellStyle name="Normal 3 2 2 2 3 2 4 5 3" xfId="41760" xr:uid="{00000000-0005-0000-0000-0000F2820000}"/>
    <cellStyle name="Normal 3 2 2 2 3 2 4 6" xfId="41761" xr:uid="{00000000-0005-0000-0000-0000F3820000}"/>
    <cellStyle name="Normal 3 2 2 2 3 2 4 7" xfId="41762" xr:uid="{00000000-0005-0000-0000-0000F4820000}"/>
    <cellStyle name="Normal 3 2 2 2 3 2 5" xfId="13009" xr:uid="{00000000-0005-0000-0000-0000F5820000}"/>
    <cellStyle name="Normal 3 2 2 2 3 2 5 2" xfId="13010" xr:uid="{00000000-0005-0000-0000-0000F6820000}"/>
    <cellStyle name="Normal 3 2 2 2 3 2 5 2 2" xfId="41763" xr:uid="{00000000-0005-0000-0000-0000F7820000}"/>
    <cellStyle name="Normal 3 2 2 2 3 2 5 2 3" xfId="41764" xr:uid="{00000000-0005-0000-0000-0000F8820000}"/>
    <cellStyle name="Normal 3 2 2 2 3 2 5 3" xfId="13011" xr:uid="{00000000-0005-0000-0000-0000F9820000}"/>
    <cellStyle name="Normal 3 2 2 2 3 2 5 3 2" xfId="41765" xr:uid="{00000000-0005-0000-0000-0000FA820000}"/>
    <cellStyle name="Normal 3 2 2 2 3 2 5 3 3" xfId="41766" xr:uid="{00000000-0005-0000-0000-0000FB820000}"/>
    <cellStyle name="Normal 3 2 2 2 3 2 5 4" xfId="13012" xr:uid="{00000000-0005-0000-0000-0000FC820000}"/>
    <cellStyle name="Normal 3 2 2 2 3 2 5 4 2" xfId="41767" xr:uid="{00000000-0005-0000-0000-0000FD820000}"/>
    <cellStyle name="Normal 3 2 2 2 3 2 5 4 3" xfId="41768" xr:uid="{00000000-0005-0000-0000-0000FE820000}"/>
    <cellStyle name="Normal 3 2 2 2 3 2 5 5" xfId="41769" xr:uid="{00000000-0005-0000-0000-0000FF820000}"/>
    <cellStyle name="Normal 3 2 2 2 3 2 5 6" xfId="41770" xr:uid="{00000000-0005-0000-0000-000000830000}"/>
    <cellStyle name="Normal 3 2 2 2 3 2 6" xfId="13013" xr:uid="{00000000-0005-0000-0000-000001830000}"/>
    <cellStyle name="Normal 3 2 2 2 3 2 6 2" xfId="41771" xr:uid="{00000000-0005-0000-0000-000002830000}"/>
    <cellStyle name="Normal 3 2 2 2 3 2 6 3" xfId="41772" xr:uid="{00000000-0005-0000-0000-000003830000}"/>
    <cellStyle name="Normal 3 2 2 2 3 2 7" xfId="13014" xr:uid="{00000000-0005-0000-0000-000004830000}"/>
    <cellStyle name="Normal 3 2 2 2 3 2 7 2" xfId="41773" xr:uid="{00000000-0005-0000-0000-000005830000}"/>
    <cellStyle name="Normal 3 2 2 2 3 2 7 3" xfId="41774" xr:uid="{00000000-0005-0000-0000-000006830000}"/>
    <cellStyle name="Normal 3 2 2 2 3 2 8" xfId="13015" xr:uid="{00000000-0005-0000-0000-000007830000}"/>
    <cellStyle name="Normal 3 2 2 2 3 2 8 2" xfId="41775" xr:uid="{00000000-0005-0000-0000-000008830000}"/>
    <cellStyle name="Normal 3 2 2 2 3 2 8 3" xfId="41776" xr:uid="{00000000-0005-0000-0000-000009830000}"/>
    <cellStyle name="Normal 3 2 2 2 3 2 9" xfId="41777" xr:uid="{00000000-0005-0000-0000-00000A830000}"/>
    <cellStyle name="Normal 3 2 2 2 3 3" xfId="13016" xr:uid="{00000000-0005-0000-0000-00000B830000}"/>
    <cellStyle name="Normal 3 2 2 2 3 3 2" xfId="13017" xr:uid="{00000000-0005-0000-0000-00000C830000}"/>
    <cellStyle name="Normal 3 2 2 2 3 3 2 2" xfId="13018" xr:uid="{00000000-0005-0000-0000-00000D830000}"/>
    <cellStyle name="Normal 3 2 2 2 3 3 2 2 2" xfId="13019" xr:uid="{00000000-0005-0000-0000-00000E830000}"/>
    <cellStyle name="Normal 3 2 2 2 3 3 2 2 2 2" xfId="41778" xr:uid="{00000000-0005-0000-0000-00000F830000}"/>
    <cellStyle name="Normal 3 2 2 2 3 3 2 2 2 3" xfId="41779" xr:uid="{00000000-0005-0000-0000-000010830000}"/>
    <cellStyle name="Normal 3 2 2 2 3 3 2 2 3" xfId="13020" xr:uid="{00000000-0005-0000-0000-000011830000}"/>
    <cellStyle name="Normal 3 2 2 2 3 3 2 2 3 2" xfId="41780" xr:uid="{00000000-0005-0000-0000-000012830000}"/>
    <cellStyle name="Normal 3 2 2 2 3 3 2 2 3 3" xfId="41781" xr:uid="{00000000-0005-0000-0000-000013830000}"/>
    <cellStyle name="Normal 3 2 2 2 3 3 2 2 4" xfId="13021" xr:uid="{00000000-0005-0000-0000-000014830000}"/>
    <cellStyle name="Normal 3 2 2 2 3 3 2 2 4 2" xfId="41782" xr:uid="{00000000-0005-0000-0000-000015830000}"/>
    <cellStyle name="Normal 3 2 2 2 3 3 2 2 4 3" xfId="41783" xr:uid="{00000000-0005-0000-0000-000016830000}"/>
    <cellStyle name="Normal 3 2 2 2 3 3 2 2 5" xfId="41784" xr:uid="{00000000-0005-0000-0000-000017830000}"/>
    <cellStyle name="Normal 3 2 2 2 3 3 2 2 6" xfId="41785" xr:uid="{00000000-0005-0000-0000-000018830000}"/>
    <cellStyle name="Normal 3 2 2 2 3 3 2 3" xfId="13022" xr:uid="{00000000-0005-0000-0000-000019830000}"/>
    <cellStyle name="Normal 3 2 2 2 3 3 2 3 2" xfId="41786" xr:uid="{00000000-0005-0000-0000-00001A830000}"/>
    <cellStyle name="Normal 3 2 2 2 3 3 2 3 3" xfId="41787" xr:uid="{00000000-0005-0000-0000-00001B830000}"/>
    <cellStyle name="Normal 3 2 2 2 3 3 2 4" xfId="13023" xr:uid="{00000000-0005-0000-0000-00001C830000}"/>
    <cellStyle name="Normal 3 2 2 2 3 3 2 4 2" xfId="41788" xr:uid="{00000000-0005-0000-0000-00001D830000}"/>
    <cellStyle name="Normal 3 2 2 2 3 3 2 4 3" xfId="41789" xr:uid="{00000000-0005-0000-0000-00001E830000}"/>
    <cellStyle name="Normal 3 2 2 2 3 3 2 5" xfId="13024" xr:uid="{00000000-0005-0000-0000-00001F830000}"/>
    <cellStyle name="Normal 3 2 2 2 3 3 2 5 2" xfId="41790" xr:uid="{00000000-0005-0000-0000-000020830000}"/>
    <cellStyle name="Normal 3 2 2 2 3 3 2 5 3" xfId="41791" xr:uid="{00000000-0005-0000-0000-000021830000}"/>
    <cellStyle name="Normal 3 2 2 2 3 3 2 6" xfId="41792" xr:uid="{00000000-0005-0000-0000-000022830000}"/>
    <cellStyle name="Normal 3 2 2 2 3 3 2 7" xfId="41793" xr:uid="{00000000-0005-0000-0000-000023830000}"/>
    <cellStyle name="Normal 3 2 2 2 3 3 3" xfId="13025" xr:uid="{00000000-0005-0000-0000-000024830000}"/>
    <cellStyle name="Normal 3 2 2 2 3 3 3 2" xfId="13026" xr:uid="{00000000-0005-0000-0000-000025830000}"/>
    <cellStyle name="Normal 3 2 2 2 3 3 3 2 2" xfId="41794" xr:uid="{00000000-0005-0000-0000-000026830000}"/>
    <cellStyle name="Normal 3 2 2 2 3 3 3 2 3" xfId="41795" xr:uid="{00000000-0005-0000-0000-000027830000}"/>
    <cellStyle name="Normal 3 2 2 2 3 3 3 3" xfId="13027" xr:uid="{00000000-0005-0000-0000-000028830000}"/>
    <cellStyle name="Normal 3 2 2 2 3 3 3 3 2" xfId="41796" xr:uid="{00000000-0005-0000-0000-000029830000}"/>
    <cellStyle name="Normal 3 2 2 2 3 3 3 3 3" xfId="41797" xr:uid="{00000000-0005-0000-0000-00002A830000}"/>
    <cellStyle name="Normal 3 2 2 2 3 3 3 4" xfId="13028" xr:uid="{00000000-0005-0000-0000-00002B830000}"/>
    <cellStyle name="Normal 3 2 2 2 3 3 3 4 2" xfId="41798" xr:uid="{00000000-0005-0000-0000-00002C830000}"/>
    <cellStyle name="Normal 3 2 2 2 3 3 3 4 3" xfId="41799" xr:uid="{00000000-0005-0000-0000-00002D830000}"/>
    <cellStyle name="Normal 3 2 2 2 3 3 3 5" xfId="41800" xr:uid="{00000000-0005-0000-0000-00002E830000}"/>
    <cellStyle name="Normal 3 2 2 2 3 3 3 6" xfId="41801" xr:uid="{00000000-0005-0000-0000-00002F830000}"/>
    <cellStyle name="Normal 3 2 2 2 3 3 4" xfId="13029" xr:uid="{00000000-0005-0000-0000-000030830000}"/>
    <cellStyle name="Normal 3 2 2 2 3 3 4 2" xfId="41802" xr:uid="{00000000-0005-0000-0000-000031830000}"/>
    <cellStyle name="Normal 3 2 2 2 3 3 4 3" xfId="41803" xr:uid="{00000000-0005-0000-0000-000032830000}"/>
    <cellStyle name="Normal 3 2 2 2 3 3 5" xfId="13030" xr:uid="{00000000-0005-0000-0000-000033830000}"/>
    <cellStyle name="Normal 3 2 2 2 3 3 5 2" xfId="41804" xr:uid="{00000000-0005-0000-0000-000034830000}"/>
    <cellStyle name="Normal 3 2 2 2 3 3 5 3" xfId="41805" xr:uid="{00000000-0005-0000-0000-000035830000}"/>
    <cellStyle name="Normal 3 2 2 2 3 3 6" xfId="13031" xr:uid="{00000000-0005-0000-0000-000036830000}"/>
    <cellStyle name="Normal 3 2 2 2 3 3 6 2" xfId="41806" xr:uid="{00000000-0005-0000-0000-000037830000}"/>
    <cellStyle name="Normal 3 2 2 2 3 3 6 3" xfId="41807" xr:uid="{00000000-0005-0000-0000-000038830000}"/>
    <cellStyle name="Normal 3 2 2 2 3 3 7" xfId="41808" xr:uid="{00000000-0005-0000-0000-000039830000}"/>
    <cellStyle name="Normal 3 2 2 2 3 3 8" xfId="41809" xr:uid="{00000000-0005-0000-0000-00003A830000}"/>
    <cellStyle name="Normal 3 2 2 2 3 4" xfId="13032" xr:uid="{00000000-0005-0000-0000-00003B830000}"/>
    <cellStyle name="Normal 3 2 2 2 3 4 2" xfId="13033" xr:uid="{00000000-0005-0000-0000-00003C830000}"/>
    <cellStyle name="Normal 3 2 2 2 3 4 2 2" xfId="13034" xr:uid="{00000000-0005-0000-0000-00003D830000}"/>
    <cellStyle name="Normal 3 2 2 2 3 4 2 2 2" xfId="13035" xr:uid="{00000000-0005-0000-0000-00003E830000}"/>
    <cellStyle name="Normal 3 2 2 2 3 4 2 2 2 2" xfId="41810" xr:uid="{00000000-0005-0000-0000-00003F830000}"/>
    <cellStyle name="Normal 3 2 2 2 3 4 2 2 2 3" xfId="41811" xr:uid="{00000000-0005-0000-0000-000040830000}"/>
    <cellStyle name="Normal 3 2 2 2 3 4 2 2 3" xfId="13036" xr:uid="{00000000-0005-0000-0000-000041830000}"/>
    <cellStyle name="Normal 3 2 2 2 3 4 2 2 3 2" xfId="41812" xr:uid="{00000000-0005-0000-0000-000042830000}"/>
    <cellStyle name="Normal 3 2 2 2 3 4 2 2 3 3" xfId="41813" xr:uid="{00000000-0005-0000-0000-000043830000}"/>
    <cellStyle name="Normal 3 2 2 2 3 4 2 2 4" xfId="13037" xr:uid="{00000000-0005-0000-0000-000044830000}"/>
    <cellStyle name="Normal 3 2 2 2 3 4 2 2 4 2" xfId="41814" xr:uid="{00000000-0005-0000-0000-000045830000}"/>
    <cellStyle name="Normal 3 2 2 2 3 4 2 2 4 3" xfId="41815" xr:uid="{00000000-0005-0000-0000-000046830000}"/>
    <cellStyle name="Normal 3 2 2 2 3 4 2 2 5" xfId="41816" xr:uid="{00000000-0005-0000-0000-000047830000}"/>
    <cellStyle name="Normal 3 2 2 2 3 4 2 2 6" xfId="41817" xr:uid="{00000000-0005-0000-0000-000048830000}"/>
    <cellStyle name="Normal 3 2 2 2 3 4 2 3" xfId="13038" xr:uid="{00000000-0005-0000-0000-000049830000}"/>
    <cellStyle name="Normal 3 2 2 2 3 4 2 3 2" xfId="41818" xr:uid="{00000000-0005-0000-0000-00004A830000}"/>
    <cellStyle name="Normal 3 2 2 2 3 4 2 3 3" xfId="41819" xr:uid="{00000000-0005-0000-0000-00004B830000}"/>
    <cellStyle name="Normal 3 2 2 2 3 4 2 4" xfId="13039" xr:uid="{00000000-0005-0000-0000-00004C830000}"/>
    <cellStyle name="Normal 3 2 2 2 3 4 2 4 2" xfId="41820" xr:uid="{00000000-0005-0000-0000-00004D830000}"/>
    <cellStyle name="Normal 3 2 2 2 3 4 2 4 3" xfId="41821" xr:uid="{00000000-0005-0000-0000-00004E830000}"/>
    <cellStyle name="Normal 3 2 2 2 3 4 2 5" xfId="13040" xr:uid="{00000000-0005-0000-0000-00004F830000}"/>
    <cellStyle name="Normal 3 2 2 2 3 4 2 5 2" xfId="41822" xr:uid="{00000000-0005-0000-0000-000050830000}"/>
    <cellStyle name="Normal 3 2 2 2 3 4 2 5 3" xfId="41823" xr:uid="{00000000-0005-0000-0000-000051830000}"/>
    <cellStyle name="Normal 3 2 2 2 3 4 2 6" xfId="41824" xr:uid="{00000000-0005-0000-0000-000052830000}"/>
    <cellStyle name="Normal 3 2 2 2 3 4 2 7" xfId="41825" xr:uid="{00000000-0005-0000-0000-000053830000}"/>
    <cellStyle name="Normal 3 2 2 2 3 4 3" xfId="13041" xr:uid="{00000000-0005-0000-0000-000054830000}"/>
    <cellStyle name="Normal 3 2 2 2 3 4 3 2" xfId="13042" xr:uid="{00000000-0005-0000-0000-000055830000}"/>
    <cellStyle name="Normal 3 2 2 2 3 4 3 2 2" xfId="41826" xr:uid="{00000000-0005-0000-0000-000056830000}"/>
    <cellStyle name="Normal 3 2 2 2 3 4 3 2 3" xfId="41827" xr:uid="{00000000-0005-0000-0000-000057830000}"/>
    <cellStyle name="Normal 3 2 2 2 3 4 3 3" xfId="13043" xr:uid="{00000000-0005-0000-0000-000058830000}"/>
    <cellStyle name="Normal 3 2 2 2 3 4 3 3 2" xfId="41828" xr:uid="{00000000-0005-0000-0000-000059830000}"/>
    <cellStyle name="Normal 3 2 2 2 3 4 3 3 3" xfId="41829" xr:uid="{00000000-0005-0000-0000-00005A830000}"/>
    <cellStyle name="Normal 3 2 2 2 3 4 3 4" xfId="13044" xr:uid="{00000000-0005-0000-0000-00005B830000}"/>
    <cellStyle name="Normal 3 2 2 2 3 4 3 4 2" xfId="41830" xr:uid="{00000000-0005-0000-0000-00005C830000}"/>
    <cellStyle name="Normal 3 2 2 2 3 4 3 4 3" xfId="41831" xr:uid="{00000000-0005-0000-0000-00005D830000}"/>
    <cellStyle name="Normal 3 2 2 2 3 4 3 5" xfId="41832" xr:uid="{00000000-0005-0000-0000-00005E830000}"/>
    <cellStyle name="Normal 3 2 2 2 3 4 3 6" xfId="41833" xr:uid="{00000000-0005-0000-0000-00005F830000}"/>
    <cellStyle name="Normal 3 2 2 2 3 4 4" xfId="13045" xr:uid="{00000000-0005-0000-0000-000060830000}"/>
    <cellStyle name="Normal 3 2 2 2 3 4 4 2" xfId="41834" xr:uid="{00000000-0005-0000-0000-000061830000}"/>
    <cellStyle name="Normal 3 2 2 2 3 4 4 3" xfId="41835" xr:uid="{00000000-0005-0000-0000-000062830000}"/>
    <cellStyle name="Normal 3 2 2 2 3 4 5" xfId="13046" xr:uid="{00000000-0005-0000-0000-000063830000}"/>
    <cellStyle name="Normal 3 2 2 2 3 4 5 2" xfId="41836" xr:uid="{00000000-0005-0000-0000-000064830000}"/>
    <cellStyle name="Normal 3 2 2 2 3 4 5 3" xfId="41837" xr:uid="{00000000-0005-0000-0000-000065830000}"/>
    <cellStyle name="Normal 3 2 2 2 3 4 6" xfId="13047" xr:uid="{00000000-0005-0000-0000-000066830000}"/>
    <cellStyle name="Normal 3 2 2 2 3 4 6 2" xfId="41838" xr:uid="{00000000-0005-0000-0000-000067830000}"/>
    <cellStyle name="Normal 3 2 2 2 3 4 6 3" xfId="41839" xr:uid="{00000000-0005-0000-0000-000068830000}"/>
    <cellStyle name="Normal 3 2 2 2 3 4 7" xfId="41840" xr:uid="{00000000-0005-0000-0000-000069830000}"/>
    <cellStyle name="Normal 3 2 2 2 3 4 8" xfId="41841" xr:uid="{00000000-0005-0000-0000-00006A830000}"/>
    <cellStyle name="Normal 3 2 2 2 3 5" xfId="13048" xr:uid="{00000000-0005-0000-0000-00006B830000}"/>
    <cellStyle name="Normal 3 2 2 2 3 5 2" xfId="13049" xr:uid="{00000000-0005-0000-0000-00006C830000}"/>
    <cellStyle name="Normal 3 2 2 2 3 5 2 2" xfId="13050" xr:uid="{00000000-0005-0000-0000-00006D830000}"/>
    <cellStyle name="Normal 3 2 2 2 3 5 2 2 2" xfId="41842" xr:uid="{00000000-0005-0000-0000-00006E830000}"/>
    <cellStyle name="Normal 3 2 2 2 3 5 2 2 3" xfId="41843" xr:uid="{00000000-0005-0000-0000-00006F830000}"/>
    <cellStyle name="Normal 3 2 2 2 3 5 2 3" xfId="13051" xr:uid="{00000000-0005-0000-0000-000070830000}"/>
    <cellStyle name="Normal 3 2 2 2 3 5 2 3 2" xfId="41844" xr:uid="{00000000-0005-0000-0000-000071830000}"/>
    <cellStyle name="Normal 3 2 2 2 3 5 2 3 3" xfId="41845" xr:uid="{00000000-0005-0000-0000-000072830000}"/>
    <cellStyle name="Normal 3 2 2 2 3 5 2 4" xfId="13052" xr:uid="{00000000-0005-0000-0000-000073830000}"/>
    <cellStyle name="Normal 3 2 2 2 3 5 2 4 2" xfId="41846" xr:uid="{00000000-0005-0000-0000-000074830000}"/>
    <cellStyle name="Normal 3 2 2 2 3 5 2 4 3" xfId="41847" xr:uid="{00000000-0005-0000-0000-000075830000}"/>
    <cellStyle name="Normal 3 2 2 2 3 5 2 5" xfId="41848" xr:uid="{00000000-0005-0000-0000-000076830000}"/>
    <cellStyle name="Normal 3 2 2 2 3 5 2 6" xfId="41849" xr:uid="{00000000-0005-0000-0000-000077830000}"/>
    <cellStyle name="Normal 3 2 2 2 3 5 3" xfId="13053" xr:uid="{00000000-0005-0000-0000-000078830000}"/>
    <cellStyle name="Normal 3 2 2 2 3 5 3 2" xfId="41850" xr:uid="{00000000-0005-0000-0000-000079830000}"/>
    <cellStyle name="Normal 3 2 2 2 3 5 3 3" xfId="41851" xr:uid="{00000000-0005-0000-0000-00007A830000}"/>
    <cellStyle name="Normal 3 2 2 2 3 5 4" xfId="13054" xr:uid="{00000000-0005-0000-0000-00007B830000}"/>
    <cellStyle name="Normal 3 2 2 2 3 5 4 2" xfId="41852" xr:uid="{00000000-0005-0000-0000-00007C830000}"/>
    <cellStyle name="Normal 3 2 2 2 3 5 4 3" xfId="41853" xr:uid="{00000000-0005-0000-0000-00007D830000}"/>
    <cellStyle name="Normal 3 2 2 2 3 5 5" xfId="13055" xr:uid="{00000000-0005-0000-0000-00007E830000}"/>
    <cellStyle name="Normal 3 2 2 2 3 5 5 2" xfId="41854" xr:uid="{00000000-0005-0000-0000-00007F830000}"/>
    <cellStyle name="Normal 3 2 2 2 3 5 5 3" xfId="41855" xr:uid="{00000000-0005-0000-0000-000080830000}"/>
    <cellStyle name="Normal 3 2 2 2 3 5 6" xfId="41856" xr:uid="{00000000-0005-0000-0000-000081830000}"/>
    <cellStyle name="Normal 3 2 2 2 3 5 7" xfId="41857" xr:uid="{00000000-0005-0000-0000-000082830000}"/>
    <cellStyle name="Normal 3 2 2 2 3 6" xfId="13056" xr:uid="{00000000-0005-0000-0000-000083830000}"/>
    <cellStyle name="Normal 3 2 2 2 3 6 2" xfId="13057" xr:uid="{00000000-0005-0000-0000-000084830000}"/>
    <cellStyle name="Normal 3 2 2 2 3 6 2 2" xfId="41858" xr:uid="{00000000-0005-0000-0000-000085830000}"/>
    <cellStyle name="Normal 3 2 2 2 3 6 2 3" xfId="41859" xr:uid="{00000000-0005-0000-0000-000086830000}"/>
    <cellStyle name="Normal 3 2 2 2 3 6 3" xfId="13058" xr:uid="{00000000-0005-0000-0000-000087830000}"/>
    <cellStyle name="Normal 3 2 2 2 3 6 3 2" xfId="41860" xr:uid="{00000000-0005-0000-0000-000088830000}"/>
    <cellStyle name="Normal 3 2 2 2 3 6 3 3" xfId="41861" xr:uid="{00000000-0005-0000-0000-000089830000}"/>
    <cellStyle name="Normal 3 2 2 2 3 6 4" xfId="13059" xr:uid="{00000000-0005-0000-0000-00008A830000}"/>
    <cellStyle name="Normal 3 2 2 2 3 6 4 2" xfId="41862" xr:uid="{00000000-0005-0000-0000-00008B830000}"/>
    <cellStyle name="Normal 3 2 2 2 3 6 4 3" xfId="41863" xr:uid="{00000000-0005-0000-0000-00008C830000}"/>
    <cellStyle name="Normal 3 2 2 2 3 6 5" xfId="41864" xr:uid="{00000000-0005-0000-0000-00008D830000}"/>
    <cellStyle name="Normal 3 2 2 2 3 6 6" xfId="41865" xr:uid="{00000000-0005-0000-0000-00008E830000}"/>
    <cellStyle name="Normal 3 2 2 2 3 7" xfId="13060" xr:uid="{00000000-0005-0000-0000-00008F830000}"/>
    <cellStyle name="Normal 3 2 2 2 3 7 2" xfId="41866" xr:uid="{00000000-0005-0000-0000-000090830000}"/>
    <cellStyle name="Normal 3 2 2 2 3 7 3" xfId="41867" xr:uid="{00000000-0005-0000-0000-000091830000}"/>
    <cellStyle name="Normal 3 2 2 2 3 8" xfId="13061" xr:uid="{00000000-0005-0000-0000-000092830000}"/>
    <cellStyle name="Normal 3 2 2 2 3 8 2" xfId="41868" xr:uid="{00000000-0005-0000-0000-000093830000}"/>
    <cellStyle name="Normal 3 2 2 2 3 8 3" xfId="41869" xr:uid="{00000000-0005-0000-0000-000094830000}"/>
    <cellStyle name="Normal 3 2 2 2 3 9" xfId="13062" xr:uid="{00000000-0005-0000-0000-000095830000}"/>
    <cellStyle name="Normal 3 2 2 2 3 9 2" xfId="41870" xr:uid="{00000000-0005-0000-0000-000096830000}"/>
    <cellStyle name="Normal 3 2 2 2 3 9 3" xfId="41871" xr:uid="{00000000-0005-0000-0000-000097830000}"/>
    <cellStyle name="Normal 3 2 2 2 4" xfId="13063" xr:uid="{00000000-0005-0000-0000-000098830000}"/>
    <cellStyle name="Normal 3 2 2 2 4 10" xfId="41872" xr:uid="{00000000-0005-0000-0000-000099830000}"/>
    <cellStyle name="Normal 3 2 2 2 4 11" xfId="41873" xr:uid="{00000000-0005-0000-0000-00009A830000}"/>
    <cellStyle name="Normal 3 2 2 2 4 2" xfId="13064" xr:uid="{00000000-0005-0000-0000-00009B830000}"/>
    <cellStyle name="Normal 3 2 2 2 4 2 10" xfId="41874" xr:uid="{00000000-0005-0000-0000-00009C830000}"/>
    <cellStyle name="Normal 3 2 2 2 4 2 2" xfId="13065" xr:uid="{00000000-0005-0000-0000-00009D830000}"/>
    <cellStyle name="Normal 3 2 2 2 4 2 2 2" xfId="13066" xr:uid="{00000000-0005-0000-0000-00009E830000}"/>
    <cellStyle name="Normal 3 2 2 2 4 2 2 2 2" xfId="13067" xr:uid="{00000000-0005-0000-0000-00009F830000}"/>
    <cellStyle name="Normal 3 2 2 2 4 2 2 2 2 2" xfId="13068" xr:uid="{00000000-0005-0000-0000-0000A0830000}"/>
    <cellStyle name="Normal 3 2 2 2 4 2 2 2 2 2 2" xfId="41875" xr:uid="{00000000-0005-0000-0000-0000A1830000}"/>
    <cellStyle name="Normal 3 2 2 2 4 2 2 2 2 2 3" xfId="41876" xr:uid="{00000000-0005-0000-0000-0000A2830000}"/>
    <cellStyle name="Normal 3 2 2 2 4 2 2 2 2 3" xfId="13069" xr:uid="{00000000-0005-0000-0000-0000A3830000}"/>
    <cellStyle name="Normal 3 2 2 2 4 2 2 2 2 3 2" xfId="41877" xr:uid="{00000000-0005-0000-0000-0000A4830000}"/>
    <cellStyle name="Normal 3 2 2 2 4 2 2 2 2 3 3" xfId="41878" xr:uid="{00000000-0005-0000-0000-0000A5830000}"/>
    <cellStyle name="Normal 3 2 2 2 4 2 2 2 2 4" xfId="13070" xr:uid="{00000000-0005-0000-0000-0000A6830000}"/>
    <cellStyle name="Normal 3 2 2 2 4 2 2 2 2 4 2" xfId="41879" xr:uid="{00000000-0005-0000-0000-0000A7830000}"/>
    <cellStyle name="Normal 3 2 2 2 4 2 2 2 2 4 3" xfId="41880" xr:uid="{00000000-0005-0000-0000-0000A8830000}"/>
    <cellStyle name="Normal 3 2 2 2 4 2 2 2 2 5" xfId="41881" xr:uid="{00000000-0005-0000-0000-0000A9830000}"/>
    <cellStyle name="Normal 3 2 2 2 4 2 2 2 2 6" xfId="41882" xr:uid="{00000000-0005-0000-0000-0000AA830000}"/>
    <cellStyle name="Normal 3 2 2 2 4 2 2 2 3" xfId="13071" xr:uid="{00000000-0005-0000-0000-0000AB830000}"/>
    <cellStyle name="Normal 3 2 2 2 4 2 2 2 3 2" xfId="41883" xr:uid="{00000000-0005-0000-0000-0000AC830000}"/>
    <cellStyle name="Normal 3 2 2 2 4 2 2 2 3 3" xfId="41884" xr:uid="{00000000-0005-0000-0000-0000AD830000}"/>
    <cellStyle name="Normal 3 2 2 2 4 2 2 2 4" xfId="13072" xr:uid="{00000000-0005-0000-0000-0000AE830000}"/>
    <cellStyle name="Normal 3 2 2 2 4 2 2 2 4 2" xfId="41885" xr:uid="{00000000-0005-0000-0000-0000AF830000}"/>
    <cellStyle name="Normal 3 2 2 2 4 2 2 2 4 3" xfId="41886" xr:uid="{00000000-0005-0000-0000-0000B0830000}"/>
    <cellStyle name="Normal 3 2 2 2 4 2 2 2 5" xfId="13073" xr:uid="{00000000-0005-0000-0000-0000B1830000}"/>
    <cellStyle name="Normal 3 2 2 2 4 2 2 2 5 2" xfId="41887" xr:uid="{00000000-0005-0000-0000-0000B2830000}"/>
    <cellStyle name="Normal 3 2 2 2 4 2 2 2 5 3" xfId="41888" xr:uid="{00000000-0005-0000-0000-0000B3830000}"/>
    <cellStyle name="Normal 3 2 2 2 4 2 2 2 6" xfId="41889" xr:uid="{00000000-0005-0000-0000-0000B4830000}"/>
    <cellStyle name="Normal 3 2 2 2 4 2 2 2 7" xfId="41890" xr:uid="{00000000-0005-0000-0000-0000B5830000}"/>
    <cellStyle name="Normal 3 2 2 2 4 2 2 3" xfId="13074" xr:uid="{00000000-0005-0000-0000-0000B6830000}"/>
    <cellStyle name="Normal 3 2 2 2 4 2 2 3 2" xfId="13075" xr:uid="{00000000-0005-0000-0000-0000B7830000}"/>
    <cellStyle name="Normal 3 2 2 2 4 2 2 3 2 2" xfId="41891" xr:uid="{00000000-0005-0000-0000-0000B8830000}"/>
    <cellStyle name="Normal 3 2 2 2 4 2 2 3 2 3" xfId="41892" xr:uid="{00000000-0005-0000-0000-0000B9830000}"/>
    <cellStyle name="Normal 3 2 2 2 4 2 2 3 3" xfId="13076" xr:uid="{00000000-0005-0000-0000-0000BA830000}"/>
    <cellStyle name="Normal 3 2 2 2 4 2 2 3 3 2" xfId="41893" xr:uid="{00000000-0005-0000-0000-0000BB830000}"/>
    <cellStyle name="Normal 3 2 2 2 4 2 2 3 3 3" xfId="41894" xr:uid="{00000000-0005-0000-0000-0000BC830000}"/>
    <cellStyle name="Normal 3 2 2 2 4 2 2 3 4" xfId="13077" xr:uid="{00000000-0005-0000-0000-0000BD830000}"/>
    <cellStyle name="Normal 3 2 2 2 4 2 2 3 4 2" xfId="41895" xr:uid="{00000000-0005-0000-0000-0000BE830000}"/>
    <cellStyle name="Normal 3 2 2 2 4 2 2 3 4 3" xfId="41896" xr:uid="{00000000-0005-0000-0000-0000BF830000}"/>
    <cellStyle name="Normal 3 2 2 2 4 2 2 3 5" xfId="41897" xr:uid="{00000000-0005-0000-0000-0000C0830000}"/>
    <cellStyle name="Normal 3 2 2 2 4 2 2 3 6" xfId="41898" xr:uid="{00000000-0005-0000-0000-0000C1830000}"/>
    <cellStyle name="Normal 3 2 2 2 4 2 2 4" xfId="13078" xr:uid="{00000000-0005-0000-0000-0000C2830000}"/>
    <cellStyle name="Normal 3 2 2 2 4 2 2 4 2" xfId="41899" xr:uid="{00000000-0005-0000-0000-0000C3830000}"/>
    <cellStyle name="Normal 3 2 2 2 4 2 2 4 3" xfId="41900" xr:uid="{00000000-0005-0000-0000-0000C4830000}"/>
    <cellStyle name="Normal 3 2 2 2 4 2 2 5" xfId="13079" xr:uid="{00000000-0005-0000-0000-0000C5830000}"/>
    <cellStyle name="Normal 3 2 2 2 4 2 2 5 2" xfId="41901" xr:uid="{00000000-0005-0000-0000-0000C6830000}"/>
    <cellStyle name="Normal 3 2 2 2 4 2 2 5 3" xfId="41902" xr:uid="{00000000-0005-0000-0000-0000C7830000}"/>
    <cellStyle name="Normal 3 2 2 2 4 2 2 6" xfId="13080" xr:uid="{00000000-0005-0000-0000-0000C8830000}"/>
    <cellStyle name="Normal 3 2 2 2 4 2 2 6 2" xfId="41903" xr:uid="{00000000-0005-0000-0000-0000C9830000}"/>
    <cellStyle name="Normal 3 2 2 2 4 2 2 6 3" xfId="41904" xr:uid="{00000000-0005-0000-0000-0000CA830000}"/>
    <cellStyle name="Normal 3 2 2 2 4 2 2 7" xfId="41905" xr:uid="{00000000-0005-0000-0000-0000CB830000}"/>
    <cellStyle name="Normal 3 2 2 2 4 2 2 8" xfId="41906" xr:uid="{00000000-0005-0000-0000-0000CC830000}"/>
    <cellStyle name="Normal 3 2 2 2 4 2 3" xfId="13081" xr:uid="{00000000-0005-0000-0000-0000CD830000}"/>
    <cellStyle name="Normal 3 2 2 2 4 2 3 2" xfId="13082" xr:uid="{00000000-0005-0000-0000-0000CE830000}"/>
    <cellStyle name="Normal 3 2 2 2 4 2 3 2 2" xfId="13083" xr:uid="{00000000-0005-0000-0000-0000CF830000}"/>
    <cellStyle name="Normal 3 2 2 2 4 2 3 2 2 2" xfId="13084" xr:uid="{00000000-0005-0000-0000-0000D0830000}"/>
    <cellStyle name="Normal 3 2 2 2 4 2 3 2 2 2 2" xfId="41907" xr:uid="{00000000-0005-0000-0000-0000D1830000}"/>
    <cellStyle name="Normal 3 2 2 2 4 2 3 2 2 2 3" xfId="41908" xr:uid="{00000000-0005-0000-0000-0000D2830000}"/>
    <cellStyle name="Normal 3 2 2 2 4 2 3 2 2 3" xfId="13085" xr:uid="{00000000-0005-0000-0000-0000D3830000}"/>
    <cellStyle name="Normal 3 2 2 2 4 2 3 2 2 3 2" xfId="41909" xr:uid="{00000000-0005-0000-0000-0000D4830000}"/>
    <cellStyle name="Normal 3 2 2 2 4 2 3 2 2 3 3" xfId="41910" xr:uid="{00000000-0005-0000-0000-0000D5830000}"/>
    <cellStyle name="Normal 3 2 2 2 4 2 3 2 2 4" xfId="13086" xr:uid="{00000000-0005-0000-0000-0000D6830000}"/>
    <cellStyle name="Normal 3 2 2 2 4 2 3 2 2 4 2" xfId="41911" xr:uid="{00000000-0005-0000-0000-0000D7830000}"/>
    <cellStyle name="Normal 3 2 2 2 4 2 3 2 2 4 3" xfId="41912" xr:uid="{00000000-0005-0000-0000-0000D8830000}"/>
    <cellStyle name="Normal 3 2 2 2 4 2 3 2 2 5" xfId="41913" xr:uid="{00000000-0005-0000-0000-0000D9830000}"/>
    <cellStyle name="Normal 3 2 2 2 4 2 3 2 2 6" xfId="41914" xr:uid="{00000000-0005-0000-0000-0000DA830000}"/>
    <cellStyle name="Normal 3 2 2 2 4 2 3 2 3" xfId="13087" xr:uid="{00000000-0005-0000-0000-0000DB830000}"/>
    <cellStyle name="Normal 3 2 2 2 4 2 3 2 3 2" xfId="41915" xr:uid="{00000000-0005-0000-0000-0000DC830000}"/>
    <cellStyle name="Normal 3 2 2 2 4 2 3 2 3 3" xfId="41916" xr:uid="{00000000-0005-0000-0000-0000DD830000}"/>
    <cellStyle name="Normal 3 2 2 2 4 2 3 2 4" xfId="13088" xr:uid="{00000000-0005-0000-0000-0000DE830000}"/>
    <cellStyle name="Normal 3 2 2 2 4 2 3 2 4 2" xfId="41917" xr:uid="{00000000-0005-0000-0000-0000DF830000}"/>
    <cellStyle name="Normal 3 2 2 2 4 2 3 2 4 3" xfId="41918" xr:uid="{00000000-0005-0000-0000-0000E0830000}"/>
    <cellStyle name="Normal 3 2 2 2 4 2 3 2 5" xfId="13089" xr:uid="{00000000-0005-0000-0000-0000E1830000}"/>
    <cellStyle name="Normal 3 2 2 2 4 2 3 2 5 2" xfId="41919" xr:uid="{00000000-0005-0000-0000-0000E2830000}"/>
    <cellStyle name="Normal 3 2 2 2 4 2 3 2 5 3" xfId="41920" xr:uid="{00000000-0005-0000-0000-0000E3830000}"/>
    <cellStyle name="Normal 3 2 2 2 4 2 3 2 6" xfId="41921" xr:uid="{00000000-0005-0000-0000-0000E4830000}"/>
    <cellStyle name="Normal 3 2 2 2 4 2 3 2 7" xfId="41922" xr:uid="{00000000-0005-0000-0000-0000E5830000}"/>
    <cellStyle name="Normal 3 2 2 2 4 2 3 3" xfId="13090" xr:uid="{00000000-0005-0000-0000-0000E6830000}"/>
    <cellStyle name="Normal 3 2 2 2 4 2 3 3 2" xfId="13091" xr:uid="{00000000-0005-0000-0000-0000E7830000}"/>
    <cellStyle name="Normal 3 2 2 2 4 2 3 3 2 2" xfId="41923" xr:uid="{00000000-0005-0000-0000-0000E8830000}"/>
    <cellStyle name="Normal 3 2 2 2 4 2 3 3 2 3" xfId="41924" xr:uid="{00000000-0005-0000-0000-0000E9830000}"/>
    <cellStyle name="Normal 3 2 2 2 4 2 3 3 3" xfId="13092" xr:uid="{00000000-0005-0000-0000-0000EA830000}"/>
    <cellStyle name="Normal 3 2 2 2 4 2 3 3 3 2" xfId="41925" xr:uid="{00000000-0005-0000-0000-0000EB830000}"/>
    <cellStyle name="Normal 3 2 2 2 4 2 3 3 3 3" xfId="41926" xr:uid="{00000000-0005-0000-0000-0000EC830000}"/>
    <cellStyle name="Normal 3 2 2 2 4 2 3 3 4" xfId="13093" xr:uid="{00000000-0005-0000-0000-0000ED830000}"/>
    <cellStyle name="Normal 3 2 2 2 4 2 3 3 4 2" xfId="41927" xr:uid="{00000000-0005-0000-0000-0000EE830000}"/>
    <cellStyle name="Normal 3 2 2 2 4 2 3 3 4 3" xfId="41928" xr:uid="{00000000-0005-0000-0000-0000EF830000}"/>
    <cellStyle name="Normal 3 2 2 2 4 2 3 3 5" xfId="41929" xr:uid="{00000000-0005-0000-0000-0000F0830000}"/>
    <cellStyle name="Normal 3 2 2 2 4 2 3 3 6" xfId="41930" xr:uid="{00000000-0005-0000-0000-0000F1830000}"/>
    <cellStyle name="Normal 3 2 2 2 4 2 3 4" xfId="13094" xr:uid="{00000000-0005-0000-0000-0000F2830000}"/>
    <cellStyle name="Normal 3 2 2 2 4 2 3 4 2" xfId="41931" xr:uid="{00000000-0005-0000-0000-0000F3830000}"/>
    <cellStyle name="Normal 3 2 2 2 4 2 3 4 3" xfId="41932" xr:uid="{00000000-0005-0000-0000-0000F4830000}"/>
    <cellStyle name="Normal 3 2 2 2 4 2 3 5" xfId="13095" xr:uid="{00000000-0005-0000-0000-0000F5830000}"/>
    <cellStyle name="Normal 3 2 2 2 4 2 3 5 2" xfId="41933" xr:uid="{00000000-0005-0000-0000-0000F6830000}"/>
    <cellStyle name="Normal 3 2 2 2 4 2 3 5 3" xfId="41934" xr:uid="{00000000-0005-0000-0000-0000F7830000}"/>
    <cellStyle name="Normal 3 2 2 2 4 2 3 6" xfId="13096" xr:uid="{00000000-0005-0000-0000-0000F8830000}"/>
    <cellStyle name="Normal 3 2 2 2 4 2 3 6 2" xfId="41935" xr:uid="{00000000-0005-0000-0000-0000F9830000}"/>
    <cellStyle name="Normal 3 2 2 2 4 2 3 6 3" xfId="41936" xr:uid="{00000000-0005-0000-0000-0000FA830000}"/>
    <cellStyle name="Normal 3 2 2 2 4 2 3 7" xfId="41937" xr:uid="{00000000-0005-0000-0000-0000FB830000}"/>
    <cellStyle name="Normal 3 2 2 2 4 2 3 8" xfId="41938" xr:uid="{00000000-0005-0000-0000-0000FC830000}"/>
    <cellStyle name="Normal 3 2 2 2 4 2 4" xfId="13097" xr:uid="{00000000-0005-0000-0000-0000FD830000}"/>
    <cellStyle name="Normal 3 2 2 2 4 2 4 2" xfId="13098" xr:uid="{00000000-0005-0000-0000-0000FE830000}"/>
    <cellStyle name="Normal 3 2 2 2 4 2 4 2 2" xfId="13099" xr:uid="{00000000-0005-0000-0000-0000FF830000}"/>
    <cellStyle name="Normal 3 2 2 2 4 2 4 2 2 2" xfId="41939" xr:uid="{00000000-0005-0000-0000-000000840000}"/>
    <cellStyle name="Normal 3 2 2 2 4 2 4 2 2 3" xfId="41940" xr:uid="{00000000-0005-0000-0000-000001840000}"/>
    <cellStyle name="Normal 3 2 2 2 4 2 4 2 3" xfId="13100" xr:uid="{00000000-0005-0000-0000-000002840000}"/>
    <cellStyle name="Normal 3 2 2 2 4 2 4 2 3 2" xfId="41941" xr:uid="{00000000-0005-0000-0000-000003840000}"/>
    <cellStyle name="Normal 3 2 2 2 4 2 4 2 3 3" xfId="41942" xr:uid="{00000000-0005-0000-0000-000004840000}"/>
    <cellStyle name="Normal 3 2 2 2 4 2 4 2 4" xfId="13101" xr:uid="{00000000-0005-0000-0000-000005840000}"/>
    <cellStyle name="Normal 3 2 2 2 4 2 4 2 4 2" xfId="41943" xr:uid="{00000000-0005-0000-0000-000006840000}"/>
    <cellStyle name="Normal 3 2 2 2 4 2 4 2 4 3" xfId="41944" xr:uid="{00000000-0005-0000-0000-000007840000}"/>
    <cellStyle name="Normal 3 2 2 2 4 2 4 2 5" xfId="41945" xr:uid="{00000000-0005-0000-0000-000008840000}"/>
    <cellStyle name="Normal 3 2 2 2 4 2 4 2 6" xfId="41946" xr:uid="{00000000-0005-0000-0000-000009840000}"/>
    <cellStyle name="Normal 3 2 2 2 4 2 4 3" xfId="13102" xr:uid="{00000000-0005-0000-0000-00000A840000}"/>
    <cellStyle name="Normal 3 2 2 2 4 2 4 3 2" xfId="41947" xr:uid="{00000000-0005-0000-0000-00000B840000}"/>
    <cellStyle name="Normal 3 2 2 2 4 2 4 3 3" xfId="41948" xr:uid="{00000000-0005-0000-0000-00000C840000}"/>
    <cellStyle name="Normal 3 2 2 2 4 2 4 4" xfId="13103" xr:uid="{00000000-0005-0000-0000-00000D840000}"/>
    <cellStyle name="Normal 3 2 2 2 4 2 4 4 2" xfId="41949" xr:uid="{00000000-0005-0000-0000-00000E840000}"/>
    <cellStyle name="Normal 3 2 2 2 4 2 4 4 3" xfId="41950" xr:uid="{00000000-0005-0000-0000-00000F840000}"/>
    <cellStyle name="Normal 3 2 2 2 4 2 4 5" xfId="13104" xr:uid="{00000000-0005-0000-0000-000010840000}"/>
    <cellStyle name="Normal 3 2 2 2 4 2 4 5 2" xfId="41951" xr:uid="{00000000-0005-0000-0000-000011840000}"/>
    <cellStyle name="Normal 3 2 2 2 4 2 4 5 3" xfId="41952" xr:uid="{00000000-0005-0000-0000-000012840000}"/>
    <cellStyle name="Normal 3 2 2 2 4 2 4 6" xfId="41953" xr:uid="{00000000-0005-0000-0000-000013840000}"/>
    <cellStyle name="Normal 3 2 2 2 4 2 4 7" xfId="41954" xr:uid="{00000000-0005-0000-0000-000014840000}"/>
    <cellStyle name="Normal 3 2 2 2 4 2 5" xfId="13105" xr:uid="{00000000-0005-0000-0000-000015840000}"/>
    <cellStyle name="Normal 3 2 2 2 4 2 5 2" xfId="13106" xr:uid="{00000000-0005-0000-0000-000016840000}"/>
    <cellStyle name="Normal 3 2 2 2 4 2 5 2 2" xfId="41955" xr:uid="{00000000-0005-0000-0000-000017840000}"/>
    <cellStyle name="Normal 3 2 2 2 4 2 5 2 3" xfId="41956" xr:uid="{00000000-0005-0000-0000-000018840000}"/>
    <cellStyle name="Normal 3 2 2 2 4 2 5 3" xfId="13107" xr:uid="{00000000-0005-0000-0000-000019840000}"/>
    <cellStyle name="Normal 3 2 2 2 4 2 5 3 2" xfId="41957" xr:uid="{00000000-0005-0000-0000-00001A840000}"/>
    <cellStyle name="Normal 3 2 2 2 4 2 5 3 3" xfId="41958" xr:uid="{00000000-0005-0000-0000-00001B840000}"/>
    <cellStyle name="Normal 3 2 2 2 4 2 5 4" xfId="13108" xr:uid="{00000000-0005-0000-0000-00001C840000}"/>
    <cellStyle name="Normal 3 2 2 2 4 2 5 4 2" xfId="41959" xr:uid="{00000000-0005-0000-0000-00001D840000}"/>
    <cellStyle name="Normal 3 2 2 2 4 2 5 4 3" xfId="41960" xr:uid="{00000000-0005-0000-0000-00001E840000}"/>
    <cellStyle name="Normal 3 2 2 2 4 2 5 5" xfId="41961" xr:uid="{00000000-0005-0000-0000-00001F840000}"/>
    <cellStyle name="Normal 3 2 2 2 4 2 5 6" xfId="41962" xr:uid="{00000000-0005-0000-0000-000020840000}"/>
    <cellStyle name="Normal 3 2 2 2 4 2 6" xfId="13109" xr:uid="{00000000-0005-0000-0000-000021840000}"/>
    <cellStyle name="Normal 3 2 2 2 4 2 6 2" xfId="41963" xr:uid="{00000000-0005-0000-0000-000022840000}"/>
    <cellStyle name="Normal 3 2 2 2 4 2 6 3" xfId="41964" xr:uid="{00000000-0005-0000-0000-000023840000}"/>
    <cellStyle name="Normal 3 2 2 2 4 2 7" xfId="13110" xr:uid="{00000000-0005-0000-0000-000024840000}"/>
    <cellStyle name="Normal 3 2 2 2 4 2 7 2" xfId="41965" xr:uid="{00000000-0005-0000-0000-000025840000}"/>
    <cellStyle name="Normal 3 2 2 2 4 2 7 3" xfId="41966" xr:uid="{00000000-0005-0000-0000-000026840000}"/>
    <cellStyle name="Normal 3 2 2 2 4 2 8" xfId="13111" xr:uid="{00000000-0005-0000-0000-000027840000}"/>
    <cellStyle name="Normal 3 2 2 2 4 2 8 2" xfId="41967" xr:uid="{00000000-0005-0000-0000-000028840000}"/>
    <cellStyle name="Normal 3 2 2 2 4 2 8 3" xfId="41968" xr:uid="{00000000-0005-0000-0000-000029840000}"/>
    <cellStyle name="Normal 3 2 2 2 4 2 9" xfId="41969" xr:uid="{00000000-0005-0000-0000-00002A840000}"/>
    <cellStyle name="Normal 3 2 2 2 4 3" xfId="13112" xr:uid="{00000000-0005-0000-0000-00002B840000}"/>
    <cellStyle name="Normal 3 2 2 2 4 3 2" xfId="13113" xr:uid="{00000000-0005-0000-0000-00002C840000}"/>
    <cellStyle name="Normal 3 2 2 2 4 3 2 2" xfId="13114" xr:uid="{00000000-0005-0000-0000-00002D840000}"/>
    <cellStyle name="Normal 3 2 2 2 4 3 2 2 2" xfId="13115" xr:uid="{00000000-0005-0000-0000-00002E840000}"/>
    <cellStyle name="Normal 3 2 2 2 4 3 2 2 2 2" xfId="41970" xr:uid="{00000000-0005-0000-0000-00002F840000}"/>
    <cellStyle name="Normal 3 2 2 2 4 3 2 2 2 3" xfId="41971" xr:uid="{00000000-0005-0000-0000-000030840000}"/>
    <cellStyle name="Normal 3 2 2 2 4 3 2 2 3" xfId="13116" xr:uid="{00000000-0005-0000-0000-000031840000}"/>
    <cellStyle name="Normal 3 2 2 2 4 3 2 2 3 2" xfId="41972" xr:uid="{00000000-0005-0000-0000-000032840000}"/>
    <cellStyle name="Normal 3 2 2 2 4 3 2 2 3 3" xfId="41973" xr:uid="{00000000-0005-0000-0000-000033840000}"/>
    <cellStyle name="Normal 3 2 2 2 4 3 2 2 4" xfId="13117" xr:uid="{00000000-0005-0000-0000-000034840000}"/>
    <cellStyle name="Normal 3 2 2 2 4 3 2 2 4 2" xfId="41974" xr:uid="{00000000-0005-0000-0000-000035840000}"/>
    <cellStyle name="Normal 3 2 2 2 4 3 2 2 4 3" xfId="41975" xr:uid="{00000000-0005-0000-0000-000036840000}"/>
    <cellStyle name="Normal 3 2 2 2 4 3 2 2 5" xfId="41976" xr:uid="{00000000-0005-0000-0000-000037840000}"/>
    <cellStyle name="Normal 3 2 2 2 4 3 2 2 6" xfId="41977" xr:uid="{00000000-0005-0000-0000-000038840000}"/>
    <cellStyle name="Normal 3 2 2 2 4 3 2 3" xfId="13118" xr:uid="{00000000-0005-0000-0000-000039840000}"/>
    <cellStyle name="Normal 3 2 2 2 4 3 2 3 2" xfId="41978" xr:uid="{00000000-0005-0000-0000-00003A840000}"/>
    <cellStyle name="Normal 3 2 2 2 4 3 2 3 3" xfId="41979" xr:uid="{00000000-0005-0000-0000-00003B840000}"/>
    <cellStyle name="Normal 3 2 2 2 4 3 2 4" xfId="13119" xr:uid="{00000000-0005-0000-0000-00003C840000}"/>
    <cellStyle name="Normal 3 2 2 2 4 3 2 4 2" xfId="41980" xr:uid="{00000000-0005-0000-0000-00003D840000}"/>
    <cellStyle name="Normal 3 2 2 2 4 3 2 4 3" xfId="41981" xr:uid="{00000000-0005-0000-0000-00003E840000}"/>
    <cellStyle name="Normal 3 2 2 2 4 3 2 5" xfId="13120" xr:uid="{00000000-0005-0000-0000-00003F840000}"/>
    <cellStyle name="Normal 3 2 2 2 4 3 2 5 2" xfId="41982" xr:uid="{00000000-0005-0000-0000-000040840000}"/>
    <cellStyle name="Normal 3 2 2 2 4 3 2 5 3" xfId="41983" xr:uid="{00000000-0005-0000-0000-000041840000}"/>
    <cellStyle name="Normal 3 2 2 2 4 3 2 6" xfId="41984" xr:uid="{00000000-0005-0000-0000-000042840000}"/>
    <cellStyle name="Normal 3 2 2 2 4 3 2 7" xfId="41985" xr:uid="{00000000-0005-0000-0000-000043840000}"/>
    <cellStyle name="Normal 3 2 2 2 4 3 3" xfId="13121" xr:uid="{00000000-0005-0000-0000-000044840000}"/>
    <cellStyle name="Normal 3 2 2 2 4 3 3 2" xfId="13122" xr:uid="{00000000-0005-0000-0000-000045840000}"/>
    <cellStyle name="Normal 3 2 2 2 4 3 3 2 2" xfId="41986" xr:uid="{00000000-0005-0000-0000-000046840000}"/>
    <cellStyle name="Normal 3 2 2 2 4 3 3 2 3" xfId="41987" xr:uid="{00000000-0005-0000-0000-000047840000}"/>
    <cellStyle name="Normal 3 2 2 2 4 3 3 3" xfId="13123" xr:uid="{00000000-0005-0000-0000-000048840000}"/>
    <cellStyle name="Normal 3 2 2 2 4 3 3 3 2" xfId="41988" xr:uid="{00000000-0005-0000-0000-000049840000}"/>
    <cellStyle name="Normal 3 2 2 2 4 3 3 3 3" xfId="41989" xr:uid="{00000000-0005-0000-0000-00004A840000}"/>
    <cellStyle name="Normal 3 2 2 2 4 3 3 4" xfId="13124" xr:uid="{00000000-0005-0000-0000-00004B840000}"/>
    <cellStyle name="Normal 3 2 2 2 4 3 3 4 2" xfId="41990" xr:uid="{00000000-0005-0000-0000-00004C840000}"/>
    <cellStyle name="Normal 3 2 2 2 4 3 3 4 3" xfId="41991" xr:uid="{00000000-0005-0000-0000-00004D840000}"/>
    <cellStyle name="Normal 3 2 2 2 4 3 3 5" xfId="41992" xr:uid="{00000000-0005-0000-0000-00004E840000}"/>
    <cellStyle name="Normal 3 2 2 2 4 3 3 6" xfId="41993" xr:uid="{00000000-0005-0000-0000-00004F840000}"/>
    <cellStyle name="Normal 3 2 2 2 4 3 4" xfId="13125" xr:uid="{00000000-0005-0000-0000-000050840000}"/>
    <cellStyle name="Normal 3 2 2 2 4 3 4 2" xfId="41994" xr:uid="{00000000-0005-0000-0000-000051840000}"/>
    <cellStyle name="Normal 3 2 2 2 4 3 4 3" xfId="41995" xr:uid="{00000000-0005-0000-0000-000052840000}"/>
    <cellStyle name="Normal 3 2 2 2 4 3 5" xfId="13126" xr:uid="{00000000-0005-0000-0000-000053840000}"/>
    <cellStyle name="Normal 3 2 2 2 4 3 5 2" xfId="41996" xr:uid="{00000000-0005-0000-0000-000054840000}"/>
    <cellStyle name="Normal 3 2 2 2 4 3 5 3" xfId="41997" xr:uid="{00000000-0005-0000-0000-000055840000}"/>
    <cellStyle name="Normal 3 2 2 2 4 3 6" xfId="13127" xr:uid="{00000000-0005-0000-0000-000056840000}"/>
    <cellStyle name="Normal 3 2 2 2 4 3 6 2" xfId="41998" xr:uid="{00000000-0005-0000-0000-000057840000}"/>
    <cellStyle name="Normal 3 2 2 2 4 3 6 3" xfId="41999" xr:uid="{00000000-0005-0000-0000-000058840000}"/>
    <cellStyle name="Normal 3 2 2 2 4 3 7" xfId="42000" xr:uid="{00000000-0005-0000-0000-000059840000}"/>
    <cellStyle name="Normal 3 2 2 2 4 3 8" xfId="42001" xr:uid="{00000000-0005-0000-0000-00005A840000}"/>
    <cellStyle name="Normal 3 2 2 2 4 4" xfId="13128" xr:uid="{00000000-0005-0000-0000-00005B840000}"/>
    <cellStyle name="Normal 3 2 2 2 4 4 2" xfId="13129" xr:uid="{00000000-0005-0000-0000-00005C840000}"/>
    <cellStyle name="Normal 3 2 2 2 4 4 2 2" xfId="13130" xr:uid="{00000000-0005-0000-0000-00005D840000}"/>
    <cellStyle name="Normal 3 2 2 2 4 4 2 2 2" xfId="13131" xr:uid="{00000000-0005-0000-0000-00005E840000}"/>
    <cellStyle name="Normal 3 2 2 2 4 4 2 2 2 2" xfId="42002" xr:uid="{00000000-0005-0000-0000-00005F840000}"/>
    <cellStyle name="Normal 3 2 2 2 4 4 2 2 2 3" xfId="42003" xr:uid="{00000000-0005-0000-0000-000060840000}"/>
    <cellStyle name="Normal 3 2 2 2 4 4 2 2 3" xfId="13132" xr:uid="{00000000-0005-0000-0000-000061840000}"/>
    <cellStyle name="Normal 3 2 2 2 4 4 2 2 3 2" xfId="42004" xr:uid="{00000000-0005-0000-0000-000062840000}"/>
    <cellStyle name="Normal 3 2 2 2 4 4 2 2 3 3" xfId="42005" xr:uid="{00000000-0005-0000-0000-000063840000}"/>
    <cellStyle name="Normal 3 2 2 2 4 4 2 2 4" xfId="13133" xr:uid="{00000000-0005-0000-0000-000064840000}"/>
    <cellStyle name="Normal 3 2 2 2 4 4 2 2 4 2" xfId="42006" xr:uid="{00000000-0005-0000-0000-000065840000}"/>
    <cellStyle name="Normal 3 2 2 2 4 4 2 2 4 3" xfId="42007" xr:uid="{00000000-0005-0000-0000-000066840000}"/>
    <cellStyle name="Normal 3 2 2 2 4 4 2 2 5" xfId="42008" xr:uid="{00000000-0005-0000-0000-000067840000}"/>
    <cellStyle name="Normal 3 2 2 2 4 4 2 2 6" xfId="42009" xr:uid="{00000000-0005-0000-0000-000068840000}"/>
    <cellStyle name="Normal 3 2 2 2 4 4 2 3" xfId="13134" xr:uid="{00000000-0005-0000-0000-000069840000}"/>
    <cellStyle name="Normal 3 2 2 2 4 4 2 3 2" xfId="42010" xr:uid="{00000000-0005-0000-0000-00006A840000}"/>
    <cellStyle name="Normal 3 2 2 2 4 4 2 3 3" xfId="42011" xr:uid="{00000000-0005-0000-0000-00006B840000}"/>
    <cellStyle name="Normal 3 2 2 2 4 4 2 4" xfId="13135" xr:uid="{00000000-0005-0000-0000-00006C840000}"/>
    <cellStyle name="Normal 3 2 2 2 4 4 2 4 2" xfId="42012" xr:uid="{00000000-0005-0000-0000-00006D840000}"/>
    <cellStyle name="Normal 3 2 2 2 4 4 2 4 3" xfId="42013" xr:uid="{00000000-0005-0000-0000-00006E840000}"/>
    <cellStyle name="Normal 3 2 2 2 4 4 2 5" xfId="13136" xr:uid="{00000000-0005-0000-0000-00006F840000}"/>
    <cellStyle name="Normal 3 2 2 2 4 4 2 5 2" xfId="42014" xr:uid="{00000000-0005-0000-0000-000070840000}"/>
    <cellStyle name="Normal 3 2 2 2 4 4 2 5 3" xfId="42015" xr:uid="{00000000-0005-0000-0000-000071840000}"/>
    <cellStyle name="Normal 3 2 2 2 4 4 2 6" xfId="42016" xr:uid="{00000000-0005-0000-0000-000072840000}"/>
    <cellStyle name="Normal 3 2 2 2 4 4 2 7" xfId="42017" xr:uid="{00000000-0005-0000-0000-000073840000}"/>
    <cellStyle name="Normal 3 2 2 2 4 4 3" xfId="13137" xr:uid="{00000000-0005-0000-0000-000074840000}"/>
    <cellStyle name="Normal 3 2 2 2 4 4 3 2" xfId="13138" xr:uid="{00000000-0005-0000-0000-000075840000}"/>
    <cellStyle name="Normal 3 2 2 2 4 4 3 2 2" xfId="42018" xr:uid="{00000000-0005-0000-0000-000076840000}"/>
    <cellStyle name="Normal 3 2 2 2 4 4 3 2 3" xfId="42019" xr:uid="{00000000-0005-0000-0000-000077840000}"/>
    <cellStyle name="Normal 3 2 2 2 4 4 3 3" xfId="13139" xr:uid="{00000000-0005-0000-0000-000078840000}"/>
    <cellStyle name="Normal 3 2 2 2 4 4 3 3 2" xfId="42020" xr:uid="{00000000-0005-0000-0000-000079840000}"/>
    <cellStyle name="Normal 3 2 2 2 4 4 3 3 3" xfId="42021" xr:uid="{00000000-0005-0000-0000-00007A840000}"/>
    <cellStyle name="Normal 3 2 2 2 4 4 3 4" xfId="13140" xr:uid="{00000000-0005-0000-0000-00007B840000}"/>
    <cellStyle name="Normal 3 2 2 2 4 4 3 4 2" xfId="42022" xr:uid="{00000000-0005-0000-0000-00007C840000}"/>
    <cellStyle name="Normal 3 2 2 2 4 4 3 4 3" xfId="42023" xr:uid="{00000000-0005-0000-0000-00007D840000}"/>
    <cellStyle name="Normal 3 2 2 2 4 4 3 5" xfId="42024" xr:uid="{00000000-0005-0000-0000-00007E840000}"/>
    <cellStyle name="Normal 3 2 2 2 4 4 3 6" xfId="42025" xr:uid="{00000000-0005-0000-0000-00007F840000}"/>
    <cellStyle name="Normal 3 2 2 2 4 4 4" xfId="13141" xr:uid="{00000000-0005-0000-0000-000080840000}"/>
    <cellStyle name="Normal 3 2 2 2 4 4 4 2" xfId="42026" xr:uid="{00000000-0005-0000-0000-000081840000}"/>
    <cellStyle name="Normal 3 2 2 2 4 4 4 3" xfId="42027" xr:uid="{00000000-0005-0000-0000-000082840000}"/>
    <cellStyle name="Normal 3 2 2 2 4 4 5" xfId="13142" xr:uid="{00000000-0005-0000-0000-000083840000}"/>
    <cellStyle name="Normal 3 2 2 2 4 4 5 2" xfId="42028" xr:uid="{00000000-0005-0000-0000-000084840000}"/>
    <cellStyle name="Normal 3 2 2 2 4 4 5 3" xfId="42029" xr:uid="{00000000-0005-0000-0000-000085840000}"/>
    <cellStyle name="Normal 3 2 2 2 4 4 6" xfId="13143" xr:uid="{00000000-0005-0000-0000-000086840000}"/>
    <cellStyle name="Normal 3 2 2 2 4 4 6 2" xfId="42030" xr:uid="{00000000-0005-0000-0000-000087840000}"/>
    <cellStyle name="Normal 3 2 2 2 4 4 6 3" xfId="42031" xr:uid="{00000000-0005-0000-0000-000088840000}"/>
    <cellStyle name="Normal 3 2 2 2 4 4 7" xfId="42032" xr:uid="{00000000-0005-0000-0000-000089840000}"/>
    <cellStyle name="Normal 3 2 2 2 4 4 8" xfId="42033" xr:uid="{00000000-0005-0000-0000-00008A840000}"/>
    <cellStyle name="Normal 3 2 2 2 4 5" xfId="13144" xr:uid="{00000000-0005-0000-0000-00008B840000}"/>
    <cellStyle name="Normal 3 2 2 2 4 5 2" xfId="13145" xr:uid="{00000000-0005-0000-0000-00008C840000}"/>
    <cellStyle name="Normal 3 2 2 2 4 5 2 2" xfId="13146" xr:uid="{00000000-0005-0000-0000-00008D840000}"/>
    <cellStyle name="Normal 3 2 2 2 4 5 2 2 2" xfId="42034" xr:uid="{00000000-0005-0000-0000-00008E840000}"/>
    <cellStyle name="Normal 3 2 2 2 4 5 2 2 3" xfId="42035" xr:uid="{00000000-0005-0000-0000-00008F840000}"/>
    <cellStyle name="Normal 3 2 2 2 4 5 2 3" xfId="13147" xr:uid="{00000000-0005-0000-0000-000090840000}"/>
    <cellStyle name="Normal 3 2 2 2 4 5 2 3 2" xfId="42036" xr:uid="{00000000-0005-0000-0000-000091840000}"/>
    <cellStyle name="Normal 3 2 2 2 4 5 2 3 3" xfId="42037" xr:uid="{00000000-0005-0000-0000-000092840000}"/>
    <cellStyle name="Normal 3 2 2 2 4 5 2 4" xfId="13148" xr:uid="{00000000-0005-0000-0000-000093840000}"/>
    <cellStyle name="Normal 3 2 2 2 4 5 2 4 2" xfId="42038" xr:uid="{00000000-0005-0000-0000-000094840000}"/>
    <cellStyle name="Normal 3 2 2 2 4 5 2 4 3" xfId="42039" xr:uid="{00000000-0005-0000-0000-000095840000}"/>
    <cellStyle name="Normal 3 2 2 2 4 5 2 5" xfId="42040" xr:uid="{00000000-0005-0000-0000-000096840000}"/>
    <cellStyle name="Normal 3 2 2 2 4 5 2 6" xfId="42041" xr:uid="{00000000-0005-0000-0000-000097840000}"/>
    <cellStyle name="Normal 3 2 2 2 4 5 3" xfId="13149" xr:uid="{00000000-0005-0000-0000-000098840000}"/>
    <cellStyle name="Normal 3 2 2 2 4 5 3 2" xfId="42042" xr:uid="{00000000-0005-0000-0000-000099840000}"/>
    <cellStyle name="Normal 3 2 2 2 4 5 3 3" xfId="42043" xr:uid="{00000000-0005-0000-0000-00009A840000}"/>
    <cellStyle name="Normal 3 2 2 2 4 5 4" xfId="13150" xr:uid="{00000000-0005-0000-0000-00009B840000}"/>
    <cellStyle name="Normal 3 2 2 2 4 5 4 2" xfId="42044" xr:uid="{00000000-0005-0000-0000-00009C840000}"/>
    <cellStyle name="Normal 3 2 2 2 4 5 4 3" xfId="42045" xr:uid="{00000000-0005-0000-0000-00009D840000}"/>
    <cellStyle name="Normal 3 2 2 2 4 5 5" xfId="13151" xr:uid="{00000000-0005-0000-0000-00009E840000}"/>
    <cellStyle name="Normal 3 2 2 2 4 5 5 2" xfId="42046" xr:uid="{00000000-0005-0000-0000-00009F840000}"/>
    <cellStyle name="Normal 3 2 2 2 4 5 5 3" xfId="42047" xr:uid="{00000000-0005-0000-0000-0000A0840000}"/>
    <cellStyle name="Normal 3 2 2 2 4 5 6" xfId="42048" xr:uid="{00000000-0005-0000-0000-0000A1840000}"/>
    <cellStyle name="Normal 3 2 2 2 4 5 7" xfId="42049" xr:uid="{00000000-0005-0000-0000-0000A2840000}"/>
    <cellStyle name="Normal 3 2 2 2 4 6" xfId="13152" xr:uid="{00000000-0005-0000-0000-0000A3840000}"/>
    <cellStyle name="Normal 3 2 2 2 4 6 2" xfId="13153" xr:uid="{00000000-0005-0000-0000-0000A4840000}"/>
    <cellStyle name="Normal 3 2 2 2 4 6 2 2" xfId="42050" xr:uid="{00000000-0005-0000-0000-0000A5840000}"/>
    <cellStyle name="Normal 3 2 2 2 4 6 2 3" xfId="42051" xr:uid="{00000000-0005-0000-0000-0000A6840000}"/>
    <cellStyle name="Normal 3 2 2 2 4 6 3" xfId="13154" xr:uid="{00000000-0005-0000-0000-0000A7840000}"/>
    <cellStyle name="Normal 3 2 2 2 4 6 3 2" xfId="42052" xr:uid="{00000000-0005-0000-0000-0000A8840000}"/>
    <cellStyle name="Normal 3 2 2 2 4 6 3 3" xfId="42053" xr:uid="{00000000-0005-0000-0000-0000A9840000}"/>
    <cellStyle name="Normal 3 2 2 2 4 6 4" xfId="13155" xr:uid="{00000000-0005-0000-0000-0000AA840000}"/>
    <cellStyle name="Normal 3 2 2 2 4 6 4 2" xfId="42054" xr:uid="{00000000-0005-0000-0000-0000AB840000}"/>
    <cellStyle name="Normal 3 2 2 2 4 6 4 3" xfId="42055" xr:uid="{00000000-0005-0000-0000-0000AC840000}"/>
    <cellStyle name="Normal 3 2 2 2 4 6 5" xfId="42056" xr:uid="{00000000-0005-0000-0000-0000AD840000}"/>
    <cellStyle name="Normal 3 2 2 2 4 6 6" xfId="42057" xr:uid="{00000000-0005-0000-0000-0000AE840000}"/>
    <cellStyle name="Normal 3 2 2 2 4 7" xfId="13156" xr:uid="{00000000-0005-0000-0000-0000AF840000}"/>
    <cellStyle name="Normal 3 2 2 2 4 7 2" xfId="42058" xr:uid="{00000000-0005-0000-0000-0000B0840000}"/>
    <cellStyle name="Normal 3 2 2 2 4 7 3" xfId="42059" xr:uid="{00000000-0005-0000-0000-0000B1840000}"/>
    <cellStyle name="Normal 3 2 2 2 4 8" xfId="13157" xr:uid="{00000000-0005-0000-0000-0000B2840000}"/>
    <cellStyle name="Normal 3 2 2 2 4 8 2" xfId="42060" xr:uid="{00000000-0005-0000-0000-0000B3840000}"/>
    <cellStyle name="Normal 3 2 2 2 4 8 3" xfId="42061" xr:uid="{00000000-0005-0000-0000-0000B4840000}"/>
    <cellStyle name="Normal 3 2 2 2 4 9" xfId="13158" xr:uid="{00000000-0005-0000-0000-0000B5840000}"/>
    <cellStyle name="Normal 3 2 2 2 4 9 2" xfId="42062" xr:uid="{00000000-0005-0000-0000-0000B6840000}"/>
    <cellStyle name="Normal 3 2 2 2 4 9 3" xfId="42063" xr:uid="{00000000-0005-0000-0000-0000B7840000}"/>
    <cellStyle name="Normal 3 2 2 2 5" xfId="13159" xr:uid="{00000000-0005-0000-0000-0000B8840000}"/>
    <cellStyle name="Normal 3 2 2 2 5 10" xfId="42064" xr:uid="{00000000-0005-0000-0000-0000B9840000}"/>
    <cellStyle name="Normal 3 2 2 2 5 2" xfId="13160" xr:uid="{00000000-0005-0000-0000-0000BA840000}"/>
    <cellStyle name="Normal 3 2 2 2 5 2 2" xfId="13161" xr:uid="{00000000-0005-0000-0000-0000BB840000}"/>
    <cellStyle name="Normal 3 2 2 2 5 2 2 2" xfId="13162" xr:uid="{00000000-0005-0000-0000-0000BC840000}"/>
    <cellStyle name="Normal 3 2 2 2 5 2 2 2 2" xfId="13163" xr:uid="{00000000-0005-0000-0000-0000BD840000}"/>
    <cellStyle name="Normal 3 2 2 2 5 2 2 2 2 2" xfId="42065" xr:uid="{00000000-0005-0000-0000-0000BE840000}"/>
    <cellStyle name="Normal 3 2 2 2 5 2 2 2 2 3" xfId="42066" xr:uid="{00000000-0005-0000-0000-0000BF840000}"/>
    <cellStyle name="Normal 3 2 2 2 5 2 2 2 3" xfId="13164" xr:uid="{00000000-0005-0000-0000-0000C0840000}"/>
    <cellStyle name="Normal 3 2 2 2 5 2 2 2 3 2" xfId="42067" xr:uid="{00000000-0005-0000-0000-0000C1840000}"/>
    <cellStyle name="Normal 3 2 2 2 5 2 2 2 3 3" xfId="42068" xr:uid="{00000000-0005-0000-0000-0000C2840000}"/>
    <cellStyle name="Normal 3 2 2 2 5 2 2 2 4" xfId="13165" xr:uid="{00000000-0005-0000-0000-0000C3840000}"/>
    <cellStyle name="Normal 3 2 2 2 5 2 2 2 4 2" xfId="42069" xr:uid="{00000000-0005-0000-0000-0000C4840000}"/>
    <cellStyle name="Normal 3 2 2 2 5 2 2 2 4 3" xfId="42070" xr:uid="{00000000-0005-0000-0000-0000C5840000}"/>
    <cellStyle name="Normal 3 2 2 2 5 2 2 2 5" xfId="42071" xr:uid="{00000000-0005-0000-0000-0000C6840000}"/>
    <cellStyle name="Normal 3 2 2 2 5 2 2 2 6" xfId="42072" xr:uid="{00000000-0005-0000-0000-0000C7840000}"/>
    <cellStyle name="Normal 3 2 2 2 5 2 2 3" xfId="13166" xr:uid="{00000000-0005-0000-0000-0000C8840000}"/>
    <cellStyle name="Normal 3 2 2 2 5 2 2 3 2" xfId="42073" xr:uid="{00000000-0005-0000-0000-0000C9840000}"/>
    <cellStyle name="Normal 3 2 2 2 5 2 2 3 3" xfId="42074" xr:uid="{00000000-0005-0000-0000-0000CA840000}"/>
    <cellStyle name="Normal 3 2 2 2 5 2 2 4" xfId="13167" xr:uid="{00000000-0005-0000-0000-0000CB840000}"/>
    <cellStyle name="Normal 3 2 2 2 5 2 2 4 2" xfId="42075" xr:uid="{00000000-0005-0000-0000-0000CC840000}"/>
    <cellStyle name="Normal 3 2 2 2 5 2 2 4 3" xfId="42076" xr:uid="{00000000-0005-0000-0000-0000CD840000}"/>
    <cellStyle name="Normal 3 2 2 2 5 2 2 5" xfId="13168" xr:uid="{00000000-0005-0000-0000-0000CE840000}"/>
    <cellStyle name="Normal 3 2 2 2 5 2 2 5 2" xfId="42077" xr:uid="{00000000-0005-0000-0000-0000CF840000}"/>
    <cellStyle name="Normal 3 2 2 2 5 2 2 5 3" xfId="42078" xr:uid="{00000000-0005-0000-0000-0000D0840000}"/>
    <cellStyle name="Normal 3 2 2 2 5 2 2 6" xfId="42079" xr:uid="{00000000-0005-0000-0000-0000D1840000}"/>
    <cellStyle name="Normal 3 2 2 2 5 2 2 7" xfId="42080" xr:uid="{00000000-0005-0000-0000-0000D2840000}"/>
    <cellStyle name="Normal 3 2 2 2 5 2 3" xfId="13169" xr:uid="{00000000-0005-0000-0000-0000D3840000}"/>
    <cellStyle name="Normal 3 2 2 2 5 2 3 2" xfId="13170" xr:uid="{00000000-0005-0000-0000-0000D4840000}"/>
    <cellStyle name="Normal 3 2 2 2 5 2 3 2 2" xfId="42081" xr:uid="{00000000-0005-0000-0000-0000D5840000}"/>
    <cellStyle name="Normal 3 2 2 2 5 2 3 2 3" xfId="42082" xr:uid="{00000000-0005-0000-0000-0000D6840000}"/>
    <cellStyle name="Normal 3 2 2 2 5 2 3 3" xfId="13171" xr:uid="{00000000-0005-0000-0000-0000D7840000}"/>
    <cellStyle name="Normal 3 2 2 2 5 2 3 3 2" xfId="42083" xr:uid="{00000000-0005-0000-0000-0000D8840000}"/>
    <cellStyle name="Normal 3 2 2 2 5 2 3 3 3" xfId="42084" xr:uid="{00000000-0005-0000-0000-0000D9840000}"/>
    <cellStyle name="Normal 3 2 2 2 5 2 3 4" xfId="13172" xr:uid="{00000000-0005-0000-0000-0000DA840000}"/>
    <cellStyle name="Normal 3 2 2 2 5 2 3 4 2" xfId="42085" xr:uid="{00000000-0005-0000-0000-0000DB840000}"/>
    <cellStyle name="Normal 3 2 2 2 5 2 3 4 3" xfId="42086" xr:uid="{00000000-0005-0000-0000-0000DC840000}"/>
    <cellStyle name="Normal 3 2 2 2 5 2 3 5" xfId="42087" xr:uid="{00000000-0005-0000-0000-0000DD840000}"/>
    <cellStyle name="Normal 3 2 2 2 5 2 3 6" xfId="42088" xr:uid="{00000000-0005-0000-0000-0000DE840000}"/>
    <cellStyle name="Normal 3 2 2 2 5 2 4" xfId="13173" xr:uid="{00000000-0005-0000-0000-0000DF840000}"/>
    <cellStyle name="Normal 3 2 2 2 5 2 4 2" xfId="42089" xr:uid="{00000000-0005-0000-0000-0000E0840000}"/>
    <cellStyle name="Normal 3 2 2 2 5 2 4 3" xfId="42090" xr:uid="{00000000-0005-0000-0000-0000E1840000}"/>
    <cellStyle name="Normal 3 2 2 2 5 2 5" xfId="13174" xr:uid="{00000000-0005-0000-0000-0000E2840000}"/>
    <cellStyle name="Normal 3 2 2 2 5 2 5 2" xfId="42091" xr:uid="{00000000-0005-0000-0000-0000E3840000}"/>
    <cellStyle name="Normal 3 2 2 2 5 2 5 3" xfId="42092" xr:uid="{00000000-0005-0000-0000-0000E4840000}"/>
    <cellStyle name="Normal 3 2 2 2 5 2 6" xfId="13175" xr:uid="{00000000-0005-0000-0000-0000E5840000}"/>
    <cellStyle name="Normal 3 2 2 2 5 2 6 2" xfId="42093" xr:uid="{00000000-0005-0000-0000-0000E6840000}"/>
    <cellStyle name="Normal 3 2 2 2 5 2 6 3" xfId="42094" xr:uid="{00000000-0005-0000-0000-0000E7840000}"/>
    <cellStyle name="Normal 3 2 2 2 5 2 7" xfId="42095" xr:uid="{00000000-0005-0000-0000-0000E8840000}"/>
    <cellStyle name="Normal 3 2 2 2 5 2 8" xfId="42096" xr:uid="{00000000-0005-0000-0000-0000E9840000}"/>
    <cellStyle name="Normal 3 2 2 2 5 3" xfId="13176" xr:uid="{00000000-0005-0000-0000-0000EA840000}"/>
    <cellStyle name="Normal 3 2 2 2 5 3 2" xfId="13177" xr:uid="{00000000-0005-0000-0000-0000EB840000}"/>
    <cellStyle name="Normal 3 2 2 2 5 3 2 2" xfId="13178" xr:uid="{00000000-0005-0000-0000-0000EC840000}"/>
    <cellStyle name="Normal 3 2 2 2 5 3 2 2 2" xfId="13179" xr:uid="{00000000-0005-0000-0000-0000ED840000}"/>
    <cellStyle name="Normal 3 2 2 2 5 3 2 2 2 2" xfId="42097" xr:uid="{00000000-0005-0000-0000-0000EE840000}"/>
    <cellStyle name="Normal 3 2 2 2 5 3 2 2 2 3" xfId="42098" xr:uid="{00000000-0005-0000-0000-0000EF840000}"/>
    <cellStyle name="Normal 3 2 2 2 5 3 2 2 3" xfId="13180" xr:uid="{00000000-0005-0000-0000-0000F0840000}"/>
    <cellStyle name="Normal 3 2 2 2 5 3 2 2 3 2" xfId="42099" xr:uid="{00000000-0005-0000-0000-0000F1840000}"/>
    <cellStyle name="Normal 3 2 2 2 5 3 2 2 3 3" xfId="42100" xr:uid="{00000000-0005-0000-0000-0000F2840000}"/>
    <cellStyle name="Normal 3 2 2 2 5 3 2 2 4" xfId="13181" xr:uid="{00000000-0005-0000-0000-0000F3840000}"/>
    <cellStyle name="Normal 3 2 2 2 5 3 2 2 4 2" xfId="42101" xr:uid="{00000000-0005-0000-0000-0000F4840000}"/>
    <cellStyle name="Normal 3 2 2 2 5 3 2 2 4 3" xfId="42102" xr:uid="{00000000-0005-0000-0000-0000F5840000}"/>
    <cellStyle name="Normal 3 2 2 2 5 3 2 2 5" xfId="42103" xr:uid="{00000000-0005-0000-0000-0000F6840000}"/>
    <cellStyle name="Normal 3 2 2 2 5 3 2 2 6" xfId="42104" xr:uid="{00000000-0005-0000-0000-0000F7840000}"/>
    <cellStyle name="Normal 3 2 2 2 5 3 2 3" xfId="13182" xr:uid="{00000000-0005-0000-0000-0000F8840000}"/>
    <cellStyle name="Normal 3 2 2 2 5 3 2 3 2" xfId="42105" xr:uid="{00000000-0005-0000-0000-0000F9840000}"/>
    <cellStyle name="Normal 3 2 2 2 5 3 2 3 3" xfId="42106" xr:uid="{00000000-0005-0000-0000-0000FA840000}"/>
    <cellStyle name="Normal 3 2 2 2 5 3 2 4" xfId="13183" xr:uid="{00000000-0005-0000-0000-0000FB840000}"/>
    <cellStyle name="Normal 3 2 2 2 5 3 2 4 2" xfId="42107" xr:uid="{00000000-0005-0000-0000-0000FC840000}"/>
    <cellStyle name="Normal 3 2 2 2 5 3 2 4 3" xfId="42108" xr:uid="{00000000-0005-0000-0000-0000FD840000}"/>
    <cellStyle name="Normal 3 2 2 2 5 3 2 5" xfId="13184" xr:uid="{00000000-0005-0000-0000-0000FE840000}"/>
    <cellStyle name="Normal 3 2 2 2 5 3 2 5 2" xfId="42109" xr:uid="{00000000-0005-0000-0000-0000FF840000}"/>
    <cellStyle name="Normal 3 2 2 2 5 3 2 5 3" xfId="42110" xr:uid="{00000000-0005-0000-0000-000000850000}"/>
    <cellStyle name="Normal 3 2 2 2 5 3 2 6" xfId="42111" xr:uid="{00000000-0005-0000-0000-000001850000}"/>
    <cellStyle name="Normal 3 2 2 2 5 3 2 7" xfId="42112" xr:uid="{00000000-0005-0000-0000-000002850000}"/>
    <cellStyle name="Normal 3 2 2 2 5 3 3" xfId="13185" xr:uid="{00000000-0005-0000-0000-000003850000}"/>
    <cellStyle name="Normal 3 2 2 2 5 3 3 2" xfId="13186" xr:uid="{00000000-0005-0000-0000-000004850000}"/>
    <cellStyle name="Normal 3 2 2 2 5 3 3 2 2" xfId="42113" xr:uid="{00000000-0005-0000-0000-000005850000}"/>
    <cellStyle name="Normal 3 2 2 2 5 3 3 2 3" xfId="42114" xr:uid="{00000000-0005-0000-0000-000006850000}"/>
    <cellStyle name="Normal 3 2 2 2 5 3 3 3" xfId="13187" xr:uid="{00000000-0005-0000-0000-000007850000}"/>
    <cellStyle name="Normal 3 2 2 2 5 3 3 3 2" xfId="42115" xr:uid="{00000000-0005-0000-0000-000008850000}"/>
    <cellStyle name="Normal 3 2 2 2 5 3 3 3 3" xfId="42116" xr:uid="{00000000-0005-0000-0000-000009850000}"/>
    <cellStyle name="Normal 3 2 2 2 5 3 3 4" xfId="13188" xr:uid="{00000000-0005-0000-0000-00000A850000}"/>
    <cellStyle name="Normal 3 2 2 2 5 3 3 4 2" xfId="42117" xr:uid="{00000000-0005-0000-0000-00000B850000}"/>
    <cellStyle name="Normal 3 2 2 2 5 3 3 4 3" xfId="42118" xr:uid="{00000000-0005-0000-0000-00000C850000}"/>
    <cellStyle name="Normal 3 2 2 2 5 3 3 5" xfId="42119" xr:uid="{00000000-0005-0000-0000-00000D850000}"/>
    <cellStyle name="Normal 3 2 2 2 5 3 3 6" xfId="42120" xr:uid="{00000000-0005-0000-0000-00000E850000}"/>
    <cellStyle name="Normal 3 2 2 2 5 3 4" xfId="13189" xr:uid="{00000000-0005-0000-0000-00000F850000}"/>
    <cellStyle name="Normal 3 2 2 2 5 3 4 2" xfId="42121" xr:uid="{00000000-0005-0000-0000-000010850000}"/>
    <cellStyle name="Normal 3 2 2 2 5 3 4 3" xfId="42122" xr:uid="{00000000-0005-0000-0000-000011850000}"/>
    <cellStyle name="Normal 3 2 2 2 5 3 5" xfId="13190" xr:uid="{00000000-0005-0000-0000-000012850000}"/>
    <cellStyle name="Normal 3 2 2 2 5 3 5 2" xfId="42123" xr:uid="{00000000-0005-0000-0000-000013850000}"/>
    <cellStyle name="Normal 3 2 2 2 5 3 5 3" xfId="42124" xr:uid="{00000000-0005-0000-0000-000014850000}"/>
    <cellStyle name="Normal 3 2 2 2 5 3 6" xfId="13191" xr:uid="{00000000-0005-0000-0000-000015850000}"/>
    <cellStyle name="Normal 3 2 2 2 5 3 6 2" xfId="42125" xr:uid="{00000000-0005-0000-0000-000016850000}"/>
    <cellStyle name="Normal 3 2 2 2 5 3 6 3" xfId="42126" xr:uid="{00000000-0005-0000-0000-000017850000}"/>
    <cellStyle name="Normal 3 2 2 2 5 3 7" xfId="42127" xr:uid="{00000000-0005-0000-0000-000018850000}"/>
    <cellStyle name="Normal 3 2 2 2 5 3 8" xfId="42128" xr:uid="{00000000-0005-0000-0000-000019850000}"/>
    <cellStyle name="Normal 3 2 2 2 5 4" xfId="13192" xr:uid="{00000000-0005-0000-0000-00001A850000}"/>
    <cellStyle name="Normal 3 2 2 2 5 4 2" xfId="13193" xr:uid="{00000000-0005-0000-0000-00001B850000}"/>
    <cellStyle name="Normal 3 2 2 2 5 4 2 2" xfId="13194" xr:uid="{00000000-0005-0000-0000-00001C850000}"/>
    <cellStyle name="Normal 3 2 2 2 5 4 2 2 2" xfId="42129" xr:uid="{00000000-0005-0000-0000-00001D850000}"/>
    <cellStyle name="Normal 3 2 2 2 5 4 2 2 3" xfId="42130" xr:uid="{00000000-0005-0000-0000-00001E850000}"/>
    <cellStyle name="Normal 3 2 2 2 5 4 2 3" xfId="13195" xr:uid="{00000000-0005-0000-0000-00001F850000}"/>
    <cellStyle name="Normal 3 2 2 2 5 4 2 3 2" xfId="42131" xr:uid="{00000000-0005-0000-0000-000020850000}"/>
    <cellStyle name="Normal 3 2 2 2 5 4 2 3 3" xfId="42132" xr:uid="{00000000-0005-0000-0000-000021850000}"/>
    <cellStyle name="Normal 3 2 2 2 5 4 2 4" xfId="13196" xr:uid="{00000000-0005-0000-0000-000022850000}"/>
    <cellStyle name="Normal 3 2 2 2 5 4 2 4 2" xfId="42133" xr:uid="{00000000-0005-0000-0000-000023850000}"/>
    <cellStyle name="Normal 3 2 2 2 5 4 2 4 3" xfId="42134" xr:uid="{00000000-0005-0000-0000-000024850000}"/>
    <cellStyle name="Normal 3 2 2 2 5 4 2 5" xfId="42135" xr:uid="{00000000-0005-0000-0000-000025850000}"/>
    <cellStyle name="Normal 3 2 2 2 5 4 2 6" xfId="42136" xr:uid="{00000000-0005-0000-0000-000026850000}"/>
    <cellStyle name="Normal 3 2 2 2 5 4 3" xfId="13197" xr:uid="{00000000-0005-0000-0000-000027850000}"/>
    <cellStyle name="Normal 3 2 2 2 5 4 3 2" xfId="42137" xr:uid="{00000000-0005-0000-0000-000028850000}"/>
    <cellStyle name="Normal 3 2 2 2 5 4 3 3" xfId="42138" xr:uid="{00000000-0005-0000-0000-000029850000}"/>
    <cellStyle name="Normal 3 2 2 2 5 4 4" xfId="13198" xr:uid="{00000000-0005-0000-0000-00002A850000}"/>
    <cellStyle name="Normal 3 2 2 2 5 4 4 2" xfId="42139" xr:uid="{00000000-0005-0000-0000-00002B850000}"/>
    <cellStyle name="Normal 3 2 2 2 5 4 4 3" xfId="42140" xr:uid="{00000000-0005-0000-0000-00002C850000}"/>
    <cellStyle name="Normal 3 2 2 2 5 4 5" xfId="13199" xr:uid="{00000000-0005-0000-0000-00002D850000}"/>
    <cellStyle name="Normal 3 2 2 2 5 4 5 2" xfId="42141" xr:uid="{00000000-0005-0000-0000-00002E850000}"/>
    <cellStyle name="Normal 3 2 2 2 5 4 5 3" xfId="42142" xr:uid="{00000000-0005-0000-0000-00002F850000}"/>
    <cellStyle name="Normal 3 2 2 2 5 4 6" xfId="42143" xr:uid="{00000000-0005-0000-0000-000030850000}"/>
    <cellStyle name="Normal 3 2 2 2 5 4 7" xfId="42144" xr:uid="{00000000-0005-0000-0000-000031850000}"/>
    <cellStyle name="Normal 3 2 2 2 5 5" xfId="13200" xr:uid="{00000000-0005-0000-0000-000032850000}"/>
    <cellStyle name="Normal 3 2 2 2 5 5 2" xfId="13201" xr:uid="{00000000-0005-0000-0000-000033850000}"/>
    <cellStyle name="Normal 3 2 2 2 5 5 2 2" xfId="42145" xr:uid="{00000000-0005-0000-0000-000034850000}"/>
    <cellStyle name="Normal 3 2 2 2 5 5 2 3" xfId="42146" xr:uid="{00000000-0005-0000-0000-000035850000}"/>
    <cellStyle name="Normal 3 2 2 2 5 5 3" xfId="13202" xr:uid="{00000000-0005-0000-0000-000036850000}"/>
    <cellStyle name="Normal 3 2 2 2 5 5 3 2" xfId="42147" xr:uid="{00000000-0005-0000-0000-000037850000}"/>
    <cellStyle name="Normal 3 2 2 2 5 5 3 3" xfId="42148" xr:uid="{00000000-0005-0000-0000-000038850000}"/>
    <cellStyle name="Normal 3 2 2 2 5 5 4" xfId="13203" xr:uid="{00000000-0005-0000-0000-000039850000}"/>
    <cellStyle name="Normal 3 2 2 2 5 5 4 2" xfId="42149" xr:uid="{00000000-0005-0000-0000-00003A850000}"/>
    <cellStyle name="Normal 3 2 2 2 5 5 4 3" xfId="42150" xr:uid="{00000000-0005-0000-0000-00003B850000}"/>
    <cellStyle name="Normal 3 2 2 2 5 5 5" xfId="42151" xr:uid="{00000000-0005-0000-0000-00003C850000}"/>
    <cellStyle name="Normal 3 2 2 2 5 5 6" xfId="42152" xr:uid="{00000000-0005-0000-0000-00003D850000}"/>
    <cellStyle name="Normal 3 2 2 2 5 6" xfId="13204" xr:uid="{00000000-0005-0000-0000-00003E850000}"/>
    <cellStyle name="Normal 3 2 2 2 5 6 2" xfId="42153" xr:uid="{00000000-0005-0000-0000-00003F850000}"/>
    <cellStyle name="Normal 3 2 2 2 5 6 3" xfId="42154" xr:uid="{00000000-0005-0000-0000-000040850000}"/>
    <cellStyle name="Normal 3 2 2 2 5 7" xfId="13205" xr:uid="{00000000-0005-0000-0000-000041850000}"/>
    <cellStyle name="Normal 3 2 2 2 5 7 2" xfId="42155" xr:uid="{00000000-0005-0000-0000-000042850000}"/>
    <cellStyle name="Normal 3 2 2 2 5 7 3" xfId="42156" xr:uid="{00000000-0005-0000-0000-000043850000}"/>
    <cellStyle name="Normal 3 2 2 2 5 8" xfId="13206" xr:uid="{00000000-0005-0000-0000-000044850000}"/>
    <cellStyle name="Normal 3 2 2 2 5 8 2" xfId="42157" xr:uid="{00000000-0005-0000-0000-000045850000}"/>
    <cellStyle name="Normal 3 2 2 2 5 8 3" xfId="42158" xr:uid="{00000000-0005-0000-0000-000046850000}"/>
    <cellStyle name="Normal 3 2 2 2 5 9" xfId="42159" xr:uid="{00000000-0005-0000-0000-000047850000}"/>
    <cellStyle name="Normal 3 2 2 2 6" xfId="13207" xr:uid="{00000000-0005-0000-0000-000048850000}"/>
    <cellStyle name="Normal 3 2 2 2 6 10" xfId="42160" xr:uid="{00000000-0005-0000-0000-000049850000}"/>
    <cellStyle name="Normal 3 2 2 2 6 2" xfId="13208" xr:uid="{00000000-0005-0000-0000-00004A850000}"/>
    <cellStyle name="Normal 3 2 2 2 6 2 2" xfId="13209" xr:uid="{00000000-0005-0000-0000-00004B850000}"/>
    <cellStyle name="Normal 3 2 2 2 6 2 2 2" xfId="13210" xr:uid="{00000000-0005-0000-0000-00004C850000}"/>
    <cellStyle name="Normal 3 2 2 2 6 2 2 2 2" xfId="13211" xr:uid="{00000000-0005-0000-0000-00004D850000}"/>
    <cellStyle name="Normal 3 2 2 2 6 2 2 2 2 2" xfId="42161" xr:uid="{00000000-0005-0000-0000-00004E850000}"/>
    <cellStyle name="Normal 3 2 2 2 6 2 2 2 2 3" xfId="42162" xr:uid="{00000000-0005-0000-0000-00004F850000}"/>
    <cellStyle name="Normal 3 2 2 2 6 2 2 2 3" xfId="13212" xr:uid="{00000000-0005-0000-0000-000050850000}"/>
    <cellStyle name="Normal 3 2 2 2 6 2 2 2 3 2" xfId="42163" xr:uid="{00000000-0005-0000-0000-000051850000}"/>
    <cellStyle name="Normal 3 2 2 2 6 2 2 2 3 3" xfId="42164" xr:uid="{00000000-0005-0000-0000-000052850000}"/>
    <cellStyle name="Normal 3 2 2 2 6 2 2 2 4" xfId="13213" xr:uid="{00000000-0005-0000-0000-000053850000}"/>
    <cellStyle name="Normal 3 2 2 2 6 2 2 2 4 2" xfId="42165" xr:uid="{00000000-0005-0000-0000-000054850000}"/>
    <cellStyle name="Normal 3 2 2 2 6 2 2 2 4 3" xfId="42166" xr:uid="{00000000-0005-0000-0000-000055850000}"/>
    <cellStyle name="Normal 3 2 2 2 6 2 2 2 5" xfId="42167" xr:uid="{00000000-0005-0000-0000-000056850000}"/>
    <cellStyle name="Normal 3 2 2 2 6 2 2 2 6" xfId="42168" xr:uid="{00000000-0005-0000-0000-000057850000}"/>
    <cellStyle name="Normal 3 2 2 2 6 2 2 3" xfId="13214" xr:uid="{00000000-0005-0000-0000-000058850000}"/>
    <cellStyle name="Normal 3 2 2 2 6 2 2 3 2" xfId="42169" xr:uid="{00000000-0005-0000-0000-000059850000}"/>
    <cellStyle name="Normal 3 2 2 2 6 2 2 3 3" xfId="42170" xr:uid="{00000000-0005-0000-0000-00005A850000}"/>
    <cellStyle name="Normal 3 2 2 2 6 2 2 4" xfId="13215" xr:uid="{00000000-0005-0000-0000-00005B850000}"/>
    <cellStyle name="Normal 3 2 2 2 6 2 2 4 2" xfId="42171" xr:uid="{00000000-0005-0000-0000-00005C850000}"/>
    <cellStyle name="Normal 3 2 2 2 6 2 2 4 3" xfId="42172" xr:uid="{00000000-0005-0000-0000-00005D850000}"/>
    <cellStyle name="Normal 3 2 2 2 6 2 2 5" xfId="13216" xr:uid="{00000000-0005-0000-0000-00005E850000}"/>
    <cellStyle name="Normal 3 2 2 2 6 2 2 5 2" xfId="42173" xr:uid="{00000000-0005-0000-0000-00005F850000}"/>
    <cellStyle name="Normal 3 2 2 2 6 2 2 5 3" xfId="42174" xr:uid="{00000000-0005-0000-0000-000060850000}"/>
    <cellStyle name="Normal 3 2 2 2 6 2 2 6" xfId="42175" xr:uid="{00000000-0005-0000-0000-000061850000}"/>
    <cellStyle name="Normal 3 2 2 2 6 2 2 7" xfId="42176" xr:uid="{00000000-0005-0000-0000-000062850000}"/>
    <cellStyle name="Normal 3 2 2 2 6 2 3" xfId="13217" xr:uid="{00000000-0005-0000-0000-000063850000}"/>
    <cellStyle name="Normal 3 2 2 2 6 2 3 2" xfId="13218" xr:uid="{00000000-0005-0000-0000-000064850000}"/>
    <cellStyle name="Normal 3 2 2 2 6 2 3 2 2" xfId="42177" xr:uid="{00000000-0005-0000-0000-000065850000}"/>
    <cellStyle name="Normal 3 2 2 2 6 2 3 2 3" xfId="42178" xr:uid="{00000000-0005-0000-0000-000066850000}"/>
    <cellStyle name="Normal 3 2 2 2 6 2 3 3" xfId="13219" xr:uid="{00000000-0005-0000-0000-000067850000}"/>
    <cellStyle name="Normal 3 2 2 2 6 2 3 3 2" xfId="42179" xr:uid="{00000000-0005-0000-0000-000068850000}"/>
    <cellStyle name="Normal 3 2 2 2 6 2 3 3 3" xfId="42180" xr:uid="{00000000-0005-0000-0000-000069850000}"/>
    <cellStyle name="Normal 3 2 2 2 6 2 3 4" xfId="13220" xr:uid="{00000000-0005-0000-0000-00006A850000}"/>
    <cellStyle name="Normal 3 2 2 2 6 2 3 4 2" xfId="42181" xr:uid="{00000000-0005-0000-0000-00006B850000}"/>
    <cellStyle name="Normal 3 2 2 2 6 2 3 4 3" xfId="42182" xr:uid="{00000000-0005-0000-0000-00006C850000}"/>
    <cellStyle name="Normal 3 2 2 2 6 2 3 5" xfId="42183" xr:uid="{00000000-0005-0000-0000-00006D850000}"/>
    <cellStyle name="Normal 3 2 2 2 6 2 3 6" xfId="42184" xr:uid="{00000000-0005-0000-0000-00006E850000}"/>
    <cellStyle name="Normal 3 2 2 2 6 2 4" xfId="13221" xr:uid="{00000000-0005-0000-0000-00006F850000}"/>
    <cellStyle name="Normal 3 2 2 2 6 2 4 2" xfId="42185" xr:uid="{00000000-0005-0000-0000-000070850000}"/>
    <cellStyle name="Normal 3 2 2 2 6 2 4 3" xfId="42186" xr:uid="{00000000-0005-0000-0000-000071850000}"/>
    <cellStyle name="Normal 3 2 2 2 6 2 5" xfId="13222" xr:uid="{00000000-0005-0000-0000-000072850000}"/>
    <cellStyle name="Normal 3 2 2 2 6 2 5 2" xfId="42187" xr:uid="{00000000-0005-0000-0000-000073850000}"/>
    <cellStyle name="Normal 3 2 2 2 6 2 5 3" xfId="42188" xr:uid="{00000000-0005-0000-0000-000074850000}"/>
    <cellStyle name="Normal 3 2 2 2 6 2 6" xfId="13223" xr:uid="{00000000-0005-0000-0000-000075850000}"/>
    <cellStyle name="Normal 3 2 2 2 6 2 6 2" xfId="42189" xr:uid="{00000000-0005-0000-0000-000076850000}"/>
    <cellStyle name="Normal 3 2 2 2 6 2 6 3" xfId="42190" xr:uid="{00000000-0005-0000-0000-000077850000}"/>
    <cellStyle name="Normal 3 2 2 2 6 2 7" xfId="42191" xr:uid="{00000000-0005-0000-0000-000078850000}"/>
    <cellStyle name="Normal 3 2 2 2 6 2 8" xfId="42192" xr:uid="{00000000-0005-0000-0000-000079850000}"/>
    <cellStyle name="Normal 3 2 2 2 6 3" xfId="13224" xr:uid="{00000000-0005-0000-0000-00007A850000}"/>
    <cellStyle name="Normal 3 2 2 2 6 3 2" xfId="13225" xr:uid="{00000000-0005-0000-0000-00007B850000}"/>
    <cellStyle name="Normal 3 2 2 2 6 3 2 2" xfId="13226" xr:uid="{00000000-0005-0000-0000-00007C850000}"/>
    <cellStyle name="Normal 3 2 2 2 6 3 2 2 2" xfId="13227" xr:uid="{00000000-0005-0000-0000-00007D850000}"/>
    <cellStyle name="Normal 3 2 2 2 6 3 2 2 2 2" xfId="42193" xr:uid="{00000000-0005-0000-0000-00007E850000}"/>
    <cellStyle name="Normal 3 2 2 2 6 3 2 2 2 3" xfId="42194" xr:uid="{00000000-0005-0000-0000-00007F850000}"/>
    <cellStyle name="Normal 3 2 2 2 6 3 2 2 3" xfId="13228" xr:uid="{00000000-0005-0000-0000-000080850000}"/>
    <cellStyle name="Normal 3 2 2 2 6 3 2 2 3 2" xfId="42195" xr:uid="{00000000-0005-0000-0000-000081850000}"/>
    <cellStyle name="Normal 3 2 2 2 6 3 2 2 3 3" xfId="42196" xr:uid="{00000000-0005-0000-0000-000082850000}"/>
    <cellStyle name="Normal 3 2 2 2 6 3 2 2 4" xfId="13229" xr:uid="{00000000-0005-0000-0000-000083850000}"/>
    <cellStyle name="Normal 3 2 2 2 6 3 2 2 4 2" xfId="42197" xr:uid="{00000000-0005-0000-0000-000084850000}"/>
    <cellStyle name="Normal 3 2 2 2 6 3 2 2 4 3" xfId="42198" xr:uid="{00000000-0005-0000-0000-000085850000}"/>
    <cellStyle name="Normal 3 2 2 2 6 3 2 2 5" xfId="42199" xr:uid="{00000000-0005-0000-0000-000086850000}"/>
    <cellStyle name="Normal 3 2 2 2 6 3 2 2 6" xfId="42200" xr:uid="{00000000-0005-0000-0000-000087850000}"/>
    <cellStyle name="Normal 3 2 2 2 6 3 2 3" xfId="13230" xr:uid="{00000000-0005-0000-0000-000088850000}"/>
    <cellStyle name="Normal 3 2 2 2 6 3 2 3 2" xfId="42201" xr:uid="{00000000-0005-0000-0000-000089850000}"/>
    <cellStyle name="Normal 3 2 2 2 6 3 2 3 3" xfId="42202" xr:uid="{00000000-0005-0000-0000-00008A850000}"/>
    <cellStyle name="Normal 3 2 2 2 6 3 2 4" xfId="13231" xr:uid="{00000000-0005-0000-0000-00008B850000}"/>
    <cellStyle name="Normal 3 2 2 2 6 3 2 4 2" xfId="42203" xr:uid="{00000000-0005-0000-0000-00008C850000}"/>
    <cellStyle name="Normal 3 2 2 2 6 3 2 4 3" xfId="42204" xr:uid="{00000000-0005-0000-0000-00008D850000}"/>
    <cellStyle name="Normal 3 2 2 2 6 3 2 5" xfId="13232" xr:uid="{00000000-0005-0000-0000-00008E850000}"/>
    <cellStyle name="Normal 3 2 2 2 6 3 2 5 2" xfId="42205" xr:uid="{00000000-0005-0000-0000-00008F850000}"/>
    <cellStyle name="Normal 3 2 2 2 6 3 2 5 3" xfId="42206" xr:uid="{00000000-0005-0000-0000-000090850000}"/>
    <cellStyle name="Normal 3 2 2 2 6 3 2 6" xfId="42207" xr:uid="{00000000-0005-0000-0000-000091850000}"/>
    <cellStyle name="Normal 3 2 2 2 6 3 2 7" xfId="42208" xr:uid="{00000000-0005-0000-0000-000092850000}"/>
    <cellStyle name="Normal 3 2 2 2 6 3 3" xfId="13233" xr:uid="{00000000-0005-0000-0000-000093850000}"/>
    <cellStyle name="Normal 3 2 2 2 6 3 3 2" xfId="13234" xr:uid="{00000000-0005-0000-0000-000094850000}"/>
    <cellStyle name="Normal 3 2 2 2 6 3 3 2 2" xfId="42209" xr:uid="{00000000-0005-0000-0000-000095850000}"/>
    <cellStyle name="Normal 3 2 2 2 6 3 3 2 3" xfId="42210" xr:uid="{00000000-0005-0000-0000-000096850000}"/>
    <cellStyle name="Normal 3 2 2 2 6 3 3 3" xfId="13235" xr:uid="{00000000-0005-0000-0000-000097850000}"/>
    <cellStyle name="Normal 3 2 2 2 6 3 3 3 2" xfId="42211" xr:uid="{00000000-0005-0000-0000-000098850000}"/>
    <cellStyle name="Normal 3 2 2 2 6 3 3 3 3" xfId="42212" xr:uid="{00000000-0005-0000-0000-000099850000}"/>
    <cellStyle name="Normal 3 2 2 2 6 3 3 4" xfId="13236" xr:uid="{00000000-0005-0000-0000-00009A850000}"/>
    <cellStyle name="Normal 3 2 2 2 6 3 3 4 2" xfId="42213" xr:uid="{00000000-0005-0000-0000-00009B850000}"/>
    <cellStyle name="Normal 3 2 2 2 6 3 3 4 3" xfId="42214" xr:uid="{00000000-0005-0000-0000-00009C850000}"/>
    <cellStyle name="Normal 3 2 2 2 6 3 3 5" xfId="42215" xr:uid="{00000000-0005-0000-0000-00009D850000}"/>
    <cellStyle name="Normal 3 2 2 2 6 3 3 6" xfId="42216" xr:uid="{00000000-0005-0000-0000-00009E850000}"/>
    <cellStyle name="Normal 3 2 2 2 6 3 4" xfId="13237" xr:uid="{00000000-0005-0000-0000-00009F850000}"/>
    <cellStyle name="Normal 3 2 2 2 6 3 4 2" xfId="42217" xr:uid="{00000000-0005-0000-0000-0000A0850000}"/>
    <cellStyle name="Normal 3 2 2 2 6 3 4 3" xfId="42218" xr:uid="{00000000-0005-0000-0000-0000A1850000}"/>
    <cellStyle name="Normal 3 2 2 2 6 3 5" xfId="13238" xr:uid="{00000000-0005-0000-0000-0000A2850000}"/>
    <cellStyle name="Normal 3 2 2 2 6 3 5 2" xfId="42219" xr:uid="{00000000-0005-0000-0000-0000A3850000}"/>
    <cellStyle name="Normal 3 2 2 2 6 3 5 3" xfId="42220" xr:uid="{00000000-0005-0000-0000-0000A4850000}"/>
    <cellStyle name="Normal 3 2 2 2 6 3 6" xfId="13239" xr:uid="{00000000-0005-0000-0000-0000A5850000}"/>
    <cellStyle name="Normal 3 2 2 2 6 3 6 2" xfId="42221" xr:uid="{00000000-0005-0000-0000-0000A6850000}"/>
    <cellStyle name="Normal 3 2 2 2 6 3 6 3" xfId="42222" xr:uid="{00000000-0005-0000-0000-0000A7850000}"/>
    <cellStyle name="Normal 3 2 2 2 6 3 7" xfId="42223" xr:uid="{00000000-0005-0000-0000-0000A8850000}"/>
    <cellStyle name="Normal 3 2 2 2 6 3 8" xfId="42224" xr:uid="{00000000-0005-0000-0000-0000A9850000}"/>
    <cellStyle name="Normal 3 2 2 2 6 4" xfId="13240" xr:uid="{00000000-0005-0000-0000-0000AA850000}"/>
    <cellStyle name="Normal 3 2 2 2 6 4 2" xfId="13241" xr:uid="{00000000-0005-0000-0000-0000AB850000}"/>
    <cellStyle name="Normal 3 2 2 2 6 4 2 2" xfId="13242" xr:uid="{00000000-0005-0000-0000-0000AC850000}"/>
    <cellStyle name="Normal 3 2 2 2 6 4 2 2 2" xfId="42225" xr:uid="{00000000-0005-0000-0000-0000AD850000}"/>
    <cellStyle name="Normal 3 2 2 2 6 4 2 2 3" xfId="42226" xr:uid="{00000000-0005-0000-0000-0000AE850000}"/>
    <cellStyle name="Normal 3 2 2 2 6 4 2 3" xfId="13243" xr:uid="{00000000-0005-0000-0000-0000AF850000}"/>
    <cellStyle name="Normal 3 2 2 2 6 4 2 3 2" xfId="42227" xr:uid="{00000000-0005-0000-0000-0000B0850000}"/>
    <cellStyle name="Normal 3 2 2 2 6 4 2 3 3" xfId="42228" xr:uid="{00000000-0005-0000-0000-0000B1850000}"/>
    <cellStyle name="Normal 3 2 2 2 6 4 2 4" xfId="13244" xr:uid="{00000000-0005-0000-0000-0000B2850000}"/>
    <cellStyle name="Normal 3 2 2 2 6 4 2 4 2" xfId="42229" xr:uid="{00000000-0005-0000-0000-0000B3850000}"/>
    <cellStyle name="Normal 3 2 2 2 6 4 2 4 3" xfId="42230" xr:uid="{00000000-0005-0000-0000-0000B4850000}"/>
    <cellStyle name="Normal 3 2 2 2 6 4 2 5" xfId="42231" xr:uid="{00000000-0005-0000-0000-0000B5850000}"/>
    <cellStyle name="Normal 3 2 2 2 6 4 2 6" xfId="42232" xr:uid="{00000000-0005-0000-0000-0000B6850000}"/>
    <cellStyle name="Normal 3 2 2 2 6 4 3" xfId="13245" xr:uid="{00000000-0005-0000-0000-0000B7850000}"/>
    <cellStyle name="Normal 3 2 2 2 6 4 3 2" xfId="42233" xr:uid="{00000000-0005-0000-0000-0000B8850000}"/>
    <cellStyle name="Normal 3 2 2 2 6 4 3 3" xfId="42234" xr:uid="{00000000-0005-0000-0000-0000B9850000}"/>
    <cellStyle name="Normal 3 2 2 2 6 4 4" xfId="13246" xr:uid="{00000000-0005-0000-0000-0000BA850000}"/>
    <cellStyle name="Normal 3 2 2 2 6 4 4 2" xfId="42235" xr:uid="{00000000-0005-0000-0000-0000BB850000}"/>
    <cellStyle name="Normal 3 2 2 2 6 4 4 3" xfId="42236" xr:uid="{00000000-0005-0000-0000-0000BC850000}"/>
    <cellStyle name="Normal 3 2 2 2 6 4 5" xfId="13247" xr:uid="{00000000-0005-0000-0000-0000BD850000}"/>
    <cellStyle name="Normal 3 2 2 2 6 4 5 2" xfId="42237" xr:uid="{00000000-0005-0000-0000-0000BE850000}"/>
    <cellStyle name="Normal 3 2 2 2 6 4 5 3" xfId="42238" xr:uid="{00000000-0005-0000-0000-0000BF850000}"/>
    <cellStyle name="Normal 3 2 2 2 6 4 6" xfId="42239" xr:uid="{00000000-0005-0000-0000-0000C0850000}"/>
    <cellStyle name="Normal 3 2 2 2 6 4 7" xfId="42240" xr:uid="{00000000-0005-0000-0000-0000C1850000}"/>
    <cellStyle name="Normal 3 2 2 2 6 5" xfId="13248" xr:uid="{00000000-0005-0000-0000-0000C2850000}"/>
    <cellStyle name="Normal 3 2 2 2 6 5 2" xfId="13249" xr:uid="{00000000-0005-0000-0000-0000C3850000}"/>
    <cellStyle name="Normal 3 2 2 2 6 5 2 2" xfId="42241" xr:uid="{00000000-0005-0000-0000-0000C4850000}"/>
    <cellStyle name="Normal 3 2 2 2 6 5 2 3" xfId="42242" xr:uid="{00000000-0005-0000-0000-0000C5850000}"/>
    <cellStyle name="Normal 3 2 2 2 6 5 3" xfId="13250" xr:uid="{00000000-0005-0000-0000-0000C6850000}"/>
    <cellStyle name="Normal 3 2 2 2 6 5 3 2" xfId="42243" xr:uid="{00000000-0005-0000-0000-0000C7850000}"/>
    <cellStyle name="Normal 3 2 2 2 6 5 3 3" xfId="42244" xr:uid="{00000000-0005-0000-0000-0000C8850000}"/>
    <cellStyle name="Normal 3 2 2 2 6 5 4" xfId="13251" xr:uid="{00000000-0005-0000-0000-0000C9850000}"/>
    <cellStyle name="Normal 3 2 2 2 6 5 4 2" xfId="42245" xr:uid="{00000000-0005-0000-0000-0000CA850000}"/>
    <cellStyle name="Normal 3 2 2 2 6 5 4 3" xfId="42246" xr:uid="{00000000-0005-0000-0000-0000CB850000}"/>
    <cellStyle name="Normal 3 2 2 2 6 5 5" xfId="42247" xr:uid="{00000000-0005-0000-0000-0000CC850000}"/>
    <cellStyle name="Normal 3 2 2 2 6 5 6" xfId="42248" xr:uid="{00000000-0005-0000-0000-0000CD850000}"/>
    <cellStyle name="Normal 3 2 2 2 6 6" xfId="13252" xr:uid="{00000000-0005-0000-0000-0000CE850000}"/>
    <cellStyle name="Normal 3 2 2 2 6 6 2" xfId="42249" xr:uid="{00000000-0005-0000-0000-0000CF850000}"/>
    <cellStyle name="Normal 3 2 2 2 6 6 3" xfId="42250" xr:uid="{00000000-0005-0000-0000-0000D0850000}"/>
    <cellStyle name="Normal 3 2 2 2 6 7" xfId="13253" xr:uid="{00000000-0005-0000-0000-0000D1850000}"/>
    <cellStyle name="Normal 3 2 2 2 6 7 2" xfId="42251" xr:uid="{00000000-0005-0000-0000-0000D2850000}"/>
    <cellStyle name="Normal 3 2 2 2 6 7 3" xfId="42252" xr:uid="{00000000-0005-0000-0000-0000D3850000}"/>
    <cellStyle name="Normal 3 2 2 2 6 8" xfId="13254" xr:uid="{00000000-0005-0000-0000-0000D4850000}"/>
    <cellStyle name="Normal 3 2 2 2 6 8 2" xfId="42253" xr:uid="{00000000-0005-0000-0000-0000D5850000}"/>
    <cellStyle name="Normal 3 2 2 2 6 8 3" xfId="42254" xr:uid="{00000000-0005-0000-0000-0000D6850000}"/>
    <cellStyle name="Normal 3 2 2 2 6 9" xfId="42255" xr:uid="{00000000-0005-0000-0000-0000D7850000}"/>
    <cellStyle name="Normal 3 2 2 2 7" xfId="13255" xr:uid="{00000000-0005-0000-0000-0000D8850000}"/>
    <cellStyle name="Normal 3 2 2 2 7 2" xfId="13256" xr:uid="{00000000-0005-0000-0000-0000D9850000}"/>
    <cellStyle name="Normal 3 2 2 2 7 2 2" xfId="13257" xr:uid="{00000000-0005-0000-0000-0000DA850000}"/>
    <cellStyle name="Normal 3 2 2 2 7 2 2 2" xfId="13258" xr:uid="{00000000-0005-0000-0000-0000DB850000}"/>
    <cellStyle name="Normal 3 2 2 2 7 2 2 2 2" xfId="42256" xr:uid="{00000000-0005-0000-0000-0000DC850000}"/>
    <cellStyle name="Normal 3 2 2 2 7 2 2 2 3" xfId="42257" xr:uid="{00000000-0005-0000-0000-0000DD850000}"/>
    <cellStyle name="Normal 3 2 2 2 7 2 2 3" xfId="13259" xr:uid="{00000000-0005-0000-0000-0000DE850000}"/>
    <cellStyle name="Normal 3 2 2 2 7 2 2 3 2" xfId="42258" xr:uid="{00000000-0005-0000-0000-0000DF850000}"/>
    <cellStyle name="Normal 3 2 2 2 7 2 2 3 3" xfId="42259" xr:uid="{00000000-0005-0000-0000-0000E0850000}"/>
    <cellStyle name="Normal 3 2 2 2 7 2 2 4" xfId="13260" xr:uid="{00000000-0005-0000-0000-0000E1850000}"/>
    <cellStyle name="Normal 3 2 2 2 7 2 2 4 2" xfId="42260" xr:uid="{00000000-0005-0000-0000-0000E2850000}"/>
    <cellStyle name="Normal 3 2 2 2 7 2 2 4 3" xfId="42261" xr:uid="{00000000-0005-0000-0000-0000E3850000}"/>
    <cellStyle name="Normal 3 2 2 2 7 2 2 5" xfId="42262" xr:uid="{00000000-0005-0000-0000-0000E4850000}"/>
    <cellStyle name="Normal 3 2 2 2 7 2 2 6" xfId="42263" xr:uid="{00000000-0005-0000-0000-0000E5850000}"/>
    <cellStyle name="Normal 3 2 2 2 7 2 3" xfId="13261" xr:uid="{00000000-0005-0000-0000-0000E6850000}"/>
    <cellStyle name="Normal 3 2 2 2 7 2 3 2" xfId="42264" xr:uid="{00000000-0005-0000-0000-0000E7850000}"/>
    <cellStyle name="Normal 3 2 2 2 7 2 3 3" xfId="42265" xr:uid="{00000000-0005-0000-0000-0000E8850000}"/>
    <cellStyle name="Normal 3 2 2 2 7 2 4" xfId="13262" xr:uid="{00000000-0005-0000-0000-0000E9850000}"/>
    <cellStyle name="Normal 3 2 2 2 7 2 4 2" xfId="42266" xr:uid="{00000000-0005-0000-0000-0000EA850000}"/>
    <cellStyle name="Normal 3 2 2 2 7 2 4 3" xfId="42267" xr:uid="{00000000-0005-0000-0000-0000EB850000}"/>
    <cellStyle name="Normal 3 2 2 2 7 2 5" xfId="13263" xr:uid="{00000000-0005-0000-0000-0000EC850000}"/>
    <cellStyle name="Normal 3 2 2 2 7 2 5 2" xfId="42268" xr:uid="{00000000-0005-0000-0000-0000ED850000}"/>
    <cellStyle name="Normal 3 2 2 2 7 2 5 3" xfId="42269" xr:uid="{00000000-0005-0000-0000-0000EE850000}"/>
    <cellStyle name="Normal 3 2 2 2 7 2 6" xfId="42270" xr:uid="{00000000-0005-0000-0000-0000EF850000}"/>
    <cellStyle name="Normal 3 2 2 2 7 2 7" xfId="42271" xr:uid="{00000000-0005-0000-0000-0000F0850000}"/>
    <cellStyle name="Normal 3 2 2 2 7 3" xfId="13264" xr:uid="{00000000-0005-0000-0000-0000F1850000}"/>
    <cellStyle name="Normal 3 2 2 2 7 3 2" xfId="13265" xr:uid="{00000000-0005-0000-0000-0000F2850000}"/>
    <cellStyle name="Normal 3 2 2 2 7 3 2 2" xfId="42272" xr:uid="{00000000-0005-0000-0000-0000F3850000}"/>
    <cellStyle name="Normal 3 2 2 2 7 3 2 3" xfId="42273" xr:uid="{00000000-0005-0000-0000-0000F4850000}"/>
    <cellStyle name="Normal 3 2 2 2 7 3 3" xfId="13266" xr:uid="{00000000-0005-0000-0000-0000F5850000}"/>
    <cellStyle name="Normal 3 2 2 2 7 3 3 2" xfId="42274" xr:uid="{00000000-0005-0000-0000-0000F6850000}"/>
    <cellStyle name="Normal 3 2 2 2 7 3 3 3" xfId="42275" xr:uid="{00000000-0005-0000-0000-0000F7850000}"/>
    <cellStyle name="Normal 3 2 2 2 7 3 4" xfId="13267" xr:uid="{00000000-0005-0000-0000-0000F8850000}"/>
    <cellStyle name="Normal 3 2 2 2 7 3 4 2" xfId="42276" xr:uid="{00000000-0005-0000-0000-0000F9850000}"/>
    <cellStyle name="Normal 3 2 2 2 7 3 4 3" xfId="42277" xr:uid="{00000000-0005-0000-0000-0000FA850000}"/>
    <cellStyle name="Normal 3 2 2 2 7 3 5" xfId="42278" xr:uid="{00000000-0005-0000-0000-0000FB850000}"/>
    <cellStyle name="Normal 3 2 2 2 7 3 6" xfId="42279" xr:uid="{00000000-0005-0000-0000-0000FC850000}"/>
    <cellStyle name="Normal 3 2 2 2 7 4" xfId="13268" xr:uid="{00000000-0005-0000-0000-0000FD850000}"/>
    <cellStyle name="Normal 3 2 2 2 7 4 2" xfId="42280" xr:uid="{00000000-0005-0000-0000-0000FE850000}"/>
    <cellStyle name="Normal 3 2 2 2 7 4 3" xfId="42281" xr:uid="{00000000-0005-0000-0000-0000FF850000}"/>
    <cellStyle name="Normal 3 2 2 2 7 5" xfId="13269" xr:uid="{00000000-0005-0000-0000-000000860000}"/>
    <cellStyle name="Normal 3 2 2 2 7 5 2" xfId="42282" xr:uid="{00000000-0005-0000-0000-000001860000}"/>
    <cellStyle name="Normal 3 2 2 2 7 5 3" xfId="42283" xr:uid="{00000000-0005-0000-0000-000002860000}"/>
    <cellStyle name="Normal 3 2 2 2 7 6" xfId="13270" xr:uid="{00000000-0005-0000-0000-000003860000}"/>
    <cellStyle name="Normal 3 2 2 2 7 6 2" xfId="42284" xr:uid="{00000000-0005-0000-0000-000004860000}"/>
    <cellStyle name="Normal 3 2 2 2 7 6 3" xfId="42285" xr:uid="{00000000-0005-0000-0000-000005860000}"/>
    <cellStyle name="Normal 3 2 2 2 7 7" xfId="42286" xr:uid="{00000000-0005-0000-0000-000006860000}"/>
    <cellStyle name="Normal 3 2 2 2 7 8" xfId="42287" xr:uid="{00000000-0005-0000-0000-000007860000}"/>
    <cellStyle name="Normal 3 2 2 2 8" xfId="13271" xr:uid="{00000000-0005-0000-0000-000008860000}"/>
    <cellStyle name="Normal 3 2 2 2 8 2" xfId="13272" xr:uid="{00000000-0005-0000-0000-000009860000}"/>
    <cellStyle name="Normal 3 2 2 2 8 2 2" xfId="13273" xr:uid="{00000000-0005-0000-0000-00000A860000}"/>
    <cellStyle name="Normal 3 2 2 2 8 2 2 2" xfId="13274" xr:uid="{00000000-0005-0000-0000-00000B860000}"/>
    <cellStyle name="Normal 3 2 2 2 8 2 2 2 2" xfId="42288" xr:uid="{00000000-0005-0000-0000-00000C860000}"/>
    <cellStyle name="Normal 3 2 2 2 8 2 2 2 3" xfId="42289" xr:uid="{00000000-0005-0000-0000-00000D860000}"/>
    <cellStyle name="Normal 3 2 2 2 8 2 2 3" xfId="13275" xr:uid="{00000000-0005-0000-0000-00000E860000}"/>
    <cellStyle name="Normal 3 2 2 2 8 2 2 3 2" xfId="42290" xr:uid="{00000000-0005-0000-0000-00000F860000}"/>
    <cellStyle name="Normal 3 2 2 2 8 2 2 3 3" xfId="42291" xr:uid="{00000000-0005-0000-0000-000010860000}"/>
    <cellStyle name="Normal 3 2 2 2 8 2 2 4" xfId="13276" xr:uid="{00000000-0005-0000-0000-000011860000}"/>
    <cellStyle name="Normal 3 2 2 2 8 2 2 4 2" xfId="42292" xr:uid="{00000000-0005-0000-0000-000012860000}"/>
    <cellStyle name="Normal 3 2 2 2 8 2 2 4 3" xfId="42293" xr:uid="{00000000-0005-0000-0000-000013860000}"/>
    <cellStyle name="Normal 3 2 2 2 8 2 2 5" xfId="42294" xr:uid="{00000000-0005-0000-0000-000014860000}"/>
    <cellStyle name="Normal 3 2 2 2 8 2 2 6" xfId="42295" xr:uid="{00000000-0005-0000-0000-000015860000}"/>
    <cellStyle name="Normal 3 2 2 2 8 2 3" xfId="13277" xr:uid="{00000000-0005-0000-0000-000016860000}"/>
    <cellStyle name="Normal 3 2 2 2 8 2 3 2" xfId="42296" xr:uid="{00000000-0005-0000-0000-000017860000}"/>
    <cellStyle name="Normal 3 2 2 2 8 2 3 3" xfId="42297" xr:uid="{00000000-0005-0000-0000-000018860000}"/>
    <cellStyle name="Normal 3 2 2 2 8 2 4" xfId="13278" xr:uid="{00000000-0005-0000-0000-000019860000}"/>
    <cellStyle name="Normal 3 2 2 2 8 2 4 2" xfId="42298" xr:uid="{00000000-0005-0000-0000-00001A860000}"/>
    <cellStyle name="Normal 3 2 2 2 8 2 4 3" xfId="42299" xr:uid="{00000000-0005-0000-0000-00001B860000}"/>
    <cellStyle name="Normal 3 2 2 2 8 2 5" xfId="13279" xr:uid="{00000000-0005-0000-0000-00001C860000}"/>
    <cellStyle name="Normal 3 2 2 2 8 2 5 2" xfId="42300" xr:uid="{00000000-0005-0000-0000-00001D860000}"/>
    <cellStyle name="Normal 3 2 2 2 8 2 5 3" xfId="42301" xr:uid="{00000000-0005-0000-0000-00001E860000}"/>
    <cellStyle name="Normal 3 2 2 2 8 2 6" xfId="42302" xr:uid="{00000000-0005-0000-0000-00001F860000}"/>
    <cellStyle name="Normal 3 2 2 2 8 2 7" xfId="42303" xr:uid="{00000000-0005-0000-0000-000020860000}"/>
    <cellStyle name="Normal 3 2 2 2 8 3" xfId="13280" xr:uid="{00000000-0005-0000-0000-000021860000}"/>
    <cellStyle name="Normal 3 2 2 2 8 3 2" xfId="13281" xr:uid="{00000000-0005-0000-0000-000022860000}"/>
    <cellStyle name="Normal 3 2 2 2 8 3 2 2" xfId="42304" xr:uid="{00000000-0005-0000-0000-000023860000}"/>
    <cellStyle name="Normal 3 2 2 2 8 3 2 3" xfId="42305" xr:uid="{00000000-0005-0000-0000-000024860000}"/>
    <cellStyle name="Normal 3 2 2 2 8 3 3" xfId="13282" xr:uid="{00000000-0005-0000-0000-000025860000}"/>
    <cellStyle name="Normal 3 2 2 2 8 3 3 2" xfId="42306" xr:uid="{00000000-0005-0000-0000-000026860000}"/>
    <cellStyle name="Normal 3 2 2 2 8 3 3 3" xfId="42307" xr:uid="{00000000-0005-0000-0000-000027860000}"/>
    <cellStyle name="Normal 3 2 2 2 8 3 4" xfId="13283" xr:uid="{00000000-0005-0000-0000-000028860000}"/>
    <cellStyle name="Normal 3 2 2 2 8 3 4 2" xfId="42308" xr:uid="{00000000-0005-0000-0000-000029860000}"/>
    <cellStyle name="Normal 3 2 2 2 8 3 4 3" xfId="42309" xr:uid="{00000000-0005-0000-0000-00002A860000}"/>
    <cellStyle name="Normal 3 2 2 2 8 3 5" xfId="42310" xr:uid="{00000000-0005-0000-0000-00002B860000}"/>
    <cellStyle name="Normal 3 2 2 2 8 3 6" xfId="42311" xr:uid="{00000000-0005-0000-0000-00002C860000}"/>
    <cellStyle name="Normal 3 2 2 2 8 4" xfId="13284" xr:uid="{00000000-0005-0000-0000-00002D860000}"/>
    <cellStyle name="Normal 3 2 2 2 8 4 2" xfId="42312" xr:uid="{00000000-0005-0000-0000-00002E860000}"/>
    <cellStyle name="Normal 3 2 2 2 8 4 3" xfId="42313" xr:uid="{00000000-0005-0000-0000-00002F860000}"/>
    <cellStyle name="Normal 3 2 2 2 8 5" xfId="13285" xr:uid="{00000000-0005-0000-0000-000030860000}"/>
    <cellStyle name="Normal 3 2 2 2 8 5 2" xfId="42314" xr:uid="{00000000-0005-0000-0000-000031860000}"/>
    <cellStyle name="Normal 3 2 2 2 8 5 3" xfId="42315" xr:uid="{00000000-0005-0000-0000-000032860000}"/>
    <cellStyle name="Normal 3 2 2 2 8 6" xfId="13286" xr:uid="{00000000-0005-0000-0000-000033860000}"/>
    <cellStyle name="Normal 3 2 2 2 8 6 2" xfId="42316" xr:uid="{00000000-0005-0000-0000-000034860000}"/>
    <cellStyle name="Normal 3 2 2 2 8 6 3" xfId="42317" xr:uid="{00000000-0005-0000-0000-000035860000}"/>
    <cellStyle name="Normal 3 2 2 2 8 7" xfId="42318" xr:uid="{00000000-0005-0000-0000-000036860000}"/>
    <cellStyle name="Normal 3 2 2 2 8 8" xfId="42319" xr:uid="{00000000-0005-0000-0000-000037860000}"/>
    <cellStyle name="Normal 3 2 2 2 9" xfId="13287" xr:uid="{00000000-0005-0000-0000-000038860000}"/>
    <cellStyle name="Normal 3 2 2 3" xfId="13288" xr:uid="{00000000-0005-0000-0000-000039860000}"/>
    <cellStyle name="Normal 3 2 2 3 10" xfId="13289" xr:uid="{00000000-0005-0000-0000-00003A860000}"/>
    <cellStyle name="Normal 3 2 2 3 10 2" xfId="42320" xr:uid="{00000000-0005-0000-0000-00003B860000}"/>
    <cellStyle name="Normal 3 2 2 3 10 3" xfId="42321" xr:uid="{00000000-0005-0000-0000-00003C860000}"/>
    <cellStyle name="Normal 3 2 2 3 11" xfId="13290" xr:uid="{00000000-0005-0000-0000-00003D860000}"/>
    <cellStyle name="Normal 3 2 2 3 11 2" xfId="42322" xr:uid="{00000000-0005-0000-0000-00003E860000}"/>
    <cellStyle name="Normal 3 2 2 3 11 3" xfId="42323" xr:uid="{00000000-0005-0000-0000-00003F860000}"/>
    <cellStyle name="Normal 3 2 2 3 12" xfId="42324" xr:uid="{00000000-0005-0000-0000-000040860000}"/>
    <cellStyle name="Normal 3 2 2 3 13" xfId="42325" xr:uid="{00000000-0005-0000-0000-000041860000}"/>
    <cellStyle name="Normal 3 2 2 3 2" xfId="13291" xr:uid="{00000000-0005-0000-0000-000042860000}"/>
    <cellStyle name="Normal 3 2 2 3 2 10" xfId="42326" xr:uid="{00000000-0005-0000-0000-000043860000}"/>
    <cellStyle name="Normal 3 2 2 3 2 2" xfId="13292" xr:uid="{00000000-0005-0000-0000-000044860000}"/>
    <cellStyle name="Normal 3 2 2 3 2 2 2" xfId="13293" xr:uid="{00000000-0005-0000-0000-000045860000}"/>
    <cellStyle name="Normal 3 2 2 3 2 2 2 2" xfId="13294" xr:uid="{00000000-0005-0000-0000-000046860000}"/>
    <cellStyle name="Normal 3 2 2 3 2 2 2 2 2" xfId="13295" xr:uid="{00000000-0005-0000-0000-000047860000}"/>
    <cellStyle name="Normal 3 2 2 3 2 2 2 2 2 2" xfId="42327" xr:uid="{00000000-0005-0000-0000-000048860000}"/>
    <cellStyle name="Normal 3 2 2 3 2 2 2 2 2 3" xfId="42328" xr:uid="{00000000-0005-0000-0000-000049860000}"/>
    <cellStyle name="Normal 3 2 2 3 2 2 2 2 3" xfId="13296" xr:uid="{00000000-0005-0000-0000-00004A860000}"/>
    <cellStyle name="Normal 3 2 2 3 2 2 2 2 3 2" xfId="42329" xr:uid="{00000000-0005-0000-0000-00004B860000}"/>
    <cellStyle name="Normal 3 2 2 3 2 2 2 2 3 3" xfId="42330" xr:uid="{00000000-0005-0000-0000-00004C860000}"/>
    <cellStyle name="Normal 3 2 2 3 2 2 2 2 4" xfId="13297" xr:uid="{00000000-0005-0000-0000-00004D860000}"/>
    <cellStyle name="Normal 3 2 2 3 2 2 2 2 4 2" xfId="42331" xr:uid="{00000000-0005-0000-0000-00004E860000}"/>
    <cellStyle name="Normal 3 2 2 3 2 2 2 2 4 3" xfId="42332" xr:uid="{00000000-0005-0000-0000-00004F860000}"/>
    <cellStyle name="Normal 3 2 2 3 2 2 2 2 5" xfId="42333" xr:uid="{00000000-0005-0000-0000-000050860000}"/>
    <cellStyle name="Normal 3 2 2 3 2 2 2 2 6" xfId="42334" xr:uid="{00000000-0005-0000-0000-000051860000}"/>
    <cellStyle name="Normal 3 2 2 3 2 2 2 3" xfId="13298" xr:uid="{00000000-0005-0000-0000-000052860000}"/>
    <cellStyle name="Normal 3 2 2 3 2 2 2 3 2" xfId="42335" xr:uid="{00000000-0005-0000-0000-000053860000}"/>
    <cellStyle name="Normal 3 2 2 3 2 2 2 3 3" xfId="42336" xr:uid="{00000000-0005-0000-0000-000054860000}"/>
    <cellStyle name="Normal 3 2 2 3 2 2 2 4" xfId="13299" xr:uid="{00000000-0005-0000-0000-000055860000}"/>
    <cellStyle name="Normal 3 2 2 3 2 2 2 4 2" xfId="42337" xr:uid="{00000000-0005-0000-0000-000056860000}"/>
    <cellStyle name="Normal 3 2 2 3 2 2 2 4 3" xfId="42338" xr:uid="{00000000-0005-0000-0000-000057860000}"/>
    <cellStyle name="Normal 3 2 2 3 2 2 2 5" xfId="13300" xr:uid="{00000000-0005-0000-0000-000058860000}"/>
    <cellStyle name="Normal 3 2 2 3 2 2 2 5 2" xfId="42339" xr:uid="{00000000-0005-0000-0000-000059860000}"/>
    <cellStyle name="Normal 3 2 2 3 2 2 2 5 3" xfId="42340" xr:uid="{00000000-0005-0000-0000-00005A860000}"/>
    <cellStyle name="Normal 3 2 2 3 2 2 2 6" xfId="42341" xr:uid="{00000000-0005-0000-0000-00005B860000}"/>
    <cellStyle name="Normal 3 2 2 3 2 2 2 7" xfId="42342" xr:uid="{00000000-0005-0000-0000-00005C860000}"/>
    <cellStyle name="Normal 3 2 2 3 2 2 3" xfId="13301" xr:uid="{00000000-0005-0000-0000-00005D860000}"/>
    <cellStyle name="Normal 3 2 2 3 2 2 3 2" xfId="13302" xr:uid="{00000000-0005-0000-0000-00005E860000}"/>
    <cellStyle name="Normal 3 2 2 3 2 2 3 2 2" xfId="42343" xr:uid="{00000000-0005-0000-0000-00005F860000}"/>
    <cellStyle name="Normal 3 2 2 3 2 2 3 2 3" xfId="42344" xr:uid="{00000000-0005-0000-0000-000060860000}"/>
    <cellStyle name="Normal 3 2 2 3 2 2 3 3" xfId="13303" xr:uid="{00000000-0005-0000-0000-000061860000}"/>
    <cellStyle name="Normal 3 2 2 3 2 2 3 3 2" xfId="42345" xr:uid="{00000000-0005-0000-0000-000062860000}"/>
    <cellStyle name="Normal 3 2 2 3 2 2 3 3 3" xfId="42346" xr:uid="{00000000-0005-0000-0000-000063860000}"/>
    <cellStyle name="Normal 3 2 2 3 2 2 3 4" xfId="13304" xr:uid="{00000000-0005-0000-0000-000064860000}"/>
    <cellStyle name="Normal 3 2 2 3 2 2 3 4 2" xfId="42347" xr:uid="{00000000-0005-0000-0000-000065860000}"/>
    <cellStyle name="Normal 3 2 2 3 2 2 3 4 3" xfId="42348" xr:uid="{00000000-0005-0000-0000-000066860000}"/>
    <cellStyle name="Normal 3 2 2 3 2 2 3 5" xfId="42349" xr:uid="{00000000-0005-0000-0000-000067860000}"/>
    <cellStyle name="Normal 3 2 2 3 2 2 3 6" xfId="42350" xr:uid="{00000000-0005-0000-0000-000068860000}"/>
    <cellStyle name="Normal 3 2 2 3 2 2 4" xfId="13305" xr:uid="{00000000-0005-0000-0000-000069860000}"/>
    <cellStyle name="Normal 3 2 2 3 2 2 4 2" xfId="42351" xr:uid="{00000000-0005-0000-0000-00006A860000}"/>
    <cellStyle name="Normal 3 2 2 3 2 2 4 3" xfId="42352" xr:uid="{00000000-0005-0000-0000-00006B860000}"/>
    <cellStyle name="Normal 3 2 2 3 2 2 5" xfId="13306" xr:uid="{00000000-0005-0000-0000-00006C860000}"/>
    <cellStyle name="Normal 3 2 2 3 2 2 5 2" xfId="42353" xr:uid="{00000000-0005-0000-0000-00006D860000}"/>
    <cellStyle name="Normal 3 2 2 3 2 2 5 3" xfId="42354" xr:uid="{00000000-0005-0000-0000-00006E860000}"/>
    <cellStyle name="Normal 3 2 2 3 2 2 6" xfId="13307" xr:uid="{00000000-0005-0000-0000-00006F860000}"/>
    <cellStyle name="Normal 3 2 2 3 2 2 6 2" xfId="42355" xr:uid="{00000000-0005-0000-0000-000070860000}"/>
    <cellStyle name="Normal 3 2 2 3 2 2 6 3" xfId="42356" xr:uid="{00000000-0005-0000-0000-000071860000}"/>
    <cellStyle name="Normal 3 2 2 3 2 2 7" xfId="42357" xr:uid="{00000000-0005-0000-0000-000072860000}"/>
    <cellStyle name="Normal 3 2 2 3 2 2 8" xfId="42358" xr:uid="{00000000-0005-0000-0000-000073860000}"/>
    <cellStyle name="Normal 3 2 2 3 2 3" xfId="13308" xr:uid="{00000000-0005-0000-0000-000074860000}"/>
    <cellStyle name="Normal 3 2 2 3 2 3 2" xfId="13309" xr:uid="{00000000-0005-0000-0000-000075860000}"/>
    <cellStyle name="Normal 3 2 2 3 2 3 2 2" xfId="13310" xr:uid="{00000000-0005-0000-0000-000076860000}"/>
    <cellStyle name="Normal 3 2 2 3 2 3 2 2 2" xfId="13311" xr:uid="{00000000-0005-0000-0000-000077860000}"/>
    <cellStyle name="Normal 3 2 2 3 2 3 2 2 2 2" xfId="42359" xr:uid="{00000000-0005-0000-0000-000078860000}"/>
    <cellStyle name="Normal 3 2 2 3 2 3 2 2 2 3" xfId="42360" xr:uid="{00000000-0005-0000-0000-000079860000}"/>
    <cellStyle name="Normal 3 2 2 3 2 3 2 2 3" xfId="13312" xr:uid="{00000000-0005-0000-0000-00007A860000}"/>
    <cellStyle name="Normal 3 2 2 3 2 3 2 2 3 2" xfId="42361" xr:uid="{00000000-0005-0000-0000-00007B860000}"/>
    <cellStyle name="Normal 3 2 2 3 2 3 2 2 3 3" xfId="42362" xr:uid="{00000000-0005-0000-0000-00007C860000}"/>
    <cellStyle name="Normal 3 2 2 3 2 3 2 2 4" xfId="13313" xr:uid="{00000000-0005-0000-0000-00007D860000}"/>
    <cellStyle name="Normal 3 2 2 3 2 3 2 2 4 2" xfId="42363" xr:uid="{00000000-0005-0000-0000-00007E860000}"/>
    <cellStyle name="Normal 3 2 2 3 2 3 2 2 4 3" xfId="42364" xr:uid="{00000000-0005-0000-0000-00007F860000}"/>
    <cellStyle name="Normal 3 2 2 3 2 3 2 2 5" xfId="42365" xr:uid="{00000000-0005-0000-0000-000080860000}"/>
    <cellStyle name="Normal 3 2 2 3 2 3 2 2 6" xfId="42366" xr:uid="{00000000-0005-0000-0000-000081860000}"/>
    <cellStyle name="Normal 3 2 2 3 2 3 2 3" xfId="13314" xr:uid="{00000000-0005-0000-0000-000082860000}"/>
    <cellStyle name="Normal 3 2 2 3 2 3 2 3 2" xfId="42367" xr:uid="{00000000-0005-0000-0000-000083860000}"/>
    <cellStyle name="Normal 3 2 2 3 2 3 2 3 3" xfId="42368" xr:uid="{00000000-0005-0000-0000-000084860000}"/>
    <cellStyle name="Normal 3 2 2 3 2 3 2 4" xfId="13315" xr:uid="{00000000-0005-0000-0000-000085860000}"/>
    <cellStyle name="Normal 3 2 2 3 2 3 2 4 2" xfId="42369" xr:uid="{00000000-0005-0000-0000-000086860000}"/>
    <cellStyle name="Normal 3 2 2 3 2 3 2 4 3" xfId="42370" xr:uid="{00000000-0005-0000-0000-000087860000}"/>
    <cellStyle name="Normal 3 2 2 3 2 3 2 5" xfId="13316" xr:uid="{00000000-0005-0000-0000-000088860000}"/>
    <cellStyle name="Normal 3 2 2 3 2 3 2 5 2" xfId="42371" xr:uid="{00000000-0005-0000-0000-000089860000}"/>
    <cellStyle name="Normal 3 2 2 3 2 3 2 5 3" xfId="42372" xr:uid="{00000000-0005-0000-0000-00008A860000}"/>
    <cellStyle name="Normal 3 2 2 3 2 3 2 6" xfId="42373" xr:uid="{00000000-0005-0000-0000-00008B860000}"/>
    <cellStyle name="Normal 3 2 2 3 2 3 2 7" xfId="42374" xr:uid="{00000000-0005-0000-0000-00008C860000}"/>
    <cellStyle name="Normal 3 2 2 3 2 3 3" xfId="13317" xr:uid="{00000000-0005-0000-0000-00008D860000}"/>
    <cellStyle name="Normal 3 2 2 3 2 3 3 2" xfId="13318" xr:uid="{00000000-0005-0000-0000-00008E860000}"/>
    <cellStyle name="Normal 3 2 2 3 2 3 3 2 2" xfId="42375" xr:uid="{00000000-0005-0000-0000-00008F860000}"/>
    <cellStyle name="Normal 3 2 2 3 2 3 3 2 3" xfId="42376" xr:uid="{00000000-0005-0000-0000-000090860000}"/>
    <cellStyle name="Normal 3 2 2 3 2 3 3 3" xfId="13319" xr:uid="{00000000-0005-0000-0000-000091860000}"/>
    <cellStyle name="Normal 3 2 2 3 2 3 3 3 2" xfId="42377" xr:uid="{00000000-0005-0000-0000-000092860000}"/>
    <cellStyle name="Normal 3 2 2 3 2 3 3 3 3" xfId="42378" xr:uid="{00000000-0005-0000-0000-000093860000}"/>
    <cellStyle name="Normal 3 2 2 3 2 3 3 4" xfId="13320" xr:uid="{00000000-0005-0000-0000-000094860000}"/>
    <cellStyle name="Normal 3 2 2 3 2 3 3 4 2" xfId="42379" xr:uid="{00000000-0005-0000-0000-000095860000}"/>
    <cellStyle name="Normal 3 2 2 3 2 3 3 4 3" xfId="42380" xr:uid="{00000000-0005-0000-0000-000096860000}"/>
    <cellStyle name="Normal 3 2 2 3 2 3 3 5" xfId="42381" xr:uid="{00000000-0005-0000-0000-000097860000}"/>
    <cellStyle name="Normal 3 2 2 3 2 3 3 6" xfId="42382" xr:uid="{00000000-0005-0000-0000-000098860000}"/>
    <cellStyle name="Normal 3 2 2 3 2 3 4" xfId="13321" xr:uid="{00000000-0005-0000-0000-000099860000}"/>
    <cellStyle name="Normal 3 2 2 3 2 3 4 2" xfId="42383" xr:uid="{00000000-0005-0000-0000-00009A860000}"/>
    <cellStyle name="Normal 3 2 2 3 2 3 4 3" xfId="42384" xr:uid="{00000000-0005-0000-0000-00009B860000}"/>
    <cellStyle name="Normal 3 2 2 3 2 3 5" xfId="13322" xr:uid="{00000000-0005-0000-0000-00009C860000}"/>
    <cellStyle name="Normal 3 2 2 3 2 3 5 2" xfId="42385" xr:uid="{00000000-0005-0000-0000-00009D860000}"/>
    <cellStyle name="Normal 3 2 2 3 2 3 5 3" xfId="42386" xr:uid="{00000000-0005-0000-0000-00009E860000}"/>
    <cellStyle name="Normal 3 2 2 3 2 3 6" xfId="13323" xr:uid="{00000000-0005-0000-0000-00009F860000}"/>
    <cellStyle name="Normal 3 2 2 3 2 3 6 2" xfId="42387" xr:uid="{00000000-0005-0000-0000-0000A0860000}"/>
    <cellStyle name="Normal 3 2 2 3 2 3 6 3" xfId="42388" xr:uid="{00000000-0005-0000-0000-0000A1860000}"/>
    <cellStyle name="Normal 3 2 2 3 2 3 7" xfId="42389" xr:uid="{00000000-0005-0000-0000-0000A2860000}"/>
    <cellStyle name="Normal 3 2 2 3 2 3 8" xfId="42390" xr:uid="{00000000-0005-0000-0000-0000A3860000}"/>
    <cellStyle name="Normal 3 2 2 3 2 4" xfId="13324" xr:uid="{00000000-0005-0000-0000-0000A4860000}"/>
    <cellStyle name="Normal 3 2 2 3 2 4 2" xfId="13325" xr:uid="{00000000-0005-0000-0000-0000A5860000}"/>
    <cellStyle name="Normal 3 2 2 3 2 4 2 2" xfId="13326" xr:uid="{00000000-0005-0000-0000-0000A6860000}"/>
    <cellStyle name="Normal 3 2 2 3 2 4 2 2 2" xfId="42391" xr:uid="{00000000-0005-0000-0000-0000A7860000}"/>
    <cellStyle name="Normal 3 2 2 3 2 4 2 2 3" xfId="42392" xr:uid="{00000000-0005-0000-0000-0000A8860000}"/>
    <cellStyle name="Normal 3 2 2 3 2 4 2 3" xfId="13327" xr:uid="{00000000-0005-0000-0000-0000A9860000}"/>
    <cellStyle name="Normal 3 2 2 3 2 4 2 3 2" xfId="42393" xr:uid="{00000000-0005-0000-0000-0000AA860000}"/>
    <cellStyle name="Normal 3 2 2 3 2 4 2 3 3" xfId="42394" xr:uid="{00000000-0005-0000-0000-0000AB860000}"/>
    <cellStyle name="Normal 3 2 2 3 2 4 2 4" xfId="13328" xr:uid="{00000000-0005-0000-0000-0000AC860000}"/>
    <cellStyle name="Normal 3 2 2 3 2 4 2 4 2" xfId="42395" xr:uid="{00000000-0005-0000-0000-0000AD860000}"/>
    <cellStyle name="Normal 3 2 2 3 2 4 2 4 3" xfId="42396" xr:uid="{00000000-0005-0000-0000-0000AE860000}"/>
    <cellStyle name="Normal 3 2 2 3 2 4 2 5" xfId="42397" xr:uid="{00000000-0005-0000-0000-0000AF860000}"/>
    <cellStyle name="Normal 3 2 2 3 2 4 2 6" xfId="42398" xr:uid="{00000000-0005-0000-0000-0000B0860000}"/>
    <cellStyle name="Normal 3 2 2 3 2 4 3" xfId="13329" xr:uid="{00000000-0005-0000-0000-0000B1860000}"/>
    <cellStyle name="Normal 3 2 2 3 2 4 3 2" xfId="42399" xr:uid="{00000000-0005-0000-0000-0000B2860000}"/>
    <cellStyle name="Normal 3 2 2 3 2 4 3 3" xfId="42400" xr:uid="{00000000-0005-0000-0000-0000B3860000}"/>
    <cellStyle name="Normal 3 2 2 3 2 4 4" xfId="13330" xr:uid="{00000000-0005-0000-0000-0000B4860000}"/>
    <cellStyle name="Normal 3 2 2 3 2 4 4 2" xfId="42401" xr:uid="{00000000-0005-0000-0000-0000B5860000}"/>
    <cellStyle name="Normal 3 2 2 3 2 4 4 3" xfId="42402" xr:uid="{00000000-0005-0000-0000-0000B6860000}"/>
    <cellStyle name="Normal 3 2 2 3 2 4 5" xfId="13331" xr:uid="{00000000-0005-0000-0000-0000B7860000}"/>
    <cellStyle name="Normal 3 2 2 3 2 4 5 2" xfId="42403" xr:uid="{00000000-0005-0000-0000-0000B8860000}"/>
    <cellStyle name="Normal 3 2 2 3 2 4 5 3" xfId="42404" xr:uid="{00000000-0005-0000-0000-0000B9860000}"/>
    <cellStyle name="Normal 3 2 2 3 2 4 6" xfId="42405" xr:uid="{00000000-0005-0000-0000-0000BA860000}"/>
    <cellStyle name="Normal 3 2 2 3 2 4 7" xfId="42406" xr:uid="{00000000-0005-0000-0000-0000BB860000}"/>
    <cellStyle name="Normal 3 2 2 3 2 5" xfId="13332" xr:uid="{00000000-0005-0000-0000-0000BC860000}"/>
    <cellStyle name="Normal 3 2 2 3 2 5 2" xfId="13333" xr:uid="{00000000-0005-0000-0000-0000BD860000}"/>
    <cellStyle name="Normal 3 2 2 3 2 5 2 2" xfId="42407" xr:uid="{00000000-0005-0000-0000-0000BE860000}"/>
    <cellStyle name="Normal 3 2 2 3 2 5 2 3" xfId="42408" xr:uid="{00000000-0005-0000-0000-0000BF860000}"/>
    <cellStyle name="Normal 3 2 2 3 2 5 3" xfId="13334" xr:uid="{00000000-0005-0000-0000-0000C0860000}"/>
    <cellStyle name="Normal 3 2 2 3 2 5 3 2" xfId="42409" xr:uid="{00000000-0005-0000-0000-0000C1860000}"/>
    <cellStyle name="Normal 3 2 2 3 2 5 3 3" xfId="42410" xr:uid="{00000000-0005-0000-0000-0000C2860000}"/>
    <cellStyle name="Normal 3 2 2 3 2 5 4" xfId="13335" xr:uid="{00000000-0005-0000-0000-0000C3860000}"/>
    <cellStyle name="Normal 3 2 2 3 2 5 4 2" xfId="42411" xr:uid="{00000000-0005-0000-0000-0000C4860000}"/>
    <cellStyle name="Normal 3 2 2 3 2 5 4 3" xfId="42412" xr:uid="{00000000-0005-0000-0000-0000C5860000}"/>
    <cellStyle name="Normal 3 2 2 3 2 5 5" xfId="42413" xr:uid="{00000000-0005-0000-0000-0000C6860000}"/>
    <cellStyle name="Normal 3 2 2 3 2 5 6" xfId="42414" xr:uid="{00000000-0005-0000-0000-0000C7860000}"/>
    <cellStyle name="Normal 3 2 2 3 2 6" xfId="13336" xr:uid="{00000000-0005-0000-0000-0000C8860000}"/>
    <cellStyle name="Normal 3 2 2 3 2 6 2" xfId="42415" xr:uid="{00000000-0005-0000-0000-0000C9860000}"/>
    <cellStyle name="Normal 3 2 2 3 2 6 3" xfId="42416" xr:uid="{00000000-0005-0000-0000-0000CA860000}"/>
    <cellStyle name="Normal 3 2 2 3 2 7" xfId="13337" xr:uid="{00000000-0005-0000-0000-0000CB860000}"/>
    <cellStyle name="Normal 3 2 2 3 2 7 2" xfId="42417" xr:uid="{00000000-0005-0000-0000-0000CC860000}"/>
    <cellStyle name="Normal 3 2 2 3 2 7 3" xfId="42418" xr:uid="{00000000-0005-0000-0000-0000CD860000}"/>
    <cellStyle name="Normal 3 2 2 3 2 8" xfId="13338" xr:uid="{00000000-0005-0000-0000-0000CE860000}"/>
    <cellStyle name="Normal 3 2 2 3 2 8 2" xfId="42419" xr:uid="{00000000-0005-0000-0000-0000CF860000}"/>
    <cellStyle name="Normal 3 2 2 3 2 8 3" xfId="42420" xr:uid="{00000000-0005-0000-0000-0000D0860000}"/>
    <cellStyle name="Normal 3 2 2 3 2 9" xfId="42421" xr:uid="{00000000-0005-0000-0000-0000D1860000}"/>
    <cellStyle name="Normal 3 2 2 3 3" xfId="13339" xr:uid="{00000000-0005-0000-0000-0000D2860000}"/>
    <cellStyle name="Normal 3 2 2 3 3 2" xfId="13340" xr:uid="{00000000-0005-0000-0000-0000D3860000}"/>
    <cellStyle name="Normal 3 2 2 3 3 2 2" xfId="13341" xr:uid="{00000000-0005-0000-0000-0000D4860000}"/>
    <cellStyle name="Normal 3 2 2 3 3 2 2 2" xfId="13342" xr:uid="{00000000-0005-0000-0000-0000D5860000}"/>
    <cellStyle name="Normal 3 2 2 3 3 2 2 2 2" xfId="42422" xr:uid="{00000000-0005-0000-0000-0000D6860000}"/>
    <cellStyle name="Normal 3 2 2 3 3 2 2 2 3" xfId="42423" xr:uid="{00000000-0005-0000-0000-0000D7860000}"/>
    <cellStyle name="Normal 3 2 2 3 3 2 2 3" xfId="13343" xr:uid="{00000000-0005-0000-0000-0000D8860000}"/>
    <cellStyle name="Normal 3 2 2 3 3 2 2 3 2" xfId="42424" xr:uid="{00000000-0005-0000-0000-0000D9860000}"/>
    <cellStyle name="Normal 3 2 2 3 3 2 2 3 3" xfId="42425" xr:uid="{00000000-0005-0000-0000-0000DA860000}"/>
    <cellStyle name="Normal 3 2 2 3 3 2 2 4" xfId="13344" xr:uid="{00000000-0005-0000-0000-0000DB860000}"/>
    <cellStyle name="Normal 3 2 2 3 3 2 2 4 2" xfId="42426" xr:uid="{00000000-0005-0000-0000-0000DC860000}"/>
    <cellStyle name="Normal 3 2 2 3 3 2 2 4 3" xfId="42427" xr:uid="{00000000-0005-0000-0000-0000DD860000}"/>
    <cellStyle name="Normal 3 2 2 3 3 2 2 5" xfId="42428" xr:uid="{00000000-0005-0000-0000-0000DE860000}"/>
    <cellStyle name="Normal 3 2 2 3 3 2 2 6" xfId="42429" xr:uid="{00000000-0005-0000-0000-0000DF860000}"/>
    <cellStyle name="Normal 3 2 2 3 3 2 3" xfId="13345" xr:uid="{00000000-0005-0000-0000-0000E0860000}"/>
    <cellStyle name="Normal 3 2 2 3 3 2 3 2" xfId="42430" xr:uid="{00000000-0005-0000-0000-0000E1860000}"/>
    <cellStyle name="Normal 3 2 2 3 3 2 3 3" xfId="42431" xr:uid="{00000000-0005-0000-0000-0000E2860000}"/>
    <cellStyle name="Normal 3 2 2 3 3 2 4" xfId="13346" xr:uid="{00000000-0005-0000-0000-0000E3860000}"/>
    <cellStyle name="Normal 3 2 2 3 3 2 4 2" xfId="42432" xr:uid="{00000000-0005-0000-0000-0000E4860000}"/>
    <cellStyle name="Normal 3 2 2 3 3 2 4 3" xfId="42433" xr:uid="{00000000-0005-0000-0000-0000E5860000}"/>
    <cellStyle name="Normal 3 2 2 3 3 2 5" xfId="13347" xr:uid="{00000000-0005-0000-0000-0000E6860000}"/>
    <cellStyle name="Normal 3 2 2 3 3 2 5 2" xfId="42434" xr:uid="{00000000-0005-0000-0000-0000E7860000}"/>
    <cellStyle name="Normal 3 2 2 3 3 2 5 3" xfId="42435" xr:uid="{00000000-0005-0000-0000-0000E8860000}"/>
    <cellStyle name="Normal 3 2 2 3 3 2 6" xfId="42436" xr:uid="{00000000-0005-0000-0000-0000E9860000}"/>
    <cellStyle name="Normal 3 2 2 3 3 2 7" xfId="42437" xr:uid="{00000000-0005-0000-0000-0000EA860000}"/>
    <cellStyle name="Normal 3 2 2 3 3 3" xfId="13348" xr:uid="{00000000-0005-0000-0000-0000EB860000}"/>
    <cellStyle name="Normal 3 2 2 3 3 3 2" xfId="13349" xr:uid="{00000000-0005-0000-0000-0000EC860000}"/>
    <cellStyle name="Normal 3 2 2 3 3 3 2 2" xfId="42438" xr:uid="{00000000-0005-0000-0000-0000ED860000}"/>
    <cellStyle name="Normal 3 2 2 3 3 3 2 3" xfId="42439" xr:uid="{00000000-0005-0000-0000-0000EE860000}"/>
    <cellStyle name="Normal 3 2 2 3 3 3 3" xfId="13350" xr:uid="{00000000-0005-0000-0000-0000EF860000}"/>
    <cellStyle name="Normal 3 2 2 3 3 3 3 2" xfId="42440" xr:uid="{00000000-0005-0000-0000-0000F0860000}"/>
    <cellStyle name="Normal 3 2 2 3 3 3 3 3" xfId="42441" xr:uid="{00000000-0005-0000-0000-0000F1860000}"/>
    <cellStyle name="Normal 3 2 2 3 3 3 4" xfId="13351" xr:uid="{00000000-0005-0000-0000-0000F2860000}"/>
    <cellStyle name="Normal 3 2 2 3 3 3 4 2" xfId="42442" xr:uid="{00000000-0005-0000-0000-0000F3860000}"/>
    <cellStyle name="Normal 3 2 2 3 3 3 4 3" xfId="42443" xr:uid="{00000000-0005-0000-0000-0000F4860000}"/>
    <cellStyle name="Normal 3 2 2 3 3 3 5" xfId="42444" xr:uid="{00000000-0005-0000-0000-0000F5860000}"/>
    <cellStyle name="Normal 3 2 2 3 3 3 6" xfId="42445" xr:uid="{00000000-0005-0000-0000-0000F6860000}"/>
    <cellStyle name="Normal 3 2 2 3 3 4" xfId="13352" xr:uid="{00000000-0005-0000-0000-0000F7860000}"/>
    <cellStyle name="Normal 3 2 2 3 3 4 2" xfId="42446" xr:uid="{00000000-0005-0000-0000-0000F8860000}"/>
    <cellStyle name="Normal 3 2 2 3 3 4 3" xfId="42447" xr:uid="{00000000-0005-0000-0000-0000F9860000}"/>
    <cellStyle name="Normal 3 2 2 3 3 5" xfId="13353" xr:uid="{00000000-0005-0000-0000-0000FA860000}"/>
    <cellStyle name="Normal 3 2 2 3 3 5 2" xfId="42448" xr:uid="{00000000-0005-0000-0000-0000FB860000}"/>
    <cellStyle name="Normal 3 2 2 3 3 5 3" xfId="42449" xr:uid="{00000000-0005-0000-0000-0000FC860000}"/>
    <cellStyle name="Normal 3 2 2 3 3 6" xfId="13354" xr:uid="{00000000-0005-0000-0000-0000FD860000}"/>
    <cellStyle name="Normal 3 2 2 3 3 6 2" xfId="42450" xr:uid="{00000000-0005-0000-0000-0000FE860000}"/>
    <cellStyle name="Normal 3 2 2 3 3 6 3" xfId="42451" xr:uid="{00000000-0005-0000-0000-0000FF860000}"/>
    <cellStyle name="Normal 3 2 2 3 3 7" xfId="42452" xr:uid="{00000000-0005-0000-0000-000000870000}"/>
    <cellStyle name="Normal 3 2 2 3 3 8" xfId="42453" xr:uid="{00000000-0005-0000-0000-000001870000}"/>
    <cellStyle name="Normal 3 2 2 3 4" xfId="13355" xr:uid="{00000000-0005-0000-0000-000002870000}"/>
    <cellStyle name="Normal 3 2 2 3 4 2" xfId="13356" xr:uid="{00000000-0005-0000-0000-000003870000}"/>
    <cellStyle name="Normal 3 2 2 3 4 2 2" xfId="13357" xr:uid="{00000000-0005-0000-0000-000004870000}"/>
    <cellStyle name="Normal 3 2 2 3 4 2 2 2" xfId="13358" xr:uid="{00000000-0005-0000-0000-000005870000}"/>
    <cellStyle name="Normal 3 2 2 3 4 2 2 2 2" xfId="42454" xr:uid="{00000000-0005-0000-0000-000006870000}"/>
    <cellStyle name="Normal 3 2 2 3 4 2 2 2 3" xfId="42455" xr:uid="{00000000-0005-0000-0000-000007870000}"/>
    <cellStyle name="Normal 3 2 2 3 4 2 2 3" xfId="13359" xr:uid="{00000000-0005-0000-0000-000008870000}"/>
    <cellStyle name="Normal 3 2 2 3 4 2 2 3 2" xfId="42456" xr:uid="{00000000-0005-0000-0000-000009870000}"/>
    <cellStyle name="Normal 3 2 2 3 4 2 2 3 3" xfId="42457" xr:uid="{00000000-0005-0000-0000-00000A870000}"/>
    <cellStyle name="Normal 3 2 2 3 4 2 2 4" xfId="13360" xr:uid="{00000000-0005-0000-0000-00000B870000}"/>
    <cellStyle name="Normal 3 2 2 3 4 2 2 4 2" xfId="42458" xr:uid="{00000000-0005-0000-0000-00000C870000}"/>
    <cellStyle name="Normal 3 2 2 3 4 2 2 4 3" xfId="42459" xr:uid="{00000000-0005-0000-0000-00000D870000}"/>
    <cellStyle name="Normal 3 2 2 3 4 2 2 5" xfId="42460" xr:uid="{00000000-0005-0000-0000-00000E870000}"/>
    <cellStyle name="Normal 3 2 2 3 4 2 2 6" xfId="42461" xr:uid="{00000000-0005-0000-0000-00000F870000}"/>
    <cellStyle name="Normal 3 2 2 3 4 2 3" xfId="13361" xr:uid="{00000000-0005-0000-0000-000010870000}"/>
    <cellStyle name="Normal 3 2 2 3 4 2 3 2" xfId="42462" xr:uid="{00000000-0005-0000-0000-000011870000}"/>
    <cellStyle name="Normal 3 2 2 3 4 2 3 3" xfId="42463" xr:uid="{00000000-0005-0000-0000-000012870000}"/>
    <cellStyle name="Normal 3 2 2 3 4 2 4" xfId="13362" xr:uid="{00000000-0005-0000-0000-000013870000}"/>
    <cellStyle name="Normal 3 2 2 3 4 2 4 2" xfId="42464" xr:uid="{00000000-0005-0000-0000-000014870000}"/>
    <cellStyle name="Normal 3 2 2 3 4 2 4 3" xfId="42465" xr:uid="{00000000-0005-0000-0000-000015870000}"/>
    <cellStyle name="Normal 3 2 2 3 4 2 5" xfId="13363" xr:uid="{00000000-0005-0000-0000-000016870000}"/>
    <cellStyle name="Normal 3 2 2 3 4 2 5 2" xfId="42466" xr:uid="{00000000-0005-0000-0000-000017870000}"/>
    <cellStyle name="Normal 3 2 2 3 4 2 5 3" xfId="42467" xr:uid="{00000000-0005-0000-0000-000018870000}"/>
    <cellStyle name="Normal 3 2 2 3 4 2 6" xfId="42468" xr:uid="{00000000-0005-0000-0000-000019870000}"/>
    <cellStyle name="Normal 3 2 2 3 4 2 7" xfId="42469" xr:uid="{00000000-0005-0000-0000-00001A870000}"/>
    <cellStyle name="Normal 3 2 2 3 4 3" xfId="13364" xr:uid="{00000000-0005-0000-0000-00001B870000}"/>
    <cellStyle name="Normal 3 2 2 3 4 3 2" xfId="13365" xr:uid="{00000000-0005-0000-0000-00001C870000}"/>
    <cellStyle name="Normal 3 2 2 3 4 3 2 2" xfId="42470" xr:uid="{00000000-0005-0000-0000-00001D870000}"/>
    <cellStyle name="Normal 3 2 2 3 4 3 2 3" xfId="42471" xr:uid="{00000000-0005-0000-0000-00001E870000}"/>
    <cellStyle name="Normal 3 2 2 3 4 3 3" xfId="13366" xr:uid="{00000000-0005-0000-0000-00001F870000}"/>
    <cellStyle name="Normal 3 2 2 3 4 3 3 2" xfId="42472" xr:uid="{00000000-0005-0000-0000-000020870000}"/>
    <cellStyle name="Normal 3 2 2 3 4 3 3 3" xfId="42473" xr:uid="{00000000-0005-0000-0000-000021870000}"/>
    <cellStyle name="Normal 3 2 2 3 4 3 4" xfId="13367" xr:uid="{00000000-0005-0000-0000-000022870000}"/>
    <cellStyle name="Normal 3 2 2 3 4 3 4 2" xfId="42474" xr:uid="{00000000-0005-0000-0000-000023870000}"/>
    <cellStyle name="Normal 3 2 2 3 4 3 4 3" xfId="42475" xr:uid="{00000000-0005-0000-0000-000024870000}"/>
    <cellStyle name="Normal 3 2 2 3 4 3 5" xfId="42476" xr:uid="{00000000-0005-0000-0000-000025870000}"/>
    <cellStyle name="Normal 3 2 2 3 4 3 6" xfId="42477" xr:uid="{00000000-0005-0000-0000-000026870000}"/>
    <cellStyle name="Normal 3 2 2 3 4 4" xfId="13368" xr:uid="{00000000-0005-0000-0000-000027870000}"/>
    <cellStyle name="Normal 3 2 2 3 4 4 2" xfId="42478" xr:uid="{00000000-0005-0000-0000-000028870000}"/>
    <cellStyle name="Normal 3 2 2 3 4 4 3" xfId="42479" xr:uid="{00000000-0005-0000-0000-000029870000}"/>
    <cellStyle name="Normal 3 2 2 3 4 5" xfId="13369" xr:uid="{00000000-0005-0000-0000-00002A870000}"/>
    <cellStyle name="Normal 3 2 2 3 4 5 2" xfId="42480" xr:uid="{00000000-0005-0000-0000-00002B870000}"/>
    <cellStyle name="Normal 3 2 2 3 4 5 3" xfId="42481" xr:uid="{00000000-0005-0000-0000-00002C870000}"/>
    <cellStyle name="Normal 3 2 2 3 4 6" xfId="13370" xr:uid="{00000000-0005-0000-0000-00002D870000}"/>
    <cellStyle name="Normal 3 2 2 3 4 6 2" xfId="42482" xr:uid="{00000000-0005-0000-0000-00002E870000}"/>
    <cellStyle name="Normal 3 2 2 3 4 6 3" xfId="42483" xr:uid="{00000000-0005-0000-0000-00002F870000}"/>
    <cellStyle name="Normal 3 2 2 3 4 7" xfId="42484" xr:uid="{00000000-0005-0000-0000-000030870000}"/>
    <cellStyle name="Normal 3 2 2 3 4 8" xfId="42485" xr:uid="{00000000-0005-0000-0000-000031870000}"/>
    <cellStyle name="Normal 3 2 2 3 5" xfId="13371" xr:uid="{00000000-0005-0000-0000-000032870000}"/>
    <cellStyle name="Normal 3 2 2 3 6" xfId="13372" xr:uid="{00000000-0005-0000-0000-000033870000}"/>
    <cellStyle name="Normal 3 2 2 3 6 2" xfId="13373" xr:uid="{00000000-0005-0000-0000-000034870000}"/>
    <cellStyle name="Normal 3 2 2 3 6 2 2" xfId="13374" xr:uid="{00000000-0005-0000-0000-000035870000}"/>
    <cellStyle name="Normal 3 2 2 3 6 2 2 2" xfId="42486" xr:uid="{00000000-0005-0000-0000-000036870000}"/>
    <cellStyle name="Normal 3 2 2 3 6 2 2 3" xfId="42487" xr:uid="{00000000-0005-0000-0000-000037870000}"/>
    <cellStyle name="Normal 3 2 2 3 6 2 3" xfId="13375" xr:uid="{00000000-0005-0000-0000-000038870000}"/>
    <cellStyle name="Normal 3 2 2 3 6 2 3 2" xfId="42488" xr:uid="{00000000-0005-0000-0000-000039870000}"/>
    <cellStyle name="Normal 3 2 2 3 6 2 3 3" xfId="42489" xr:uid="{00000000-0005-0000-0000-00003A870000}"/>
    <cellStyle name="Normal 3 2 2 3 6 2 4" xfId="13376" xr:uid="{00000000-0005-0000-0000-00003B870000}"/>
    <cellStyle name="Normal 3 2 2 3 6 2 4 2" xfId="42490" xr:uid="{00000000-0005-0000-0000-00003C870000}"/>
    <cellStyle name="Normal 3 2 2 3 6 2 4 3" xfId="42491" xr:uid="{00000000-0005-0000-0000-00003D870000}"/>
    <cellStyle name="Normal 3 2 2 3 6 2 5" xfId="42492" xr:uid="{00000000-0005-0000-0000-00003E870000}"/>
    <cellStyle name="Normal 3 2 2 3 6 2 6" xfId="42493" xr:uid="{00000000-0005-0000-0000-00003F870000}"/>
    <cellStyle name="Normal 3 2 2 3 6 3" xfId="13377" xr:uid="{00000000-0005-0000-0000-000040870000}"/>
    <cellStyle name="Normal 3 2 2 3 6 3 2" xfId="42494" xr:uid="{00000000-0005-0000-0000-000041870000}"/>
    <cellStyle name="Normal 3 2 2 3 6 3 3" xfId="42495" xr:uid="{00000000-0005-0000-0000-000042870000}"/>
    <cellStyle name="Normal 3 2 2 3 6 4" xfId="13378" xr:uid="{00000000-0005-0000-0000-000043870000}"/>
    <cellStyle name="Normal 3 2 2 3 6 4 2" xfId="42496" xr:uid="{00000000-0005-0000-0000-000044870000}"/>
    <cellStyle name="Normal 3 2 2 3 6 4 3" xfId="42497" xr:uid="{00000000-0005-0000-0000-000045870000}"/>
    <cellStyle name="Normal 3 2 2 3 6 5" xfId="13379" xr:uid="{00000000-0005-0000-0000-000046870000}"/>
    <cellStyle name="Normal 3 2 2 3 6 5 2" xfId="42498" xr:uid="{00000000-0005-0000-0000-000047870000}"/>
    <cellStyle name="Normal 3 2 2 3 6 5 3" xfId="42499" xr:uid="{00000000-0005-0000-0000-000048870000}"/>
    <cellStyle name="Normal 3 2 2 3 6 6" xfId="42500" xr:uid="{00000000-0005-0000-0000-000049870000}"/>
    <cellStyle name="Normal 3 2 2 3 6 7" xfId="42501" xr:uid="{00000000-0005-0000-0000-00004A870000}"/>
    <cellStyle name="Normal 3 2 2 3 7" xfId="13380" xr:uid="{00000000-0005-0000-0000-00004B870000}"/>
    <cellStyle name="Normal 3 2 2 3 8" xfId="13381" xr:uid="{00000000-0005-0000-0000-00004C870000}"/>
    <cellStyle name="Normal 3 2 2 3 8 2" xfId="13382" xr:uid="{00000000-0005-0000-0000-00004D870000}"/>
    <cellStyle name="Normal 3 2 2 3 8 2 2" xfId="42502" xr:uid="{00000000-0005-0000-0000-00004E870000}"/>
    <cellStyle name="Normal 3 2 2 3 8 2 3" xfId="42503" xr:uid="{00000000-0005-0000-0000-00004F870000}"/>
    <cellStyle name="Normal 3 2 2 3 8 3" xfId="13383" xr:uid="{00000000-0005-0000-0000-000050870000}"/>
    <cellStyle name="Normal 3 2 2 3 8 3 2" xfId="42504" xr:uid="{00000000-0005-0000-0000-000051870000}"/>
    <cellStyle name="Normal 3 2 2 3 8 3 3" xfId="42505" xr:uid="{00000000-0005-0000-0000-000052870000}"/>
    <cellStyle name="Normal 3 2 2 3 8 4" xfId="13384" xr:uid="{00000000-0005-0000-0000-000053870000}"/>
    <cellStyle name="Normal 3 2 2 3 8 4 2" xfId="42506" xr:uid="{00000000-0005-0000-0000-000054870000}"/>
    <cellStyle name="Normal 3 2 2 3 8 4 3" xfId="42507" xr:uid="{00000000-0005-0000-0000-000055870000}"/>
    <cellStyle name="Normal 3 2 2 3 8 5" xfId="42508" xr:uid="{00000000-0005-0000-0000-000056870000}"/>
    <cellStyle name="Normal 3 2 2 3 8 6" xfId="42509" xr:uid="{00000000-0005-0000-0000-000057870000}"/>
    <cellStyle name="Normal 3 2 2 3 9" xfId="13385" xr:uid="{00000000-0005-0000-0000-000058870000}"/>
    <cellStyle name="Normal 3 2 2 3 9 2" xfId="42510" xr:uid="{00000000-0005-0000-0000-000059870000}"/>
    <cellStyle name="Normal 3 2 2 3 9 3" xfId="42511" xr:uid="{00000000-0005-0000-0000-00005A870000}"/>
    <cellStyle name="Normal 3 2 2 4" xfId="13386" xr:uid="{00000000-0005-0000-0000-00005B870000}"/>
    <cellStyle name="Normal 3 2 2 4 10" xfId="13387" xr:uid="{00000000-0005-0000-0000-00005C870000}"/>
    <cellStyle name="Normal 3 2 2 4 10 2" xfId="42512" xr:uid="{00000000-0005-0000-0000-00005D870000}"/>
    <cellStyle name="Normal 3 2 2 4 10 3" xfId="42513" xr:uid="{00000000-0005-0000-0000-00005E870000}"/>
    <cellStyle name="Normal 3 2 2 4 11" xfId="42514" xr:uid="{00000000-0005-0000-0000-00005F870000}"/>
    <cellStyle name="Normal 3 2 2 4 12" xfId="42515" xr:uid="{00000000-0005-0000-0000-000060870000}"/>
    <cellStyle name="Normal 3 2 2 4 2" xfId="13388" xr:uid="{00000000-0005-0000-0000-000061870000}"/>
    <cellStyle name="Normal 3 2 2 4 2 10" xfId="42516" xr:uid="{00000000-0005-0000-0000-000062870000}"/>
    <cellStyle name="Normal 3 2 2 4 2 2" xfId="13389" xr:uid="{00000000-0005-0000-0000-000063870000}"/>
    <cellStyle name="Normal 3 2 2 4 2 2 2" xfId="13390" xr:uid="{00000000-0005-0000-0000-000064870000}"/>
    <cellStyle name="Normal 3 2 2 4 2 2 2 2" xfId="13391" xr:uid="{00000000-0005-0000-0000-000065870000}"/>
    <cellStyle name="Normal 3 2 2 4 2 2 2 2 2" xfId="13392" xr:uid="{00000000-0005-0000-0000-000066870000}"/>
    <cellStyle name="Normal 3 2 2 4 2 2 2 2 2 2" xfId="42517" xr:uid="{00000000-0005-0000-0000-000067870000}"/>
    <cellStyle name="Normal 3 2 2 4 2 2 2 2 2 3" xfId="42518" xr:uid="{00000000-0005-0000-0000-000068870000}"/>
    <cellStyle name="Normal 3 2 2 4 2 2 2 2 3" xfId="13393" xr:uid="{00000000-0005-0000-0000-000069870000}"/>
    <cellStyle name="Normal 3 2 2 4 2 2 2 2 3 2" xfId="42519" xr:uid="{00000000-0005-0000-0000-00006A870000}"/>
    <cellStyle name="Normal 3 2 2 4 2 2 2 2 3 3" xfId="42520" xr:uid="{00000000-0005-0000-0000-00006B870000}"/>
    <cellStyle name="Normal 3 2 2 4 2 2 2 2 4" xfId="13394" xr:uid="{00000000-0005-0000-0000-00006C870000}"/>
    <cellStyle name="Normal 3 2 2 4 2 2 2 2 4 2" xfId="42521" xr:uid="{00000000-0005-0000-0000-00006D870000}"/>
    <cellStyle name="Normal 3 2 2 4 2 2 2 2 4 3" xfId="42522" xr:uid="{00000000-0005-0000-0000-00006E870000}"/>
    <cellStyle name="Normal 3 2 2 4 2 2 2 2 5" xfId="42523" xr:uid="{00000000-0005-0000-0000-00006F870000}"/>
    <cellStyle name="Normal 3 2 2 4 2 2 2 2 6" xfId="42524" xr:uid="{00000000-0005-0000-0000-000070870000}"/>
    <cellStyle name="Normal 3 2 2 4 2 2 2 3" xfId="13395" xr:uid="{00000000-0005-0000-0000-000071870000}"/>
    <cellStyle name="Normal 3 2 2 4 2 2 2 3 2" xfId="42525" xr:uid="{00000000-0005-0000-0000-000072870000}"/>
    <cellStyle name="Normal 3 2 2 4 2 2 2 3 3" xfId="42526" xr:uid="{00000000-0005-0000-0000-000073870000}"/>
    <cellStyle name="Normal 3 2 2 4 2 2 2 4" xfId="13396" xr:uid="{00000000-0005-0000-0000-000074870000}"/>
    <cellStyle name="Normal 3 2 2 4 2 2 2 4 2" xfId="42527" xr:uid="{00000000-0005-0000-0000-000075870000}"/>
    <cellStyle name="Normal 3 2 2 4 2 2 2 4 3" xfId="42528" xr:uid="{00000000-0005-0000-0000-000076870000}"/>
    <cellStyle name="Normal 3 2 2 4 2 2 2 5" xfId="13397" xr:uid="{00000000-0005-0000-0000-000077870000}"/>
    <cellStyle name="Normal 3 2 2 4 2 2 2 5 2" xfId="42529" xr:uid="{00000000-0005-0000-0000-000078870000}"/>
    <cellStyle name="Normal 3 2 2 4 2 2 2 5 3" xfId="42530" xr:uid="{00000000-0005-0000-0000-000079870000}"/>
    <cellStyle name="Normal 3 2 2 4 2 2 2 6" xfId="42531" xr:uid="{00000000-0005-0000-0000-00007A870000}"/>
    <cellStyle name="Normal 3 2 2 4 2 2 2 7" xfId="42532" xr:uid="{00000000-0005-0000-0000-00007B870000}"/>
    <cellStyle name="Normal 3 2 2 4 2 2 3" xfId="13398" xr:uid="{00000000-0005-0000-0000-00007C870000}"/>
    <cellStyle name="Normal 3 2 2 4 2 2 3 2" xfId="13399" xr:uid="{00000000-0005-0000-0000-00007D870000}"/>
    <cellStyle name="Normal 3 2 2 4 2 2 3 2 2" xfId="42533" xr:uid="{00000000-0005-0000-0000-00007E870000}"/>
    <cellStyle name="Normal 3 2 2 4 2 2 3 2 3" xfId="42534" xr:uid="{00000000-0005-0000-0000-00007F870000}"/>
    <cellStyle name="Normal 3 2 2 4 2 2 3 3" xfId="13400" xr:uid="{00000000-0005-0000-0000-000080870000}"/>
    <cellStyle name="Normal 3 2 2 4 2 2 3 3 2" xfId="42535" xr:uid="{00000000-0005-0000-0000-000081870000}"/>
    <cellStyle name="Normal 3 2 2 4 2 2 3 3 3" xfId="42536" xr:uid="{00000000-0005-0000-0000-000082870000}"/>
    <cellStyle name="Normal 3 2 2 4 2 2 3 4" xfId="13401" xr:uid="{00000000-0005-0000-0000-000083870000}"/>
    <cellStyle name="Normal 3 2 2 4 2 2 3 4 2" xfId="42537" xr:uid="{00000000-0005-0000-0000-000084870000}"/>
    <cellStyle name="Normal 3 2 2 4 2 2 3 4 3" xfId="42538" xr:uid="{00000000-0005-0000-0000-000085870000}"/>
    <cellStyle name="Normal 3 2 2 4 2 2 3 5" xfId="42539" xr:uid="{00000000-0005-0000-0000-000086870000}"/>
    <cellStyle name="Normal 3 2 2 4 2 2 3 6" xfId="42540" xr:uid="{00000000-0005-0000-0000-000087870000}"/>
    <cellStyle name="Normal 3 2 2 4 2 2 4" xfId="13402" xr:uid="{00000000-0005-0000-0000-000088870000}"/>
    <cellStyle name="Normal 3 2 2 4 2 2 4 2" xfId="42541" xr:uid="{00000000-0005-0000-0000-000089870000}"/>
    <cellStyle name="Normal 3 2 2 4 2 2 4 3" xfId="42542" xr:uid="{00000000-0005-0000-0000-00008A870000}"/>
    <cellStyle name="Normal 3 2 2 4 2 2 5" xfId="13403" xr:uid="{00000000-0005-0000-0000-00008B870000}"/>
    <cellStyle name="Normal 3 2 2 4 2 2 5 2" xfId="42543" xr:uid="{00000000-0005-0000-0000-00008C870000}"/>
    <cellStyle name="Normal 3 2 2 4 2 2 5 3" xfId="42544" xr:uid="{00000000-0005-0000-0000-00008D870000}"/>
    <cellStyle name="Normal 3 2 2 4 2 2 6" xfId="13404" xr:uid="{00000000-0005-0000-0000-00008E870000}"/>
    <cellStyle name="Normal 3 2 2 4 2 2 6 2" xfId="42545" xr:uid="{00000000-0005-0000-0000-00008F870000}"/>
    <cellStyle name="Normal 3 2 2 4 2 2 6 3" xfId="42546" xr:uid="{00000000-0005-0000-0000-000090870000}"/>
    <cellStyle name="Normal 3 2 2 4 2 2 7" xfId="42547" xr:uid="{00000000-0005-0000-0000-000091870000}"/>
    <cellStyle name="Normal 3 2 2 4 2 2 8" xfId="42548" xr:uid="{00000000-0005-0000-0000-000092870000}"/>
    <cellStyle name="Normal 3 2 2 4 2 3" xfId="13405" xr:uid="{00000000-0005-0000-0000-000093870000}"/>
    <cellStyle name="Normal 3 2 2 4 2 3 2" xfId="13406" xr:uid="{00000000-0005-0000-0000-000094870000}"/>
    <cellStyle name="Normal 3 2 2 4 2 3 2 2" xfId="13407" xr:uid="{00000000-0005-0000-0000-000095870000}"/>
    <cellStyle name="Normal 3 2 2 4 2 3 2 2 2" xfId="13408" xr:uid="{00000000-0005-0000-0000-000096870000}"/>
    <cellStyle name="Normal 3 2 2 4 2 3 2 2 2 2" xfId="42549" xr:uid="{00000000-0005-0000-0000-000097870000}"/>
    <cellStyle name="Normal 3 2 2 4 2 3 2 2 2 3" xfId="42550" xr:uid="{00000000-0005-0000-0000-000098870000}"/>
    <cellStyle name="Normal 3 2 2 4 2 3 2 2 3" xfId="13409" xr:uid="{00000000-0005-0000-0000-000099870000}"/>
    <cellStyle name="Normal 3 2 2 4 2 3 2 2 3 2" xfId="42551" xr:uid="{00000000-0005-0000-0000-00009A870000}"/>
    <cellStyle name="Normal 3 2 2 4 2 3 2 2 3 3" xfId="42552" xr:uid="{00000000-0005-0000-0000-00009B870000}"/>
    <cellStyle name="Normal 3 2 2 4 2 3 2 2 4" xfId="13410" xr:uid="{00000000-0005-0000-0000-00009C870000}"/>
    <cellStyle name="Normal 3 2 2 4 2 3 2 2 4 2" xfId="42553" xr:uid="{00000000-0005-0000-0000-00009D870000}"/>
    <cellStyle name="Normal 3 2 2 4 2 3 2 2 4 3" xfId="42554" xr:uid="{00000000-0005-0000-0000-00009E870000}"/>
    <cellStyle name="Normal 3 2 2 4 2 3 2 2 5" xfId="42555" xr:uid="{00000000-0005-0000-0000-00009F870000}"/>
    <cellStyle name="Normal 3 2 2 4 2 3 2 2 6" xfId="42556" xr:uid="{00000000-0005-0000-0000-0000A0870000}"/>
    <cellStyle name="Normal 3 2 2 4 2 3 2 3" xfId="13411" xr:uid="{00000000-0005-0000-0000-0000A1870000}"/>
    <cellStyle name="Normal 3 2 2 4 2 3 2 3 2" xfId="42557" xr:uid="{00000000-0005-0000-0000-0000A2870000}"/>
    <cellStyle name="Normal 3 2 2 4 2 3 2 3 3" xfId="42558" xr:uid="{00000000-0005-0000-0000-0000A3870000}"/>
    <cellStyle name="Normal 3 2 2 4 2 3 2 4" xfId="13412" xr:uid="{00000000-0005-0000-0000-0000A4870000}"/>
    <cellStyle name="Normal 3 2 2 4 2 3 2 4 2" xfId="42559" xr:uid="{00000000-0005-0000-0000-0000A5870000}"/>
    <cellStyle name="Normal 3 2 2 4 2 3 2 4 3" xfId="42560" xr:uid="{00000000-0005-0000-0000-0000A6870000}"/>
    <cellStyle name="Normal 3 2 2 4 2 3 2 5" xfId="13413" xr:uid="{00000000-0005-0000-0000-0000A7870000}"/>
    <cellStyle name="Normal 3 2 2 4 2 3 2 5 2" xfId="42561" xr:uid="{00000000-0005-0000-0000-0000A8870000}"/>
    <cellStyle name="Normal 3 2 2 4 2 3 2 5 3" xfId="42562" xr:uid="{00000000-0005-0000-0000-0000A9870000}"/>
    <cellStyle name="Normal 3 2 2 4 2 3 2 6" xfId="42563" xr:uid="{00000000-0005-0000-0000-0000AA870000}"/>
    <cellStyle name="Normal 3 2 2 4 2 3 2 7" xfId="42564" xr:uid="{00000000-0005-0000-0000-0000AB870000}"/>
    <cellStyle name="Normal 3 2 2 4 2 3 3" xfId="13414" xr:uid="{00000000-0005-0000-0000-0000AC870000}"/>
    <cellStyle name="Normal 3 2 2 4 2 3 3 2" xfId="13415" xr:uid="{00000000-0005-0000-0000-0000AD870000}"/>
    <cellStyle name="Normal 3 2 2 4 2 3 3 2 2" xfId="42565" xr:uid="{00000000-0005-0000-0000-0000AE870000}"/>
    <cellStyle name="Normal 3 2 2 4 2 3 3 2 3" xfId="42566" xr:uid="{00000000-0005-0000-0000-0000AF870000}"/>
    <cellStyle name="Normal 3 2 2 4 2 3 3 3" xfId="13416" xr:uid="{00000000-0005-0000-0000-0000B0870000}"/>
    <cellStyle name="Normal 3 2 2 4 2 3 3 3 2" xfId="42567" xr:uid="{00000000-0005-0000-0000-0000B1870000}"/>
    <cellStyle name="Normal 3 2 2 4 2 3 3 3 3" xfId="42568" xr:uid="{00000000-0005-0000-0000-0000B2870000}"/>
    <cellStyle name="Normal 3 2 2 4 2 3 3 4" xfId="13417" xr:uid="{00000000-0005-0000-0000-0000B3870000}"/>
    <cellStyle name="Normal 3 2 2 4 2 3 3 4 2" xfId="42569" xr:uid="{00000000-0005-0000-0000-0000B4870000}"/>
    <cellStyle name="Normal 3 2 2 4 2 3 3 4 3" xfId="42570" xr:uid="{00000000-0005-0000-0000-0000B5870000}"/>
    <cellStyle name="Normal 3 2 2 4 2 3 3 5" xfId="42571" xr:uid="{00000000-0005-0000-0000-0000B6870000}"/>
    <cellStyle name="Normal 3 2 2 4 2 3 3 6" xfId="42572" xr:uid="{00000000-0005-0000-0000-0000B7870000}"/>
    <cellStyle name="Normal 3 2 2 4 2 3 4" xfId="13418" xr:uid="{00000000-0005-0000-0000-0000B8870000}"/>
    <cellStyle name="Normal 3 2 2 4 2 3 4 2" xfId="42573" xr:uid="{00000000-0005-0000-0000-0000B9870000}"/>
    <cellStyle name="Normal 3 2 2 4 2 3 4 3" xfId="42574" xr:uid="{00000000-0005-0000-0000-0000BA870000}"/>
    <cellStyle name="Normal 3 2 2 4 2 3 5" xfId="13419" xr:uid="{00000000-0005-0000-0000-0000BB870000}"/>
    <cellStyle name="Normal 3 2 2 4 2 3 5 2" xfId="42575" xr:uid="{00000000-0005-0000-0000-0000BC870000}"/>
    <cellStyle name="Normal 3 2 2 4 2 3 5 3" xfId="42576" xr:uid="{00000000-0005-0000-0000-0000BD870000}"/>
    <cellStyle name="Normal 3 2 2 4 2 3 6" xfId="13420" xr:uid="{00000000-0005-0000-0000-0000BE870000}"/>
    <cellStyle name="Normal 3 2 2 4 2 3 6 2" xfId="42577" xr:uid="{00000000-0005-0000-0000-0000BF870000}"/>
    <cellStyle name="Normal 3 2 2 4 2 3 6 3" xfId="42578" xr:uid="{00000000-0005-0000-0000-0000C0870000}"/>
    <cellStyle name="Normal 3 2 2 4 2 3 7" xfId="42579" xr:uid="{00000000-0005-0000-0000-0000C1870000}"/>
    <cellStyle name="Normal 3 2 2 4 2 3 8" xfId="42580" xr:uid="{00000000-0005-0000-0000-0000C2870000}"/>
    <cellStyle name="Normal 3 2 2 4 2 4" xfId="13421" xr:uid="{00000000-0005-0000-0000-0000C3870000}"/>
    <cellStyle name="Normal 3 2 2 4 2 4 2" xfId="13422" xr:uid="{00000000-0005-0000-0000-0000C4870000}"/>
    <cellStyle name="Normal 3 2 2 4 2 4 2 2" xfId="13423" xr:uid="{00000000-0005-0000-0000-0000C5870000}"/>
    <cellStyle name="Normal 3 2 2 4 2 4 2 2 2" xfId="42581" xr:uid="{00000000-0005-0000-0000-0000C6870000}"/>
    <cellStyle name="Normal 3 2 2 4 2 4 2 2 3" xfId="42582" xr:uid="{00000000-0005-0000-0000-0000C7870000}"/>
    <cellStyle name="Normal 3 2 2 4 2 4 2 3" xfId="13424" xr:uid="{00000000-0005-0000-0000-0000C8870000}"/>
    <cellStyle name="Normal 3 2 2 4 2 4 2 3 2" xfId="42583" xr:uid="{00000000-0005-0000-0000-0000C9870000}"/>
    <cellStyle name="Normal 3 2 2 4 2 4 2 3 3" xfId="42584" xr:uid="{00000000-0005-0000-0000-0000CA870000}"/>
    <cellStyle name="Normal 3 2 2 4 2 4 2 4" xfId="13425" xr:uid="{00000000-0005-0000-0000-0000CB870000}"/>
    <cellStyle name="Normal 3 2 2 4 2 4 2 4 2" xfId="42585" xr:uid="{00000000-0005-0000-0000-0000CC870000}"/>
    <cellStyle name="Normal 3 2 2 4 2 4 2 4 3" xfId="42586" xr:uid="{00000000-0005-0000-0000-0000CD870000}"/>
    <cellStyle name="Normal 3 2 2 4 2 4 2 5" xfId="42587" xr:uid="{00000000-0005-0000-0000-0000CE870000}"/>
    <cellStyle name="Normal 3 2 2 4 2 4 2 6" xfId="42588" xr:uid="{00000000-0005-0000-0000-0000CF870000}"/>
    <cellStyle name="Normal 3 2 2 4 2 4 3" xfId="13426" xr:uid="{00000000-0005-0000-0000-0000D0870000}"/>
    <cellStyle name="Normal 3 2 2 4 2 4 3 2" xfId="42589" xr:uid="{00000000-0005-0000-0000-0000D1870000}"/>
    <cellStyle name="Normal 3 2 2 4 2 4 3 3" xfId="42590" xr:uid="{00000000-0005-0000-0000-0000D2870000}"/>
    <cellStyle name="Normal 3 2 2 4 2 4 4" xfId="13427" xr:uid="{00000000-0005-0000-0000-0000D3870000}"/>
    <cellStyle name="Normal 3 2 2 4 2 4 4 2" xfId="42591" xr:uid="{00000000-0005-0000-0000-0000D4870000}"/>
    <cellStyle name="Normal 3 2 2 4 2 4 4 3" xfId="42592" xr:uid="{00000000-0005-0000-0000-0000D5870000}"/>
    <cellStyle name="Normal 3 2 2 4 2 4 5" xfId="13428" xr:uid="{00000000-0005-0000-0000-0000D6870000}"/>
    <cellStyle name="Normal 3 2 2 4 2 4 5 2" xfId="42593" xr:uid="{00000000-0005-0000-0000-0000D7870000}"/>
    <cellStyle name="Normal 3 2 2 4 2 4 5 3" xfId="42594" xr:uid="{00000000-0005-0000-0000-0000D8870000}"/>
    <cellStyle name="Normal 3 2 2 4 2 4 6" xfId="42595" xr:uid="{00000000-0005-0000-0000-0000D9870000}"/>
    <cellStyle name="Normal 3 2 2 4 2 4 7" xfId="42596" xr:uid="{00000000-0005-0000-0000-0000DA870000}"/>
    <cellStyle name="Normal 3 2 2 4 2 5" xfId="13429" xr:uid="{00000000-0005-0000-0000-0000DB870000}"/>
    <cellStyle name="Normal 3 2 2 4 2 5 2" xfId="13430" xr:uid="{00000000-0005-0000-0000-0000DC870000}"/>
    <cellStyle name="Normal 3 2 2 4 2 5 2 2" xfId="42597" xr:uid="{00000000-0005-0000-0000-0000DD870000}"/>
    <cellStyle name="Normal 3 2 2 4 2 5 2 3" xfId="42598" xr:uid="{00000000-0005-0000-0000-0000DE870000}"/>
    <cellStyle name="Normal 3 2 2 4 2 5 3" xfId="13431" xr:uid="{00000000-0005-0000-0000-0000DF870000}"/>
    <cellStyle name="Normal 3 2 2 4 2 5 3 2" xfId="42599" xr:uid="{00000000-0005-0000-0000-0000E0870000}"/>
    <cellStyle name="Normal 3 2 2 4 2 5 3 3" xfId="42600" xr:uid="{00000000-0005-0000-0000-0000E1870000}"/>
    <cellStyle name="Normal 3 2 2 4 2 5 4" xfId="13432" xr:uid="{00000000-0005-0000-0000-0000E2870000}"/>
    <cellStyle name="Normal 3 2 2 4 2 5 4 2" xfId="42601" xr:uid="{00000000-0005-0000-0000-0000E3870000}"/>
    <cellStyle name="Normal 3 2 2 4 2 5 4 3" xfId="42602" xr:uid="{00000000-0005-0000-0000-0000E4870000}"/>
    <cellStyle name="Normal 3 2 2 4 2 5 5" xfId="42603" xr:uid="{00000000-0005-0000-0000-0000E5870000}"/>
    <cellStyle name="Normal 3 2 2 4 2 5 6" xfId="42604" xr:uid="{00000000-0005-0000-0000-0000E6870000}"/>
    <cellStyle name="Normal 3 2 2 4 2 6" xfId="13433" xr:uid="{00000000-0005-0000-0000-0000E7870000}"/>
    <cellStyle name="Normal 3 2 2 4 2 6 2" xfId="42605" xr:uid="{00000000-0005-0000-0000-0000E8870000}"/>
    <cellStyle name="Normal 3 2 2 4 2 6 3" xfId="42606" xr:uid="{00000000-0005-0000-0000-0000E9870000}"/>
    <cellStyle name="Normal 3 2 2 4 2 7" xfId="13434" xr:uid="{00000000-0005-0000-0000-0000EA870000}"/>
    <cellStyle name="Normal 3 2 2 4 2 7 2" xfId="42607" xr:uid="{00000000-0005-0000-0000-0000EB870000}"/>
    <cellStyle name="Normal 3 2 2 4 2 7 3" xfId="42608" xr:uid="{00000000-0005-0000-0000-0000EC870000}"/>
    <cellStyle name="Normal 3 2 2 4 2 8" xfId="13435" xr:uid="{00000000-0005-0000-0000-0000ED870000}"/>
    <cellStyle name="Normal 3 2 2 4 2 8 2" xfId="42609" xr:uid="{00000000-0005-0000-0000-0000EE870000}"/>
    <cellStyle name="Normal 3 2 2 4 2 8 3" xfId="42610" xr:uid="{00000000-0005-0000-0000-0000EF870000}"/>
    <cellStyle name="Normal 3 2 2 4 2 9" xfId="42611" xr:uid="{00000000-0005-0000-0000-0000F0870000}"/>
    <cellStyle name="Normal 3 2 2 4 3" xfId="13436" xr:uid="{00000000-0005-0000-0000-0000F1870000}"/>
    <cellStyle name="Normal 3 2 2 4 3 2" xfId="13437" xr:uid="{00000000-0005-0000-0000-0000F2870000}"/>
    <cellStyle name="Normal 3 2 2 4 3 2 2" xfId="13438" xr:uid="{00000000-0005-0000-0000-0000F3870000}"/>
    <cellStyle name="Normal 3 2 2 4 3 2 2 2" xfId="13439" xr:uid="{00000000-0005-0000-0000-0000F4870000}"/>
    <cellStyle name="Normal 3 2 2 4 3 2 2 2 2" xfId="42612" xr:uid="{00000000-0005-0000-0000-0000F5870000}"/>
    <cellStyle name="Normal 3 2 2 4 3 2 2 2 3" xfId="42613" xr:uid="{00000000-0005-0000-0000-0000F6870000}"/>
    <cellStyle name="Normal 3 2 2 4 3 2 2 3" xfId="13440" xr:uid="{00000000-0005-0000-0000-0000F7870000}"/>
    <cellStyle name="Normal 3 2 2 4 3 2 2 3 2" xfId="42614" xr:uid="{00000000-0005-0000-0000-0000F8870000}"/>
    <cellStyle name="Normal 3 2 2 4 3 2 2 3 3" xfId="42615" xr:uid="{00000000-0005-0000-0000-0000F9870000}"/>
    <cellStyle name="Normal 3 2 2 4 3 2 2 4" xfId="13441" xr:uid="{00000000-0005-0000-0000-0000FA870000}"/>
    <cellStyle name="Normal 3 2 2 4 3 2 2 4 2" xfId="42616" xr:uid="{00000000-0005-0000-0000-0000FB870000}"/>
    <cellStyle name="Normal 3 2 2 4 3 2 2 4 3" xfId="42617" xr:uid="{00000000-0005-0000-0000-0000FC870000}"/>
    <cellStyle name="Normal 3 2 2 4 3 2 2 5" xfId="42618" xr:uid="{00000000-0005-0000-0000-0000FD870000}"/>
    <cellStyle name="Normal 3 2 2 4 3 2 2 6" xfId="42619" xr:uid="{00000000-0005-0000-0000-0000FE870000}"/>
    <cellStyle name="Normal 3 2 2 4 3 2 3" xfId="13442" xr:uid="{00000000-0005-0000-0000-0000FF870000}"/>
    <cellStyle name="Normal 3 2 2 4 3 2 3 2" xfId="42620" xr:uid="{00000000-0005-0000-0000-000000880000}"/>
    <cellStyle name="Normal 3 2 2 4 3 2 3 3" xfId="42621" xr:uid="{00000000-0005-0000-0000-000001880000}"/>
    <cellStyle name="Normal 3 2 2 4 3 2 4" xfId="13443" xr:uid="{00000000-0005-0000-0000-000002880000}"/>
    <cellStyle name="Normal 3 2 2 4 3 2 4 2" xfId="42622" xr:uid="{00000000-0005-0000-0000-000003880000}"/>
    <cellStyle name="Normal 3 2 2 4 3 2 4 3" xfId="42623" xr:uid="{00000000-0005-0000-0000-000004880000}"/>
    <cellStyle name="Normal 3 2 2 4 3 2 5" xfId="13444" xr:uid="{00000000-0005-0000-0000-000005880000}"/>
    <cellStyle name="Normal 3 2 2 4 3 2 5 2" xfId="42624" xr:uid="{00000000-0005-0000-0000-000006880000}"/>
    <cellStyle name="Normal 3 2 2 4 3 2 5 3" xfId="42625" xr:uid="{00000000-0005-0000-0000-000007880000}"/>
    <cellStyle name="Normal 3 2 2 4 3 2 6" xfId="42626" xr:uid="{00000000-0005-0000-0000-000008880000}"/>
    <cellStyle name="Normal 3 2 2 4 3 2 7" xfId="42627" xr:uid="{00000000-0005-0000-0000-000009880000}"/>
    <cellStyle name="Normal 3 2 2 4 3 3" xfId="13445" xr:uid="{00000000-0005-0000-0000-00000A880000}"/>
    <cellStyle name="Normal 3 2 2 4 3 3 2" xfId="13446" xr:uid="{00000000-0005-0000-0000-00000B880000}"/>
    <cellStyle name="Normal 3 2 2 4 3 3 2 2" xfId="42628" xr:uid="{00000000-0005-0000-0000-00000C880000}"/>
    <cellStyle name="Normal 3 2 2 4 3 3 2 3" xfId="42629" xr:uid="{00000000-0005-0000-0000-00000D880000}"/>
    <cellStyle name="Normal 3 2 2 4 3 3 3" xfId="13447" xr:uid="{00000000-0005-0000-0000-00000E880000}"/>
    <cellStyle name="Normal 3 2 2 4 3 3 3 2" xfId="42630" xr:uid="{00000000-0005-0000-0000-00000F880000}"/>
    <cellStyle name="Normal 3 2 2 4 3 3 3 3" xfId="42631" xr:uid="{00000000-0005-0000-0000-000010880000}"/>
    <cellStyle name="Normal 3 2 2 4 3 3 4" xfId="13448" xr:uid="{00000000-0005-0000-0000-000011880000}"/>
    <cellStyle name="Normal 3 2 2 4 3 3 4 2" xfId="42632" xr:uid="{00000000-0005-0000-0000-000012880000}"/>
    <cellStyle name="Normal 3 2 2 4 3 3 4 3" xfId="42633" xr:uid="{00000000-0005-0000-0000-000013880000}"/>
    <cellStyle name="Normal 3 2 2 4 3 3 5" xfId="42634" xr:uid="{00000000-0005-0000-0000-000014880000}"/>
    <cellStyle name="Normal 3 2 2 4 3 3 6" xfId="42635" xr:uid="{00000000-0005-0000-0000-000015880000}"/>
    <cellStyle name="Normal 3 2 2 4 3 4" xfId="13449" xr:uid="{00000000-0005-0000-0000-000016880000}"/>
    <cellStyle name="Normal 3 2 2 4 3 4 2" xfId="42636" xr:uid="{00000000-0005-0000-0000-000017880000}"/>
    <cellStyle name="Normal 3 2 2 4 3 4 3" xfId="42637" xr:uid="{00000000-0005-0000-0000-000018880000}"/>
    <cellStyle name="Normal 3 2 2 4 3 5" xfId="13450" xr:uid="{00000000-0005-0000-0000-000019880000}"/>
    <cellStyle name="Normal 3 2 2 4 3 5 2" xfId="42638" xr:uid="{00000000-0005-0000-0000-00001A880000}"/>
    <cellStyle name="Normal 3 2 2 4 3 5 3" xfId="42639" xr:uid="{00000000-0005-0000-0000-00001B880000}"/>
    <cellStyle name="Normal 3 2 2 4 3 6" xfId="13451" xr:uid="{00000000-0005-0000-0000-00001C880000}"/>
    <cellStyle name="Normal 3 2 2 4 3 6 2" xfId="42640" xr:uid="{00000000-0005-0000-0000-00001D880000}"/>
    <cellStyle name="Normal 3 2 2 4 3 6 3" xfId="42641" xr:uid="{00000000-0005-0000-0000-00001E880000}"/>
    <cellStyle name="Normal 3 2 2 4 3 7" xfId="42642" xr:uid="{00000000-0005-0000-0000-00001F880000}"/>
    <cellStyle name="Normal 3 2 2 4 3 8" xfId="42643" xr:uid="{00000000-0005-0000-0000-000020880000}"/>
    <cellStyle name="Normal 3 2 2 4 4" xfId="13452" xr:uid="{00000000-0005-0000-0000-000021880000}"/>
    <cellStyle name="Normal 3 2 2 4 4 2" xfId="13453" xr:uid="{00000000-0005-0000-0000-000022880000}"/>
    <cellStyle name="Normal 3 2 2 4 4 2 2" xfId="13454" xr:uid="{00000000-0005-0000-0000-000023880000}"/>
    <cellStyle name="Normal 3 2 2 4 4 2 2 2" xfId="13455" xr:uid="{00000000-0005-0000-0000-000024880000}"/>
    <cellStyle name="Normal 3 2 2 4 4 2 2 2 2" xfId="42644" xr:uid="{00000000-0005-0000-0000-000025880000}"/>
    <cellStyle name="Normal 3 2 2 4 4 2 2 2 3" xfId="42645" xr:uid="{00000000-0005-0000-0000-000026880000}"/>
    <cellStyle name="Normal 3 2 2 4 4 2 2 3" xfId="13456" xr:uid="{00000000-0005-0000-0000-000027880000}"/>
    <cellStyle name="Normal 3 2 2 4 4 2 2 3 2" xfId="42646" xr:uid="{00000000-0005-0000-0000-000028880000}"/>
    <cellStyle name="Normal 3 2 2 4 4 2 2 3 3" xfId="42647" xr:uid="{00000000-0005-0000-0000-000029880000}"/>
    <cellStyle name="Normal 3 2 2 4 4 2 2 4" xfId="13457" xr:uid="{00000000-0005-0000-0000-00002A880000}"/>
    <cellStyle name="Normal 3 2 2 4 4 2 2 4 2" xfId="42648" xr:uid="{00000000-0005-0000-0000-00002B880000}"/>
    <cellStyle name="Normal 3 2 2 4 4 2 2 4 3" xfId="42649" xr:uid="{00000000-0005-0000-0000-00002C880000}"/>
    <cellStyle name="Normal 3 2 2 4 4 2 2 5" xfId="42650" xr:uid="{00000000-0005-0000-0000-00002D880000}"/>
    <cellStyle name="Normal 3 2 2 4 4 2 2 6" xfId="42651" xr:uid="{00000000-0005-0000-0000-00002E880000}"/>
    <cellStyle name="Normal 3 2 2 4 4 2 3" xfId="13458" xr:uid="{00000000-0005-0000-0000-00002F880000}"/>
    <cellStyle name="Normal 3 2 2 4 4 2 3 2" xfId="42652" xr:uid="{00000000-0005-0000-0000-000030880000}"/>
    <cellStyle name="Normal 3 2 2 4 4 2 3 3" xfId="42653" xr:uid="{00000000-0005-0000-0000-000031880000}"/>
    <cellStyle name="Normal 3 2 2 4 4 2 4" xfId="13459" xr:uid="{00000000-0005-0000-0000-000032880000}"/>
    <cellStyle name="Normal 3 2 2 4 4 2 4 2" xfId="42654" xr:uid="{00000000-0005-0000-0000-000033880000}"/>
    <cellStyle name="Normal 3 2 2 4 4 2 4 3" xfId="42655" xr:uid="{00000000-0005-0000-0000-000034880000}"/>
    <cellStyle name="Normal 3 2 2 4 4 2 5" xfId="13460" xr:uid="{00000000-0005-0000-0000-000035880000}"/>
    <cellStyle name="Normal 3 2 2 4 4 2 5 2" xfId="42656" xr:uid="{00000000-0005-0000-0000-000036880000}"/>
    <cellStyle name="Normal 3 2 2 4 4 2 5 3" xfId="42657" xr:uid="{00000000-0005-0000-0000-000037880000}"/>
    <cellStyle name="Normal 3 2 2 4 4 2 6" xfId="42658" xr:uid="{00000000-0005-0000-0000-000038880000}"/>
    <cellStyle name="Normal 3 2 2 4 4 2 7" xfId="42659" xr:uid="{00000000-0005-0000-0000-000039880000}"/>
    <cellStyle name="Normal 3 2 2 4 4 3" xfId="13461" xr:uid="{00000000-0005-0000-0000-00003A880000}"/>
    <cellStyle name="Normal 3 2 2 4 4 3 2" xfId="13462" xr:uid="{00000000-0005-0000-0000-00003B880000}"/>
    <cellStyle name="Normal 3 2 2 4 4 3 2 2" xfId="42660" xr:uid="{00000000-0005-0000-0000-00003C880000}"/>
    <cellStyle name="Normal 3 2 2 4 4 3 2 3" xfId="42661" xr:uid="{00000000-0005-0000-0000-00003D880000}"/>
    <cellStyle name="Normal 3 2 2 4 4 3 3" xfId="13463" xr:uid="{00000000-0005-0000-0000-00003E880000}"/>
    <cellStyle name="Normal 3 2 2 4 4 3 3 2" xfId="42662" xr:uid="{00000000-0005-0000-0000-00003F880000}"/>
    <cellStyle name="Normal 3 2 2 4 4 3 3 3" xfId="42663" xr:uid="{00000000-0005-0000-0000-000040880000}"/>
    <cellStyle name="Normal 3 2 2 4 4 3 4" xfId="13464" xr:uid="{00000000-0005-0000-0000-000041880000}"/>
    <cellStyle name="Normal 3 2 2 4 4 3 4 2" xfId="42664" xr:uid="{00000000-0005-0000-0000-000042880000}"/>
    <cellStyle name="Normal 3 2 2 4 4 3 4 3" xfId="42665" xr:uid="{00000000-0005-0000-0000-000043880000}"/>
    <cellStyle name="Normal 3 2 2 4 4 3 5" xfId="42666" xr:uid="{00000000-0005-0000-0000-000044880000}"/>
    <cellStyle name="Normal 3 2 2 4 4 3 6" xfId="42667" xr:uid="{00000000-0005-0000-0000-000045880000}"/>
    <cellStyle name="Normal 3 2 2 4 4 4" xfId="13465" xr:uid="{00000000-0005-0000-0000-000046880000}"/>
    <cellStyle name="Normal 3 2 2 4 4 4 2" xfId="42668" xr:uid="{00000000-0005-0000-0000-000047880000}"/>
    <cellStyle name="Normal 3 2 2 4 4 4 3" xfId="42669" xr:uid="{00000000-0005-0000-0000-000048880000}"/>
    <cellStyle name="Normal 3 2 2 4 4 5" xfId="13466" xr:uid="{00000000-0005-0000-0000-000049880000}"/>
    <cellStyle name="Normal 3 2 2 4 4 5 2" xfId="42670" xr:uid="{00000000-0005-0000-0000-00004A880000}"/>
    <cellStyle name="Normal 3 2 2 4 4 5 3" xfId="42671" xr:uid="{00000000-0005-0000-0000-00004B880000}"/>
    <cellStyle name="Normal 3 2 2 4 4 6" xfId="13467" xr:uid="{00000000-0005-0000-0000-00004C880000}"/>
    <cellStyle name="Normal 3 2 2 4 4 6 2" xfId="42672" xr:uid="{00000000-0005-0000-0000-00004D880000}"/>
    <cellStyle name="Normal 3 2 2 4 4 6 3" xfId="42673" xr:uid="{00000000-0005-0000-0000-00004E880000}"/>
    <cellStyle name="Normal 3 2 2 4 4 7" xfId="42674" xr:uid="{00000000-0005-0000-0000-00004F880000}"/>
    <cellStyle name="Normal 3 2 2 4 4 8" xfId="42675" xr:uid="{00000000-0005-0000-0000-000050880000}"/>
    <cellStyle name="Normal 3 2 2 4 5" xfId="13468" xr:uid="{00000000-0005-0000-0000-000051880000}"/>
    <cellStyle name="Normal 3 2 2 4 6" xfId="13469" xr:uid="{00000000-0005-0000-0000-000052880000}"/>
    <cellStyle name="Normal 3 2 2 4 6 2" xfId="13470" xr:uid="{00000000-0005-0000-0000-000053880000}"/>
    <cellStyle name="Normal 3 2 2 4 6 2 2" xfId="13471" xr:uid="{00000000-0005-0000-0000-000054880000}"/>
    <cellStyle name="Normal 3 2 2 4 6 2 2 2" xfId="42676" xr:uid="{00000000-0005-0000-0000-000055880000}"/>
    <cellStyle name="Normal 3 2 2 4 6 2 2 3" xfId="42677" xr:uid="{00000000-0005-0000-0000-000056880000}"/>
    <cellStyle name="Normal 3 2 2 4 6 2 3" xfId="13472" xr:uid="{00000000-0005-0000-0000-000057880000}"/>
    <cellStyle name="Normal 3 2 2 4 6 2 3 2" xfId="42678" xr:uid="{00000000-0005-0000-0000-000058880000}"/>
    <cellStyle name="Normal 3 2 2 4 6 2 3 3" xfId="42679" xr:uid="{00000000-0005-0000-0000-000059880000}"/>
    <cellStyle name="Normal 3 2 2 4 6 2 4" xfId="13473" xr:uid="{00000000-0005-0000-0000-00005A880000}"/>
    <cellStyle name="Normal 3 2 2 4 6 2 4 2" xfId="42680" xr:uid="{00000000-0005-0000-0000-00005B880000}"/>
    <cellStyle name="Normal 3 2 2 4 6 2 4 3" xfId="42681" xr:uid="{00000000-0005-0000-0000-00005C880000}"/>
    <cellStyle name="Normal 3 2 2 4 6 2 5" xfId="42682" xr:uid="{00000000-0005-0000-0000-00005D880000}"/>
    <cellStyle name="Normal 3 2 2 4 6 2 6" xfId="42683" xr:uid="{00000000-0005-0000-0000-00005E880000}"/>
    <cellStyle name="Normal 3 2 2 4 6 3" xfId="13474" xr:uid="{00000000-0005-0000-0000-00005F880000}"/>
    <cellStyle name="Normal 3 2 2 4 6 3 2" xfId="42684" xr:uid="{00000000-0005-0000-0000-000060880000}"/>
    <cellStyle name="Normal 3 2 2 4 6 3 3" xfId="42685" xr:uid="{00000000-0005-0000-0000-000061880000}"/>
    <cellStyle name="Normal 3 2 2 4 6 4" xfId="13475" xr:uid="{00000000-0005-0000-0000-000062880000}"/>
    <cellStyle name="Normal 3 2 2 4 6 4 2" xfId="42686" xr:uid="{00000000-0005-0000-0000-000063880000}"/>
    <cellStyle name="Normal 3 2 2 4 6 4 3" xfId="42687" xr:uid="{00000000-0005-0000-0000-000064880000}"/>
    <cellStyle name="Normal 3 2 2 4 6 5" xfId="13476" xr:uid="{00000000-0005-0000-0000-000065880000}"/>
    <cellStyle name="Normal 3 2 2 4 6 5 2" xfId="42688" xr:uid="{00000000-0005-0000-0000-000066880000}"/>
    <cellStyle name="Normal 3 2 2 4 6 5 3" xfId="42689" xr:uid="{00000000-0005-0000-0000-000067880000}"/>
    <cellStyle name="Normal 3 2 2 4 6 6" xfId="42690" xr:uid="{00000000-0005-0000-0000-000068880000}"/>
    <cellStyle name="Normal 3 2 2 4 6 7" xfId="42691" xr:uid="{00000000-0005-0000-0000-000069880000}"/>
    <cellStyle name="Normal 3 2 2 4 7" xfId="13477" xr:uid="{00000000-0005-0000-0000-00006A880000}"/>
    <cellStyle name="Normal 3 2 2 4 7 2" xfId="13478" xr:uid="{00000000-0005-0000-0000-00006B880000}"/>
    <cellStyle name="Normal 3 2 2 4 7 2 2" xfId="42692" xr:uid="{00000000-0005-0000-0000-00006C880000}"/>
    <cellStyle name="Normal 3 2 2 4 7 2 3" xfId="42693" xr:uid="{00000000-0005-0000-0000-00006D880000}"/>
    <cellStyle name="Normal 3 2 2 4 7 3" xfId="13479" xr:uid="{00000000-0005-0000-0000-00006E880000}"/>
    <cellStyle name="Normal 3 2 2 4 7 3 2" xfId="42694" xr:uid="{00000000-0005-0000-0000-00006F880000}"/>
    <cellStyle name="Normal 3 2 2 4 7 3 3" xfId="42695" xr:uid="{00000000-0005-0000-0000-000070880000}"/>
    <cellStyle name="Normal 3 2 2 4 7 4" xfId="13480" xr:uid="{00000000-0005-0000-0000-000071880000}"/>
    <cellStyle name="Normal 3 2 2 4 7 4 2" xfId="42696" xr:uid="{00000000-0005-0000-0000-000072880000}"/>
    <cellStyle name="Normal 3 2 2 4 7 4 3" xfId="42697" xr:uid="{00000000-0005-0000-0000-000073880000}"/>
    <cellStyle name="Normal 3 2 2 4 7 5" xfId="42698" xr:uid="{00000000-0005-0000-0000-000074880000}"/>
    <cellStyle name="Normal 3 2 2 4 7 6" xfId="42699" xr:uid="{00000000-0005-0000-0000-000075880000}"/>
    <cellStyle name="Normal 3 2 2 4 8" xfId="13481" xr:uid="{00000000-0005-0000-0000-000076880000}"/>
    <cellStyle name="Normal 3 2 2 4 8 2" xfId="42700" xr:uid="{00000000-0005-0000-0000-000077880000}"/>
    <cellStyle name="Normal 3 2 2 4 8 3" xfId="42701" xr:uid="{00000000-0005-0000-0000-000078880000}"/>
    <cellStyle name="Normal 3 2 2 4 9" xfId="13482" xr:uid="{00000000-0005-0000-0000-000079880000}"/>
    <cellStyle name="Normal 3 2 2 4 9 2" xfId="42702" xr:uid="{00000000-0005-0000-0000-00007A880000}"/>
    <cellStyle name="Normal 3 2 2 4 9 3" xfId="42703" xr:uid="{00000000-0005-0000-0000-00007B880000}"/>
    <cellStyle name="Normal 3 2 2 5" xfId="13483" xr:uid="{00000000-0005-0000-0000-00007C880000}"/>
    <cellStyle name="Normal 3 2 2 5 10" xfId="13484" xr:uid="{00000000-0005-0000-0000-00007D880000}"/>
    <cellStyle name="Normal 3 2 2 5 10 2" xfId="42704" xr:uid="{00000000-0005-0000-0000-00007E880000}"/>
    <cellStyle name="Normal 3 2 2 5 10 3" xfId="42705" xr:uid="{00000000-0005-0000-0000-00007F880000}"/>
    <cellStyle name="Normal 3 2 2 5 11" xfId="13485" xr:uid="{00000000-0005-0000-0000-000080880000}"/>
    <cellStyle name="Normal 3 2 2 5 11 2" xfId="42706" xr:uid="{00000000-0005-0000-0000-000081880000}"/>
    <cellStyle name="Normal 3 2 2 5 11 3" xfId="42707" xr:uid="{00000000-0005-0000-0000-000082880000}"/>
    <cellStyle name="Normal 3 2 2 5 12" xfId="42708" xr:uid="{00000000-0005-0000-0000-000083880000}"/>
    <cellStyle name="Normal 3 2 2 5 13" xfId="42709" xr:uid="{00000000-0005-0000-0000-000084880000}"/>
    <cellStyle name="Normal 3 2 2 5 2" xfId="13486" xr:uid="{00000000-0005-0000-0000-000085880000}"/>
    <cellStyle name="Normal 3 2 2 5 2 10" xfId="42710" xr:uid="{00000000-0005-0000-0000-000086880000}"/>
    <cellStyle name="Normal 3 2 2 5 2 2" xfId="13487" xr:uid="{00000000-0005-0000-0000-000087880000}"/>
    <cellStyle name="Normal 3 2 2 5 2 2 2" xfId="13488" xr:uid="{00000000-0005-0000-0000-000088880000}"/>
    <cellStyle name="Normal 3 2 2 5 2 2 2 2" xfId="13489" xr:uid="{00000000-0005-0000-0000-000089880000}"/>
    <cellStyle name="Normal 3 2 2 5 2 2 2 2 2" xfId="13490" xr:uid="{00000000-0005-0000-0000-00008A880000}"/>
    <cellStyle name="Normal 3 2 2 5 2 2 2 2 2 2" xfId="42711" xr:uid="{00000000-0005-0000-0000-00008B880000}"/>
    <cellStyle name="Normal 3 2 2 5 2 2 2 2 2 3" xfId="42712" xr:uid="{00000000-0005-0000-0000-00008C880000}"/>
    <cellStyle name="Normal 3 2 2 5 2 2 2 2 3" xfId="13491" xr:uid="{00000000-0005-0000-0000-00008D880000}"/>
    <cellStyle name="Normal 3 2 2 5 2 2 2 2 3 2" xfId="42713" xr:uid="{00000000-0005-0000-0000-00008E880000}"/>
    <cellStyle name="Normal 3 2 2 5 2 2 2 2 3 3" xfId="42714" xr:uid="{00000000-0005-0000-0000-00008F880000}"/>
    <cellStyle name="Normal 3 2 2 5 2 2 2 2 4" xfId="13492" xr:uid="{00000000-0005-0000-0000-000090880000}"/>
    <cellStyle name="Normal 3 2 2 5 2 2 2 2 4 2" xfId="42715" xr:uid="{00000000-0005-0000-0000-000091880000}"/>
    <cellStyle name="Normal 3 2 2 5 2 2 2 2 4 3" xfId="42716" xr:uid="{00000000-0005-0000-0000-000092880000}"/>
    <cellStyle name="Normal 3 2 2 5 2 2 2 2 5" xfId="42717" xr:uid="{00000000-0005-0000-0000-000093880000}"/>
    <cellStyle name="Normal 3 2 2 5 2 2 2 2 6" xfId="42718" xr:uid="{00000000-0005-0000-0000-000094880000}"/>
    <cellStyle name="Normal 3 2 2 5 2 2 2 3" xfId="13493" xr:uid="{00000000-0005-0000-0000-000095880000}"/>
    <cellStyle name="Normal 3 2 2 5 2 2 2 3 2" xfId="42719" xr:uid="{00000000-0005-0000-0000-000096880000}"/>
    <cellStyle name="Normal 3 2 2 5 2 2 2 3 3" xfId="42720" xr:uid="{00000000-0005-0000-0000-000097880000}"/>
    <cellStyle name="Normal 3 2 2 5 2 2 2 4" xfId="13494" xr:uid="{00000000-0005-0000-0000-000098880000}"/>
    <cellStyle name="Normal 3 2 2 5 2 2 2 4 2" xfId="42721" xr:uid="{00000000-0005-0000-0000-000099880000}"/>
    <cellStyle name="Normal 3 2 2 5 2 2 2 4 3" xfId="42722" xr:uid="{00000000-0005-0000-0000-00009A880000}"/>
    <cellStyle name="Normal 3 2 2 5 2 2 2 5" xfId="13495" xr:uid="{00000000-0005-0000-0000-00009B880000}"/>
    <cellStyle name="Normal 3 2 2 5 2 2 2 5 2" xfId="42723" xr:uid="{00000000-0005-0000-0000-00009C880000}"/>
    <cellStyle name="Normal 3 2 2 5 2 2 2 5 3" xfId="42724" xr:uid="{00000000-0005-0000-0000-00009D880000}"/>
    <cellStyle name="Normal 3 2 2 5 2 2 2 6" xfId="42725" xr:uid="{00000000-0005-0000-0000-00009E880000}"/>
    <cellStyle name="Normal 3 2 2 5 2 2 2 7" xfId="42726" xr:uid="{00000000-0005-0000-0000-00009F880000}"/>
    <cellStyle name="Normal 3 2 2 5 2 2 3" xfId="13496" xr:uid="{00000000-0005-0000-0000-0000A0880000}"/>
    <cellStyle name="Normal 3 2 2 5 2 2 3 2" xfId="13497" xr:uid="{00000000-0005-0000-0000-0000A1880000}"/>
    <cellStyle name="Normal 3 2 2 5 2 2 3 2 2" xfId="42727" xr:uid="{00000000-0005-0000-0000-0000A2880000}"/>
    <cellStyle name="Normal 3 2 2 5 2 2 3 2 3" xfId="42728" xr:uid="{00000000-0005-0000-0000-0000A3880000}"/>
    <cellStyle name="Normal 3 2 2 5 2 2 3 3" xfId="13498" xr:uid="{00000000-0005-0000-0000-0000A4880000}"/>
    <cellStyle name="Normal 3 2 2 5 2 2 3 3 2" xfId="42729" xr:uid="{00000000-0005-0000-0000-0000A5880000}"/>
    <cellStyle name="Normal 3 2 2 5 2 2 3 3 3" xfId="42730" xr:uid="{00000000-0005-0000-0000-0000A6880000}"/>
    <cellStyle name="Normal 3 2 2 5 2 2 3 4" xfId="13499" xr:uid="{00000000-0005-0000-0000-0000A7880000}"/>
    <cellStyle name="Normal 3 2 2 5 2 2 3 4 2" xfId="42731" xr:uid="{00000000-0005-0000-0000-0000A8880000}"/>
    <cellStyle name="Normal 3 2 2 5 2 2 3 4 3" xfId="42732" xr:uid="{00000000-0005-0000-0000-0000A9880000}"/>
    <cellStyle name="Normal 3 2 2 5 2 2 3 5" xfId="42733" xr:uid="{00000000-0005-0000-0000-0000AA880000}"/>
    <cellStyle name="Normal 3 2 2 5 2 2 3 6" xfId="42734" xr:uid="{00000000-0005-0000-0000-0000AB880000}"/>
    <cellStyle name="Normal 3 2 2 5 2 2 4" xfId="13500" xr:uid="{00000000-0005-0000-0000-0000AC880000}"/>
    <cellStyle name="Normal 3 2 2 5 2 2 4 2" xfId="42735" xr:uid="{00000000-0005-0000-0000-0000AD880000}"/>
    <cellStyle name="Normal 3 2 2 5 2 2 4 3" xfId="42736" xr:uid="{00000000-0005-0000-0000-0000AE880000}"/>
    <cellStyle name="Normal 3 2 2 5 2 2 5" xfId="13501" xr:uid="{00000000-0005-0000-0000-0000AF880000}"/>
    <cellStyle name="Normal 3 2 2 5 2 2 5 2" xfId="42737" xr:uid="{00000000-0005-0000-0000-0000B0880000}"/>
    <cellStyle name="Normal 3 2 2 5 2 2 5 3" xfId="42738" xr:uid="{00000000-0005-0000-0000-0000B1880000}"/>
    <cellStyle name="Normal 3 2 2 5 2 2 6" xfId="13502" xr:uid="{00000000-0005-0000-0000-0000B2880000}"/>
    <cellStyle name="Normal 3 2 2 5 2 2 6 2" xfId="42739" xr:uid="{00000000-0005-0000-0000-0000B3880000}"/>
    <cellStyle name="Normal 3 2 2 5 2 2 6 3" xfId="42740" xr:uid="{00000000-0005-0000-0000-0000B4880000}"/>
    <cellStyle name="Normal 3 2 2 5 2 2 7" xfId="42741" xr:uid="{00000000-0005-0000-0000-0000B5880000}"/>
    <cellStyle name="Normal 3 2 2 5 2 2 8" xfId="42742" xr:uid="{00000000-0005-0000-0000-0000B6880000}"/>
    <cellStyle name="Normal 3 2 2 5 2 3" xfId="13503" xr:uid="{00000000-0005-0000-0000-0000B7880000}"/>
    <cellStyle name="Normal 3 2 2 5 2 3 2" xfId="13504" xr:uid="{00000000-0005-0000-0000-0000B8880000}"/>
    <cellStyle name="Normal 3 2 2 5 2 3 2 2" xfId="13505" xr:uid="{00000000-0005-0000-0000-0000B9880000}"/>
    <cellStyle name="Normal 3 2 2 5 2 3 2 2 2" xfId="13506" xr:uid="{00000000-0005-0000-0000-0000BA880000}"/>
    <cellStyle name="Normal 3 2 2 5 2 3 2 2 2 2" xfId="42743" xr:uid="{00000000-0005-0000-0000-0000BB880000}"/>
    <cellStyle name="Normal 3 2 2 5 2 3 2 2 2 3" xfId="42744" xr:uid="{00000000-0005-0000-0000-0000BC880000}"/>
    <cellStyle name="Normal 3 2 2 5 2 3 2 2 3" xfId="13507" xr:uid="{00000000-0005-0000-0000-0000BD880000}"/>
    <cellStyle name="Normal 3 2 2 5 2 3 2 2 3 2" xfId="42745" xr:uid="{00000000-0005-0000-0000-0000BE880000}"/>
    <cellStyle name="Normal 3 2 2 5 2 3 2 2 3 3" xfId="42746" xr:uid="{00000000-0005-0000-0000-0000BF880000}"/>
    <cellStyle name="Normal 3 2 2 5 2 3 2 2 4" xfId="13508" xr:uid="{00000000-0005-0000-0000-0000C0880000}"/>
    <cellStyle name="Normal 3 2 2 5 2 3 2 2 4 2" xfId="42747" xr:uid="{00000000-0005-0000-0000-0000C1880000}"/>
    <cellStyle name="Normal 3 2 2 5 2 3 2 2 4 3" xfId="42748" xr:uid="{00000000-0005-0000-0000-0000C2880000}"/>
    <cellStyle name="Normal 3 2 2 5 2 3 2 2 5" xfId="42749" xr:uid="{00000000-0005-0000-0000-0000C3880000}"/>
    <cellStyle name="Normal 3 2 2 5 2 3 2 2 6" xfId="42750" xr:uid="{00000000-0005-0000-0000-0000C4880000}"/>
    <cellStyle name="Normal 3 2 2 5 2 3 2 3" xfId="13509" xr:uid="{00000000-0005-0000-0000-0000C5880000}"/>
    <cellStyle name="Normal 3 2 2 5 2 3 2 3 2" xfId="42751" xr:uid="{00000000-0005-0000-0000-0000C6880000}"/>
    <cellStyle name="Normal 3 2 2 5 2 3 2 3 3" xfId="42752" xr:uid="{00000000-0005-0000-0000-0000C7880000}"/>
    <cellStyle name="Normal 3 2 2 5 2 3 2 4" xfId="13510" xr:uid="{00000000-0005-0000-0000-0000C8880000}"/>
    <cellStyle name="Normal 3 2 2 5 2 3 2 4 2" xfId="42753" xr:uid="{00000000-0005-0000-0000-0000C9880000}"/>
    <cellStyle name="Normal 3 2 2 5 2 3 2 4 3" xfId="42754" xr:uid="{00000000-0005-0000-0000-0000CA880000}"/>
    <cellStyle name="Normal 3 2 2 5 2 3 2 5" xfId="13511" xr:uid="{00000000-0005-0000-0000-0000CB880000}"/>
    <cellStyle name="Normal 3 2 2 5 2 3 2 5 2" xfId="42755" xr:uid="{00000000-0005-0000-0000-0000CC880000}"/>
    <cellStyle name="Normal 3 2 2 5 2 3 2 5 3" xfId="42756" xr:uid="{00000000-0005-0000-0000-0000CD880000}"/>
    <cellStyle name="Normal 3 2 2 5 2 3 2 6" xfId="42757" xr:uid="{00000000-0005-0000-0000-0000CE880000}"/>
    <cellStyle name="Normal 3 2 2 5 2 3 2 7" xfId="42758" xr:uid="{00000000-0005-0000-0000-0000CF880000}"/>
    <cellStyle name="Normal 3 2 2 5 2 3 3" xfId="13512" xr:uid="{00000000-0005-0000-0000-0000D0880000}"/>
    <cellStyle name="Normal 3 2 2 5 2 3 3 2" xfId="13513" xr:uid="{00000000-0005-0000-0000-0000D1880000}"/>
    <cellStyle name="Normal 3 2 2 5 2 3 3 2 2" xfId="42759" xr:uid="{00000000-0005-0000-0000-0000D2880000}"/>
    <cellStyle name="Normal 3 2 2 5 2 3 3 2 3" xfId="42760" xr:uid="{00000000-0005-0000-0000-0000D3880000}"/>
    <cellStyle name="Normal 3 2 2 5 2 3 3 3" xfId="13514" xr:uid="{00000000-0005-0000-0000-0000D4880000}"/>
    <cellStyle name="Normal 3 2 2 5 2 3 3 3 2" xfId="42761" xr:uid="{00000000-0005-0000-0000-0000D5880000}"/>
    <cellStyle name="Normal 3 2 2 5 2 3 3 3 3" xfId="42762" xr:uid="{00000000-0005-0000-0000-0000D6880000}"/>
    <cellStyle name="Normal 3 2 2 5 2 3 3 4" xfId="13515" xr:uid="{00000000-0005-0000-0000-0000D7880000}"/>
    <cellStyle name="Normal 3 2 2 5 2 3 3 4 2" xfId="42763" xr:uid="{00000000-0005-0000-0000-0000D8880000}"/>
    <cellStyle name="Normal 3 2 2 5 2 3 3 4 3" xfId="42764" xr:uid="{00000000-0005-0000-0000-0000D9880000}"/>
    <cellStyle name="Normal 3 2 2 5 2 3 3 5" xfId="42765" xr:uid="{00000000-0005-0000-0000-0000DA880000}"/>
    <cellStyle name="Normal 3 2 2 5 2 3 3 6" xfId="42766" xr:uid="{00000000-0005-0000-0000-0000DB880000}"/>
    <cellStyle name="Normal 3 2 2 5 2 3 4" xfId="13516" xr:uid="{00000000-0005-0000-0000-0000DC880000}"/>
    <cellStyle name="Normal 3 2 2 5 2 3 4 2" xfId="42767" xr:uid="{00000000-0005-0000-0000-0000DD880000}"/>
    <cellStyle name="Normal 3 2 2 5 2 3 4 3" xfId="42768" xr:uid="{00000000-0005-0000-0000-0000DE880000}"/>
    <cellStyle name="Normal 3 2 2 5 2 3 5" xfId="13517" xr:uid="{00000000-0005-0000-0000-0000DF880000}"/>
    <cellStyle name="Normal 3 2 2 5 2 3 5 2" xfId="42769" xr:uid="{00000000-0005-0000-0000-0000E0880000}"/>
    <cellStyle name="Normal 3 2 2 5 2 3 5 3" xfId="42770" xr:uid="{00000000-0005-0000-0000-0000E1880000}"/>
    <cellStyle name="Normal 3 2 2 5 2 3 6" xfId="13518" xr:uid="{00000000-0005-0000-0000-0000E2880000}"/>
    <cellStyle name="Normal 3 2 2 5 2 3 6 2" xfId="42771" xr:uid="{00000000-0005-0000-0000-0000E3880000}"/>
    <cellStyle name="Normal 3 2 2 5 2 3 6 3" xfId="42772" xr:uid="{00000000-0005-0000-0000-0000E4880000}"/>
    <cellStyle name="Normal 3 2 2 5 2 3 7" xfId="42773" xr:uid="{00000000-0005-0000-0000-0000E5880000}"/>
    <cellStyle name="Normal 3 2 2 5 2 3 8" xfId="42774" xr:uid="{00000000-0005-0000-0000-0000E6880000}"/>
    <cellStyle name="Normal 3 2 2 5 2 4" xfId="13519" xr:uid="{00000000-0005-0000-0000-0000E7880000}"/>
    <cellStyle name="Normal 3 2 2 5 2 4 2" xfId="13520" xr:uid="{00000000-0005-0000-0000-0000E8880000}"/>
    <cellStyle name="Normal 3 2 2 5 2 4 2 2" xfId="13521" xr:uid="{00000000-0005-0000-0000-0000E9880000}"/>
    <cellStyle name="Normal 3 2 2 5 2 4 2 2 2" xfId="42775" xr:uid="{00000000-0005-0000-0000-0000EA880000}"/>
    <cellStyle name="Normal 3 2 2 5 2 4 2 2 3" xfId="42776" xr:uid="{00000000-0005-0000-0000-0000EB880000}"/>
    <cellStyle name="Normal 3 2 2 5 2 4 2 3" xfId="13522" xr:uid="{00000000-0005-0000-0000-0000EC880000}"/>
    <cellStyle name="Normal 3 2 2 5 2 4 2 3 2" xfId="42777" xr:uid="{00000000-0005-0000-0000-0000ED880000}"/>
    <cellStyle name="Normal 3 2 2 5 2 4 2 3 3" xfId="42778" xr:uid="{00000000-0005-0000-0000-0000EE880000}"/>
    <cellStyle name="Normal 3 2 2 5 2 4 2 4" xfId="13523" xr:uid="{00000000-0005-0000-0000-0000EF880000}"/>
    <cellStyle name="Normal 3 2 2 5 2 4 2 4 2" xfId="42779" xr:uid="{00000000-0005-0000-0000-0000F0880000}"/>
    <cellStyle name="Normal 3 2 2 5 2 4 2 4 3" xfId="42780" xr:uid="{00000000-0005-0000-0000-0000F1880000}"/>
    <cellStyle name="Normal 3 2 2 5 2 4 2 5" xfId="42781" xr:uid="{00000000-0005-0000-0000-0000F2880000}"/>
    <cellStyle name="Normal 3 2 2 5 2 4 2 6" xfId="42782" xr:uid="{00000000-0005-0000-0000-0000F3880000}"/>
    <cellStyle name="Normal 3 2 2 5 2 4 3" xfId="13524" xr:uid="{00000000-0005-0000-0000-0000F4880000}"/>
    <cellStyle name="Normal 3 2 2 5 2 4 3 2" xfId="42783" xr:uid="{00000000-0005-0000-0000-0000F5880000}"/>
    <cellStyle name="Normal 3 2 2 5 2 4 3 3" xfId="42784" xr:uid="{00000000-0005-0000-0000-0000F6880000}"/>
    <cellStyle name="Normal 3 2 2 5 2 4 4" xfId="13525" xr:uid="{00000000-0005-0000-0000-0000F7880000}"/>
    <cellStyle name="Normal 3 2 2 5 2 4 4 2" xfId="42785" xr:uid="{00000000-0005-0000-0000-0000F8880000}"/>
    <cellStyle name="Normal 3 2 2 5 2 4 4 3" xfId="42786" xr:uid="{00000000-0005-0000-0000-0000F9880000}"/>
    <cellStyle name="Normal 3 2 2 5 2 4 5" xfId="13526" xr:uid="{00000000-0005-0000-0000-0000FA880000}"/>
    <cellStyle name="Normal 3 2 2 5 2 4 5 2" xfId="42787" xr:uid="{00000000-0005-0000-0000-0000FB880000}"/>
    <cellStyle name="Normal 3 2 2 5 2 4 5 3" xfId="42788" xr:uid="{00000000-0005-0000-0000-0000FC880000}"/>
    <cellStyle name="Normal 3 2 2 5 2 4 6" xfId="42789" xr:uid="{00000000-0005-0000-0000-0000FD880000}"/>
    <cellStyle name="Normal 3 2 2 5 2 4 7" xfId="42790" xr:uid="{00000000-0005-0000-0000-0000FE880000}"/>
    <cellStyle name="Normal 3 2 2 5 2 5" xfId="13527" xr:uid="{00000000-0005-0000-0000-0000FF880000}"/>
    <cellStyle name="Normal 3 2 2 5 2 5 2" xfId="13528" xr:uid="{00000000-0005-0000-0000-000000890000}"/>
    <cellStyle name="Normal 3 2 2 5 2 5 2 2" xfId="42791" xr:uid="{00000000-0005-0000-0000-000001890000}"/>
    <cellStyle name="Normal 3 2 2 5 2 5 2 3" xfId="42792" xr:uid="{00000000-0005-0000-0000-000002890000}"/>
    <cellStyle name="Normal 3 2 2 5 2 5 3" xfId="13529" xr:uid="{00000000-0005-0000-0000-000003890000}"/>
    <cellStyle name="Normal 3 2 2 5 2 5 3 2" xfId="42793" xr:uid="{00000000-0005-0000-0000-000004890000}"/>
    <cellStyle name="Normal 3 2 2 5 2 5 3 3" xfId="42794" xr:uid="{00000000-0005-0000-0000-000005890000}"/>
    <cellStyle name="Normal 3 2 2 5 2 5 4" xfId="13530" xr:uid="{00000000-0005-0000-0000-000006890000}"/>
    <cellStyle name="Normal 3 2 2 5 2 5 4 2" xfId="42795" xr:uid="{00000000-0005-0000-0000-000007890000}"/>
    <cellStyle name="Normal 3 2 2 5 2 5 4 3" xfId="42796" xr:uid="{00000000-0005-0000-0000-000008890000}"/>
    <cellStyle name="Normal 3 2 2 5 2 5 5" xfId="42797" xr:uid="{00000000-0005-0000-0000-000009890000}"/>
    <cellStyle name="Normal 3 2 2 5 2 5 6" xfId="42798" xr:uid="{00000000-0005-0000-0000-00000A890000}"/>
    <cellStyle name="Normal 3 2 2 5 2 6" xfId="13531" xr:uid="{00000000-0005-0000-0000-00000B890000}"/>
    <cellStyle name="Normal 3 2 2 5 2 6 2" xfId="42799" xr:uid="{00000000-0005-0000-0000-00000C890000}"/>
    <cellStyle name="Normal 3 2 2 5 2 6 3" xfId="42800" xr:uid="{00000000-0005-0000-0000-00000D890000}"/>
    <cellStyle name="Normal 3 2 2 5 2 7" xfId="13532" xr:uid="{00000000-0005-0000-0000-00000E890000}"/>
    <cellStyle name="Normal 3 2 2 5 2 7 2" xfId="42801" xr:uid="{00000000-0005-0000-0000-00000F890000}"/>
    <cellStyle name="Normal 3 2 2 5 2 7 3" xfId="42802" xr:uid="{00000000-0005-0000-0000-000010890000}"/>
    <cellStyle name="Normal 3 2 2 5 2 8" xfId="13533" xr:uid="{00000000-0005-0000-0000-000011890000}"/>
    <cellStyle name="Normal 3 2 2 5 2 8 2" xfId="42803" xr:uid="{00000000-0005-0000-0000-000012890000}"/>
    <cellStyle name="Normal 3 2 2 5 2 8 3" xfId="42804" xr:uid="{00000000-0005-0000-0000-000013890000}"/>
    <cellStyle name="Normal 3 2 2 5 2 9" xfId="42805" xr:uid="{00000000-0005-0000-0000-000014890000}"/>
    <cellStyle name="Normal 3 2 2 5 3" xfId="13534" xr:uid="{00000000-0005-0000-0000-000015890000}"/>
    <cellStyle name="Normal 3 2 2 5 3 2" xfId="13535" xr:uid="{00000000-0005-0000-0000-000016890000}"/>
    <cellStyle name="Normal 3 2 2 5 3 2 2" xfId="13536" xr:uid="{00000000-0005-0000-0000-000017890000}"/>
    <cellStyle name="Normal 3 2 2 5 3 2 2 2" xfId="13537" xr:uid="{00000000-0005-0000-0000-000018890000}"/>
    <cellStyle name="Normal 3 2 2 5 3 2 2 2 2" xfId="42806" xr:uid="{00000000-0005-0000-0000-000019890000}"/>
    <cellStyle name="Normal 3 2 2 5 3 2 2 2 3" xfId="42807" xr:uid="{00000000-0005-0000-0000-00001A890000}"/>
    <cellStyle name="Normal 3 2 2 5 3 2 2 3" xfId="13538" xr:uid="{00000000-0005-0000-0000-00001B890000}"/>
    <cellStyle name="Normal 3 2 2 5 3 2 2 3 2" xfId="42808" xr:uid="{00000000-0005-0000-0000-00001C890000}"/>
    <cellStyle name="Normal 3 2 2 5 3 2 2 3 3" xfId="42809" xr:uid="{00000000-0005-0000-0000-00001D890000}"/>
    <cellStyle name="Normal 3 2 2 5 3 2 2 4" xfId="13539" xr:uid="{00000000-0005-0000-0000-00001E890000}"/>
    <cellStyle name="Normal 3 2 2 5 3 2 2 4 2" xfId="42810" xr:uid="{00000000-0005-0000-0000-00001F890000}"/>
    <cellStyle name="Normal 3 2 2 5 3 2 2 4 3" xfId="42811" xr:uid="{00000000-0005-0000-0000-000020890000}"/>
    <cellStyle name="Normal 3 2 2 5 3 2 2 5" xfId="42812" xr:uid="{00000000-0005-0000-0000-000021890000}"/>
    <cellStyle name="Normal 3 2 2 5 3 2 2 6" xfId="42813" xr:uid="{00000000-0005-0000-0000-000022890000}"/>
    <cellStyle name="Normal 3 2 2 5 3 2 3" xfId="13540" xr:uid="{00000000-0005-0000-0000-000023890000}"/>
    <cellStyle name="Normal 3 2 2 5 3 2 3 2" xfId="42814" xr:uid="{00000000-0005-0000-0000-000024890000}"/>
    <cellStyle name="Normal 3 2 2 5 3 2 3 3" xfId="42815" xr:uid="{00000000-0005-0000-0000-000025890000}"/>
    <cellStyle name="Normal 3 2 2 5 3 2 4" xfId="13541" xr:uid="{00000000-0005-0000-0000-000026890000}"/>
    <cellStyle name="Normal 3 2 2 5 3 2 4 2" xfId="42816" xr:uid="{00000000-0005-0000-0000-000027890000}"/>
    <cellStyle name="Normal 3 2 2 5 3 2 4 3" xfId="42817" xr:uid="{00000000-0005-0000-0000-000028890000}"/>
    <cellStyle name="Normal 3 2 2 5 3 2 5" xfId="13542" xr:uid="{00000000-0005-0000-0000-000029890000}"/>
    <cellStyle name="Normal 3 2 2 5 3 2 5 2" xfId="42818" xr:uid="{00000000-0005-0000-0000-00002A890000}"/>
    <cellStyle name="Normal 3 2 2 5 3 2 5 3" xfId="42819" xr:uid="{00000000-0005-0000-0000-00002B890000}"/>
    <cellStyle name="Normal 3 2 2 5 3 2 6" xfId="42820" xr:uid="{00000000-0005-0000-0000-00002C890000}"/>
    <cellStyle name="Normal 3 2 2 5 3 2 7" xfId="42821" xr:uid="{00000000-0005-0000-0000-00002D890000}"/>
    <cellStyle name="Normal 3 2 2 5 3 3" xfId="13543" xr:uid="{00000000-0005-0000-0000-00002E890000}"/>
    <cellStyle name="Normal 3 2 2 5 3 3 2" xfId="13544" xr:uid="{00000000-0005-0000-0000-00002F890000}"/>
    <cellStyle name="Normal 3 2 2 5 3 3 2 2" xfId="42822" xr:uid="{00000000-0005-0000-0000-000030890000}"/>
    <cellStyle name="Normal 3 2 2 5 3 3 2 3" xfId="42823" xr:uid="{00000000-0005-0000-0000-000031890000}"/>
    <cellStyle name="Normal 3 2 2 5 3 3 3" xfId="13545" xr:uid="{00000000-0005-0000-0000-000032890000}"/>
    <cellStyle name="Normal 3 2 2 5 3 3 3 2" xfId="42824" xr:uid="{00000000-0005-0000-0000-000033890000}"/>
    <cellStyle name="Normal 3 2 2 5 3 3 3 3" xfId="42825" xr:uid="{00000000-0005-0000-0000-000034890000}"/>
    <cellStyle name="Normal 3 2 2 5 3 3 4" xfId="13546" xr:uid="{00000000-0005-0000-0000-000035890000}"/>
    <cellStyle name="Normal 3 2 2 5 3 3 4 2" xfId="42826" xr:uid="{00000000-0005-0000-0000-000036890000}"/>
    <cellStyle name="Normal 3 2 2 5 3 3 4 3" xfId="42827" xr:uid="{00000000-0005-0000-0000-000037890000}"/>
    <cellStyle name="Normal 3 2 2 5 3 3 5" xfId="42828" xr:uid="{00000000-0005-0000-0000-000038890000}"/>
    <cellStyle name="Normal 3 2 2 5 3 3 6" xfId="42829" xr:uid="{00000000-0005-0000-0000-000039890000}"/>
    <cellStyle name="Normal 3 2 2 5 3 4" xfId="13547" xr:uid="{00000000-0005-0000-0000-00003A890000}"/>
    <cellStyle name="Normal 3 2 2 5 3 4 2" xfId="42830" xr:uid="{00000000-0005-0000-0000-00003B890000}"/>
    <cellStyle name="Normal 3 2 2 5 3 4 3" xfId="42831" xr:uid="{00000000-0005-0000-0000-00003C890000}"/>
    <cellStyle name="Normal 3 2 2 5 3 5" xfId="13548" xr:uid="{00000000-0005-0000-0000-00003D890000}"/>
    <cellStyle name="Normal 3 2 2 5 3 5 2" xfId="42832" xr:uid="{00000000-0005-0000-0000-00003E890000}"/>
    <cellStyle name="Normal 3 2 2 5 3 5 3" xfId="42833" xr:uid="{00000000-0005-0000-0000-00003F890000}"/>
    <cellStyle name="Normal 3 2 2 5 3 6" xfId="13549" xr:uid="{00000000-0005-0000-0000-000040890000}"/>
    <cellStyle name="Normal 3 2 2 5 3 6 2" xfId="42834" xr:uid="{00000000-0005-0000-0000-000041890000}"/>
    <cellStyle name="Normal 3 2 2 5 3 6 3" xfId="42835" xr:uid="{00000000-0005-0000-0000-000042890000}"/>
    <cellStyle name="Normal 3 2 2 5 3 7" xfId="42836" xr:uid="{00000000-0005-0000-0000-000043890000}"/>
    <cellStyle name="Normal 3 2 2 5 3 8" xfId="42837" xr:uid="{00000000-0005-0000-0000-000044890000}"/>
    <cellStyle name="Normal 3 2 2 5 4" xfId="13550" xr:uid="{00000000-0005-0000-0000-000045890000}"/>
    <cellStyle name="Normal 3 2 2 5 4 2" xfId="13551" xr:uid="{00000000-0005-0000-0000-000046890000}"/>
    <cellStyle name="Normal 3 2 2 5 4 2 2" xfId="13552" xr:uid="{00000000-0005-0000-0000-000047890000}"/>
    <cellStyle name="Normal 3 2 2 5 4 2 2 2" xfId="13553" xr:uid="{00000000-0005-0000-0000-000048890000}"/>
    <cellStyle name="Normal 3 2 2 5 4 2 2 2 2" xfId="42838" xr:uid="{00000000-0005-0000-0000-000049890000}"/>
    <cellStyle name="Normal 3 2 2 5 4 2 2 2 3" xfId="42839" xr:uid="{00000000-0005-0000-0000-00004A890000}"/>
    <cellStyle name="Normal 3 2 2 5 4 2 2 3" xfId="13554" xr:uid="{00000000-0005-0000-0000-00004B890000}"/>
    <cellStyle name="Normal 3 2 2 5 4 2 2 3 2" xfId="42840" xr:uid="{00000000-0005-0000-0000-00004C890000}"/>
    <cellStyle name="Normal 3 2 2 5 4 2 2 3 3" xfId="42841" xr:uid="{00000000-0005-0000-0000-00004D890000}"/>
    <cellStyle name="Normal 3 2 2 5 4 2 2 4" xfId="13555" xr:uid="{00000000-0005-0000-0000-00004E890000}"/>
    <cellStyle name="Normal 3 2 2 5 4 2 2 4 2" xfId="42842" xr:uid="{00000000-0005-0000-0000-00004F890000}"/>
    <cellStyle name="Normal 3 2 2 5 4 2 2 4 3" xfId="42843" xr:uid="{00000000-0005-0000-0000-000050890000}"/>
    <cellStyle name="Normal 3 2 2 5 4 2 2 5" xfId="42844" xr:uid="{00000000-0005-0000-0000-000051890000}"/>
    <cellStyle name="Normal 3 2 2 5 4 2 2 6" xfId="42845" xr:uid="{00000000-0005-0000-0000-000052890000}"/>
    <cellStyle name="Normal 3 2 2 5 4 2 3" xfId="13556" xr:uid="{00000000-0005-0000-0000-000053890000}"/>
    <cellStyle name="Normal 3 2 2 5 4 2 3 2" xfId="42846" xr:uid="{00000000-0005-0000-0000-000054890000}"/>
    <cellStyle name="Normal 3 2 2 5 4 2 3 3" xfId="42847" xr:uid="{00000000-0005-0000-0000-000055890000}"/>
    <cellStyle name="Normal 3 2 2 5 4 2 4" xfId="13557" xr:uid="{00000000-0005-0000-0000-000056890000}"/>
    <cellStyle name="Normal 3 2 2 5 4 2 4 2" xfId="42848" xr:uid="{00000000-0005-0000-0000-000057890000}"/>
    <cellStyle name="Normal 3 2 2 5 4 2 4 3" xfId="42849" xr:uid="{00000000-0005-0000-0000-000058890000}"/>
    <cellStyle name="Normal 3 2 2 5 4 2 5" xfId="13558" xr:uid="{00000000-0005-0000-0000-000059890000}"/>
    <cellStyle name="Normal 3 2 2 5 4 2 5 2" xfId="42850" xr:uid="{00000000-0005-0000-0000-00005A890000}"/>
    <cellStyle name="Normal 3 2 2 5 4 2 5 3" xfId="42851" xr:uid="{00000000-0005-0000-0000-00005B890000}"/>
    <cellStyle name="Normal 3 2 2 5 4 2 6" xfId="42852" xr:uid="{00000000-0005-0000-0000-00005C890000}"/>
    <cellStyle name="Normal 3 2 2 5 4 2 7" xfId="42853" xr:uid="{00000000-0005-0000-0000-00005D890000}"/>
    <cellStyle name="Normal 3 2 2 5 4 3" xfId="13559" xr:uid="{00000000-0005-0000-0000-00005E890000}"/>
    <cellStyle name="Normal 3 2 2 5 4 3 2" xfId="13560" xr:uid="{00000000-0005-0000-0000-00005F890000}"/>
    <cellStyle name="Normal 3 2 2 5 4 3 2 2" xfId="42854" xr:uid="{00000000-0005-0000-0000-000060890000}"/>
    <cellStyle name="Normal 3 2 2 5 4 3 2 3" xfId="42855" xr:uid="{00000000-0005-0000-0000-000061890000}"/>
    <cellStyle name="Normal 3 2 2 5 4 3 3" xfId="13561" xr:uid="{00000000-0005-0000-0000-000062890000}"/>
    <cellStyle name="Normal 3 2 2 5 4 3 3 2" xfId="42856" xr:uid="{00000000-0005-0000-0000-000063890000}"/>
    <cellStyle name="Normal 3 2 2 5 4 3 3 3" xfId="42857" xr:uid="{00000000-0005-0000-0000-000064890000}"/>
    <cellStyle name="Normal 3 2 2 5 4 3 4" xfId="13562" xr:uid="{00000000-0005-0000-0000-000065890000}"/>
    <cellStyle name="Normal 3 2 2 5 4 3 4 2" xfId="42858" xr:uid="{00000000-0005-0000-0000-000066890000}"/>
    <cellStyle name="Normal 3 2 2 5 4 3 4 3" xfId="42859" xr:uid="{00000000-0005-0000-0000-000067890000}"/>
    <cellStyle name="Normal 3 2 2 5 4 3 5" xfId="42860" xr:uid="{00000000-0005-0000-0000-000068890000}"/>
    <cellStyle name="Normal 3 2 2 5 4 3 6" xfId="42861" xr:uid="{00000000-0005-0000-0000-000069890000}"/>
    <cellStyle name="Normal 3 2 2 5 4 4" xfId="13563" xr:uid="{00000000-0005-0000-0000-00006A890000}"/>
    <cellStyle name="Normal 3 2 2 5 4 4 2" xfId="42862" xr:uid="{00000000-0005-0000-0000-00006B890000}"/>
    <cellStyle name="Normal 3 2 2 5 4 4 3" xfId="42863" xr:uid="{00000000-0005-0000-0000-00006C890000}"/>
    <cellStyle name="Normal 3 2 2 5 4 5" xfId="13564" xr:uid="{00000000-0005-0000-0000-00006D890000}"/>
    <cellStyle name="Normal 3 2 2 5 4 5 2" xfId="42864" xr:uid="{00000000-0005-0000-0000-00006E890000}"/>
    <cellStyle name="Normal 3 2 2 5 4 5 3" xfId="42865" xr:uid="{00000000-0005-0000-0000-00006F890000}"/>
    <cellStyle name="Normal 3 2 2 5 4 6" xfId="13565" xr:uid="{00000000-0005-0000-0000-000070890000}"/>
    <cellStyle name="Normal 3 2 2 5 4 6 2" xfId="42866" xr:uid="{00000000-0005-0000-0000-000071890000}"/>
    <cellStyle name="Normal 3 2 2 5 4 6 3" xfId="42867" xr:uid="{00000000-0005-0000-0000-000072890000}"/>
    <cellStyle name="Normal 3 2 2 5 4 7" xfId="42868" xr:uid="{00000000-0005-0000-0000-000073890000}"/>
    <cellStyle name="Normal 3 2 2 5 4 8" xfId="42869" xr:uid="{00000000-0005-0000-0000-000074890000}"/>
    <cellStyle name="Normal 3 2 2 5 5" xfId="13566" xr:uid="{00000000-0005-0000-0000-000075890000}"/>
    <cellStyle name="Normal 3 2 2 5 6" xfId="13567" xr:uid="{00000000-0005-0000-0000-000076890000}"/>
    <cellStyle name="Normal 3 2 2 5 6 2" xfId="13568" xr:uid="{00000000-0005-0000-0000-000077890000}"/>
    <cellStyle name="Normal 3 2 2 5 6 2 2" xfId="13569" xr:uid="{00000000-0005-0000-0000-000078890000}"/>
    <cellStyle name="Normal 3 2 2 5 6 2 2 2" xfId="42870" xr:uid="{00000000-0005-0000-0000-000079890000}"/>
    <cellStyle name="Normal 3 2 2 5 6 2 2 3" xfId="42871" xr:uid="{00000000-0005-0000-0000-00007A890000}"/>
    <cellStyle name="Normal 3 2 2 5 6 2 3" xfId="13570" xr:uid="{00000000-0005-0000-0000-00007B890000}"/>
    <cellStyle name="Normal 3 2 2 5 6 2 3 2" xfId="42872" xr:uid="{00000000-0005-0000-0000-00007C890000}"/>
    <cellStyle name="Normal 3 2 2 5 6 2 3 3" xfId="42873" xr:uid="{00000000-0005-0000-0000-00007D890000}"/>
    <cellStyle name="Normal 3 2 2 5 6 2 4" xfId="13571" xr:uid="{00000000-0005-0000-0000-00007E890000}"/>
    <cellStyle name="Normal 3 2 2 5 6 2 4 2" xfId="42874" xr:uid="{00000000-0005-0000-0000-00007F890000}"/>
    <cellStyle name="Normal 3 2 2 5 6 2 4 3" xfId="42875" xr:uid="{00000000-0005-0000-0000-000080890000}"/>
    <cellStyle name="Normal 3 2 2 5 6 2 5" xfId="42876" xr:uid="{00000000-0005-0000-0000-000081890000}"/>
    <cellStyle name="Normal 3 2 2 5 6 2 6" xfId="42877" xr:uid="{00000000-0005-0000-0000-000082890000}"/>
    <cellStyle name="Normal 3 2 2 5 6 3" xfId="13572" xr:uid="{00000000-0005-0000-0000-000083890000}"/>
    <cellStyle name="Normal 3 2 2 5 6 3 2" xfId="42878" xr:uid="{00000000-0005-0000-0000-000084890000}"/>
    <cellStyle name="Normal 3 2 2 5 6 3 3" xfId="42879" xr:uid="{00000000-0005-0000-0000-000085890000}"/>
    <cellStyle name="Normal 3 2 2 5 6 4" xfId="13573" xr:uid="{00000000-0005-0000-0000-000086890000}"/>
    <cellStyle name="Normal 3 2 2 5 6 4 2" xfId="42880" xr:uid="{00000000-0005-0000-0000-000087890000}"/>
    <cellStyle name="Normal 3 2 2 5 6 4 3" xfId="42881" xr:uid="{00000000-0005-0000-0000-000088890000}"/>
    <cellStyle name="Normal 3 2 2 5 6 5" xfId="13574" xr:uid="{00000000-0005-0000-0000-000089890000}"/>
    <cellStyle name="Normal 3 2 2 5 6 5 2" xfId="42882" xr:uid="{00000000-0005-0000-0000-00008A890000}"/>
    <cellStyle name="Normal 3 2 2 5 6 5 3" xfId="42883" xr:uid="{00000000-0005-0000-0000-00008B890000}"/>
    <cellStyle name="Normal 3 2 2 5 6 6" xfId="42884" xr:uid="{00000000-0005-0000-0000-00008C890000}"/>
    <cellStyle name="Normal 3 2 2 5 6 7" xfId="42885" xr:uid="{00000000-0005-0000-0000-00008D890000}"/>
    <cellStyle name="Normal 3 2 2 5 7" xfId="13575" xr:uid="{00000000-0005-0000-0000-00008E890000}"/>
    <cellStyle name="Normal 3 2 2 5 8" xfId="13576" xr:uid="{00000000-0005-0000-0000-00008F890000}"/>
    <cellStyle name="Normal 3 2 2 5 8 2" xfId="13577" xr:uid="{00000000-0005-0000-0000-000090890000}"/>
    <cellStyle name="Normal 3 2 2 5 8 2 2" xfId="42886" xr:uid="{00000000-0005-0000-0000-000091890000}"/>
    <cellStyle name="Normal 3 2 2 5 8 2 3" xfId="42887" xr:uid="{00000000-0005-0000-0000-000092890000}"/>
    <cellStyle name="Normal 3 2 2 5 8 3" xfId="13578" xr:uid="{00000000-0005-0000-0000-000093890000}"/>
    <cellStyle name="Normal 3 2 2 5 8 3 2" xfId="42888" xr:uid="{00000000-0005-0000-0000-000094890000}"/>
    <cellStyle name="Normal 3 2 2 5 8 3 3" xfId="42889" xr:uid="{00000000-0005-0000-0000-000095890000}"/>
    <cellStyle name="Normal 3 2 2 5 8 4" xfId="13579" xr:uid="{00000000-0005-0000-0000-000096890000}"/>
    <cellStyle name="Normal 3 2 2 5 8 4 2" xfId="42890" xr:uid="{00000000-0005-0000-0000-000097890000}"/>
    <cellStyle name="Normal 3 2 2 5 8 4 3" xfId="42891" xr:uid="{00000000-0005-0000-0000-000098890000}"/>
    <cellStyle name="Normal 3 2 2 5 8 5" xfId="42892" xr:uid="{00000000-0005-0000-0000-000099890000}"/>
    <cellStyle name="Normal 3 2 2 5 8 6" xfId="42893" xr:uid="{00000000-0005-0000-0000-00009A890000}"/>
    <cellStyle name="Normal 3 2 2 5 9" xfId="13580" xr:uid="{00000000-0005-0000-0000-00009B890000}"/>
    <cellStyle name="Normal 3 2 2 5 9 2" xfId="42894" xr:uid="{00000000-0005-0000-0000-00009C890000}"/>
    <cellStyle name="Normal 3 2 2 5 9 3" xfId="42895" xr:uid="{00000000-0005-0000-0000-00009D890000}"/>
    <cellStyle name="Normal 3 2 2 6" xfId="13581" xr:uid="{00000000-0005-0000-0000-00009E890000}"/>
    <cellStyle name="Normal 3 2 2 6 10" xfId="42896" xr:uid="{00000000-0005-0000-0000-00009F890000}"/>
    <cellStyle name="Normal 3 2 2 6 11" xfId="42897" xr:uid="{00000000-0005-0000-0000-0000A0890000}"/>
    <cellStyle name="Normal 3 2 2 6 2" xfId="13582" xr:uid="{00000000-0005-0000-0000-0000A1890000}"/>
    <cellStyle name="Normal 3 2 2 6 2 2" xfId="13583" xr:uid="{00000000-0005-0000-0000-0000A2890000}"/>
    <cellStyle name="Normal 3 2 2 6 2 2 2" xfId="13584" xr:uid="{00000000-0005-0000-0000-0000A3890000}"/>
    <cellStyle name="Normal 3 2 2 6 2 2 2 2" xfId="13585" xr:uid="{00000000-0005-0000-0000-0000A4890000}"/>
    <cellStyle name="Normal 3 2 2 6 2 2 2 2 2" xfId="42898" xr:uid="{00000000-0005-0000-0000-0000A5890000}"/>
    <cellStyle name="Normal 3 2 2 6 2 2 2 2 3" xfId="42899" xr:uid="{00000000-0005-0000-0000-0000A6890000}"/>
    <cellStyle name="Normal 3 2 2 6 2 2 2 3" xfId="13586" xr:uid="{00000000-0005-0000-0000-0000A7890000}"/>
    <cellStyle name="Normal 3 2 2 6 2 2 2 3 2" xfId="42900" xr:uid="{00000000-0005-0000-0000-0000A8890000}"/>
    <cellStyle name="Normal 3 2 2 6 2 2 2 3 3" xfId="42901" xr:uid="{00000000-0005-0000-0000-0000A9890000}"/>
    <cellStyle name="Normal 3 2 2 6 2 2 2 4" xfId="13587" xr:uid="{00000000-0005-0000-0000-0000AA890000}"/>
    <cellStyle name="Normal 3 2 2 6 2 2 2 4 2" xfId="42902" xr:uid="{00000000-0005-0000-0000-0000AB890000}"/>
    <cellStyle name="Normal 3 2 2 6 2 2 2 4 3" xfId="42903" xr:uid="{00000000-0005-0000-0000-0000AC890000}"/>
    <cellStyle name="Normal 3 2 2 6 2 2 2 5" xfId="42904" xr:uid="{00000000-0005-0000-0000-0000AD890000}"/>
    <cellStyle name="Normal 3 2 2 6 2 2 2 6" xfId="42905" xr:uid="{00000000-0005-0000-0000-0000AE890000}"/>
    <cellStyle name="Normal 3 2 2 6 2 2 3" xfId="13588" xr:uid="{00000000-0005-0000-0000-0000AF890000}"/>
    <cellStyle name="Normal 3 2 2 6 2 2 3 2" xfId="42906" xr:uid="{00000000-0005-0000-0000-0000B0890000}"/>
    <cellStyle name="Normal 3 2 2 6 2 2 3 3" xfId="42907" xr:uid="{00000000-0005-0000-0000-0000B1890000}"/>
    <cellStyle name="Normal 3 2 2 6 2 2 4" xfId="13589" xr:uid="{00000000-0005-0000-0000-0000B2890000}"/>
    <cellStyle name="Normal 3 2 2 6 2 2 4 2" xfId="42908" xr:uid="{00000000-0005-0000-0000-0000B3890000}"/>
    <cellStyle name="Normal 3 2 2 6 2 2 4 3" xfId="42909" xr:uid="{00000000-0005-0000-0000-0000B4890000}"/>
    <cellStyle name="Normal 3 2 2 6 2 2 5" xfId="13590" xr:uid="{00000000-0005-0000-0000-0000B5890000}"/>
    <cellStyle name="Normal 3 2 2 6 2 2 5 2" xfId="42910" xr:uid="{00000000-0005-0000-0000-0000B6890000}"/>
    <cellStyle name="Normal 3 2 2 6 2 2 5 3" xfId="42911" xr:uid="{00000000-0005-0000-0000-0000B7890000}"/>
    <cellStyle name="Normal 3 2 2 6 2 2 6" xfId="42912" xr:uid="{00000000-0005-0000-0000-0000B8890000}"/>
    <cellStyle name="Normal 3 2 2 6 2 2 7" xfId="42913" xr:uid="{00000000-0005-0000-0000-0000B9890000}"/>
    <cellStyle name="Normal 3 2 2 6 2 3" xfId="13591" xr:uid="{00000000-0005-0000-0000-0000BA890000}"/>
    <cellStyle name="Normal 3 2 2 6 2 3 2" xfId="13592" xr:uid="{00000000-0005-0000-0000-0000BB890000}"/>
    <cellStyle name="Normal 3 2 2 6 2 3 2 2" xfId="42914" xr:uid="{00000000-0005-0000-0000-0000BC890000}"/>
    <cellStyle name="Normal 3 2 2 6 2 3 2 3" xfId="42915" xr:uid="{00000000-0005-0000-0000-0000BD890000}"/>
    <cellStyle name="Normal 3 2 2 6 2 3 3" xfId="13593" xr:uid="{00000000-0005-0000-0000-0000BE890000}"/>
    <cellStyle name="Normal 3 2 2 6 2 3 3 2" xfId="42916" xr:uid="{00000000-0005-0000-0000-0000BF890000}"/>
    <cellStyle name="Normal 3 2 2 6 2 3 3 3" xfId="42917" xr:uid="{00000000-0005-0000-0000-0000C0890000}"/>
    <cellStyle name="Normal 3 2 2 6 2 3 4" xfId="13594" xr:uid="{00000000-0005-0000-0000-0000C1890000}"/>
    <cellStyle name="Normal 3 2 2 6 2 3 4 2" xfId="42918" xr:uid="{00000000-0005-0000-0000-0000C2890000}"/>
    <cellStyle name="Normal 3 2 2 6 2 3 4 3" xfId="42919" xr:uid="{00000000-0005-0000-0000-0000C3890000}"/>
    <cellStyle name="Normal 3 2 2 6 2 3 5" xfId="42920" xr:uid="{00000000-0005-0000-0000-0000C4890000}"/>
    <cellStyle name="Normal 3 2 2 6 2 3 6" xfId="42921" xr:uid="{00000000-0005-0000-0000-0000C5890000}"/>
    <cellStyle name="Normal 3 2 2 6 2 4" xfId="13595" xr:uid="{00000000-0005-0000-0000-0000C6890000}"/>
    <cellStyle name="Normal 3 2 2 6 2 4 2" xfId="42922" xr:uid="{00000000-0005-0000-0000-0000C7890000}"/>
    <cellStyle name="Normal 3 2 2 6 2 4 3" xfId="42923" xr:uid="{00000000-0005-0000-0000-0000C8890000}"/>
    <cellStyle name="Normal 3 2 2 6 2 5" xfId="13596" xr:uid="{00000000-0005-0000-0000-0000C9890000}"/>
    <cellStyle name="Normal 3 2 2 6 2 5 2" xfId="42924" xr:uid="{00000000-0005-0000-0000-0000CA890000}"/>
    <cellStyle name="Normal 3 2 2 6 2 5 3" xfId="42925" xr:uid="{00000000-0005-0000-0000-0000CB890000}"/>
    <cellStyle name="Normal 3 2 2 6 2 6" xfId="13597" xr:uid="{00000000-0005-0000-0000-0000CC890000}"/>
    <cellStyle name="Normal 3 2 2 6 2 6 2" xfId="42926" xr:uid="{00000000-0005-0000-0000-0000CD890000}"/>
    <cellStyle name="Normal 3 2 2 6 2 6 3" xfId="42927" xr:uid="{00000000-0005-0000-0000-0000CE890000}"/>
    <cellStyle name="Normal 3 2 2 6 2 7" xfId="42928" xr:uid="{00000000-0005-0000-0000-0000CF890000}"/>
    <cellStyle name="Normal 3 2 2 6 2 8" xfId="42929" xr:uid="{00000000-0005-0000-0000-0000D0890000}"/>
    <cellStyle name="Normal 3 2 2 6 3" xfId="13598" xr:uid="{00000000-0005-0000-0000-0000D1890000}"/>
    <cellStyle name="Normal 3 2 2 6 3 2" xfId="13599" xr:uid="{00000000-0005-0000-0000-0000D2890000}"/>
    <cellStyle name="Normal 3 2 2 6 3 2 2" xfId="13600" xr:uid="{00000000-0005-0000-0000-0000D3890000}"/>
    <cellStyle name="Normal 3 2 2 6 3 2 2 2" xfId="13601" xr:uid="{00000000-0005-0000-0000-0000D4890000}"/>
    <cellStyle name="Normal 3 2 2 6 3 2 2 2 2" xfId="42930" xr:uid="{00000000-0005-0000-0000-0000D5890000}"/>
    <cellStyle name="Normal 3 2 2 6 3 2 2 2 3" xfId="42931" xr:uid="{00000000-0005-0000-0000-0000D6890000}"/>
    <cellStyle name="Normal 3 2 2 6 3 2 2 3" xfId="13602" xr:uid="{00000000-0005-0000-0000-0000D7890000}"/>
    <cellStyle name="Normal 3 2 2 6 3 2 2 3 2" xfId="42932" xr:uid="{00000000-0005-0000-0000-0000D8890000}"/>
    <cellStyle name="Normal 3 2 2 6 3 2 2 3 3" xfId="42933" xr:uid="{00000000-0005-0000-0000-0000D9890000}"/>
    <cellStyle name="Normal 3 2 2 6 3 2 2 4" xfId="13603" xr:uid="{00000000-0005-0000-0000-0000DA890000}"/>
    <cellStyle name="Normal 3 2 2 6 3 2 2 4 2" xfId="42934" xr:uid="{00000000-0005-0000-0000-0000DB890000}"/>
    <cellStyle name="Normal 3 2 2 6 3 2 2 4 3" xfId="42935" xr:uid="{00000000-0005-0000-0000-0000DC890000}"/>
    <cellStyle name="Normal 3 2 2 6 3 2 2 5" xfId="42936" xr:uid="{00000000-0005-0000-0000-0000DD890000}"/>
    <cellStyle name="Normal 3 2 2 6 3 2 2 6" xfId="42937" xr:uid="{00000000-0005-0000-0000-0000DE890000}"/>
    <cellStyle name="Normal 3 2 2 6 3 2 3" xfId="13604" xr:uid="{00000000-0005-0000-0000-0000DF890000}"/>
    <cellStyle name="Normal 3 2 2 6 3 2 3 2" xfId="42938" xr:uid="{00000000-0005-0000-0000-0000E0890000}"/>
    <cellStyle name="Normal 3 2 2 6 3 2 3 3" xfId="42939" xr:uid="{00000000-0005-0000-0000-0000E1890000}"/>
    <cellStyle name="Normal 3 2 2 6 3 2 4" xfId="13605" xr:uid="{00000000-0005-0000-0000-0000E2890000}"/>
    <cellStyle name="Normal 3 2 2 6 3 2 4 2" xfId="42940" xr:uid="{00000000-0005-0000-0000-0000E3890000}"/>
    <cellStyle name="Normal 3 2 2 6 3 2 4 3" xfId="42941" xr:uid="{00000000-0005-0000-0000-0000E4890000}"/>
    <cellStyle name="Normal 3 2 2 6 3 2 5" xfId="13606" xr:uid="{00000000-0005-0000-0000-0000E5890000}"/>
    <cellStyle name="Normal 3 2 2 6 3 2 5 2" xfId="42942" xr:uid="{00000000-0005-0000-0000-0000E6890000}"/>
    <cellStyle name="Normal 3 2 2 6 3 2 5 3" xfId="42943" xr:uid="{00000000-0005-0000-0000-0000E7890000}"/>
    <cellStyle name="Normal 3 2 2 6 3 2 6" xfId="42944" xr:uid="{00000000-0005-0000-0000-0000E8890000}"/>
    <cellStyle name="Normal 3 2 2 6 3 2 7" xfId="42945" xr:uid="{00000000-0005-0000-0000-0000E9890000}"/>
    <cellStyle name="Normal 3 2 2 6 3 3" xfId="13607" xr:uid="{00000000-0005-0000-0000-0000EA890000}"/>
    <cellStyle name="Normal 3 2 2 6 3 3 2" xfId="13608" xr:uid="{00000000-0005-0000-0000-0000EB890000}"/>
    <cellStyle name="Normal 3 2 2 6 3 3 2 2" xfId="42946" xr:uid="{00000000-0005-0000-0000-0000EC890000}"/>
    <cellStyle name="Normal 3 2 2 6 3 3 2 3" xfId="42947" xr:uid="{00000000-0005-0000-0000-0000ED890000}"/>
    <cellStyle name="Normal 3 2 2 6 3 3 3" xfId="13609" xr:uid="{00000000-0005-0000-0000-0000EE890000}"/>
    <cellStyle name="Normal 3 2 2 6 3 3 3 2" xfId="42948" xr:uid="{00000000-0005-0000-0000-0000EF890000}"/>
    <cellStyle name="Normal 3 2 2 6 3 3 3 3" xfId="42949" xr:uid="{00000000-0005-0000-0000-0000F0890000}"/>
    <cellStyle name="Normal 3 2 2 6 3 3 4" xfId="13610" xr:uid="{00000000-0005-0000-0000-0000F1890000}"/>
    <cellStyle name="Normal 3 2 2 6 3 3 4 2" xfId="42950" xr:uid="{00000000-0005-0000-0000-0000F2890000}"/>
    <cellStyle name="Normal 3 2 2 6 3 3 4 3" xfId="42951" xr:uid="{00000000-0005-0000-0000-0000F3890000}"/>
    <cellStyle name="Normal 3 2 2 6 3 3 5" xfId="42952" xr:uid="{00000000-0005-0000-0000-0000F4890000}"/>
    <cellStyle name="Normal 3 2 2 6 3 3 6" xfId="42953" xr:uid="{00000000-0005-0000-0000-0000F5890000}"/>
    <cellStyle name="Normal 3 2 2 6 3 4" xfId="13611" xr:uid="{00000000-0005-0000-0000-0000F6890000}"/>
    <cellStyle name="Normal 3 2 2 6 3 4 2" xfId="42954" xr:uid="{00000000-0005-0000-0000-0000F7890000}"/>
    <cellStyle name="Normal 3 2 2 6 3 4 3" xfId="42955" xr:uid="{00000000-0005-0000-0000-0000F8890000}"/>
    <cellStyle name="Normal 3 2 2 6 3 5" xfId="13612" xr:uid="{00000000-0005-0000-0000-0000F9890000}"/>
    <cellStyle name="Normal 3 2 2 6 3 5 2" xfId="42956" xr:uid="{00000000-0005-0000-0000-0000FA890000}"/>
    <cellStyle name="Normal 3 2 2 6 3 5 3" xfId="42957" xr:uid="{00000000-0005-0000-0000-0000FB890000}"/>
    <cellStyle name="Normal 3 2 2 6 3 6" xfId="13613" xr:uid="{00000000-0005-0000-0000-0000FC890000}"/>
    <cellStyle name="Normal 3 2 2 6 3 6 2" xfId="42958" xr:uid="{00000000-0005-0000-0000-0000FD890000}"/>
    <cellStyle name="Normal 3 2 2 6 3 6 3" xfId="42959" xr:uid="{00000000-0005-0000-0000-0000FE890000}"/>
    <cellStyle name="Normal 3 2 2 6 3 7" xfId="42960" xr:uid="{00000000-0005-0000-0000-0000FF890000}"/>
    <cellStyle name="Normal 3 2 2 6 3 8" xfId="42961" xr:uid="{00000000-0005-0000-0000-0000008A0000}"/>
    <cellStyle name="Normal 3 2 2 6 4" xfId="13614" xr:uid="{00000000-0005-0000-0000-0000018A0000}"/>
    <cellStyle name="Normal 3 2 2 6 5" xfId="13615" xr:uid="{00000000-0005-0000-0000-0000028A0000}"/>
    <cellStyle name="Normal 3 2 2 6 5 2" xfId="13616" xr:uid="{00000000-0005-0000-0000-0000038A0000}"/>
    <cellStyle name="Normal 3 2 2 6 5 2 2" xfId="13617" xr:uid="{00000000-0005-0000-0000-0000048A0000}"/>
    <cellStyle name="Normal 3 2 2 6 5 2 2 2" xfId="42962" xr:uid="{00000000-0005-0000-0000-0000058A0000}"/>
    <cellStyle name="Normal 3 2 2 6 5 2 2 3" xfId="42963" xr:uid="{00000000-0005-0000-0000-0000068A0000}"/>
    <cellStyle name="Normal 3 2 2 6 5 2 3" xfId="13618" xr:uid="{00000000-0005-0000-0000-0000078A0000}"/>
    <cellStyle name="Normal 3 2 2 6 5 2 3 2" xfId="42964" xr:uid="{00000000-0005-0000-0000-0000088A0000}"/>
    <cellStyle name="Normal 3 2 2 6 5 2 3 3" xfId="42965" xr:uid="{00000000-0005-0000-0000-0000098A0000}"/>
    <cellStyle name="Normal 3 2 2 6 5 2 4" xfId="13619" xr:uid="{00000000-0005-0000-0000-00000A8A0000}"/>
    <cellStyle name="Normal 3 2 2 6 5 2 4 2" xfId="42966" xr:uid="{00000000-0005-0000-0000-00000B8A0000}"/>
    <cellStyle name="Normal 3 2 2 6 5 2 4 3" xfId="42967" xr:uid="{00000000-0005-0000-0000-00000C8A0000}"/>
    <cellStyle name="Normal 3 2 2 6 5 2 5" xfId="42968" xr:uid="{00000000-0005-0000-0000-00000D8A0000}"/>
    <cellStyle name="Normal 3 2 2 6 5 2 6" xfId="42969" xr:uid="{00000000-0005-0000-0000-00000E8A0000}"/>
    <cellStyle name="Normal 3 2 2 6 5 3" xfId="13620" xr:uid="{00000000-0005-0000-0000-00000F8A0000}"/>
    <cellStyle name="Normal 3 2 2 6 5 3 2" xfId="42970" xr:uid="{00000000-0005-0000-0000-0000108A0000}"/>
    <cellStyle name="Normal 3 2 2 6 5 3 3" xfId="42971" xr:uid="{00000000-0005-0000-0000-0000118A0000}"/>
    <cellStyle name="Normal 3 2 2 6 5 4" xfId="13621" xr:uid="{00000000-0005-0000-0000-0000128A0000}"/>
    <cellStyle name="Normal 3 2 2 6 5 4 2" xfId="42972" xr:uid="{00000000-0005-0000-0000-0000138A0000}"/>
    <cellStyle name="Normal 3 2 2 6 5 4 3" xfId="42973" xr:uid="{00000000-0005-0000-0000-0000148A0000}"/>
    <cellStyle name="Normal 3 2 2 6 5 5" xfId="13622" xr:uid="{00000000-0005-0000-0000-0000158A0000}"/>
    <cellStyle name="Normal 3 2 2 6 5 5 2" xfId="42974" xr:uid="{00000000-0005-0000-0000-0000168A0000}"/>
    <cellStyle name="Normal 3 2 2 6 5 5 3" xfId="42975" xr:uid="{00000000-0005-0000-0000-0000178A0000}"/>
    <cellStyle name="Normal 3 2 2 6 5 6" xfId="42976" xr:uid="{00000000-0005-0000-0000-0000188A0000}"/>
    <cellStyle name="Normal 3 2 2 6 5 7" xfId="42977" xr:uid="{00000000-0005-0000-0000-0000198A0000}"/>
    <cellStyle name="Normal 3 2 2 6 6" xfId="13623" xr:uid="{00000000-0005-0000-0000-00001A8A0000}"/>
    <cellStyle name="Normal 3 2 2 6 6 2" xfId="13624" xr:uid="{00000000-0005-0000-0000-00001B8A0000}"/>
    <cellStyle name="Normal 3 2 2 6 6 2 2" xfId="42978" xr:uid="{00000000-0005-0000-0000-00001C8A0000}"/>
    <cellStyle name="Normal 3 2 2 6 6 2 3" xfId="42979" xr:uid="{00000000-0005-0000-0000-00001D8A0000}"/>
    <cellStyle name="Normal 3 2 2 6 6 3" xfId="13625" xr:uid="{00000000-0005-0000-0000-00001E8A0000}"/>
    <cellStyle name="Normal 3 2 2 6 6 3 2" xfId="42980" xr:uid="{00000000-0005-0000-0000-00001F8A0000}"/>
    <cellStyle name="Normal 3 2 2 6 6 3 3" xfId="42981" xr:uid="{00000000-0005-0000-0000-0000208A0000}"/>
    <cellStyle name="Normal 3 2 2 6 6 4" xfId="13626" xr:uid="{00000000-0005-0000-0000-0000218A0000}"/>
    <cellStyle name="Normal 3 2 2 6 6 4 2" xfId="42982" xr:uid="{00000000-0005-0000-0000-0000228A0000}"/>
    <cellStyle name="Normal 3 2 2 6 6 4 3" xfId="42983" xr:uid="{00000000-0005-0000-0000-0000238A0000}"/>
    <cellStyle name="Normal 3 2 2 6 6 5" xfId="42984" xr:uid="{00000000-0005-0000-0000-0000248A0000}"/>
    <cellStyle name="Normal 3 2 2 6 6 6" xfId="42985" xr:uid="{00000000-0005-0000-0000-0000258A0000}"/>
    <cellStyle name="Normal 3 2 2 6 7" xfId="13627" xr:uid="{00000000-0005-0000-0000-0000268A0000}"/>
    <cellStyle name="Normal 3 2 2 6 7 2" xfId="42986" xr:uid="{00000000-0005-0000-0000-0000278A0000}"/>
    <cellStyle name="Normal 3 2 2 6 7 3" xfId="42987" xr:uid="{00000000-0005-0000-0000-0000288A0000}"/>
    <cellStyle name="Normal 3 2 2 6 8" xfId="13628" xr:uid="{00000000-0005-0000-0000-0000298A0000}"/>
    <cellStyle name="Normal 3 2 2 6 8 2" xfId="42988" xr:uid="{00000000-0005-0000-0000-00002A8A0000}"/>
    <cellStyle name="Normal 3 2 2 6 8 3" xfId="42989" xr:uid="{00000000-0005-0000-0000-00002B8A0000}"/>
    <cellStyle name="Normal 3 2 2 6 9" xfId="13629" xr:uid="{00000000-0005-0000-0000-00002C8A0000}"/>
    <cellStyle name="Normal 3 2 2 6 9 2" xfId="42990" xr:uid="{00000000-0005-0000-0000-00002D8A0000}"/>
    <cellStyle name="Normal 3 2 2 6 9 3" xfId="42991" xr:uid="{00000000-0005-0000-0000-00002E8A0000}"/>
    <cellStyle name="Normal 3 2 2 7" xfId="13630" xr:uid="{00000000-0005-0000-0000-00002F8A0000}"/>
    <cellStyle name="Normal 3 2 2 7 10" xfId="42992" xr:uid="{00000000-0005-0000-0000-0000308A0000}"/>
    <cellStyle name="Normal 3 2 2 7 11" xfId="42993" xr:uid="{00000000-0005-0000-0000-0000318A0000}"/>
    <cellStyle name="Normal 3 2 2 7 2" xfId="13631" xr:uid="{00000000-0005-0000-0000-0000328A0000}"/>
    <cellStyle name="Normal 3 2 2 7 2 2" xfId="13632" xr:uid="{00000000-0005-0000-0000-0000338A0000}"/>
    <cellStyle name="Normal 3 2 2 7 2 2 2" xfId="13633" xr:uid="{00000000-0005-0000-0000-0000348A0000}"/>
    <cellStyle name="Normal 3 2 2 7 2 2 2 2" xfId="13634" xr:uid="{00000000-0005-0000-0000-0000358A0000}"/>
    <cellStyle name="Normal 3 2 2 7 2 2 2 2 2" xfId="42994" xr:uid="{00000000-0005-0000-0000-0000368A0000}"/>
    <cellStyle name="Normal 3 2 2 7 2 2 2 2 3" xfId="42995" xr:uid="{00000000-0005-0000-0000-0000378A0000}"/>
    <cellStyle name="Normal 3 2 2 7 2 2 2 3" xfId="13635" xr:uid="{00000000-0005-0000-0000-0000388A0000}"/>
    <cellStyle name="Normal 3 2 2 7 2 2 2 3 2" xfId="42996" xr:uid="{00000000-0005-0000-0000-0000398A0000}"/>
    <cellStyle name="Normal 3 2 2 7 2 2 2 3 3" xfId="42997" xr:uid="{00000000-0005-0000-0000-00003A8A0000}"/>
    <cellStyle name="Normal 3 2 2 7 2 2 2 4" xfId="13636" xr:uid="{00000000-0005-0000-0000-00003B8A0000}"/>
    <cellStyle name="Normal 3 2 2 7 2 2 2 4 2" xfId="42998" xr:uid="{00000000-0005-0000-0000-00003C8A0000}"/>
    <cellStyle name="Normal 3 2 2 7 2 2 2 4 3" xfId="42999" xr:uid="{00000000-0005-0000-0000-00003D8A0000}"/>
    <cellStyle name="Normal 3 2 2 7 2 2 2 5" xfId="43000" xr:uid="{00000000-0005-0000-0000-00003E8A0000}"/>
    <cellStyle name="Normal 3 2 2 7 2 2 2 6" xfId="43001" xr:uid="{00000000-0005-0000-0000-00003F8A0000}"/>
    <cellStyle name="Normal 3 2 2 7 2 2 3" xfId="13637" xr:uid="{00000000-0005-0000-0000-0000408A0000}"/>
    <cellStyle name="Normal 3 2 2 7 2 2 3 2" xfId="43002" xr:uid="{00000000-0005-0000-0000-0000418A0000}"/>
    <cellStyle name="Normal 3 2 2 7 2 2 3 3" xfId="43003" xr:uid="{00000000-0005-0000-0000-0000428A0000}"/>
    <cellStyle name="Normal 3 2 2 7 2 2 4" xfId="13638" xr:uid="{00000000-0005-0000-0000-0000438A0000}"/>
    <cellStyle name="Normal 3 2 2 7 2 2 4 2" xfId="43004" xr:uid="{00000000-0005-0000-0000-0000448A0000}"/>
    <cellStyle name="Normal 3 2 2 7 2 2 4 3" xfId="43005" xr:uid="{00000000-0005-0000-0000-0000458A0000}"/>
    <cellStyle name="Normal 3 2 2 7 2 2 5" xfId="13639" xr:uid="{00000000-0005-0000-0000-0000468A0000}"/>
    <cellStyle name="Normal 3 2 2 7 2 2 5 2" xfId="43006" xr:uid="{00000000-0005-0000-0000-0000478A0000}"/>
    <cellStyle name="Normal 3 2 2 7 2 2 5 3" xfId="43007" xr:uid="{00000000-0005-0000-0000-0000488A0000}"/>
    <cellStyle name="Normal 3 2 2 7 2 2 6" xfId="43008" xr:uid="{00000000-0005-0000-0000-0000498A0000}"/>
    <cellStyle name="Normal 3 2 2 7 2 2 7" xfId="43009" xr:uid="{00000000-0005-0000-0000-00004A8A0000}"/>
    <cellStyle name="Normal 3 2 2 7 2 3" xfId="13640" xr:uid="{00000000-0005-0000-0000-00004B8A0000}"/>
    <cellStyle name="Normal 3 2 2 7 2 3 2" xfId="13641" xr:uid="{00000000-0005-0000-0000-00004C8A0000}"/>
    <cellStyle name="Normal 3 2 2 7 2 3 2 2" xfId="43010" xr:uid="{00000000-0005-0000-0000-00004D8A0000}"/>
    <cellStyle name="Normal 3 2 2 7 2 3 2 3" xfId="43011" xr:uid="{00000000-0005-0000-0000-00004E8A0000}"/>
    <cellStyle name="Normal 3 2 2 7 2 3 3" xfId="13642" xr:uid="{00000000-0005-0000-0000-00004F8A0000}"/>
    <cellStyle name="Normal 3 2 2 7 2 3 3 2" xfId="43012" xr:uid="{00000000-0005-0000-0000-0000508A0000}"/>
    <cellStyle name="Normal 3 2 2 7 2 3 3 3" xfId="43013" xr:uid="{00000000-0005-0000-0000-0000518A0000}"/>
    <cellStyle name="Normal 3 2 2 7 2 3 4" xfId="13643" xr:uid="{00000000-0005-0000-0000-0000528A0000}"/>
    <cellStyle name="Normal 3 2 2 7 2 3 4 2" xfId="43014" xr:uid="{00000000-0005-0000-0000-0000538A0000}"/>
    <cellStyle name="Normal 3 2 2 7 2 3 4 3" xfId="43015" xr:uid="{00000000-0005-0000-0000-0000548A0000}"/>
    <cellStyle name="Normal 3 2 2 7 2 3 5" xfId="43016" xr:uid="{00000000-0005-0000-0000-0000558A0000}"/>
    <cellStyle name="Normal 3 2 2 7 2 3 6" xfId="43017" xr:uid="{00000000-0005-0000-0000-0000568A0000}"/>
    <cellStyle name="Normal 3 2 2 7 2 4" xfId="13644" xr:uid="{00000000-0005-0000-0000-0000578A0000}"/>
    <cellStyle name="Normal 3 2 2 7 2 4 2" xfId="43018" xr:uid="{00000000-0005-0000-0000-0000588A0000}"/>
    <cellStyle name="Normal 3 2 2 7 2 4 3" xfId="43019" xr:uid="{00000000-0005-0000-0000-0000598A0000}"/>
    <cellStyle name="Normal 3 2 2 7 2 5" xfId="13645" xr:uid="{00000000-0005-0000-0000-00005A8A0000}"/>
    <cellStyle name="Normal 3 2 2 7 2 5 2" xfId="43020" xr:uid="{00000000-0005-0000-0000-00005B8A0000}"/>
    <cellStyle name="Normal 3 2 2 7 2 5 3" xfId="43021" xr:uid="{00000000-0005-0000-0000-00005C8A0000}"/>
    <cellStyle name="Normal 3 2 2 7 2 6" xfId="13646" xr:uid="{00000000-0005-0000-0000-00005D8A0000}"/>
    <cellStyle name="Normal 3 2 2 7 2 6 2" xfId="43022" xr:uid="{00000000-0005-0000-0000-00005E8A0000}"/>
    <cellStyle name="Normal 3 2 2 7 2 6 3" xfId="43023" xr:uid="{00000000-0005-0000-0000-00005F8A0000}"/>
    <cellStyle name="Normal 3 2 2 7 2 7" xfId="43024" xr:uid="{00000000-0005-0000-0000-0000608A0000}"/>
    <cellStyle name="Normal 3 2 2 7 2 8" xfId="43025" xr:uid="{00000000-0005-0000-0000-0000618A0000}"/>
    <cellStyle name="Normal 3 2 2 7 3" xfId="13647" xr:uid="{00000000-0005-0000-0000-0000628A0000}"/>
    <cellStyle name="Normal 3 2 2 7 3 2" xfId="13648" xr:uid="{00000000-0005-0000-0000-0000638A0000}"/>
    <cellStyle name="Normal 3 2 2 7 3 2 2" xfId="13649" xr:uid="{00000000-0005-0000-0000-0000648A0000}"/>
    <cellStyle name="Normal 3 2 2 7 3 2 2 2" xfId="13650" xr:uid="{00000000-0005-0000-0000-0000658A0000}"/>
    <cellStyle name="Normal 3 2 2 7 3 2 2 2 2" xfId="43026" xr:uid="{00000000-0005-0000-0000-0000668A0000}"/>
    <cellStyle name="Normal 3 2 2 7 3 2 2 2 3" xfId="43027" xr:uid="{00000000-0005-0000-0000-0000678A0000}"/>
    <cellStyle name="Normal 3 2 2 7 3 2 2 3" xfId="13651" xr:uid="{00000000-0005-0000-0000-0000688A0000}"/>
    <cellStyle name="Normal 3 2 2 7 3 2 2 3 2" xfId="43028" xr:uid="{00000000-0005-0000-0000-0000698A0000}"/>
    <cellStyle name="Normal 3 2 2 7 3 2 2 3 3" xfId="43029" xr:uid="{00000000-0005-0000-0000-00006A8A0000}"/>
    <cellStyle name="Normal 3 2 2 7 3 2 2 4" xfId="13652" xr:uid="{00000000-0005-0000-0000-00006B8A0000}"/>
    <cellStyle name="Normal 3 2 2 7 3 2 2 4 2" xfId="43030" xr:uid="{00000000-0005-0000-0000-00006C8A0000}"/>
    <cellStyle name="Normal 3 2 2 7 3 2 2 4 3" xfId="43031" xr:uid="{00000000-0005-0000-0000-00006D8A0000}"/>
    <cellStyle name="Normal 3 2 2 7 3 2 2 5" xfId="43032" xr:uid="{00000000-0005-0000-0000-00006E8A0000}"/>
    <cellStyle name="Normal 3 2 2 7 3 2 2 6" xfId="43033" xr:uid="{00000000-0005-0000-0000-00006F8A0000}"/>
    <cellStyle name="Normal 3 2 2 7 3 2 3" xfId="13653" xr:uid="{00000000-0005-0000-0000-0000708A0000}"/>
    <cellStyle name="Normal 3 2 2 7 3 2 3 2" xfId="43034" xr:uid="{00000000-0005-0000-0000-0000718A0000}"/>
    <cellStyle name="Normal 3 2 2 7 3 2 3 3" xfId="43035" xr:uid="{00000000-0005-0000-0000-0000728A0000}"/>
    <cellStyle name="Normal 3 2 2 7 3 2 4" xfId="13654" xr:uid="{00000000-0005-0000-0000-0000738A0000}"/>
    <cellStyle name="Normal 3 2 2 7 3 2 4 2" xfId="43036" xr:uid="{00000000-0005-0000-0000-0000748A0000}"/>
    <cellStyle name="Normal 3 2 2 7 3 2 4 3" xfId="43037" xr:uid="{00000000-0005-0000-0000-0000758A0000}"/>
    <cellStyle name="Normal 3 2 2 7 3 2 5" xfId="13655" xr:uid="{00000000-0005-0000-0000-0000768A0000}"/>
    <cellStyle name="Normal 3 2 2 7 3 2 5 2" xfId="43038" xr:uid="{00000000-0005-0000-0000-0000778A0000}"/>
    <cellStyle name="Normal 3 2 2 7 3 2 5 3" xfId="43039" xr:uid="{00000000-0005-0000-0000-0000788A0000}"/>
    <cellStyle name="Normal 3 2 2 7 3 2 6" xfId="43040" xr:uid="{00000000-0005-0000-0000-0000798A0000}"/>
    <cellStyle name="Normal 3 2 2 7 3 2 7" xfId="43041" xr:uid="{00000000-0005-0000-0000-00007A8A0000}"/>
    <cellStyle name="Normal 3 2 2 7 3 3" xfId="13656" xr:uid="{00000000-0005-0000-0000-00007B8A0000}"/>
    <cellStyle name="Normal 3 2 2 7 3 3 2" xfId="13657" xr:uid="{00000000-0005-0000-0000-00007C8A0000}"/>
    <cellStyle name="Normal 3 2 2 7 3 3 2 2" xfId="43042" xr:uid="{00000000-0005-0000-0000-00007D8A0000}"/>
    <cellStyle name="Normal 3 2 2 7 3 3 2 3" xfId="43043" xr:uid="{00000000-0005-0000-0000-00007E8A0000}"/>
    <cellStyle name="Normal 3 2 2 7 3 3 3" xfId="13658" xr:uid="{00000000-0005-0000-0000-00007F8A0000}"/>
    <cellStyle name="Normal 3 2 2 7 3 3 3 2" xfId="43044" xr:uid="{00000000-0005-0000-0000-0000808A0000}"/>
    <cellStyle name="Normal 3 2 2 7 3 3 3 3" xfId="43045" xr:uid="{00000000-0005-0000-0000-0000818A0000}"/>
    <cellStyle name="Normal 3 2 2 7 3 3 4" xfId="13659" xr:uid="{00000000-0005-0000-0000-0000828A0000}"/>
    <cellStyle name="Normal 3 2 2 7 3 3 4 2" xfId="43046" xr:uid="{00000000-0005-0000-0000-0000838A0000}"/>
    <cellStyle name="Normal 3 2 2 7 3 3 4 3" xfId="43047" xr:uid="{00000000-0005-0000-0000-0000848A0000}"/>
    <cellStyle name="Normal 3 2 2 7 3 3 5" xfId="43048" xr:uid="{00000000-0005-0000-0000-0000858A0000}"/>
    <cellStyle name="Normal 3 2 2 7 3 3 6" xfId="43049" xr:uid="{00000000-0005-0000-0000-0000868A0000}"/>
    <cellStyle name="Normal 3 2 2 7 3 4" xfId="13660" xr:uid="{00000000-0005-0000-0000-0000878A0000}"/>
    <cellStyle name="Normal 3 2 2 7 3 4 2" xfId="43050" xr:uid="{00000000-0005-0000-0000-0000888A0000}"/>
    <cellStyle name="Normal 3 2 2 7 3 4 3" xfId="43051" xr:uid="{00000000-0005-0000-0000-0000898A0000}"/>
    <cellStyle name="Normal 3 2 2 7 3 5" xfId="13661" xr:uid="{00000000-0005-0000-0000-00008A8A0000}"/>
    <cellStyle name="Normal 3 2 2 7 3 5 2" xfId="43052" xr:uid="{00000000-0005-0000-0000-00008B8A0000}"/>
    <cellStyle name="Normal 3 2 2 7 3 5 3" xfId="43053" xr:uid="{00000000-0005-0000-0000-00008C8A0000}"/>
    <cellStyle name="Normal 3 2 2 7 3 6" xfId="13662" xr:uid="{00000000-0005-0000-0000-00008D8A0000}"/>
    <cellStyle name="Normal 3 2 2 7 3 6 2" xfId="43054" xr:uid="{00000000-0005-0000-0000-00008E8A0000}"/>
    <cellStyle name="Normal 3 2 2 7 3 6 3" xfId="43055" xr:uid="{00000000-0005-0000-0000-00008F8A0000}"/>
    <cellStyle name="Normal 3 2 2 7 3 7" xfId="43056" xr:uid="{00000000-0005-0000-0000-0000908A0000}"/>
    <cellStyle name="Normal 3 2 2 7 3 8" xfId="43057" xr:uid="{00000000-0005-0000-0000-0000918A0000}"/>
    <cellStyle name="Normal 3 2 2 7 4" xfId="13663" xr:uid="{00000000-0005-0000-0000-0000928A0000}"/>
    <cellStyle name="Normal 3 2 2 7 5" xfId="13664" xr:uid="{00000000-0005-0000-0000-0000938A0000}"/>
    <cellStyle name="Normal 3 2 2 7 5 2" xfId="13665" xr:uid="{00000000-0005-0000-0000-0000948A0000}"/>
    <cellStyle name="Normal 3 2 2 7 5 2 2" xfId="13666" xr:uid="{00000000-0005-0000-0000-0000958A0000}"/>
    <cellStyle name="Normal 3 2 2 7 5 2 2 2" xfId="43058" xr:uid="{00000000-0005-0000-0000-0000968A0000}"/>
    <cellStyle name="Normal 3 2 2 7 5 2 2 3" xfId="43059" xr:uid="{00000000-0005-0000-0000-0000978A0000}"/>
    <cellStyle name="Normal 3 2 2 7 5 2 3" xfId="13667" xr:uid="{00000000-0005-0000-0000-0000988A0000}"/>
    <cellStyle name="Normal 3 2 2 7 5 2 3 2" xfId="43060" xr:uid="{00000000-0005-0000-0000-0000998A0000}"/>
    <cellStyle name="Normal 3 2 2 7 5 2 3 3" xfId="43061" xr:uid="{00000000-0005-0000-0000-00009A8A0000}"/>
    <cellStyle name="Normal 3 2 2 7 5 2 4" xfId="13668" xr:uid="{00000000-0005-0000-0000-00009B8A0000}"/>
    <cellStyle name="Normal 3 2 2 7 5 2 4 2" xfId="43062" xr:uid="{00000000-0005-0000-0000-00009C8A0000}"/>
    <cellStyle name="Normal 3 2 2 7 5 2 4 3" xfId="43063" xr:uid="{00000000-0005-0000-0000-00009D8A0000}"/>
    <cellStyle name="Normal 3 2 2 7 5 2 5" xfId="43064" xr:uid="{00000000-0005-0000-0000-00009E8A0000}"/>
    <cellStyle name="Normal 3 2 2 7 5 2 6" xfId="43065" xr:uid="{00000000-0005-0000-0000-00009F8A0000}"/>
    <cellStyle name="Normal 3 2 2 7 5 3" xfId="13669" xr:uid="{00000000-0005-0000-0000-0000A08A0000}"/>
    <cellStyle name="Normal 3 2 2 7 5 3 2" xfId="43066" xr:uid="{00000000-0005-0000-0000-0000A18A0000}"/>
    <cellStyle name="Normal 3 2 2 7 5 3 3" xfId="43067" xr:uid="{00000000-0005-0000-0000-0000A28A0000}"/>
    <cellStyle name="Normal 3 2 2 7 5 4" xfId="13670" xr:uid="{00000000-0005-0000-0000-0000A38A0000}"/>
    <cellStyle name="Normal 3 2 2 7 5 4 2" xfId="43068" xr:uid="{00000000-0005-0000-0000-0000A48A0000}"/>
    <cellStyle name="Normal 3 2 2 7 5 4 3" xfId="43069" xr:uid="{00000000-0005-0000-0000-0000A58A0000}"/>
    <cellStyle name="Normal 3 2 2 7 5 5" xfId="13671" xr:uid="{00000000-0005-0000-0000-0000A68A0000}"/>
    <cellStyle name="Normal 3 2 2 7 5 5 2" xfId="43070" xr:uid="{00000000-0005-0000-0000-0000A78A0000}"/>
    <cellStyle name="Normal 3 2 2 7 5 5 3" xfId="43071" xr:uid="{00000000-0005-0000-0000-0000A88A0000}"/>
    <cellStyle name="Normal 3 2 2 7 5 6" xfId="43072" xr:uid="{00000000-0005-0000-0000-0000A98A0000}"/>
    <cellStyle name="Normal 3 2 2 7 5 7" xfId="43073" xr:uid="{00000000-0005-0000-0000-0000AA8A0000}"/>
    <cellStyle name="Normal 3 2 2 7 6" xfId="13672" xr:uid="{00000000-0005-0000-0000-0000AB8A0000}"/>
    <cellStyle name="Normal 3 2 2 7 6 2" xfId="13673" xr:uid="{00000000-0005-0000-0000-0000AC8A0000}"/>
    <cellStyle name="Normal 3 2 2 7 6 2 2" xfId="43074" xr:uid="{00000000-0005-0000-0000-0000AD8A0000}"/>
    <cellStyle name="Normal 3 2 2 7 6 2 3" xfId="43075" xr:uid="{00000000-0005-0000-0000-0000AE8A0000}"/>
    <cellStyle name="Normal 3 2 2 7 6 3" xfId="13674" xr:uid="{00000000-0005-0000-0000-0000AF8A0000}"/>
    <cellStyle name="Normal 3 2 2 7 6 3 2" xfId="43076" xr:uid="{00000000-0005-0000-0000-0000B08A0000}"/>
    <cellStyle name="Normal 3 2 2 7 6 3 3" xfId="43077" xr:uid="{00000000-0005-0000-0000-0000B18A0000}"/>
    <cellStyle name="Normal 3 2 2 7 6 4" xfId="13675" xr:uid="{00000000-0005-0000-0000-0000B28A0000}"/>
    <cellStyle name="Normal 3 2 2 7 6 4 2" xfId="43078" xr:uid="{00000000-0005-0000-0000-0000B38A0000}"/>
    <cellStyle name="Normal 3 2 2 7 6 4 3" xfId="43079" xr:uid="{00000000-0005-0000-0000-0000B48A0000}"/>
    <cellStyle name="Normal 3 2 2 7 6 5" xfId="43080" xr:uid="{00000000-0005-0000-0000-0000B58A0000}"/>
    <cellStyle name="Normal 3 2 2 7 6 6" xfId="43081" xr:uid="{00000000-0005-0000-0000-0000B68A0000}"/>
    <cellStyle name="Normal 3 2 2 7 7" xfId="13676" xr:uid="{00000000-0005-0000-0000-0000B78A0000}"/>
    <cellStyle name="Normal 3 2 2 7 7 2" xfId="43082" xr:uid="{00000000-0005-0000-0000-0000B88A0000}"/>
    <cellStyle name="Normal 3 2 2 7 7 3" xfId="43083" xr:uid="{00000000-0005-0000-0000-0000B98A0000}"/>
    <cellStyle name="Normal 3 2 2 7 8" xfId="13677" xr:uid="{00000000-0005-0000-0000-0000BA8A0000}"/>
    <cellStyle name="Normal 3 2 2 7 8 2" xfId="43084" xr:uid="{00000000-0005-0000-0000-0000BB8A0000}"/>
    <cellStyle name="Normal 3 2 2 7 8 3" xfId="43085" xr:uid="{00000000-0005-0000-0000-0000BC8A0000}"/>
    <cellStyle name="Normal 3 2 2 7 9" xfId="13678" xr:uid="{00000000-0005-0000-0000-0000BD8A0000}"/>
    <cellStyle name="Normal 3 2 2 7 9 2" xfId="43086" xr:uid="{00000000-0005-0000-0000-0000BE8A0000}"/>
    <cellStyle name="Normal 3 2 2 7 9 3" xfId="43087" xr:uid="{00000000-0005-0000-0000-0000BF8A0000}"/>
    <cellStyle name="Normal 3 2 2 8" xfId="13679" xr:uid="{00000000-0005-0000-0000-0000C08A0000}"/>
    <cellStyle name="Normal 3 2 2 8 2" xfId="13680" xr:uid="{00000000-0005-0000-0000-0000C18A0000}"/>
    <cellStyle name="Normal 3 2 2 8 2 2" xfId="13681" xr:uid="{00000000-0005-0000-0000-0000C28A0000}"/>
    <cellStyle name="Normal 3 2 2 8 2 2 2" xfId="13682" xr:uid="{00000000-0005-0000-0000-0000C38A0000}"/>
    <cellStyle name="Normal 3 2 2 8 2 2 2 2" xfId="43088" xr:uid="{00000000-0005-0000-0000-0000C48A0000}"/>
    <cellStyle name="Normal 3 2 2 8 2 2 2 3" xfId="43089" xr:uid="{00000000-0005-0000-0000-0000C58A0000}"/>
    <cellStyle name="Normal 3 2 2 8 2 2 3" xfId="13683" xr:uid="{00000000-0005-0000-0000-0000C68A0000}"/>
    <cellStyle name="Normal 3 2 2 8 2 2 3 2" xfId="43090" xr:uid="{00000000-0005-0000-0000-0000C78A0000}"/>
    <cellStyle name="Normal 3 2 2 8 2 2 3 3" xfId="43091" xr:uid="{00000000-0005-0000-0000-0000C88A0000}"/>
    <cellStyle name="Normal 3 2 2 8 2 2 4" xfId="13684" xr:uid="{00000000-0005-0000-0000-0000C98A0000}"/>
    <cellStyle name="Normal 3 2 2 8 2 2 4 2" xfId="43092" xr:uid="{00000000-0005-0000-0000-0000CA8A0000}"/>
    <cellStyle name="Normal 3 2 2 8 2 2 4 3" xfId="43093" xr:uid="{00000000-0005-0000-0000-0000CB8A0000}"/>
    <cellStyle name="Normal 3 2 2 8 2 2 5" xfId="43094" xr:uid="{00000000-0005-0000-0000-0000CC8A0000}"/>
    <cellStyle name="Normal 3 2 2 8 2 2 6" xfId="43095" xr:uid="{00000000-0005-0000-0000-0000CD8A0000}"/>
    <cellStyle name="Normal 3 2 2 8 2 3" xfId="13685" xr:uid="{00000000-0005-0000-0000-0000CE8A0000}"/>
    <cellStyle name="Normal 3 2 2 8 2 3 2" xfId="43096" xr:uid="{00000000-0005-0000-0000-0000CF8A0000}"/>
    <cellStyle name="Normal 3 2 2 8 2 3 3" xfId="43097" xr:uid="{00000000-0005-0000-0000-0000D08A0000}"/>
    <cellStyle name="Normal 3 2 2 8 2 4" xfId="13686" xr:uid="{00000000-0005-0000-0000-0000D18A0000}"/>
    <cellStyle name="Normal 3 2 2 8 2 4 2" xfId="43098" xr:uid="{00000000-0005-0000-0000-0000D28A0000}"/>
    <cellStyle name="Normal 3 2 2 8 2 4 3" xfId="43099" xr:uid="{00000000-0005-0000-0000-0000D38A0000}"/>
    <cellStyle name="Normal 3 2 2 8 2 5" xfId="13687" xr:uid="{00000000-0005-0000-0000-0000D48A0000}"/>
    <cellStyle name="Normal 3 2 2 8 2 5 2" xfId="43100" xr:uid="{00000000-0005-0000-0000-0000D58A0000}"/>
    <cellStyle name="Normal 3 2 2 8 2 5 3" xfId="43101" xr:uid="{00000000-0005-0000-0000-0000D68A0000}"/>
    <cellStyle name="Normal 3 2 2 8 2 6" xfId="43102" xr:uid="{00000000-0005-0000-0000-0000D78A0000}"/>
    <cellStyle name="Normal 3 2 2 8 2 7" xfId="43103" xr:uid="{00000000-0005-0000-0000-0000D88A0000}"/>
    <cellStyle name="Normal 3 2 2 8 3" xfId="13688" xr:uid="{00000000-0005-0000-0000-0000D98A0000}"/>
    <cellStyle name="Normal 3 2 2 8 3 2" xfId="13689" xr:uid="{00000000-0005-0000-0000-0000DA8A0000}"/>
    <cellStyle name="Normal 3 2 2 8 3 2 2" xfId="43104" xr:uid="{00000000-0005-0000-0000-0000DB8A0000}"/>
    <cellStyle name="Normal 3 2 2 8 3 2 3" xfId="43105" xr:uid="{00000000-0005-0000-0000-0000DC8A0000}"/>
    <cellStyle name="Normal 3 2 2 8 3 3" xfId="13690" xr:uid="{00000000-0005-0000-0000-0000DD8A0000}"/>
    <cellStyle name="Normal 3 2 2 8 3 3 2" xfId="43106" xr:uid="{00000000-0005-0000-0000-0000DE8A0000}"/>
    <cellStyle name="Normal 3 2 2 8 3 3 3" xfId="43107" xr:uid="{00000000-0005-0000-0000-0000DF8A0000}"/>
    <cellStyle name="Normal 3 2 2 8 3 4" xfId="13691" xr:uid="{00000000-0005-0000-0000-0000E08A0000}"/>
    <cellStyle name="Normal 3 2 2 8 3 4 2" xfId="43108" xr:uid="{00000000-0005-0000-0000-0000E18A0000}"/>
    <cellStyle name="Normal 3 2 2 8 3 4 3" xfId="43109" xr:uid="{00000000-0005-0000-0000-0000E28A0000}"/>
    <cellStyle name="Normal 3 2 2 8 3 5" xfId="43110" xr:uid="{00000000-0005-0000-0000-0000E38A0000}"/>
    <cellStyle name="Normal 3 2 2 8 3 6" xfId="43111" xr:uid="{00000000-0005-0000-0000-0000E48A0000}"/>
    <cellStyle name="Normal 3 2 2 8 4" xfId="13692" xr:uid="{00000000-0005-0000-0000-0000E58A0000}"/>
    <cellStyle name="Normal 3 2 2 8 4 2" xfId="43112" xr:uid="{00000000-0005-0000-0000-0000E68A0000}"/>
    <cellStyle name="Normal 3 2 2 8 4 3" xfId="43113" xr:uid="{00000000-0005-0000-0000-0000E78A0000}"/>
    <cellStyle name="Normal 3 2 2 8 5" xfId="13693" xr:uid="{00000000-0005-0000-0000-0000E88A0000}"/>
    <cellStyle name="Normal 3 2 2 8 5 2" xfId="43114" xr:uid="{00000000-0005-0000-0000-0000E98A0000}"/>
    <cellStyle name="Normal 3 2 2 8 5 3" xfId="43115" xr:uid="{00000000-0005-0000-0000-0000EA8A0000}"/>
    <cellStyle name="Normal 3 2 2 8 6" xfId="13694" xr:uid="{00000000-0005-0000-0000-0000EB8A0000}"/>
    <cellStyle name="Normal 3 2 2 8 6 2" xfId="43116" xr:uid="{00000000-0005-0000-0000-0000EC8A0000}"/>
    <cellStyle name="Normal 3 2 2 8 6 3" xfId="43117" xr:uid="{00000000-0005-0000-0000-0000ED8A0000}"/>
    <cellStyle name="Normal 3 2 2 8 7" xfId="43118" xr:uid="{00000000-0005-0000-0000-0000EE8A0000}"/>
    <cellStyle name="Normal 3 2 2 8 8" xfId="43119" xr:uid="{00000000-0005-0000-0000-0000EF8A0000}"/>
    <cellStyle name="Normal 3 2 2 9" xfId="13695" xr:uid="{00000000-0005-0000-0000-0000F08A0000}"/>
    <cellStyle name="Normal 3 2 2 9 2" xfId="13696" xr:uid="{00000000-0005-0000-0000-0000F18A0000}"/>
    <cellStyle name="Normal 3 2 2 9 2 2" xfId="13697" xr:uid="{00000000-0005-0000-0000-0000F28A0000}"/>
    <cellStyle name="Normal 3 2 2 9 2 2 2" xfId="13698" xr:uid="{00000000-0005-0000-0000-0000F38A0000}"/>
    <cellStyle name="Normal 3 2 2 9 2 2 2 2" xfId="43120" xr:uid="{00000000-0005-0000-0000-0000F48A0000}"/>
    <cellStyle name="Normal 3 2 2 9 2 2 2 3" xfId="43121" xr:uid="{00000000-0005-0000-0000-0000F58A0000}"/>
    <cellStyle name="Normal 3 2 2 9 2 2 3" xfId="13699" xr:uid="{00000000-0005-0000-0000-0000F68A0000}"/>
    <cellStyle name="Normal 3 2 2 9 2 2 3 2" xfId="43122" xr:uid="{00000000-0005-0000-0000-0000F78A0000}"/>
    <cellStyle name="Normal 3 2 2 9 2 2 3 3" xfId="43123" xr:uid="{00000000-0005-0000-0000-0000F88A0000}"/>
    <cellStyle name="Normal 3 2 2 9 2 2 4" xfId="13700" xr:uid="{00000000-0005-0000-0000-0000F98A0000}"/>
    <cellStyle name="Normal 3 2 2 9 2 2 4 2" xfId="43124" xr:uid="{00000000-0005-0000-0000-0000FA8A0000}"/>
    <cellStyle name="Normal 3 2 2 9 2 2 4 3" xfId="43125" xr:uid="{00000000-0005-0000-0000-0000FB8A0000}"/>
    <cellStyle name="Normal 3 2 2 9 2 2 5" xfId="43126" xr:uid="{00000000-0005-0000-0000-0000FC8A0000}"/>
    <cellStyle name="Normal 3 2 2 9 2 2 6" xfId="43127" xr:uid="{00000000-0005-0000-0000-0000FD8A0000}"/>
    <cellStyle name="Normal 3 2 2 9 2 3" xfId="13701" xr:uid="{00000000-0005-0000-0000-0000FE8A0000}"/>
    <cellStyle name="Normal 3 2 2 9 2 3 2" xfId="43128" xr:uid="{00000000-0005-0000-0000-0000FF8A0000}"/>
    <cellStyle name="Normal 3 2 2 9 2 3 3" xfId="43129" xr:uid="{00000000-0005-0000-0000-0000008B0000}"/>
    <cellStyle name="Normal 3 2 2 9 2 4" xfId="13702" xr:uid="{00000000-0005-0000-0000-0000018B0000}"/>
    <cellStyle name="Normal 3 2 2 9 2 4 2" xfId="43130" xr:uid="{00000000-0005-0000-0000-0000028B0000}"/>
    <cellStyle name="Normal 3 2 2 9 2 4 3" xfId="43131" xr:uid="{00000000-0005-0000-0000-0000038B0000}"/>
    <cellStyle name="Normal 3 2 2 9 2 5" xfId="13703" xr:uid="{00000000-0005-0000-0000-0000048B0000}"/>
    <cellStyle name="Normal 3 2 2 9 2 5 2" xfId="43132" xr:uid="{00000000-0005-0000-0000-0000058B0000}"/>
    <cellStyle name="Normal 3 2 2 9 2 5 3" xfId="43133" xr:uid="{00000000-0005-0000-0000-0000068B0000}"/>
    <cellStyle name="Normal 3 2 2 9 2 6" xfId="43134" xr:uid="{00000000-0005-0000-0000-0000078B0000}"/>
    <cellStyle name="Normal 3 2 2 9 2 7" xfId="43135" xr:uid="{00000000-0005-0000-0000-0000088B0000}"/>
    <cellStyle name="Normal 3 2 2 9 3" xfId="13704" xr:uid="{00000000-0005-0000-0000-0000098B0000}"/>
    <cellStyle name="Normal 3 2 2 9 3 2" xfId="13705" xr:uid="{00000000-0005-0000-0000-00000A8B0000}"/>
    <cellStyle name="Normal 3 2 2 9 3 2 2" xfId="43136" xr:uid="{00000000-0005-0000-0000-00000B8B0000}"/>
    <cellStyle name="Normal 3 2 2 9 3 2 3" xfId="43137" xr:uid="{00000000-0005-0000-0000-00000C8B0000}"/>
    <cellStyle name="Normal 3 2 2 9 3 3" xfId="13706" xr:uid="{00000000-0005-0000-0000-00000D8B0000}"/>
    <cellStyle name="Normal 3 2 2 9 3 3 2" xfId="43138" xr:uid="{00000000-0005-0000-0000-00000E8B0000}"/>
    <cellStyle name="Normal 3 2 2 9 3 3 3" xfId="43139" xr:uid="{00000000-0005-0000-0000-00000F8B0000}"/>
    <cellStyle name="Normal 3 2 2 9 3 4" xfId="13707" xr:uid="{00000000-0005-0000-0000-0000108B0000}"/>
    <cellStyle name="Normal 3 2 2 9 3 4 2" xfId="43140" xr:uid="{00000000-0005-0000-0000-0000118B0000}"/>
    <cellStyle name="Normal 3 2 2 9 3 4 3" xfId="43141" xr:uid="{00000000-0005-0000-0000-0000128B0000}"/>
    <cellStyle name="Normal 3 2 2 9 3 5" xfId="43142" xr:uid="{00000000-0005-0000-0000-0000138B0000}"/>
    <cellStyle name="Normal 3 2 2 9 3 6" xfId="43143" xr:uid="{00000000-0005-0000-0000-0000148B0000}"/>
    <cellStyle name="Normal 3 2 2 9 4" xfId="13708" xr:uid="{00000000-0005-0000-0000-0000158B0000}"/>
    <cellStyle name="Normal 3 2 2 9 4 2" xfId="43144" xr:uid="{00000000-0005-0000-0000-0000168B0000}"/>
    <cellStyle name="Normal 3 2 2 9 4 3" xfId="43145" xr:uid="{00000000-0005-0000-0000-0000178B0000}"/>
    <cellStyle name="Normal 3 2 2 9 5" xfId="13709" xr:uid="{00000000-0005-0000-0000-0000188B0000}"/>
    <cellStyle name="Normal 3 2 2 9 5 2" xfId="43146" xr:uid="{00000000-0005-0000-0000-0000198B0000}"/>
    <cellStyle name="Normal 3 2 2 9 5 3" xfId="43147" xr:uid="{00000000-0005-0000-0000-00001A8B0000}"/>
    <cellStyle name="Normal 3 2 2 9 6" xfId="13710" xr:uid="{00000000-0005-0000-0000-00001B8B0000}"/>
    <cellStyle name="Normal 3 2 2 9 6 2" xfId="43148" xr:uid="{00000000-0005-0000-0000-00001C8B0000}"/>
    <cellStyle name="Normal 3 2 2 9 6 3" xfId="43149" xr:uid="{00000000-0005-0000-0000-00001D8B0000}"/>
    <cellStyle name="Normal 3 2 2 9 7" xfId="43150" xr:uid="{00000000-0005-0000-0000-00001E8B0000}"/>
    <cellStyle name="Normal 3 2 2 9 8" xfId="43151" xr:uid="{00000000-0005-0000-0000-00001F8B0000}"/>
    <cellStyle name="Normal 3 2 20" xfId="13711" xr:uid="{00000000-0005-0000-0000-0000208B0000}"/>
    <cellStyle name="Normal 3 2 20 2" xfId="13712" xr:uid="{00000000-0005-0000-0000-0000218B0000}"/>
    <cellStyle name="Normal 3 2 20 2 2" xfId="13713" xr:uid="{00000000-0005-0000-0000-0000228B0000}"/>
    <cellStyle name="Normal 3 2 20 2 2 2" xfId="13714" xr:uid="{00000000-0005-0000-0000-0000238B0000}"/>
    <cellStyle name="Normal 3 2 20 2 2 2 2" xfId="43152" xr:uid="{00000000-0005-0000-0000-0000248B0000}"/>
    <cellStyle name="Normal 3 2 20 2 2 2 3" xfId="43153" xr:uid="{00000000-0005-0000-0000-0000258B0000}"/>
    <cellStyle name="Normal 3 2 20 2 2 3" xfId="13715" xr:uid="{00000000-0005-0000-0000-0000268B0000}"/>
    <cellStyle name="Normal 3 2 20 2 2 3 2" xfId="43154" xr:uid="{00000000-0005-0000-0000-0000278B0000}"/>
    <cellStyle name="Normal 3 2 20 2 2 3 3" xfId="43155" xr:uid="{00000000-0005-0000-0000-0000288B0000}"/>
    <cellStyle name="Normal 3 2 20 2 2 4" xfId="13716" xr:uid="{00000000-0005-0000-0000-0000298B0000}"/>
    <cellStyle name="Normal 3 2 20 2 2 4 2" xfId="43156" xr:uid="{00000000-0005-0000-0000-00002A8B0000}"/>
    <cellStyle name="Normal 3 2 20 2 2 4 3" xfId="43157" xr:uid="{00000000-0005-0000-0000-00002B8B0000}"/>
    <cellStyle name="Normal 3 2 20 2 2 5" xfId="43158" xr:uid="{00000000-0005-0000-0000-00002C8B0000}"/>
    <cellStyle name="Normal 3 2 20 2 2 6" xfId="43159" xr:uid="{00000000-0005-0000-0000-00002D8B0000}"/>
    <cellStyle name="Normal 3 2 20 2 3" xfId="13717" xr:uid="{00000000-0005-0000-0000-00002E8B0000}"/>
    <cellStyle name="Normal 3 2 20 2 3 2" xfId="43160" xr:uid="{00000000-0005-0000-0000-00002F8B0000}"/>
    <cellStyle name="Normal 3 2 20 2 3 3" xfId="43161" xr:uid="{00000000-0005-0000-0000-0000308B0000}"/>
    <cellStyle name="Normal 3 2 20 2 4" xfId="13718" xr:uid="{00000000-0005-0000-0000-0000318B0000}"/>
    <cellStyle name="Normal 3 2 20 2 4 2" xfId="43162" xr:uid="{00000000-0005-0000-0000-0000328B0000}"/>
    <cellStyle name="Normal 3 2 20 2 4 3" xfId="43163" xr:uid="{00000000-0005-0000-0000-0000338B0000}"/>
    <cellStyle name="Normal 3 2 20 2 5" xfId="13719" xr:uid="{00000000-0005-0000-0000-0000348B0000}"/>
    <cellStyle name="Normal 3 2 20 2 5 2" xfId="43164" xr:uid="{00000000-0005-0000-0000-0000358B0000}"/>
    <cellStyle name="Normal 3 2 20 2 5 3" xfId="43165" xr:uid="{00000000-0005-0000-0000-0000368B0000}"/>
    <cellStyle name="Normal 3 2 20 2 6" xfId="43166" xr:uid="{00000000-0005-0000-0000-0000378B0000}"/>
    <cellStyle name="Normal 3 2 20 2 7" xfId="43167" xr:uid="{00000000-0005-0000-0000-0000388B0000}"/>
    <cellStyle name="Normal 3 2 20 3" xfId="13720" xr:uid="{00000000-0005-0000-0000-0000398B0000}"/>
    <cellStyle name="Normal 3 2 20 4" xfId="13721" xr:uid="{00000000-0005-0000-0000-00003A8B0000}"/>
    <cellStyle name="Normal 3 2 20 4 2" xfId="13722" xr:uid="{00000000-0005-0000-0000-00003B8B0000}"/>
    <cellStyle name="Normal 3 2 20 4 2 2" xfId="43168" xr:uid="{00000000-0005-0000-0000-00003C8B0000}"/>
    <cellStyle name="Normal 3 2 20 4 2 3" xfId="43169" xr:uid="{00000000-0005-0000-0000-00003D8B0000}"/>
    <cellStyle name="Normal 3 2 20 4 3" xfId="13723" xr:uid="{00000000-0005-0000-0000-00003E8B0000}"/>
    <cellStyle name="Normal 3 2 20 4 3 2" xfId="43170" xr:uid="{00000000-0005-0000-0000-00003F8B0000}"/>
    <cellStyle name="Normal 3 2 20 4 3 3" xfId="43171" xr:uid="{00000000-0005-0000-0000-0000408B0000}"/>
    <cellStyle name="Normal 3 2 20 4 4" xfId="13724" xr:uid="{00000000-0005-0000-0000-0000418B0000}"/>
    <cellStyle name="Normal 3 2 20 4 4 2" xfId="43172" xr:uid="{00000000-0005-0000-0000-0000428B0000}"/>
    <cellStyle name="Normal 3 2 20 4 4 3" xfId="43173" xr:uid="{00000000-0005-0000-0000-0000438B0000}"/>
    <cellStyle name="Normal 3 2 20 4 5" xfId="43174" xr:uid="{00000000-0005-0000-0000-0000448B0000}"/>
    <cellStyle name="Normal 3 2 20 4 6" xfId="43175" xr:uid="{00000000-0005-0000-0000-0000458B0000}"/>
    <cellStyle name="Normal 3 2 20 5" xfId="13725" xr:uid="{00000000-0005-0000-0000-0000468B0000}"/>
    <cellStyle name="Normal 3 2 20 5 2" xfId="43176" xr:uid="{00000000-0005-0000-0000-0000478B0000}"/>
    <cellStyle name="Normal 3 2 20 5 3" xfId="43177" xr:uid="{00000000-0005-0000-0000-0000488B0000}"/>
    <cellStyle name="Normal 3 2 20 6" xfId="13726" xr:uid="{00000000-0005-0000-0000-0000498B0000}"/>
    <cellStyle name="Normal 3 2 20 6 2" xfId="43178" xr:uid="{00000000-0005-0000-0000-00004A8B0000}"/>
    <cellStyle name="Normal 3 2 20 6 3" xfId="43179" xr:uid="{00000000-0005-0000-0000-00004B8B0000}"/>
    <cellStyle name="Normal 3 2 20 7" xfId="13727" xr:uid="{00000000-0005-0000-0000-00004C8B0000}"/>
    <cellStyle name="Normal 3 2 20 7 2" xfId="43180" xr:uid="{00000000-0005-0000-0000-00004D8B0000}"/>
    <cellStyle name="Normal 3 2 20 7 3" xfId="43181" xr:uid="{00000000-0005-0000-0000-00004E8B0000}"/>
    <cellStyle name="Normal 3 2 20 8" xfId="43182" xr:uid="{00000000-0005-0000-0000-00004F8B0000}"/>
    <cellStyle name="Normal 3 2 20 9" xfId="43183" xr:uid="{00000000-0005-0000-0000-0000508B0000}"/>
    <cellStyle name="Normal 3 2 21" xfId="13728" xr:uid="{00000000-0005-0000-0000-0000518B0000}"/>
    <cellStyle name="Normal 3 2 21 2" xfId="13729" xr:uid="{00000000-0005-0000-0000-0000528B0000}"/>
    <cellStyle name="Normal 3 2 21 3" xfId="13730" xr:uid="{00000000-0005-0000-0000-0000538B0000}"/>
    <cellStyle name="Normal 3 2 21 3 2" xfId="13731" xr:uid="{00000000-0005-0000-0000-0000548B0000}"/>
    <cellStyle name="Normal 3 2 21 3 2 2" xfId="43184" xr:uid="{00000000-0005-0000-0000-0000558B0000}"/>
    <cellStyle name="Normal 3 2 21 3 2 3" xfId="43185" xr:uid="{00000000-0005-0000-0000-0000568B0000}"/>
    <cellStyle name="Normal 3 2 21 3 3" xfId="13732" xr:uid="{00000000-0005-0000-0000-0000578B0000}"/>
    <cellStyle name="Normal 3 2 21 3 3 2" xfId="43186" xr:uid="{00000000-0005-0000-0000-0000588B0000}"/>
    <cellStyle name="Normal 3 2 21 3 3 3" xfId="43187" xr:uid="{00000000-0005-0000-0000-0000598B0000}"/>
    <cellStyle name="Normal 3 2 21 3 4" xfId="13733" xr:uid="{00000000-0005-0000-0000-00005A8B0000}"/>
    <cellStyle name="Normal 3 2 21 3 4 2" xfId="43188" xr:uid="{00000000-0005-0000-0000-00005B8B0000}"/>
    <cellStyle name="Normal 3 2 21 3 4 3" xfId="43189" xr:uid="{00000000-0005-0000-0000-00005C8B0000}"/>
    <cellStyle name="Normal 3 2 21 3 5" xfId="43190" xr:uid="{00000000-0005-0000-0000-00005D8B0000}"/>
    <cellStyle name="Normal 3 2 21 3 6" xfId="43191" xr:uid="{00000000-0005-0000-0000-00005E8B0000}"/>
    <cellStyle name="Normal 3 2 21 4" xfId="13734" xr:uid="{00000000-0005-0000-0000-00005F8B0000}"/>
    <cellStyle name="Normal 3 2 21 4 2" xfId="43192" xr:uid="{00000000-0005-0000-0000-0000608B0000}"/>
    <cellStyle name="Normal 3 2 21 4 3" xfId="43193" xr:uid="{00000000-0005-0000-0000-0000618B0000}"/>
    <cellStyle name="Normal 3 2 21 5" xfId="13735" xr:uid="{00000000-0005-0000-0000-0000628B0000}"/>
    <cellStyle name="Normal 3 2 21 5 2" xfId="43194" xr:uid="{00000000-0005-0000-0000-0000638B0000}"/>
    <cellStyle name="Normal 3 2 21 5 3" xfId="43195" xr:uid="{00000000-0005-0000-0000-0000648B0000}"/>
    <cellStyle name="Normal 3 2 21 6" xfId="13736" xr:uid="{00000000-0005-0000-0000-0000658B0000}"/>
    <cellStyle name="Normal 3 2 21 6 2" xfId="43196" xr:uid="{00000000-0005-0000-0000-0000668B0000}"/>
    <cellStyle name="Normal 3 2 21 6 3" xfId="43197" xr:uid="{00000000-0005-0000-0000-0000678B0000}"/>
    <cellStyle name="Normal 3 2 21 7" xfId="43198" xr:uid="{00000000-0005-0000-0000-0000688B0000}"/>
    <cellStyle name="Normal 3 2 21 8" xfId="43199" xr:uid="{00000000-0005-0000-0000-0000698B0000}"/>
    <cellStyle name="Normal 3 2 22" xfId="13737" xr:uid="{00000000-0005-0000-0000-00006A8B0000}"/>
    <cellStyle name="Normal 3 2 22 2" xfId="13738" xr:uid="{00000000-0005-0000-0000-00006B8B0000}"/>
    <cellStyle name="Normal 3 2 22 2 2" xfId="43200" xr:uid="{00000000-0005-0000-0000-00006C8B0000}"/>
    <cellStyle name="Normal 3 2 22 2 3" xfId="43201" xr:uid="{00000000-0005-0000-0000-00006D8B0000}"/>
    <cellStyle name="Normal 3 2 22 3" xfId="13739" xr:uid="{00000000-0005-0000-0000-00006E8B0000}"/>
    <cellStyle name="Normal 3 2 22 3 2" xfId="43202" xr:uid="{00000000-0005-0000-0000-00006F8B0000}"/>
    <cellStyle name="Normal 3 2 22 3 3" xfId="43203" xr:uid="{00000000-0005-0000-0000-0000708B0000}"/>
    <cellStyle name="Normal 3 2 22 4" xfId="13740" xr:uid="{00000000-0005-0000-0000-0000718B0000}"/>
    <cellStyle name="Normal 3 2 22 4 2" xfId="43204" xr:uid="{00000000-0005-0000-0000-0000728B0000}"/>
    <cellStyle name="Normal 3 2 22 4 3" xfId="43205" xr:uid="{00000000-0005-0000-0000-0000738B0000}"/>
    <cellStyle name="Normal 3 2 22 5" xfId="43206" xr:uid="{00000000-0005-0000-0000-0000748B0000}"/>
    <cellStyle name="Normal 3 2 22 6" xfId="43207" xr:uid="{00000000-0005-0000-0000-0000758B0000}"/>
    <cellStyle name="Normal 3 2 23" xfId="13741" xr:uid="{00000000-0005-0000-0000-0000768B0000}"/>
    <cellStyle name="Normal 3 2 23 2" xfId="43208" xr:uid="{00000000-0005-0000-0000-0000778B0000}"/>
    <cellStyle name="Normal 3 2 23 3" xfId="43209" xr:uid="{00000000-0005-0000-0000-0000788B0000}"/>
    <cellStyle name="Normal 3 2 24" xfId="13742" xr:uid="{00000000-0005-0000-0000-0000798B0000}"/>
    <cellStyle name="Normal 3 2 24 2" xfId="43210" xr:uid="{00000000-0005-0000-0000-00007A8B0000}"/>
    <cellStyle name="Normal 3 2 24 3" xfId="43211" xr:uid="{00000000-0005-0000-0000-00007B8B0000}"/>
    <cellStyle name="Normal 3 2 25" xfId="13743" xr:uid="{00000000-0005-0000-0000-00007C8B0000}"/>
    <cellStyle name="Normal 3 2 25 2" xfId="43212" xr:uid="{00000000-0005-0000-0000-00007D8B0000}"/>
    <cellStyle name="Normal 3 2 25 3" xfId="43213" xr:uid="{00000000-0005-0000-0000-00007E8B0000}"/>
    <cellStyle name="Normal 3 2 26" xfId="43214" xr:uid="{00000000-0005-0000-0000-00007F8B0000}"/>
    <cellStyle name="Normal 3 2 27" xfId="43215" xr:uid="{00000000-0005-0000-0000-0000808B0000}"/>
    <cellStyle name="Normal 3 2 28" xfId="43216" xr:uid="{00000000-0005-0000-0000-0000818B0000}"/>
    <cellStyle name="Normal 3 2 3" xfId="13744" xr:uid="{00000000-0005-0000-0000-0000828B0000}"/>
    <cellStyle name="Normal 3 2 3 10" xfId="13745" xr:uid="{00000000-0005-0000-0000-0000838B0000}"/>
    <cellStyle name="Normal 3 2 3 10 2" xfId="13746" xr:uid="{00000000-0005-0000-0000-0000848B0000}"/>
    <cellStyle name="Normal 3 2 3 10 2 2" xfId="13747" xr:uid="{00000000-0005-0000-0000-0000858B0000}"/>
    <cellStyle name="Normal 3 2 3 10 2 2 2" xfId="43217" xr:uid="{00000000-0005-0000-0000-0000868B0000}"/>
    <cellStyle name="Normal 3 2 3 10 2 2 3" xfId="43218" xr:uid="{00000000-0005-0000-0000-0000878B0000}"/>
    <cellStyle name="Normal 3 2 3 10 2 3" xfId="13748" xr:uid="{00000000-0005-0000-0000-0000888B0000}"/>
    <cellStyle name="Normal 3 2 3 10 2 3 2" xfId="43219" xr:uid="{00000000-0005-0000-0000-0000898B0000}"/>
    <cellStyle name="Normal 3 2 3 10 2 3 3" xfId="43220" xr:uid="{00000000-0005-0000-0000-00008A8B0000}"/>
    <cellStyle name="Normal 3 2 3 10 2 4" xfId="13749" xr:uid="{00000000-0005-0000-0000-00008B8B0000}"/>
    <cellStyle name="Normal 3 2 3 10 2 4 2" xfId="43221" xr:uid="{00000000-0005-0000-0000-00008C8B0000}"/>
    <cellStyle name="Normal 3 2 3 10 2 4 3" xfId="43222" xr:uid="{00000000-0005-0000-0000-00008D8B0000}"/>
    <cellStyle name="Normal 3 2 3 10 2 5" xfId="43223" xr:uid="{00000000-0005-0000-0000-00008E8B0000}"/>
    <cellStyle name="Normal 3 2 3 10 2 6" xfId="43224" xr:uid="{00000000-0005-0000-0000-00008F8B0000}"/>
    <cellStyle name="Normal 3 2 3 10 3" xfId="13750" xr:uid="{00000000-0005-0000-0000-0000908B0000}"/>
    <cellStyle name="Normal 3 2 3 10 3 2" xfId="43225" xr:uid="{00000000-0005-0000-0000-0000918B0000}"/>
    <cellStyle name="Normal 3 2 3 10 3 3" xfId="43226" xr:uid="{00000000-0005-0000-0000-0000928B0000}"/>
    <cellStyle name="Normal 3 2 3 10 4" xfId="13751" xr:uid="{00000000-0005-0000-0000-0000938B0000}"/>
    <cellStyle name="Normal 3 2 3 10 4 2" xfId="43227" xr:uid="{00000000-0005-0000-0000-0000948B0000}"/>
    <cellStyle name="Normal 3 2 3 10 4 3" xfId="43228" xr:uid="{00000000-0005-0000-0000-0000958B0000}"/>
    <cellStyle name="Normal 3 2 3 10 5" xfId="13752" xr:uid="{00000000-0005-0000-0000-0000968B0000}"/>
    <cellStyle name="Normal 3 2 3 10 5 2" xfId="43229" xr:uid="{00000000-0005-0000-0000-0000978B0000}"/>
    <cellStyle name="Normal 3 2 3 10 5 3" xfId="43230" xr:uid="{00000000-0005-0000-0000-0000988B0000}"/>
    <cellStyle name="Normal 3 2 3 10 6" xfId="43231" xr:uid="{00000000-0005-0000-0000-0000998B0000}"/>
    <cellStyle name="Normal 3 2 3 10 7" xfId="43232" xr:uid="{00000000-0005-0000-0000-00009A8B0000}"/>
    <cellStyle name="Normal 3 2 3 11" xfId="13753" xr:uid="{00000000-0005-0000-0000-00009B8B0000}"/>
    <cellStyle name="Normal 3 2 3 11 2" xfId="13754" xr:uid="{00000000-0005-0000-0000-00009C8B0000}"/>
    <cellStyle name="Normal 3 2 3 11 2 2" xfId="43233" xr:uid="{00000000-0005-0000-0000-00009D8B0000}"/>
    <cellStyle name="Normal 3 2 3 11 2 3" xfId="43234" xr:uid="{00000000-0005-0000-0000-00009E8B0000}"/>
    <cellStyle name="Normal 3 2 3 11 3" xfId="13755" xr:uid="{00000000-0005-0000-0000-00009F8B0000}"/>
    <cellStyle name="Normal 3 2 3 11 3 2" xfId="43235" xr:uid="{00000000-0005-0000-0000-0000A08B0000}"/>
    <cellStyle name="Normal 3 2 3 11 3 3" xfId="43236" xr:uid="{00000000-0005-0000-0000-0000A18B0000}"/>
    <cellStyle name="Normal 3 2 3 11 4" xfId="13756" xr:uid="{00000000-0005-0000-0000-0000A28B0000}"/>
    <cellStyle name="Normal 3 2 3 11 4 2" xfId="43237" xr:uid="{00000000-0005-0000-0000-0000A38B0000}"/>
    <cellStyle name="Normal 3 2 3 11 4 3" xfId="43238" xr:uid="{00000000-0005-0000-0000-0000A48B0000}"/>
    <cellStyle name="Normal 3 2 3 11 5" xfId="43239" xr:uid="{00000000-0005-0000-0000-0000A58B0000}"/>
    <cellStyle name="Normal 3 2 3 11 6" xfId="43240" xr:uid="{00000000-0005-0000-0000-0000A68B0000}"/>
    <cellStyle name="Normal 3 2 3 12" xfId="13757" xr:uid="{00000000-0005-0000-0000-0000A78B0000}"/>
    <cellStyle name="Normal 3 2 3 12 2" xfId="43241" xr:uid="{00000000-0005-0000-0000-0000A88B0000}"/>
    <cellStyle name="Normal 3 2 3 12 3" xfId="43242" xr:uid="{00000000-0005-0000-0000-0000A98B0000}"/>
    <cellStyle name="Normal 3 2 3 13" xfId="13758" xr:uid="{00000000-0005-0000-0000-0000AA8B0000}"/>
    <cellStyle name="Normal 3 2 3 13 2" xfId="43243" xr:uid="{00000000-0005-0000-0000-0000AB8B0000}"/>
    <cellStyle name="Normal 3 2 3 13 3" xfId="43244" xr:uid="{00000000-0005-0000-0000-0000AC8B0000}"/>
    <cellStyle name="Normal 3 2 3 14" xfId="13759" xr:uid="{00000000-0005-0000-0000-0000AD8B0000}"/>
    <cellStyle name="Normal 3 2 3 14 2" xfId="43245" xr:uid="{00000000-0005-0000-0000-0000AE8B0000}"/>
    <cellStyle name="Normal 3 2 3 14 3" xfId="43246" xr:uid="{00000000-0005-0000-0000-0000AF8B0000}"/>
    <cellStyle name="Normal 3 2 3 15" xfId="43247" xr:uid="{00000000-0005-0000-0000-0000B08B0000}"/>
    <cellStyle name="Normal 3 2 3 16" xfId="43248" xr:uid="{00000000-0005-0000-0000-0000B18B0000}"/>
    <cellStyle name="Normal 3 2 3 2" xfId="13760" xr:uid="{00000000-0005-0000-0000-0000B28B0000}"/>
    <cellStyle name="Normal 3 2 3 2 10" xfId="13761" xr:uid="{00000000-0005-0000-0000-0000B38B0000}"/>
    <cellStyle name="Normal 3 2 3 2 10 2" xfId="43249" xr:uid="{00000000-0005-0000-0000-0000B48B0000}"/>
    <cellStyle name="Normal 3 2 3 2 10 3" xfId="43250" xr:uid="{00000000-0005-0000-0000-0000B58B0000}"/>
    <cellStyle name="Normal 3 2 3 2 11" xfId="43251" xr:uid="{00000000-0005-0000-0000-0000B68B0000}"/>
    <cellStyle name="Normal 3 2 3 2 12" xfId="43252" xr:uid="{00000000-0005-0000-0000-0000B78B0000}"/>
    <cellStyle name="Normal 3 2 3 2 2" xfId="13762" xr:uid="{00000000-0005-0000-0000-0000B88B0000}"/>
    <cellStyle name="Normal 3 2 3 2 2 10" xfId="43253" xr:uid="{00000000-0005-0000-0000-0000B98B0000}"/>
    <cellStyle name="Normal 3 2 3 2 2 11" xfId="43254" xr:uid="{00000000-0005-0000-0000-0000BA8B0000}"/>
    <cellStyle name="Normal 3 2 3 2 2 2" xfId="13763" xr:uid="{00000000-0005-0000-0000-0000BB8B0000}"/>
    <cellStyle name="Normal 3 2 3 2 2 2 2" xfId="13764" xr:uid="{00000000-0005-0000-0000-0000BC8B0000}"/>
    <cellStyle name="Normal 3 2 3 2 2 2 2 2" xfId="13765" xr:uid="{00000000-0005-0000-0000-0000BD8B0000}"/>
    <cellStyle name="Normal 3 2 3 2 2 2 2 2 2" xfId="13766" xr:uid="{00000000-0005-0000-0000-0000BE8B0000}"/>
    <cellStyle name="Normal 3 2 3 2 2 2 2 2 2 2" xfId="43255" xr:uid="{00000000-0005-0000-0000-0000BF8B0000}"/>
    <cellStyle name="Normal 3 2 3 2 2 2 2 2 2 3" xfId="43256" xr:uid="{00000000-0005-0000-0000-0000C08B0000}"/>
    <cellStyle name="Normal 3 2 3 2 2 2 2 2 3" xfId="13767" xr:uid="{00000000-0005-0000-0000-0000C18B0000}"/>
    <cellStyle name="Normal 3 2 3 2 2 2 2 2 3 2" xfId="43257" xr:uid="{00000000-0005-0000-0000-0000C28B0000}"/>
    <cellStyle name="Normal 3 2 3 2 2 2 2 2 3 3" xfId="43258" xr:uid="{00000000-0005-0000-0000-0000C38B0000}"/>
    <cellStyle name="Normal 3 2 3 2 2 2 2 2 4" xfId="13768" xr:uid="{00000000-0005-0000-0000-0000C48B0000}"/>
    <cellStyle name="Normal 3 2 3 2 2 2 2 2 4 2" xfId="43259" xr:uid="{00000000-0005-0000-0000-0000C58B0000}"/>
    <cellStyle name="Normal 3 2 3 2 2 2 2 2 4 3" xfId="43260" xr:uid="{00000000-0005-0000-0000-0000C68B0000}"/>
    <cellStyle name="Normal 3 2 3 2 2 2 2 2 5" xfId="43261" xr:uid="{00000000-0005-0000-0000-0000C78B0000}"/>
    <cellStyle name="Normal 3 2 3 2 2 2 2 2 6" xfId="43262" xr:uid="{00000000-0005-0000-0000-0000C88B0000}"/>
    <cellStyle name="Normal 3 2 3 2 2 2 2 3" xfId="13769" xr:uid="{00000000-0005-0000-0000-0000C98B0000}"/>
    <cellStyle name="Normal 3 2 3 2 2 2 2 3 2" xfId="43263" xr:uid="{00000000-0005-0000-0000-0000CA8B0000}"/>
    <cellStyle name="Normal 3 2 3 2 2 2 2 3 3" xfId="43264" xr:uid="{00000000-0005-0000-0000-0000CB8B0000}"/>
    <cellStyle name="Normal 3 2 3 2 2 2 2 4" xfId="13770" xr:uid="{00000000-0005-0000-0000-0000CC8B0000}"/>
    <cellStyle name="Normal 3 2 3 2 2 2 2 4 2" xfId="43265" xr:uid="{00000000-0005-0000-0000-0000CD8B0000}"/>
    <cellStyle name="Normal 3 2 3 2 2 2 2 4 3" xfId="43266" xr:uid="{00000000-0005-0000-0000-0000CE8B0000}"/>
    <cellStyle name="Normal 3 2 3 2 2 2 2 5" xfId="13771" xr:uid="{00000000-0005-0000-0000-0000CF8B0000}"/>
    <cellStyle name="Normal 3 2 3 2 2 2 2 5 2" xfId="43267" xr:uid="{00000000-0005-0000-0000-0000D08B0000}"/>
    <cellStyle name="Normal 3 2 3 2 2 2 2 5 3" xfId="43268" xr:uid="{00000000-0005-0000-0000-0000D18B0000}"/>
    <cellStyle name="Normal 3 2 3 2 2 2 2 6" xfId="43269" xr:uid="{00000000-0005-0000-0000-0000D28B0000}"/>
    <cellStyle name="Normal 3 2 3 2 2 2 2 7" xfId="43270" xr:uid="{00000000-0005-0000-0000-0000D38B0000}"/>
    <cellStyle name="Normal 3 2 3 2 2 2 3" xfId="13772" xr:uid="{00000000-0005-0000-0000-0000D48B0000}"/>
    <cellStyle name="Normal 3 2 3 2 2 2 3 2" xfId="13773" xr:uid="{00000000-0005-0000-0000-0000D58B0000}"/>
    <cellStyle name="Normal 3 2 3 2 2 2 3 2 2" xfId="43271" xr:uid="{00000000-0005-0000-0000-0000D68B0000}"/>
    <cellStyle name="Normal 3 2 3 2 2 2 3 2 3" xfId="43272" xr:uid="{00000000-0005-0000-0000-0000D78B0000}"/>
    <cellStyle name="Normal 3 2 3 2 2 2 3 3" xfId="13774" xr:uid="{00000000-0005-0000-0000-0000D88B0000}"/>
    <cellStyle name="Normal 3 2 3 2 2 2 3 3 2" xfId="43273" xr:uid="{00000000-0005-0000-0000-0000D98B0000}"/>
    <cellStyle name="Normal 3 2 3 2 2 2 3 3 3" xfId="43274" xr:uid="{00000000-0005-0000-0000-0000DA8B0000}"/>
    <cellStyle name="Normal 3 2 3 2 2 2 3 4" xfId="13775" xr:uid="{00000000-0005-0000-0000-0000DB8B0000}"/>
    <cellStyle name="Normal 3 2 3 2 2 2 3 4 2" xfId="43275" xr:uid="{00000000-0005-0000-0000-0000DC8B0000}"/>
    <cellStyle name="Normal 3 2 3 2 2 2 3 4 3" xfId="43276" xr:uid="{00000000-0005-0000-0000-0000DD8B0000}"/>
    <cellStyle name="Normal 3 2 3 2 2 2 3 5" xfId="43277" xr:uid="{00000000-0005-0000-0000-0000DE8B0000}"/>
    <cellStyle name="Normal 3 2 3 2 2 2 3 6" xfId="43278" xr:uid="{00000000-0005-0000-0000-0000DF8B0000}"/>
    <cellStyle name="Normal 3 2 3 2 2 2 4" xfId="13776" xr:uid="{00000000-0005-0000-0000-0000E08B0000}"/>
    <cellStyle name="Normal 3 2 3 2 2 2 4 2" xfId="43279" xr:uid="{00000000-0005-0000-0000-0000E18B0000}"/>
    <cellStyle name="Normal 3 2 3 2 2 2 4 3" xfId="43280" xr:uid="{00000000-0005-0000-0000-0000E28B0000}"/>
    <cellStyle name="Normal 3 2 3 2 2 2 5" xfId="13777" xr:uid="{00000000-0005-0000-0000-0000E38B0000}"/>
    <cellStyle name="Normal 3 2 3 2 2 2 5 2" xfId="43281" xr:uid="{00000000-0005-0000-0000-0000E48B0000}"/>
    <cellStyle name="Normal 3 2 3 2 2 2 5 3" xfId="43282" xr:uid="{00000000-0005-0000-0000-0000E58B0000}"/>
    <cellStyle name="Normal 3 2 3 2 2 2 6" xfId="13778" xr:uid="{00000000-0005-0000-0000-0000E68B0000}"/>
    <cellStyle name="Normal 3 2 3 2 2 2 6 2" xfId="43283" xr:uid="{00000000-0005-0000-0000-0000E78B0000}"/>
    <cellStyle name="Normal 3 2 3 2 2 2 6 3" xfId="43284" xr:uid="{00000000-0005-0000-0000-0000E88B0000}"/>
    <cellStyle name="Normal 3 2 3 2 2 2 7" xfId="43285" xr:uid="{00000000-0005-0000-0000-0000E98B0000}"/>
    <cellStyle name="Normal 3 2 3 2 2 2 8" xfId="43286" xr:uid="{00000000-0005-0000-0000-0000EA8B0000}"/>
    <cellStyle name="Normal 3 2 3 2 2 3" xfId="13779" xr:uid="{00000000-0005-0000-0000-0000EB8B0000}"/>
    <cellStyle name="Normal 3 2 3 2 2 3 2" xfId="13780" xr:uid="{00000000-0005-0000-0000-0000EC8B0000}"/>
    <cellStyle name="Normal 3 2 3 2 2 3 2 2" xfId="13781" xr:uid="{00000000-0005-0000-0000-0000ED8B0000}"/>
    <cellStyle name="Normal 3 2 3 2 2 3 2 2 2" xfId="13782" xr:uid="{00000000-0005-0000-0000-0000EE8B0000}"/>
    <cellStyle name="Normal 3 2 3 2 2 3 2 2 2 2" xfId="43287" xr:uid="{00000000-0005-0000-0000-0000EF8B0000}"/>
    <cellStyle name="Normal 3 2 3 2 2 3 2 2 2 3" xfId="43288" xr:uid="{00000000-0005-0000-0000-0000F08B0000}"/>
    <cellStyle name="Normal 3 2 3 2 2 3 2 2 3" xfId="13783" xr:uid="{00000000-0005-0000-0000-0000F18B0000}"/>
    <cellStyle name="Normal 3 2 3 2 2 3 2 2 3 2" xfId="43289" xr:uid="{00000000-0005-0000-0000-0000F28B0000}"/>
    <cellStyle name="Normal 3 2 3 2 2 3 2 2 3 3" xfId="43290" xr:uid="{00000000-0005-0000-0000-0000F38B0000}"/>
    <cellStyle name="Normal 3 2 3 2 2 3 2 2 4" xfId="13784" xr:uid="{00000000-0005-0000-0000-0000F48B0000}"/>
    <cellStyle name="Normal 3 2 3 2 2 3 2 2 4 2" xfId="43291" xr:uid="{00000000-0005-0000-0000-0000F58B0000}"/>
    <cellStyle name="Normal 3 2 3 2 2 3 2 2 4 3" xfId="43292" xr:uid="{00000000-0005-0000-0000-0000F68B0000}"/>
    <cellStyle name="Normal 3 2 3 2 2 3 2 2 5" xfId="43293" xr:uid="{00000000-0005-0000-0000-0000F78B0000}"/>
    <cellStyle name="Normal 3 2 3 2 2 3 2 2 6" xfId="43294" xr:uid="{00000000-0005-0000-0000-0000F88B0000}"/>
    <cellStyle name="Normal 3 2 3 2 2 3 2 3" xfId="13785" xr:uid="{00000000-0005-0000-0000-0000F98B0000}"/>
    <cellStyle name="Normal 3 2 3 2 2 3 2 3 2" xfId="43295" xr:uid="{00000000-0005-0000-0000-0000FA8B0000}"/>
    <cellStyle name="Normal 3 2 3 2 2 3 2 3 3" xfId="43296" xr:uid="{00000000-0005-0000-0000-0000FB8B0000}"/>
    <cellStyle name="Normal 3 2 3 2 2 3 2 4" xfId="13786" xr:uid="{00000000-0005-0000-0000-0000FC8B0000}"/>
    <cellStyle name="Normal 3 2 3 2 2 3 2 4 2" xfId="43297" xr:uid="{00000000-0005-0000-0000-0000FD8B0000}"/>
    <cellStyle name="Normal 3 2 3 2 2 3 2 4 3" xfId="43298" xr:uid="{00000000-0005-0000-0000-0000FE8B0000}"/>
    <cellStyle name="Normal 3 2 3 2 2 3 2 5" xfId="13787" xr:uid="{00000000-0005-0000-0000-0000FF8B0000}"/>
    <cellStyle name="Normal 3 2 3 2 2 3 2 5 2" xfId="43299" xr:uid="{00000000-0005-0000-0000-0000008C0000}"/>
    <cellStyle name="Normal 3 2 3 2 2 3 2 5 3" xfId="43300" xr:uid="{00000000-0005-0000-0000-0000018C0000}"/>
    <cellStyle name="Normal 3 2 3 2 2 3 2 6" xfId="43301" xr:uid="{00000000-0005-0000-0000-0000028C0000}"/>
    <cellStyle name="Normal 3 2 3 2 2 3 2 7" xfId="43302" xr:uid="{00000000-0005-0000-0000-0000038C0000}"/>
    <cellStyle name="Normal 3 2 3 2 2 3 3" xfId="13788" xr:uid="{00000000-0005-0000-0000-0000048C0000}"/>
    <cellStyle name="Normal 3 2 3 2 2 3 3 2" xfId="13789" xr:uid="{00000000-0005-0000-0000-0000058C0000}"/>
    <cellStyle name="Normal 3 2 3 2 2 3 3 2 2" xfId="43303" xr:uid="{00000000-0005-0000-0000-0000068C0000}"/>
    <cellStyle name="Normal 3 2 3 2 2 3 3 2 3" xfId="43304" xr:uid="{00000000-0005-0000-0000-0000078C0000}"/>
    <cellStyle name="Normal 3 2 3 2 2 3 3 3" xfId="13790" xr:uid="{00000000-0005-0000-0000-0000088C0000}"/>
    <cellStyle name="Normal 3 2 3 2 2 3 3 3 2" xfId="43305" xr:uid="{00000000-0005-0000-0000-0000098C0000}"/>
    <cellStyle name="Normal 3 2 3 2 2 3 3 3 3" xfId="43306" xr:uid="{00000000-0005-0000-0000-00000A8C0000}"/>
    <cellStyle name="Normal 3 2 3 2 2 3 3 4" xfId="13791" xr:uid="{00000000-0005-0000-0000-00000B8C0000}"/>
    <cellStyle name="Normal 3 2 3 2 2 3 3 4 2" xfId="43307" xr:uid="{00000000-0005-0000-0000-00000C8C0000}"/>
    <cellStyle name="Normal 3 2 3 2 2 3 3 4 3" xfId="43308" xr:uid="{00000000-0005-0000-0000-00000D8C0000}"/>
    <cellStyle name="Normal 3 2 3 2 2 3 3 5" xfId="43309" xr:uid="{00000000-0005-0000-0000-00000E8C0000}"/>
    <cellStyle name="Normal 3 2 3 2 2 3 3 6" xfId="43310" xr:uid="{00000000-0005-0000-0000-00000F8C0000}"/>
    <cellStyle name="Normal 3 2 3 2 2 3 4" xfId="13792" xr:uid="{00000000-0005-0000-0000-0000108C0000}"/>
    <cellStyle name="Normal 3 2 3 2 2 3 4 2" xfId="43311" xr:uid="{00000000-0005-0000-0000-0000118C0000}"/>
    <cellStyle name="Normal 3 2 3 2 2 3 4 3" xfId="43312" xr:uid="{00000000-0005-0000-0000-0000128C0000}"/>
    <cellStyle name="Normal 3 2 3 2 2 3 5" xfId="13793" xr:uid="{00000000-0005-0000-0000-0000138C0000}"/>
    <cellStyle name="Normal 3 2 3 2 2 3 5 2" xfId="43313" xr:uid="{00000000-0005-0000-0000-0000148C0000}"/>
    <cellStyle name="Normal 3 2 3 2 2 3 5 3" xfId="43314" xr:uid="{00000000-0005-0000-0000-0000158C0000}"/>
    <cellStyle name="Normal 3 2 3 2 2 3 6" xfId="13794" xr:uid="{00000000-0005-0000-0000-0000168C0000}"/>
    <cellStyle name="Normal 3 2 3 2 2 3 6 2" xfId="43315" xr:uid="{00000000-0005-0000-0000-0000178C0000}"/>
    <cellStyle name="Normal 3 2 3 2 2 3 6 3" xfId="43316" xr:uid="{00000000-0005-0000-0000-0000188C0000}"/>
    <cellStyle name="Normal 3 2 3 2 2 3 7" xfId="43317" xr:uid="{00000000-0005-0000-0000-0000198C0000}"/>
    <cellStyle name="Normal 3 2 3 2 2 3 8" xfId="43318" xr:uid="{00000000-0005-0000-0000-00001A8C0000}"/>
    <cellStyle name="Normal 3 2 3 2 2 4" xfId="13795" xr:uid="{00000000-0005-0000-0000-00001B8C0000}"/>
    <cellStyle name="Normal 3 2 3 2 2 5" xfId="13796" xr:uid="{00000000-0005-0000-0000-00001C8C0000}"/>
    <cellStyle name="Normal 3 2 3 2 2 5 2" xfId="13797" xr:uid="{00000000-0005-0000-0000-00001D8C0000}"/>
    <cellStyle name="Normal 3 2 3 2 2 5 2 2" xfId="13798" xr:uid="{00000000-0005-0000-0000-00001E8C0000}"/>
    <cellStyle name="Normal 3 2 3 2 2 5 2 2 2" xfId="43319" xr:uid="{00000000-0005-0000-0000-00001F8C0000}"/>
    <cellStyle name="Normal 3 2 3 2 2 5 2 2 3" xfId="43320" xr:uid="{00000000-0005-0000-0000-0000208C0000}"/>
    <cellStyle name="Normal 3 2 3 2 2 5 2 3" xfId="13799" xr:uid="{00000000-0005-0000-0000-0000218C0000}"/>
    <cellStyle name="Normal 3 2 3 2 2 5 2 3 2" xfId="43321" xr:uid="{00000000-0005-0000-0000-0000228C0000}"/>
    <cellStyle name="Normal 3 2 3 2 2 5 2 3 3" xfId="43322" xr:uid="{00000000-0005-0000-0000-0000238C0000}"/>
    <cellStyle name="Normal 3 2 3 2 2 5 2 4" xfId="13800" xr:uid="{00000000-0005-0000-0000-0000248C0000}"/>
    <cellStyle name="Normal 3 2 3 2 2 5 2 4 2" xfId="43323" xr:uid="{00000000-0005-0000-0000-0000258C0000}"/>
    <cellStyle name="Normal 3 2 3 2 2 5 2 4 3" xfId="43324" xr:uid="{00000000-0005-0000-0000-0000268C0000}"/>
    <cellStyle name="Normal 3 2 3 2 2 5 2 5" xfId="43325" xr:uid="{00000000-0005-0000-0000-0000278C0000}"/>
    <cellStyle name="Normal 3 2 3 2 2 5 2 6" xfId="43326" xr:uid="{00000000-0005-0000-0000-0000288C0000}"/>
    <cellStyle name="Normal 3 2 3 2 2 5 3" xfId="13801" xr:uid="{00000000-0005-0000-0000-0000298C0000}"/>
    <cellStyle name="Normal 3 2 3 2 2 5 3 2" xfId="43327" xr:uid="{00000000-0005-0000-0000-00002A8C0000}"/>
    <cellStyle name="Normal 3 2 3 2 2 5 3 3" xfId="43328" xr:uid="{00000000-0005-0000-0000-00002B8C0000}"/>
    <cellStyle name="Normal 3 2 3 2 2 5 4" xfId="13802" xr:uid="{00000000-0005-0000-0000-00002C8C0000}"/>
    <cellStyle name="Normal 3 2 3 2 2 5 4 2" xfId="43329" xr:uid="{00000000-0005-0000-0000-00002D8C0000}"/>
    <cellStyle name="Normal 3 2 3 2 2 5 4 3" xfId="43330" xr:uid="{00000000-0005-0000-0000-00002E8C0000}"/>
    <cellStyle name="Normal 3 2 3 2 2 5 5" xfId="13803" xr:uid="{00000000-0005-0000-0000-00002F8C0000}"/>
    <cellStyle name="Normal 3 2 3 2 2 5 5 2" xfId="43331" xr:uid="{00000000-0005-0000-0000-0000308C0000}"/>
    <cellStyle name="Normal 3 2 3 2 2 5 5 3" xfId="43332" xr:uid="{00000000-0005-0000-0000-0000318C0000}"/>
    <cellStyle name="Normal 3 2 3 2 2 5 6" xfId="43333" xr:uid="{00000000-0005-0000-0000-0000328C0000}"/>
    <cellStyle name="Normal 3 2 3 2 2 5 7" xfId="43334" xr:uid="{00000000-0005-0000-0000-0000338C0000}"/>
    <cellStyle name="Normal 3 2 3 2 2 6" xfId="13804" xr:uid="{00000000-0005-0000-0000-0000348C0000}"/>
    <cellStyle name="Normal 3 2 3 2 2 6 2" xfId="13805" xr:uid="{00000000-0005-0000-0000-0000358C0000}"/>
    <cellStyle name="Normal 3 2 3 2 2 6 2 2" xfId="43335" xr:uid="{00000000-0005-0000-0000-0000368C0000}"/>
    <cellStyle name="Normal 3 2 3 2 2 6 2 3" xfId="43336" xr:uid="{00000000-0005-0000-0000-0000378C0000}"/>
    <cellStyle name="Normal 3 2 3 2 2 6 3" xfId="13806" xr:uid="{00000000-0005-0000-0000-0000388C0000}"/>
    <cellStyle name="Normal 3 2 3 2 2 6 3 2" xfId="43337" xr:uid="{00000000-0005-0000-0000-0000398C0000}"/>
    <cellStyle name="Normal 3 2 3 2 2 6 3 3" xfId="43338" xr:uid="{00000000-0005-0000-0000-00003A8C0000}"/>
    <cellStyle name="Normal 3 2 3 2 2 6 4" xfId="13807" xr:uid="{00000000-0005-0000-0000-00003B8C0000}"/>
    <cellStyle name="Normal 3 2 3 2 2 6 4 2" xfId="43339" xr:uid="{00000000-0005-0000-0000-00003C8C0000}"/>
    <cellStyle name="Normal 3 2 3 2 2 6 4 3" xfId="43340" xr:uid="{00000000-0005-0000-0000-00003D8C0000}"/>
    <cellStyle name="Normal 3 2 3 2 2 6 5" xfId="43341" xr:uid="{00000000-0005-0000-0000-00003E8C0000}"/>
    <cellStyle name="Normal 3 2 3 2 2 6 6" xfId="43342" xr:uid="{00000000-0005-0000-0000-00003F8C0000}"/>
    <cellStyle name="Normal 3 2 3 2 2 7" xfId="13808" xr:uid="{00000000-0005-0000-0000-0000408C0000}"/>
    <cellStyle name="Normal 3 2 3 2 2 7 2" xfId="43343" xr:uid="{00000000-0005-0000-0000-0000418C0000}"/>
    <cellStyle name="Normal 3 2 3 2 2 7 3" xfId="43344" xr:uid="{00000000-0005-0000-0000-0000428C0000}"/>
    <cellStyle name="Normal 3 2 3 2 2 8" xfId="13809" xr:uid="{00000000-0005-0000-0000-0000438C0000}"/>
    <cellStyle name="Normal 3 2 3 2 2 8 2" xfId="43345" xr:uid="{00000000-0005-0000-0000-0000448C0000}"/>
    <cellStyle name="Normal 3 2 3 2 2 8 3" xfId="43346" xr:uid="{00000000-0005-0000-0000-0000458C0000}"/>
    <cellStyle name="Normal 3 2 3 2 2 9" xfId="13810" xr:uid="{00000000-0005-0000-0000-0000468C0000}"/>
    <cellStyle name="Normal 3 2 3 2 2 9 2" xfId="43347" xr:uid="{00000000-0005-0000-0000-0000478C0000}"/>
    <cellStyle name="Normal 3 2 3 2 2 9 3" xfId="43348" xr:uid="{00000000-0005-0000-0000-0000488C0000}"/>
    <cellStyle name="Normal 3 2 3 2 3" xfId="13811" xr:uid="{00000000-0005-0000-0000-0000498C0000}"/>
    <cellStyle name="Normal 3 2 3 2 3 2" xfId="13812" xr:uid="{00000000-0005-0000-0000-00004A8C0000}"/>
    <cellStyle name="Normal 3 2 3 2 3 2 2" xfId="13813" xr:uid="{00000000-0005-0000-0000-00004B8C0000}"/>
    <cellStyle name="Normal 3 2 3 2 3 2 2 2" xfId="13814" xr:uid="{00000000-0005-0000-0000-00004C8C0000}"/>
    <cellStyle name="Normal 3 2 3 2 3 2 2 2 2" xfId="43349" xr:uid="{00000000-0005-0000-0000-00004D8C0000}"/>
    <cellStyle name="Normal 3 2 3 2 3 2 2 2 3" xfId="43350" xr:uid="{00000000-0005-0000-0000-00004E8C0000}"/>
    <cellStyle name="Normal 3 2 3 2 3 2 2 3" xfId="13815" xr:uid="{00000000-0005-0000-0000-00004F8C0000}"/>
    <cellStyle name="Normal 3 2 3 2 3 2 2 3 2" xfId="43351" xr:uid="{00000000-0005-0000-0000-0000508C0000}"/>
    <cellStyle name="Normal 3 2 3 2 3 2 2 3 3" xfId="43352" xr:uid="{00000000-0005-0000-0000-0000518C0000}"/>
    <cellStyle name="Normal 3 2 3 2 3 2 2 4" xfId="13816" xr:uid="{00000000-0005-0000-0000-0000528C0000}"/>
    <cellStyle name="Normal 3 2 3 2 3 2 2 4 2" xfId="43353" xr:uid="{00000000-0005-0000-0000-0000538C0000}"/>
    <cellStyle name="Normal 3 2 3 2 3 2 2 4 3" xfId="43354" xr:uid="{00000000-0005-0000-0000-0000548C0000}"/>
    <cellStyle name="Normal 3 2 3 2 3 2 2 5" xfId="43355" xr:uid="{00000000-0005-0000-0000-0000558C0000}"/>
    <cellStyle name="Normal 3 2 3 2 3 2 2 6" xfId="43356" xr:uid="{00000000-0005-0000-0000-0000568C0000}"/>
    <cellStyle name="Normal 3 2 3 2 3 2 3" xfId="13817" xr:uid="{00000000-0005-0000-0000-0000578C0000}"/>
    <cellStyle name="Normal 3 2 3 2 3 2 3 2" xfId="43357" xr:uid="{00000000-0005-0000-0000-0000588C0000}"/>
    <cellStyle name="Normal 3 2 3 2 3 2 3 3" xfId="43358" xr:uid="{00000000-0005-0000-0000-0000598C0000}"/>
    <cellStyle name="Normal 3 2 3 2 3 2 4" xfId="13818" xr:uid="{00000000-0005-0000-0000-00005A8C0000}"/>
    <cellStyle name="Normal 3 2 3 2 3 2 4 2" xfId="43359" xr:uid="{00000000-0005-0000-0000-00005B8C0000}"/>
    <cellStyle name="Normal 3 2 3 2 3 2 4 3" xfId="43360" xr:uid="{00000000-0005-0000-0000-00005C8C0000}"/>
    <cellStyle name="Normal 3 2 3 2 3 2 5" xfId="13819" xr:uid="{00000000-0005-0000-0000-00005D8C0000}"/>
    <cellStyle name="Normal 3 2 3 2 3 2 5 2" xfId="43361" xr:uid="{00000000-0005-0000-0000-00005E8C0000}"/>
    <cellStyle name="Normal 3 2 3 2 3 2 5 3" xfId="43362" xr:uid="{00000000-0005-0000-0000-00005F8C0000}"/>
    <cellStyle name="Normal 3 2 3 2 3 2 6" xfId="43363" xr:uid="{00000000-0005-0000-0000-0000608C0000}"/>
    <cellStyle name="Normal 3 2 3 2 3 2 7" xfId="43364" xr:uid="{00000000-0005-0000-0000-0000618C0000}"/>
    <cellStyle name="Normal 3 2 3 2 3 3" xfId="13820" xr:uid="{00000000-0005-0000-0000-0000628C0000}"/>
    <cellStyle name="Normal 3 2 3 2 3 3 2" xfId="13821" xr:uid="{00000000-0005-0000-0000-0000638C0000}"/>
    <cellStyle name="Normal 3 2 3 2 3 3 2 2" xfId="43365" xr:uid="{00000000-0005-0000-0000-0000648C0000}"/>
    <cellStyle name="Normal 3 2 3 2 3 3 2 3" xfId="43366" xr:uid="{00000000-0005-0000-0000-0000658C0000}"/>
    <cellStyle name="Normal 3 2 3 2 3 3 3" xfId="13822" xr:uid="{00000000-0005-0000-0000-0000668C0000}"/>
    <cellStyle name="Normal 3 2 3 2 3 3 3 2" xfId="43367" xr:uid="{00000000-0005-0000-0000-0000678C0000}"/>
    <cellStyle name="Normal 3 2 3 2 3 3 3 3" xfId="43368" xr:uid="{00000000-0005-0000-0000-0000688C0000}"/>
    <cellStyle name="Normal 3 2 3 2 3 3 4" xfId="13823" xr:uid="{00000000-0005-0000-0000-0000698C0000}"/>
    <cellStyle name="Normal 3 2 3 2 3 3 4 2" xfId="43369" xr:uid="{00000000-0005-0000-0000-00006A8C0000}"/>
    <cellStyle name="Normal 3 2 3 2 3 3 4 3" xfId="43370" xr:uid="{00000000-0005-0000-0000-00006B8C0000}"/>
    <cellStyle name="Normal 3 2 3 2 3 3 5" xfId="43371" xr:uid="{00000000-0005-0000-0000-00006C8C0000}"/>
    <cellStyle name="Normal 3 2 3 2 3 3 6" xfId="43372" xr:uid="{00000000-0005-0000-0000-00006D8C0000}"/>
    <cellStyle name="Normal 3 2 3 2 3 4" xfId="13824" xr:uid="{00000000-0005-0000-0000-00006E8C0000}"/>
    <cellStyle name="Normal 3 2 3 2 3 4 2" xfId="43373" xr:uid="{00000000-0005-0000-0000-00006F8C0000}"/>
    <cellStyle name="Normal 3 2 3 2 3 4 3" xfId="43374" xr:uid="{00000000-0005-0000-0000-0000708C0000}"/>
    <cellStyle name="Normal 3 2 3 2 3 5" xfId="13825" xr:uid="{00000000-0005-0000-0000-0000718C0000}"/>
    <cellStyle name="Normal 3 2 3 2 3 5 2" xfId="43375" xr:uid="{00000000-0005-0000-0000-0000728C0000}"/>
    <cellStyle name="Normal 3 2 3 2 3 5 3" xfId="43376" xr:uid="{00000000-0005-0000-0000-0000738C0000}"/>
    <cellStyle name="Normal 3 2 3 2 3 6" xfId="13826" xr:uid="{00000000-0005-0000-0000-0000748C0000}"/>
    <cellStyle name="Normal 3 2 3 2 3 6 2" xfId="43377" xr:uid="{00000000-0005-0000-0000-0000758C0000}"/>
    <cellStyle name="Normal 3 2 3 2 3 6 3" xfId="43378" xr:uid="{00000000-0005-0000-0000-0000768C0000}"/>
    <cellStyle name="Normal 3 2 3 2 3 7" xfId="43379" xr:uid="{00000000-0005-0000-0000-0000778C0000}"/>
    <cellStyle name="Normal 3 2 3 2 3 8" xfId="43380" xr:uid="{00000000-0005-0000-0000-0000788C0000}"/>
    <cellStyle name="Normal 3 2 3 2 4" xfId="13827" xr:uid="{00000000-0005-0000-0000-0000798C0000}"/>
    <cellStyle name="Normal 3 2 3 2 4 2" xfId="13828" xr:uid="{00000000-0005-0000-0000-00007A8C0000}"/>
    <cellStyle name="Normal 3 2 3 2 4 2 2" xfId="13829" xr:uid="{00000000-0005-0000-0000-00007B8C0000}"/>
    <cellStyle name="Normal 3 2 3 2 4 2 2 2" xfId="13830" xr:uid="{00000000-0005-0000-0000-00007C8C0000}"/>
    <cellStyle name="Normal 3 2 3 2 4 2 2 2 2" xfId="43381" xr:uid="{00000000-0005-0000-0000-00007D8C0000}"/>
    <cellStyle name="Normal 3 2 3 2 4 2 2 2 3" xfId="43382" xr:uid="{00000000-0005-0000-0000-00007E8C0000}"/>
    <cellStyle name="Normal 3 2 3 2 4 2 2 3" xfId="13831" xr:uid="{00000000-0005-0000-0000-00007F8C0000}"/>
    <cellStyle name="Normal 3 2 3 2 4 2 2 3 2" xfId="43383" xr:uid="{00000000-0005-0000-0000-0000808C0000}"/>
    <cellStyle name="Normal 3 2 3 2 4 2 2 3 3" xfId="43384" xr:uid="{00000000-0005-0000-0000-0000818C0000}"/>
    <cellStyle name="Normal 3 2 3 2 4 2 2 4" xfId="13832" xr:uid="{00000000-0005-0000-0000-0000828C0000}"/>
    <cellStyle name="Normal 3 2 3 2 4 2 2 4 2" xfId="43385" xr:uid="{00000000-0005-0000-0000-0000838C0000}"/>
    <cellStyle name="Normal 3 2 3 2 4 2 2 4 3" xfId="43386" xr:uid="{00000000-0005-0000-0000-0000848C0000}"/>
    <cellStyle name="Normal 3 2 3 2 4 2 2 5" xfId="43387" xr:uid="{00000000-0005-0000-0000-0000858C0000}"/>
    <cellStyle name="Normal 3 2 3 2 4 2 2 6" xfId="43388" xr:uid="{00000000-0005-0000-0000-0000868C0000}"/>
    <cellStyle name="Normal 3 2 3 2 4 2 3" xfId="13833" xr:uid="{00000000-0005-0000-0000-0000878C0000}"/>
    <cellStyle name="Normal 3 2 3 2 4 2 3 2" xfId="43389" xr:uid="{00000000-0005-0000-0000-0000888C0000}"/>
    <cellStyle name="Normal 3 2 3 2 4 2 3 3" xfId="43390" xr:uid="{00000000-0005-0000-0000-0000898C0000}"/>
    <cellStyle name="Normal 3 2 3 2 4 2 4" xfId="13834" xr:uid="{00000000-0005-0000-0000-00008A8C0000}"/>
    <cellStyle name="Normal 3 2 3 2 4 2 4 2" xfId="43391" xr:uid="{00000000-0005-0000-0000-00008B8C0000}"/>
    <cellStyle name="Normal 3 2 3 2 4 2 4 3" xfId="43392" xr:uid="{00000000-0005-0000-0000-00008C8C0000}"/>
    <cellStyle name="Normal 3 2 3 2 4 2 5" xfId="13835" xr:uid="{00000000-0005-0000-0000-00008D8C0000}"/>
    <cellStyle name="Normal 3 2 3 2 4 2 5 2" xfId="43393" xr:uid="{00000000-0005-0000-0000-00008E8C0000}"/>
    <cellStyle name="Normal 3 2 3 2 4 2 5 3" xfId="43394" xr:uid="{00000000-0005-0000-0000-00008F8C0000}"/>
    <cellStyle name="Normal 3 2 3 2 4 2 6" xfId="43395" xr:uid="{00000000-0005-0000-0000-0000908C0000}"/>
    <cellStyle name="Normal 3 2 3 2 4 2 7" xfId="43396" xr:uid="{00000000-0005-0000-0000-0000918C0000}"/>
    <cellStyle name="Normal 3 2 3 2 4 3" xfId="13836" xr:uid="{00000000-0005-0000-0000-0000928C0000}"/>
    <cellStyle name="Normal 3 2 3 2 4 3 2" xfId="13837" xr:uid="{00000000-0005-0000-0000-0000938C0000}"/>
    <cellStyle name="Normal 3 2 3 2 4 3 2 2" xfId="43397" xr:uid="{00000000-0005-0000-0000-0000948C0000}"/>
    <cellStyle name="Normal 3 2 3 2 4 3 2 3" xfId="43398" xr:uid="{00000000-0005-0000-0000-0000958C0000}"/>
    <cellStyle name="Normal 3 2 3 2 4 3 3" xfId="13838" xr:uid="{00000000-0005-0000-0000-0000968C0000}"/>
    <cellStyle name="Normal 3 2 3 2 4 3 3 2" xfId="43399" xr:uid="{00000000-0005-0000-0000-0000978C0000}"/>
    <cellStyle name="Normal 3 2 3 2 4 3 3 3" xfId="43400" xr:uid="{00000000-0005-0000-0000-0000988C0000}"/>
    <cellStyle name="Normal 3 2 3 2 4 3 4" xfId="13839" xr:uid="{00000000-0005-0000-0000-0000998C0000}"/>
    <cellStyle name="Normal 3 2 3 2 4 3 4 2" xfId="43401" xr:uid="{00000000-0005-0000-0000-00009A8C0000}"/>
    <cellStyle name="Normal 3 2 3 2 4 3 4 3" xfId="43402" xr:uid="{00000000-0005-0000-0000-00009B8C0000}"/>
    <cellStyle name="Normal 3 2 3 2 4 3 5" xfId="43403" xr:uid="{00000000-0005-0000-0000-00009C8C0000}"/>
    <cellStyle name="Normal 3 2 3 2 4 3 6" xfId="43404" xr:uid="{00000000-0005-0000-0000-00009D8C0000}"/>
    <cellStyle name="Normal 3 2 3 2 4 4" xfId="13840" xr:uid="{00000000-0005-0000-0000-00009E8C0000}"/>
    <cellStyle name="Normal 3 2 3 2 4 4 2" xfId="43405" xr:uid="{00000000-0005-0000-0000-00009F8C0000}"/>
    <cellStyle name="Normal 3 2 3 2 4 4 3" xfId="43406" xr:uid="{00000000-0005-0000-0000-0000A08C0000}"/>
    <cellStyle name="Normal 3 2 3 2 4 5" xfId="13841" xr:uid="{00000000-0005-0000-0000-0000A18C0000}"/>
    <cellStyle name="Normal 3 2 3 2 4 5 2" xfId="43407" xr:uid="{00000000-0005-0000-0000-0000A28C0000}"/>
    <cellStyle name="Normal 3 2 3 2 4 5 3" xfId="43408" xr:uid="{00000000-0005-0000-0000-0000A38C0000}"/>
    <cellStyle name="Normal 3 2 3 2 4 6" xfId="13842" xr:uid="{00000000-0005-0000-0000-0000A48C0000}"/>
    <cellStyle name="Normal 3 2 3 2 4 6 2" xfId="43409" xr:uid="{00000000-0005-0000-0000-0000A58C0000}"/>
    <cellStyle name="Normal 3 2 3 2 4 6 3" xfId="43410" xr:uid="{00000000-0005-0000-0000-0000A68C0000}"/>
    <cellStyle name="Normal 3 2 3 2 4 7" xfId="43411" xr:uid="{00000000-0005-0000-0000-0000A78C0000}"/>
    <cellStyle name="Normal 3 2 3 2 4 8" xfId="43412" xr:uid="{00000000-0005-0000-0000-0000A88C0000}"/>
    <cellStyle name="Normal 3 2 3 2 5" xfId="13843" xr:uid="{00000000-0005-0000-0000-0000A98C0000}"/>
    <cellStyle name="Normal 3 2 3 2 6" xfId="13844" xr:uid="{00000000-0005-0000-0000-0000AA8C0000}"/>
    <cellStyle name="Normal 3 2 3 2 6 2" xfId="13845" xr:uid="{00000000-0005-0000-0000-0000AB8C0000}"/>
    <cellStyle name="Normal 3 2 3 2 6 2 2" xfId="13846" xr:uid="{00000000-0005-0000-0000-0000AC8C0000}"/>
    <cellStyle name="Normal 3 2 3 2 6 2 2 2" xfId="43413" xr:uid="{00000000-0005-0000-0000-0000AD8C0000}"/>
    <cellStyle name="Normal 3 2 3 2 6 2 2 3" xfId="43414" xr:uid="{00000000-0005-0000-0000-0000AE8C0000}"/>
    <cellStyle name="Normal 3 2 3 2 6 2 3" xfId="13847" xr:uid="{00000000-0005-0000-0000-0000AF8C0000}"/>
    <cellStyle name="Normal 3 2 3 2 6 2 3 2" xfId="43415" xr:uid="{00000000-0005-0000-0000-0000B08C0000}"/>
    <cellStyle name="Normal 3 2 3 2 6 2 3 3" xfId="43416" xr:uid="{00000000-0005-0000-0000-0000B18C0000}"/>
    <cellStyle name="Normal 3 2 3 2 6 2 4" xfId="13848" xr:uid="{00000000-0005-0000-0000-0000B28C0000}"/>
    <cellStyle name="Normal 3 2 3 2 6 2 4 2" xfId="43417" xr:uid="{00000000-0005-0000-0000-0000B38C0000}"/>
    <cellStyle name="Normal 3 2 3 2 6 2 4 3" xfId="43418" xr:uid="{00000000-0005-0000-0000-0000B48C0000}"/>
    <cellStyle name="Normal 3 2 3 2 6 2 5" xfId="43419" xr:uid="{00000000-0005-0000-0000-0000B58C0000}"/>
    <cellStyle name="Normal 3 2 3 2 6 2 6" xfId="43420" xr:uid="{00000000-0005-0000-0000-0000B68C0000}"/>
    <cellStyle name="Normal 3 2 3 2 6 3" xfId="13849" xr:uid="{00000000-0005-0000-0000-0000B78C0000}"/>
    <cellStyle name="Normal 3 2 3 2 6 3 2" xfId="43421" xr:uid="{00000000-0005-0000-0000-0000B88C0000}"/>
    <cellStyle name="Normal 3 2 3 2 6 3 3" xfId="43422" xr:uid="{00000000-0005-0000-0000-0000B98C0000}"/>
    <cellStyle name="Normal 3 2 3 2 6 4" xfId="13850" xr:uid="{00000000-0005-0000-0000-0000BA8C0000}"/>
    <cellStyle name="Normal 3 2 3 2 6 4 2" xfId="43423" xr:uid="{00000000-0005-0000-0000-0000BB8C0000}"/>
    <cellStyle name="Normal 3 2 3 2 6 4 3" xfId="43424" xr:uid="{00000000-0005-0000-0000-0000BC8C0000}"/>
    <cellStyle name="Normal 3 2 3 2 6 5" xfId="13851" xr:uid="{00000000-0005-0000-0000-0000BD8C0000}"/>
    <cellStyle name="Normal 3 2 3 2 6 5 2" xfId="43425" xr:uid="{00000000-0005-0000-0000-0000BE8C0000}"/>
    <cellStyle name="Normal 3 2 3 2 6 5 3" xfId="43426" xr:uid="{00000000-0005-0000-0000-0000BF8C0000}"/>
    <cellStyle name="Normal 3 2 3 2 6 6" xfId="43427" xr:uid="{00000000-0005-0000-0000-0000C08C0000}"/>
    <cellStyle name="Normal 3 2 3 2 6 7" xfId="43428" xr:uid="{00000000-0005-0000-0000-0000C18C0000}"/>
    <cellStyle name="Normal 3 2 3 2 7" xfId="13852" xr:uid="{00000000-0005-0000-0000-0000C28C0000}"/>
    <cellStyle name="Normal 3 2 3 2 7 2" xfId="13853" xr:uid="{00000000-0005-0000-0000-0000C38C0000}"/>
    <cellStyle name="Normal 3 2 3 2 7 2 2" xfId="43429" xr:uid="{00000000-0005-0000-0000-0000C48C0000}"/>
    <cellStyle name="Normal 3 2 3 2 7 2 3" xfId="43430" xr:uid="{00000000-0005-0000-0000-0000C58C0000}"/>
    <cellStyle name="Normal 3 2 3 2 7 3" xfId="13854" xr:uid="{00000000-0005-0000-0000-0000C68C0000}"/>
    <cellStyle name="Normal 3 2 3 2 7 3 2" xfId="43431" xr:uid="{00000000-0005-0000-0000-0000C78C0000}"/>
    <cellStyle name="Normal 3 2 3 2 7 3 3" xfId="43432" xr:uid="{00000000-0005-0000-0000-0000C88C0000}"/>
    <cellStyle name="Normal 3 2 3 2 7 4" xfId="13855" xr:uid="{00000000-0005-0000-0000-0000C98C0000}"/>
    <cellStyle name="Normal 3 2 3 2 7 4 2" xfId="43433" xr:uid="{00000000-0005-0000-0000-0000CA8C0000}"/>
    <cellStyle name="Normal 3 2 3 2 7 4 3" xfId="43434" xr:uid="{00000000-0005-0000-0000-0000CB8C0000}"/>
    <cellStyle name="Normal 3 2 3 2 7 5" xfId="43435" xr:uid="{00000000-0005-0000-0000-0000CC8C0000}"/>
    <cellStyle name="Normal 3 2 3 2 7 6" xfId="43436" xr:uid="{00000000-0005-0000-0000-0000CD8C0000}"/>
    <cellStyle name="Normal 3 2 3 2 8" xfId="13856" xr:uid="{00000000-0005-0000-0000-0000CE8C0000}"/>
    <cellStyle name="Normal 3 2 3 2 8 2" xfId="43437" xr:uid="{00000000-0005-0000-0000-0000CF8C0000}"/>
    <cellStyle name="Normal 3 2 3 2 8 3" xfId="43438" xr:uid="{00000000-0005-0000-0000-0000D08C0000}"/>
    <cellStyle name="Normal 3 2 3 2 9" xfId="13857" xr:uid="{00000000-0005-0000-0000-0000D18C0000}"/>
    <cellStyle name="Normal 3 2 3 2 9 2" xfId="43439" xr:uid="{00000000-0005-0000-0000-0000D28C0000}"/>
    <cellStyle name="Normal 3 2 3 2 9 3" xfId="43440" xr:uid="{00000000-0005-0000-0000-0000D38C0000}"/>
    <cellStyle name="Normal 3 2 3 3" xfId="13858" xr:uid="{00000000-0005-0000-0000-0000D48C0000}"/>
    <cellStyle name="Normal 3 2 3 3 10" xfId="13859" xr:uid="{00000000-0005-0000-0000-0000D58C0000}"/>
    <cellStyle name="Normal 3 2 3 3 10 2" xfId="43441" xr:uid="{00000000-0005-0000-0000-0000D68C0000}"/>
    <cellStyle name="Normal 3 2 3 3 10 3" xfId="43442" xr:uid="{00000000-0005-0000-0000-0000D78C0000}"/>
    <cellStyle name="Normal 3 2 3 3 11" xfId="43443" xr:uid="{00000000-0005-0000-0000-0000D88C0000}"/>
    <cellStyle name="Normal 3 2 3 3 12" xfId="43444" xr:uid="{00000000-0005-0000-0000-0000D98C0000}"/>
    <cellStyle name="Normal 3 2 3 3 2" xfId="13860" xr:uid="{00000000-0005-0000-0000-0000DA8C0000}"/>
    <cellStyle name="Normal 3 2 3 3 2 10" xfId="43445" xr:uid="{00000000-0005-0000-0000-0000DB8C0000}"/>
    <cellStyle name="Normal 3 2 3 3 2 2" xfId="13861" xr:uid="{00000000-0005-0000-0000-0000DC8C0000}"/>
    <cellStyle name="Normal 3 2 3 3 2 2 2" xfId="13862" xr:uid="{00000000-0005-0000-0000-0000DD8C0000}"/>
    <cellStyle name="Normal 3 2 3 3 2 2 2 2" xfId="13863" xr:uid="{00000000-0005-0000-0000-0000DE8C0000}"/>
    <cellStyle name="Normal 3 2 3 3 2 2 2 2 2" xfId="13864" xr:uid="{00000000-0005-0000-0000-0000DF8C0000}"/>
    <cellStyle name="Normal 3 2 3 3 2 2 2 2 2 2" xfId="43446" xr:uid="{00000000-0005-0000-0000-0000E08C0000}"/>
    <cellStyle name="Normal 3 2 3 3 2 2 2 2 2 3" xfId="43447" xr:uid="{00000000-0005-0000-0000-0000E18C0000}"/>
    <cellStyle name="Normal 3 2 3 3 2 2 2 2 3" xfId="13865" xr:uid="{00000000-0005-0000-0000-0000E28C0000}"/>
    <cellStyle name="Normal 3 2 3 3 2 2 2 2 3 2" xfId="43448" xr:uid="{00000000-0005-0000-0000-0000E38C0000}"/>
    <cellStyle name="Normal 3 2 3 3 2 2 2 2 3 3" xfId="43449" xr:uid="{00000000-0005-0000-0000-0000E48C0000}"/>
    <cellStyle name="Normal 3 2 3 3 2 2 2 2 4" xfId="13866" xr:uid="{00000000-0005-0000-0000-0000E58C0000}"/>
    <cellStyle name="Normal 3 2 3 3 2 2 2 2 4 2" xfId="43450" xr:uid="{00000000-0005-0000-0000-0000E68C0000}"/>
    <cellStyle name="Normal 3 2 3 3 2 2 2 2 4 3" xfId="43451" xr:uid="{00000000-0005-0000-0000-0000E78C0000}"/>
    <cellStyle name="Normal 3 2 3 3 2 2 2 2 5" xfId="43452" xr:uid="{00000000-0005-0000-0000-0000E88C0000}"/>
    <cellStyle name="Normal 3 2 3 3 2 2 2 2 6" xfId="43453" xr:uid="{00000000-0005-0000-0000-0000E98C0000}"/>
    <cellStyle name="Normal 3 2 3 3 2 2 2 3" xfId="13867" xr:uid="{00000000-0005-0000-0000-0000EA8C0000}"/>
    <cellStyle name="Normal 3 2 3 3 2 2 2 3 2" xfId="43454" xr:uid="{00000000-0005-0000-0000-0000EB8C0000}"/>
    <cellStyle name="Normal 3 2 3 3 2 2 2 3 3" xfId="43455" xr:uid="{00000000-0005-0000-0000-0000EC8C0000}"/>
    <cellStyle name="Normal 3 2 3 3 2 2 2 4" xfId="13868" xr:uid="{00000000-0005-0000-0000-0000ED8C0000}"/>
    <cellStyle name="Normal 3 2 3 3 2 2 2 4 2" xfId="43456" xr:uid="{00000000-0005-0000-0000-0000EE8C0000}"/>
    <cellStyle name="Normal 3 2 3 3 2 2 2 4 3" xfId="43457" xr:uid="{00000000-0005-0000-0000-0000EF8C0000}"/>
    <cellStyle name="Normal 3 2 3 3 2 2 2 5" xfId="13869" xr:uid="{00000000-0005-0000-0000-0000F08C0000}"/>
    <cellStyle name="Normal 3 2 3 3 2 2 2 5 2" xfId="43458" xr:uid="{00000000-0005-0000-0000-0000F18C0000}"/>
    <cellStyle name="Normal 3 2 3 3 2 2 2 5 3" xfId="43459" xr:uid="{00000000-0005-0000-0000-0000F28C0000}"/>
    <cellStyle name="Normal 3 2 3 3 2 2 2 6" xfId="43460" xr:uid="{00000000-0005-0000-0000-0000F38C0000}"/>
    <cellStyle name="Normal 3 2 3 3 2 2 2 7" xfId="43461" xr:uid="{00000000-0005-0000-0000-0000F48C0000}"/>
    <cellStyle name="Normal 3 2 3 3 2 2 3" xfId="13870" xr:uid="{00000000-0005-0000-0000-0000F58C0000}"/>
    <cellStyle name="Normal 3 2 3 3 2 2 3 2" xfId="13871" xr:uid="{00000000-0005-0000-0000-0000F68C0000}"/>
    <cellStyle name="Normal 3 2 3 3 2 2 3 2 2" xfId="43462" xr:uid="{00000000-0005-0000-0000-0000F78C0000}"/>
    <cellStyle name="Normal 3 2 3 3 2 2 3 2 3" xfId="43463" xr:uid="{00000000-0005-0000-0000-0000F88C0000}"/>
    <cellStyle name="Normal 3 2 3 3 2 2 3 3" xfId="13872" xr:uid="{00000000-0005-0000-0000-0000F98C0000}"/>
    <cellStyle name="Normal 3 2 3 3 2 2 3 3 2" xfId="43464" xr:uid="{00000000-0005-0000-0000-0000FA8C0000}"/>
    <cellStyle name="Normal 3 2 3 3 2 2 3 3 3" xfId="43465" xr:uid="{00000000-0005-0000-0000-0000FB8C0000}"/>
    <cellStyle name="Normal 3 2 3 3 2 2 3 4" xfId="13873" xr:uid="{00000000-0005-0000-0000-0000FC8C0000}"/>
    <cellStyle name="Normal 3 2 3 3 2 2 3 4 2" xfId="43466" xr:uid="{00000000-0005-0000-0000-0000FD8C0000}"/>
    <cellStyle name="Normal 3 2 3 3 2 2 3 4 3" xfId="43467" xr:uid="{00000000-0005-0000-0000-0000FE8C0000}"/>
    <cellStyle name="Normal 3 2 3 3 2 2 3 5" xfId="43468" xr:uid="{00000000-0005-0000-0000-0000FF8C0000}"/>
    <cellStyle name="Normal 3 2 3 3 2 2 3 6" xfId="43469" xr:uid="{00000000-0005-0000-0000-0000008D0000}"/>
    <cellStyle name="Normal 3 2 3 3 2 2 4" xfId="13874" xr:uid="{00000000-0005-0000-0000-0000018D0000}"/>
    <cellStyle name="Normal 3 2 3 3 2 2 4 2" xfId="43470" xr:uid="{00000000-0005-0000-0000-0000028D0000}"/>
    <cellStyle name="Normal 3 2 3 3 2 2 4 3" xfId="43471" xr:uid="{00000000-0005-0000-0000-0000038D0000}"/>
    <cellStyle name="Normal 3 2 3 3 2 2 5" xfId="13875" xr:uid="{00000000-0005-0000-0000-0000048D0000}"/>
    <cellStyle name="Normal 3 2 3 3 2 2 5 2" xfId="43472" xr:uid="{00000000-0005-0000-0000-0000058D0000}"/>
    <cellStyle name="Normal 3 2 3 3 2 2 5 3" xfId="43473" xr:uid="{00000000-0005-0000-0000-0000068D0000}"/>
    <cellStyle name="Normal 3 2 3 3 2 2 6" xfId="13876" xr:uid="{00000000-0005-0000-0000-0000078D0000}"/>
    <cellStyle name="Normal 3 2 3 3 2 2 6 2" xfId="43474" xr:uid="{00000000-0005-0000-0000-0000088D0000}"/>
    <cellStyle name="Normal 3 2 3 3 2 2 6 3" xfId="43475" xr:uid="{00000000-0005-0000-0000-0000098D0000}"/>
    <cellStyle name="Normal 3 2 3 3 2 2 7" xfId="43476" xr:uid="{00000000-0005-0000-0000-00000A8D0000}"/>
    <cellStyle name="Normal 3 2 3 3 2 2 8" xfId="43477" xr:uid="{00000000-0005-0000-0000-00000B8D0000}"/>
    <cellStyle name="Normal 3 2 3 3 2 3" xfId="13877" xr:uid="{00000000-0005-0000-0000-00000C8D0000}"/>
    <cellStyle name="Normal 3 2 3 3 2 3 2" xfId="13878" xr:uid="{00000000-0005-0000-0000-00000D8D0000}"/>
    <cellStyle name="Normal 3 2 3 3 2 3 2 2" xfId="13879" xr:uid="{00000000-0005-0000-0000-00000E8D0000}"/>
    <cellStyle name="Normal 3 2 3 3 2 3 2 2 2" xfId="13880" xr:uid="{00000000-0005-0000-0000-00000F8D0000}"/>
    <cellStyle name="Normal 3 2 3 3 2 3 2 2 2 2" xfId="43478" xr:uid="{00000000-0005-0000-0000-0000108D0000}"/>
    <cellStyle name="Normal 3 2 3 3 2 3 2 2 2 3" xfId="43479" xr:uid="{00000000-0005-0000-0000-0000118D0000}"/>
    <cellStyle name="Normal 3 2 3 3 2 3 2 2 3" xfId="13881" xr:uid="{00000000-0005-0000-0000-0000128D0000}"/>
    <cellStyle name="Normal 3 2 3 3 2 3 2 2 3 2" xfId="43480" xr:uid="{00000000-0005-0000-0000-0000138D0000}"/>
    <cellStyle name="Normal 3 2 3 3 2 3 2 2 3 3" xfId="43481" xr:uid="{00000000-0005-0000-0000-0000148D0000}"/>
    <cellStyle name="Normal 3 2 3 3 2 3 2 2 4" xfId="13882" xr:uid="{00000000-0005-0000-0000-0000158D0000}"/>
    <cellStyle name="Normal 3 2 3 3 2 3 2 2 4 2" xfId="43482" xr:uid="{00000000-0005-0000-0000-0000168D0000}"/>
    <cellStyle name="Normal 3 2 3 3 2 3 2 2 4 3" xfId="43483" xr:uid="{00000000-0005-0000-0000-0000178D0000}"/>
    <cellStyle name="Normal 3 2 3 3 2 3 2 2 5" xfId="43484" xr:uid="{00000000-0005-0000-0000-0000188D0000}"/>
    <cellStyle name="Normal 3 2 3 3 2 3 2 2 6" xfId="43485" xr:uid="{00000000-0005-0000-0000-0000198D0000}"/>
    <cellStyle name="Normal 3 2 3 3 2 3 2 3" xfId="13883" xr:uid="{00000000-0005-0000-0000-00001A8D0000}"/>
    <cellStyle name="Normal 3 2 3 3 2 3 2 3 2" xfId="43486" xr:uid="{00000000-0005-0000-0000-00001B8D0000}"/>
    <cellStyle name="Normal 3 2 3 3 2 3 2 3 3" xfId="43487" xr:uid="{00000000-0005-0000-0000-00001C8D0000}"/>
    <cellStyle name="Normal 3 2 3 3 2 3 2 4" xfId="13884" xr:uid="{00000000-0005-0000-0000-00001D8D0000}"/>
    <cellStyle name="Normal 3 2 3 3 2 3 2 4 2" xfId="43488" xr:uid="{00000000-0005-0000-0000-00001E8D0000}"/>
    <cellStyle name="Normal 3 2 3 3 2 3 2 4 3" xfId="43489" xr:uid="{00000000-0005-0000-0000-00001F8D0000}"/>
    <cellStyle name="Normal 3 2 3 3 2 3 2 5" xfId="13885" xr:uid="{00000000-0005-0000-0000-0000208D0000}"/>
    <cellStyle name="Normal 3 2 3 3 2 3 2 5 2" xfId="43490" xr:uid="{00000000-0005-0000-0000-0000218D0000}"/>
    <cellStyle name="Normal 3 2 3 3 2 3 2 5 3" xfId="43491" xr:uid="{00000000-0005-0000-0000-0000228D0000}"/>
    <cellStyle name="Normal 3 2 3 3 2 3 2 6" xfId="43492" xr:uid="{00000000-0005-0000-0000-0000238D0000}"/>
    <cellStyle name="Normal 3 2 3 3 2 3 2 7" xfId="43493" xr:uid="{00000000-0005-0000-0000-0000248D0000}"/>
    <cellStyle name="Normal 3 2 3 3 2 3 3" xfId="13886" xr:uid="{00000000-0005-0000-0000-0000258D0000}"/>
    <cellStyle name="Normal 3 2 3 3 2 3 3 2" xfId="13887" xr:uid="{00000000-0005-0000-0000-0000268D0000}"/>
    <cellStyle name="Normal 3 2 3 3 2 3 3 2 2" xfId="43494" xr:uid="{00000000-0005-0000-0000-0000278D0000}"/>
    <cellStyle name="Normal 3 2 3 3 2 3 3 2 3" xfId="43495" xr:uid="{00000000-0005-0000-0000-0000288D0000}"/>
    <cellStyle name="Normal 3 2 3 3 2 3 3 3" xfId="13888" xr:uid="{00000000-0005-0000-0000-0000298D0000}"/>
    <cellStyle name="Normal 3 2 3 3 2 3 3 3 2" xfId="43496" xr:uid="{00000000-0005-0000-0000-00002A8D0000}"/>
    <cellStyle name="Normal 3 2 3 3 2 3 3 3 3" xfId="43497" xr:uid="{00000000-0005-0000-0000-00002B8D0000}"/>
    <cellStyle name="Normal 3 2 3 3 2 3 3 4" xfId="13889" xr:uid="{00000000-0005-0000-0000-00002C8D0000}"/>
    <cellStyle name="Normal 3 2 3 3 2 3 3 4 2" xfId="43498" xr:uid="{00000000-0005-0000-0000-00002D8D0000}"/>
    <cellStyle name="Normal 3 2 3 3 2 3 3 4 3" xfId="43499" xr:uid="{00000000-0005-0000-0000-00002E8D0000}"/>
    <cellStyle name="Normal 3 2 3 3 2 3 3 5" xfId="43500" xr:uid="{00000000-0005-0000-0000-00002F8D0000}"/>
    <cellStyle name="Normal 3 2 3 3 2 3 3 6" xfId="43501" xr:uid="{00000000-0005-0000-0000-0000308D0000}"/>
    <cellStyle name="Normal 3 2 3 3 2 3 4" xfId="13890" xr:uid="{00000000-0005-0000-0000-0000318D0000}"/>
    <cellStyle name="Normal 3 2 3 3 2 3 4 2" xfId="43502" xr:uid="{00000000-0005-0000-0000-0000328D0000}"/>
    <cellStyle name="Normal 3 2 3 3 2 3 4 3" xfId="43503" xr:uid="{00000000-0005-0000-0000-0000338D0000}"/>
    <cellStyle name="Normal 3 2 3 3 2 3 5" xfId="13891" xr:uid="{00000000-0005-0000-0000-0000348D0000}"/>
    <cellStyle name="Normal 3 2 3 3 2 3 5 2" xfId="43504" xr:uid="{00000000-0005-0000-0000-0000358D0000}"/>
    <cellStyle name="Normal 3 2 3 3 2 3 5 3" xfId="43505" xr:uid="{00000000-0005-0000-0000-0000368D0000}"/>
    <cellStyle name="Normal 3 2 3 3 2 3 6" xfId="13892" xr:uid="{00000000-0005-0000-0000-0000378D0000}"/>
    <cellStyle name="Normal 3 2 3 3 2 3 6 2" xfId="43506" xr:uid="{00000000-0005-0000-0000-0000388D0000}"/>
    <cellStyle name="Normal 3 2 3 3 2 3 6 3" xfId="43507" xr:uid="{00000000-0005-0000-0000-0000398D0000}"/>
    <cellStyle name="Normal 3 2 3 3 2 3 7" xfId="43508" xr:uid="{00000000-0005-0000-0000-00003A8D0000}"/>
    <cellStyle name="Normal 3 2 3 3 2 3 8" xfId="43509" xr:uid="{00000000-0005-0000-0000-00003B8D0000}"/>
    <cellStyle name="Normal 3 2 3 3 2 4" xfId="13893" xr:uid="{00000000-0005-0000-0000-00003C8D0000}"/>
    <cellStyle name="Normal 3 2 3 3 2 4 2" xfId="13894" xr:uid="{00000000-0005-0000-0000-00003D8D0000}"/>
    <cellStyle name="Normal 3 2 3 3 2 4 2 2" xfId="13895" xr:uid="{00000000-0005-0000-0000-00003E8D0000}"/>
    <cellStyle name="Normal 3 2 3 3 2 4 2 2 2" xfId="43510" xr:uid="{00000000-0005-0000-0000-00003F8D0000}"/>
    <cellStyle name="Normal 3 2 3 3 2 4 2 2 3" xfId="43511" xr:uid="{00000000-0005-0000-0000-0000408D0000}"/>
    <cellStyle name="Normal 3 2 3 3 2 4 2 3" xfId="13896" xr:uid="{00000000-0005-0000-0000-0000418D0000}"/>
    <cellStyle name="Normal 3 2 3 3 2 4 2 3 2" xfId="43512" xr:uid="{00000000-0005-0000-0000-0000428D0000}"/>
    <cellStyle name="Normal 3 2 3 3 2 4 2 3 3" xfId="43513" xr:uid="{00000000-0005-0000-0000-0000438D0000}"/>
    <cellStyle name="Normal 3 2 3 3 2 4 2 4" xfId="13897" xr:uid="{00000000-0005-0000-0000-0000448D0000}"/>
    <cellStyle name="Normal 3 2 3 3 2 4 2 4 2" xfId="43514" xr:uid="{00000000-0005-0000-0000-0000458D0000}"/>
    <cellStyle name="Normal 3 2 3 3 2 4 2 4 3" xfId="43515" xr:uid="{00000000-0005-0000-0000-0000468D0000}"/>
    <cellStyle name="Normal 3 2 3 3 2 4 2 5" xfId="43516" xr:uid="{00000000-0005-0000-0000-0000478D0000}"/>
    <cellStyle name="Normal 3 2 3 3 2 4 2 6" xfId="43517" xr:uid="{00000000-0005-0000-0000-0000488D0000}"/>
    <cellStyle name="Normal 3 2 3 3 2 4 3" xfId="13898" xr:uid="{00000000-0005-0000-0000-0000498D0000}"/>
    <cellStyle name="Normal 3 2 3 3 2 4 3 2" xfId="43518" xr:uid="{00000000-0005-0000-0000-00004A8D0000}"/>
    <cellStyle name="Normal 3 2 3 3 2 4 3 3" xfId="43519" xr:uid="{00000000-0005-0000-0000-00004B8D0000}"/>
    <cellStyle name="Normal 3 2 3 3 2 4 4" xfId="13899" xr:uid="{00000000-0005-0000-0000-00004C8D0000}"/>
    <cellStyle name="Normal 3 2 3 3 2 4 4 2" xfId="43520" xr:uid="{00000000-0005-0000-0000-00004D8D0000}"/>
    <cellStyle name="Normal 3 2 3 3 2 4 4 3" xfId="43521" xr:uid="{00000000-0005-0000-0000-00004E8D0000}"/>
    <cellStyle name="Normal 3 2 3 3 2 4 5" xfId="13900" xr:uid="{00000000-0005-0000-0000-00004F8D0000}"/>
    <cellStyle name="Normal 3 2 3 3 2 4 5 2" xfId="43522" xr:uid="{00000000-0005-0000-0000-0000508D0000}"/>
    <cellStyle name="Normal 3 2 3 3 2 4 5 3" xfId="43523" xr:uid="{00000000-0005-0000-0000-0000518D0000}"/>
    <cellStyle name="Normal 3 2 3 3 2 4 6" xfId="43524" xr:uid="{00000000-0005-0000-0000-0000528D0000}"/>
    <cellStyle name="Normal 3 2 3 3 2 4 7" xfId="43525" xr:uid="{00000000-0005-0000-0000-0000538D0000}"/>
    <cellStyle name="Normal 3 2 3 3 2 5" xfId="13901" xr:uid="{00000000-0005-0000-0000-0000548D0000}"/>
    <cellStyle name="Normal 3 2 3 3 2 5 2" xfId="13902" xr:uid="{00000000-0005-0000-0000-0000558D0000}"/>
    <cellStyle name="Normal 3 2 3 3 2 5 2 2" xfId="43526" xr:uid="{00000000-0005-0000-0000-0000568D0000}"/>
    <cellStyle name="Normal 3 2 3 3 2 5 2 3" xfId="43527" xr:uid="{00000000-0005-0000-0000-0000578D0000}"/>
    <cellStyle name="Normal 3 2 3 3 2 5 3" xfId="13903" xr:uid="{00000000-0005-0000-0000-0000588D0000}"/>
    <cellStyle name="Normal 3 2 3 3 2 5 3 2" xfId="43528" xr:uid="{00000000-0005-0000-0000-0000598D0000}"/>
    <cellStyle name="Normal 3 2 3 3 2 5 3 3" xfId="43529" xr:uid="{00000000-0005-0000-0000-00005A8D0000}"/>
    <cellStyle name="Normal 3 2 3 3 2 5 4" xfId="13904" xr:uid="{00000000-0005-0000-0000-00005B8D0000}"/>
    <cellStyle name="Normal 3 2 3 3 2 5 4 2" xfId="43530" xr:uid="{00000000-0005-0000-0000-00005C8D0000}"/>
    <cellStyle name="Normal 3 2 3 3 2 5 4 3" xfId="43531" xr:uid="{00000000-0005-0000-0000-00005D8D0000}"/>
    <cellStyle name="Normal 3 2 3 3 2 5 5" xfId="43532" xr:uid="{00000000-0005-0000-0000-00005E8D0000}"/>
    <cellStyle name="Normal 3 2 3 3 2 5 6" xfId="43533" xr:uid="{00000000-0005-0000-0000-00005F8D0000}"/>
    <cellStyle name="Normal 3 2 3 3 2 6" xfId="13905" xr:uid="{00000000-0005-0000-0000-0000608D0000}"/>
    <cellStyle name="Normal 3 2 3 3 2 6 2" xfId="43534" xr:uid="{00000000-0005-0000-0000-0000618D0000}"/>
    <cellStyle name="Normal 3 2 3 3 2 6 3" xfId="43535" xr:uid="{00000000-0005-0000-0000-0000628D0000}"/>
    <cellStyle name="Normal 3 2 3 3 2 7" xfId="13906" xr:uid="{00000000-0005-0000-0000-0000638D0000}"/>
    <cellStyle name="Normal 3 2 3 3 2 7 2" xfId="43536" xr:uid="{00000000-0005-0000-0000-0000648D0000}"/>
    <cellStyle name="Normal 3 2 3 3 2 7 3" xfId="43537" xr:uid="{00000000-0005-0000-0000-0000658D0000}"/>
    <cellStyle name="Normal 3 2 3 3 2 8" xfId="13907" xr:uid="{00000000-0005-0000-0000-0000668D0000}"/>
    <cellStyle name="Normal 3 2 3 3 2 8 2" xfId="43538" xr:uid="{00000000-0005-0000-0000-0000678D0000}"/>
    <cellStyle name="Normal 3 2 3 3 2 8 3" xfId="43539" xr:uid="{00000000-0005-0000-0000-0000688D0000}"/>
    <cellStyle name="Normal 3 2 3 3 2 9" xfId="43540" xr:uid="{00000000-0005-0000-0000-0000698D0000}"/>
    <cellStyle name="Normal 3 2 3 3 3" xfId="13908" xr:uid="{00000000-0005-0000-0000-00006A8D0000}"/>
    <cellStyle name="Normal 3 2 3 3 3 2" xfId="13909" xr:uid="{00000000-0005-0000-0000-00006B8D0000}"/>
    <cellStyle name="Normal 3 2 3 3 3 2 2" xfId="13910" xr:uid="{00000000-0005-0000-0000-00006C8D0000}"/>
    <cellStyle name="Normal 3 2 3 3 3 2 2 2" xfId="13911" xr:uid="{00000000-0005-0000-0000-00006D8D0000}"/>
    <cellStyle name="Normal 3 2 3 3 3 2 2 2 2" xfId="43541" xr:uid="{00000000-0005-0000-0000-00006E8D0000}"/>
    <cellStyle name="Normal 3 2 3 3 3 2 2 2 3" xfId="43542" xr:uid="{00000000-0005-0000-0000-00006F8D0000}"/>
    <cellStyle name="Normal 3 2 3 3 3 2 2 3" xfId="13912" xr:uid="{00000000-0005-0000-0000-0000708D0000}"/>
    <cellStyle name="Normal 3 2 3 3 3 2 2 3 2" xfId="43543" xr:uid="{00000000-0005-0000-0000-0000718D0000}"/>
    <cellStyle name="Normal 3 2 3 3 3 2 2 3 3" xfId="43544" xr:uid="{00000000-0005-0000-0000-0000728D0000}"/>
    <cellStyle name="Normal 3 2 3 3 3 2 2 4" xfId="13913" xr:uid="{00000000-0005-0000-0000-0000738D0000}"/>
    <cellStyle name="Normal 3 2 3 3 3 2 2 4 2" xfId="43545" xr:uid="{00000000-0005-0000-0000-0000748D0000}"/>
    <cellStyle name="Normal 3 2 3 3 3 2 2 4 3" xfId="43546" xr:uid="{00000000-0005-0000-0000-0000758D0000}"/>
    <cellStyle name="Normal 3 2 3 3 3 2 2 5" xfId="43547" xr:uid="{00000000-0005-0000-0000-0000768D0000}"/>
    <cellStyle name="Normal 3 2 3 3 3 2 2 6" xfId="43548" xr:uid="{00000000-0005-0000-0000-0000778D0000}"/>
    <cellStyle name="Normal 3 2 3 3 3 2 3" xfId="13914" xr:uid="{00000000-0005-0000-0000-0000788D0000}"/>
    <cellStyle name="Normal 3 2 3 3 3 2 3 2" xfId="43549" xr:uid="{00000000-0005-0000-0000-0000798D0000}"/>
    <cellStyle name="Normal 3 2 3 3 3 2 3 3" xfId="43550" xr:uid="{00000000-0005-0000-0000-00007A8D0000}"/>
    <cellStyle name="Normal 3 2 3 3 3 2 4" xfId="13915" xr:uid="{00000000-0005-0000-0000-00007B8D0000}"/>
    <cellStyle name="Normal 3 2 3 3 3 2 4 2" xfId="43551" xr:uid="{00000000-0005-0000-0000-00007C8D0000}"/>
    <cellStyle name="Normal 3 2 3 3 3 2 4 3" xfId="43552" xr:uid="{00000000-0005-0000-0000-00007D8D0000}"/>
    <cellStyle name="Normal 3 2 3 3 3 2 5" xfId="13916" xr:uid="{00000000-0005-0000-0000-00007E8D0000}"/>
    <cellStyle name="Normal 3 2 3 3 3 2 5 2" xfId="43553" xr:uid="{00000000-0005-0000-0000-00007F8D0000}"/>
    <cellStyle name="Normal 3 2 3 3 3 2 5 3" xfId="43554" xr:uid="{00000000-0005-0000-0000-0000808D0000}"/>
    <cellStyle name="Normal 3 2 3 3 3 2 6" xfId="43555" xr:uid="{00000000-0005-0000-0000-0000818D0000}"/>
    <cellStyle name="Normal 3 2 3 3 3 2 7" xfId="43556" xr:uid="{00000000-0005-0000-0000-0000828D0000}"/>
    <cellStyle name="Normal 3 2 3 3 3 3" xfId="13917" xr:uid="{00000000-0005-0000-0000-0000838D0000}"/>
    <cellStyle name="Normal 3 2 3 3 3 3 2" xfId="13918" xr:uid="{00000000-0005-0000-0000-0000848D0000}"/>
    <cellStyle name="Normal 3 2 3 3 3 3 2 2" xfId="43557" xr:uid="{00000000-0005-0000-0000-0000858D0000}"/>
    <cellStyle name="Normal 3 2 3 3 3 3 2 3" xfId="43558" xr:uid="{00000000-0005-0000-0000-0000868D0000}"/>
    <cellStyle name="Normal 3 2 3 3 3 3 3" xfId="13919" xr:uid="{00000000-0005-0000-0000-0000878D0000}"/>
    <cellStyle name="Normal 3 2 3 3 3 3 3 2" xfId="43559" xr:uid="{00000000-0005-0000-0000-0000888D0000}"/>
    <cellStyle name="Normal 3 2 3 3 3 3 3 3" xfId="43560" xr:uid="{00000000-0005-0000-0000-0000898D0000}"/>
    <cellStyle name="Normal 3 2 3 3 3 3 4" xfId="13920" xr:uid="{00000000-0005-0000-0000-00008A8D0000}"/>
    <cellStyle name="Normal 3 2 3 3 3 3 4 2" xfId="43561" xr:uid="{00000000-0005-0000-0000-00008B8D0000}"/>
    <cellStyle name="Normal 3 2 3 3 3 3 4 3" xfId="43562" xr:uid="{00000000-0005-0000-0000-00008C8D0000}"/>
    <cellStyle name="Normal 3 2 3 3 3 3 5" xfId="43563" xr:uid="{00000000-0005-0000-0000-00008D8D0000}"/>
    <cellStyle name="Normal 3 2 3 3 3 3 6" xfId="43564" xr:uid="{00000000-0005-0000-0000-00008E8D0000}"/>
    <cellStyle name="Normal 3 2 3 3 3 4" xfId="13921" xr:uid="{00000000-0005-0000-0000-00008F8D0000}"/>
    <cellStyle name="Normal 3 2 3 3 3 4 2" xfId="43565" xr:uid="{00000000-0005-0000-0000-0000908D0000}"/>
    <cellStyle name="Normal 3 2 3 3 3 4 3" xfId="43566" xr:uid="{00000000-0005-0000-0000-0000918D0000}"/>
    <cellStyle name="Normal 3 2 3 3 3 5" xfId="13922" xr:uid="{00000000-0005-0000-0000-0000928D0000}"/>
    <cellStyle name="Normal 3 2 3 3 3 5 2" xfId="43567" xr:uid="{00000000-0005-0000-0000-0000938D0000}"/>
    <cellStyle name="Normal 3 2 3 3 3 5 3" xfId="43568" xr:uid="{00000000-0005-0000-0000-0000948D0000}"/>
    <cellStyle name="Normal 3 2 3 3 3 6" xfId="13923" xr:uid="{00000000-0005-0000-0000-0000958D0000}"/>
    <cellStyle name="Normal 3 2 3 3 3 6 2" xfId="43569" xr:uid="{00000000-0005-0000-0000-0000968D0000}"/>
    <cellStyle name="Normal 3 2 3 3 3 6 3" xfId="43570" xr:uid="{00000000-0005-0000-0000-0000978D0000}"/>
    <cellStyle name="Normal 3 2 3 3 3 7" xfId="43571" xr:uid="{00000000-0005-0000-0000-0000988D0000}"/>
    <cellStyle name="Normal 3 2 3 3 3 8" xfId="43572" xr:uid="{00000000-0005-0000-0000-0000998D0000}"/>
    <cellStyle name="Normal 3 2 3 3 4" xfId="13924" xr:uid="{00000000-0005-0000-0000-00009A8D0000}"/>
    <cellStyle name="Normal 3 2 3 3 4 2" xfId="13925" xr:uid="{00000000-0005-0000-0000-00009B8D0000}"/>
    <cellStyle name="Normal 3 2 3 3 4 2 2" xfId="13926" xr:uid="{00000000-0005-0000-0000-00009C8D0000}"/>
    <cellStyle name="Normal 3 2 3 3 4 2 2 2" xfId="13927" xr:uid="{00000000-0005-0000-0000-00009D8D0000}"/>
    <cellStyle name="Normal 3 2 3 3 4 2 2 2 2" xfId="43573" xr:uid="{00000000-0005-0000-0000-00009E8D0000}"/>
    <cellStyle name="Normal 3 2 3 3 4 2 2 2 3" xfId="43574" xr:uid="{00000000-0005-0000-0000-00009F8D0000}"/>
    <cellStyle name="Normal 3 2 3 3 4 2 2 3" xfId="13928" xr:uid="{00000000-0005-0000-0000-0000A08D0000}"/>
    <cellStyle name="Normal 3 2 3 3 4 2 2 3 2" xfId="43575" xr:uid="{00000000-0005-0000-0000-0000A18D0000}"/>
    <cellStyle name="Normal 3 2 3 3 4 2 2 3 3" xfId="43576" xr:uid="{00000000-0005-0000-0000-0000A28D0000}"/>
    <cellStyle name="Normal 3 2 3 3 4 2 2 4" xfId="13929" xr:uid="{00000000-0005-0000-0000-0000A38D0000}"/>
    <cellStyle name="Normal 3 2 3 3 4 2 2 4 2" xfId="43577" xr:uid="{00000000-0005-0000-0000-0000A48D0000}"/>
    <cellStyle name="Normal 3 2 3 3 4 2 2 4 3" xfId="43578" xr:uid="{00000000-0005-0000-0000-0000A58D0000}"/>
    <cellStyle name="Normal 3 2 3 3 4 2 2 5" xfId="43579" xr:uid="{00000000-0005-0000-0000-0000A68D0000}"/>
    <cellStyle name="Normal 3 2 3 3 4 2 2 6" xfId="43580" xr:uid="{00000000-0005-0000-0000-0000A78D0000}"/>
    <cellStyle name="Normal 3 2 3 3 4 2 3" xfId="13930" xr:uid="{00000000-0005-0000-0000-0000A88D0000}"/>
    <cellStyle name="Normal 3 2 3 3 4 2 3 2" xfId="43581" xr:uid="{00000000-0005-0000-0000-0000A98D0000}"/>
    <cellStyle name="Normal 3 2 3 3 4 2 3 3" xfId="43582" xr:uid="{00000000-0005-0000-0000-0000AA8D0000}"/>
    <cellStyle name="Normal 3 2 3 3 4 2 4" xfId="13931" xr:uid="{00000000-0005-0000-0000-0000AB8D0000}"/>
    <cellStyle name="Normal 3 2 3 3 4 2 4 2" xfId="43583" xr:uid="{00000000-0005-0000-0000-0000AC8D0000}"/>
    <cellStyle name="Normal 3 2 3 3 4 2 4 3" xfId="43584" xr:uid="{00000000-0005-0000-0000-0000AD8D0000}"/>
    <cellStyle name="Normal 3 2 3 3 4 2 5" xfId="13932" xr:uid="{00000000-0005-0000-0000-0000AE8D0000}"/>
    <cellStyle name="Normal 3 2 3 3 4 2 5 2" xfId="43585" xr:uid="{00000000-0005-0000-0000-0000AF8D0000}"/>
    <cellStyle name="Normal 3 2 3 3 4 2 5 3" xfId="43586" xr:uid="{00000000-0005-0000-0000-0000B08D0000}"/>
    <cellStyle name="Normal 3 2 3 3 4 2 6" xfId="43587" xr:uid="{00000000-0005-0000-0000-0000B18D0000}"/>
    <cellStyle name="Normal 3 2 3 3 4 2 7" xfId="43588" xr:uid="{00000000-0005-0000-0000-0000B28D0000}"/>
    <cellStyle name="Normal 3 2 3 3 4 3" xfId="13933" xr:uid="{00000000-0005-0000-0000-0000B38D0000}"/>
    <cellStyle name="Normal 3 2 3 3 4 3 2" xfId="13934" xr:uid="{00000000-0005-0000-0000-0000B48D0000}"/>
    <cellStyle name="Normal 3 2 3 3 4 3 2 2" xfId="43589" xr:uid="{00000000-0005-0000-0000-0000B58D0000}"/>
    <cellStyle name="Normal 3 2 3 3 4 3 2 3" xfId="43590" xr:uid="{00000000-0005-0000-0000-0000B68D0000}"/>
    <cellStyle name="Normal 3 2 3 3 4 3 3" xfId="13935" xr:uid="{00000000-0005-0000-0000-0000B78D0000}"/>
    <cellStyle name="Normal 3 2 3 3 4 3 3 2" xfId="43591" xr:uid="{00000000-0005-0000-0000-0000B88D0000}"/>
    <cellStyle name="Normal 3 2 3 3 4 3 3 3" xfId="43592" xr:uid="{00000000-0005-0000-0000-0000B98D0000}"/>
    <cellStyle name="Normal 3 2 3 3 4 3 4" xfId="13936" xr:uid="{00000000-0005-0000-0000-0000BA8D0000}"/>
    <cellStyle name="Normal 3 2 3 3 4 3 4 2" xfId="43593" xr:uid="{00000000-0005-0000-0000-0000BB8D0000}"/>
    <cellStyle name="Normal 3 2 3 3 4 3 4 3" xfId="43594" xr:uid="{00000000-0005-0000-0000-0000BC8D0000}"/>
    <cellStyle name="Normal 3 2 3 3 4 3 5" xfId="43595" xr:uid="{00000000-0005-0000-0000-0000BD8D0000}"/>
    <cellStyle name="Normal 3 2 3 3 4 3 6" xfId="43596" xr:uid="{00000000-0005-0000-0000-0000BE8D0000}"/>
    <cellStyle name="Normal 3 2 3 3 4 4" xfId="13937" xr:uid="{00000000-0005-0000-0000-0000BF8D0000}"/>
    <cellStyle name="Normal 3 2 3 3 4 4 2" xfId="43597" xr:uid="{00000000-0005-0000-0000-0000C08D0000}"/>
    <cellStyle name="Normal 3 2 3 3 4 4 3" xfId="43598" xr:uid="{00000000-0005-0000-0000-0000C18D0000}"/>
    <cellStyle name="Normal 3 2 3 3 4 5" xfId="13938" xr:uid="{00000000-0005-0000-0000-0000C28D0000}"/>
    <cellStyle name="Normal 3 2 3 3 4 5 2" xfId="43599" xr:uid="{00000000-0005-0000-0000-0000C38D0000}"/>
    <cellStyle name="Normal 3 2 3 3 4 5 3" xfId="43600" xr:uid="{00000000-0005-0000-0000-0000C48D0000}"/>
    <cellStyle name="Normal 3 2 3 3 4 6" xfId="13939" xr:uid="{00000000-0005-0000-0000-0000C58D0000}"/>
    <cellStyle name="Normal 3 2 3 3 4 6 2" xfId="43601" xr:uid="{00000000-0005-0000-0000-0000C68D0000}"/>
    <cellStyle name="Normal 3 2 3 3 4 6 3" xfId="43602" xr:uid="{00000000-0005-0000-0000-0000C78D0000}"/>
    <cellStyle name="Normal 3 2 3 3 4 7" xfId="43603" xr:uid="{00000000-0005-0000-0000-0000C88D0000}"/>
    <cellStyle name="Normal 3 2 3 3 4 8" xfId="43604" xr:uid="{00000000-0005-0000-0000-0000C98D0000}"/>
    <cellStyle name="Normal 3 2 3 3 5" xfId="13940" xr:uid="{00000000-0005-0000-0000-0000CA8D0000}"/>
    <cellStyle name="Normal 3 2 3 3 6" xfId="13941" xr:uid="{00000000-0005-0000-0000-0000CB8D0000}"/>
    <cellStyle name="Normal 3 2 3 3 6 2" xfId="13942" xr:uid="{00000000-0005-0000-0000-0000CC8D0000}"/>
    <cellStyle name="Normal 3 2 3 3 6 2 2" xfId="13943" xr:uid="{00000000-0005-0000-0000-0000CD8D0000}"/>
    <cellStyle name="Normal 3 2 3 3 6 2 2 2" xfId="43605" xr:uid="{00000000-0005-0000-0000-0000CE8D0000}"/>
    <cellStyle name="Normal 3 2 3 3 6 2 2 3" xfId="43606" xr:uid="{00000000-0005-0000-0000-0000CF8D0000}"/>
    <cellStyle name="Normal 3 2 3 3 6 2 3" xfId="13944" xr:uid="{00000000-0005-0000-0000-0000D08D0000}"/>
    <cellStyle name="Normal 3 2 3 3 6 2 3 2" xfId="43607" xr:uid="{00000000-0005-0000-0000-0000D18D0000}"/>
    <cellStyle name="Normal 3 2 3 3 6 2 3 3" xfId="43608" xr:uid="{00000000-0005-0000-0000-0000D28D0000}"/>
    <cellStyle name="Normal 3 2 3 3 6 2 4" xfId="13945" xr:uid="{00000000-0005-0000-0000-0000D38D0000}"/>
    <cellStyle name="Normal 3 2 3 3 6 2 4 2" xfId="43609" xr:uid="{00000000-0005-0000-0000-0000D48D0000}"/>
    <cellStyle name="Normal 3 2 3 3 6 2 4 3" xfId="43610" xr:uid="{00000000-0005-0000-0000-0000D58D0000}"/>
    <cellStyle name="Normal 3 2 3 3 6 2 5" xfId="43611" xr:uid="{00000000-0005-0000-0000-0000D68D0000}"/>
    <cellStyle name="Normal 3 2 3 3 6 2 6" xfId="43612" xr:uid="{00000000-0005-0000-0000-0000D78D0000}"/>
    <cellStyle name="Normal 3 2 3 3 6 3" xfId="13946" xr:uid="{00000000-0005-0000-0000-0000D88D0000}"/>
    <cellStyle name="Normal 3 2 3 3 6 3 2" xfId="43613" xr:uid="{00000000-0005-0000-0000-0000D98D0000}"/>
    <cellStyle name="Normal 3 2 3 3 6 3 3" xfId="43614" xr:uid="{00000000-0005-0000-0000-0000DA8D0000}"/>
    <cellStyle name="Normal 3 2 3 3 6 4" xfId="13947" xr:uid="{00000000-0005-0000-0000-0000DB8D0000}"/>
    <cellStyle name="Normal 3 2 3 3 6 4 2" xfId="43615" xr:uid="{00000000-0005-0000-0000-0000DC8D0000}"/>
    <cellStyle name="Normal 3 2 3 3 6 4 3" xfId="43616" xr:uid="{00000000-0005-0000-0000-0000DD8D0000}"/>
    <cellStyle name="Normal 3 2 3 3 6 5" xfId="13948" xr:uid="{00000000-0005-0000-0000-0000DE8D0000}"/>
    <cellStyle name="Normal 3 2 3 3 6 5 2" xfId="43617" xr:uid="{00000000-0005-0000-0000-0000DF8D0000}"/>
    <cellStyle name="Normal 3 2 3 3 6 5 3" xfId="43618" xr:uid="{00000000-0005-0000-0000-0000E08D0000}"/>
    <cellStyle name="Normal 3 2 3 3 6 6" xfId="43619" xr:uid="{00000000-0005-0000-0000-0000E18D0000}"/>
    <cellStyle name="Normal 3 2 3 3 6 7" xfId="43620" xr:uid="{00000000-0005-0000-0000-0000E28D0000}"/>
    <cellStyle name="Normal 3 2 3 3 7" xfId="13949" xr:uid="{00000000-0005-0000-0000-0000E38D0000}"/>
    <cellStyle name="Normal 3 2 3 3 7 2" xfId="13950" xr:uid="{00000000-0005-0000-0000-0000E48D0000}"/>
    <cellStyle name="Normal 3 2 3 3 7 2 2" xfId="43621" xr:uid="{00000000-0005-0000-0000-0000E58D0000}"/>
    <cellStyle name="Normal 3 2 3 3 7 2 3" xfId="43622" xr:uid="{00000000-0005-0000-0000-0000E68D0000}"/>
    <cellStyle name="Normal 3 2 3 3 7 3" xfId="13951" xr:uid="{00000000-0005-0000-0000-0000E78D0000}"/>
    <cellStyle name="Normal 3 2 3 3 7 3 2" xfId="43623" xr:uid="{00000000-0005-0000-0000-0000E88D0000}"/>
    <cellStyle name="Normal 3 2 3 3 7 3 3" xfId="43624" xr:uid="{00000000-0005-0000-0000-0000E98D0000}"/>
    <cellStyle name="Normal 3 2 3 3 7 4" xfId="13952" xr:uid="{00000000-0005-0000-0000-0000EA8D0000}"/>
    <cellStyle name="Normal 3 2 3 3 7 4 2" xfId="43625" xr:uid="{00000000-0005-0000-0000-0000EB8D0000}"/>
    <cellStyle name="Normal 3 2 3 3 7 4 3" xfId="43626" xr:uid="{00000000-0005-0000-0000-0000EC8D0000}"/>
    <cellStyle name="Normal 3 2 3 3 7 5" xfId="43627" xr:uid="{00000000-0005-0000-0000-0000ED8D0000}"/>
    <cellStyle name="Normal 3 2 3 3 7 6" xfId="43628" xr:uid="{00000000-0005-0000-0000-0000EE8D0000}"/>
    <cellStyle name="Normal 3 2 3 3 8" xfId="13953" xr:uid="{00000000-0005-0000-0000-0000EF8D0000}"/>
    <cellStyle name="Normal 3 2 3 3 8 2" xfId="43629" xr:uid="{00000000-0005-0000-0000-0000F08D0000}"/>
    <cellStyle name="Normal 3 2 3 3 8 3" xfId="43630" xr:uid="{00000000-0005-0000-0000-0000F18D0000}"/>
    <cellStyle name="Normal 3 2 3 3 9" xfId="13954" xr:uid="{00000000-0005-0000-0000-0000F28D0000}"/>
    <cellStyle name="Normal 3 2 3 3 9 2" xfId="43631" xr:uid="{00000000-0005-0000-0000-0000F38D0000}"/>
    <cellStyle name="Normal 3 2 3 3 9 3" xfId="43632" xr:uid="{00000000-0005-0000-0000-0000F48D0000}"/>
    <cellStyle name="Normal 3 2 3 4" xfId="13955" xr:uid="{00000000-0005-0000-0000-0000F58D0000}"/>
    <cellStyle name="Normal 3 2 3 4 10" xfId="13956" xr:uid="{00000000-0005-0000-0000-0000F68D0000}"/>
    <cellStyle name="Normal 3 2 3 4 10 2" xfId="43633" xr:uid="{00000000-0005-0000-0000-0000F78D0000}"/>
    <cellStyle name="Normal 3 2 3 4 10 3" xfId="43634" xr:uid="{00000000-0005-0000-0000-0000F88D0000}"/>
    <cellStyle name="Normal 3 2 3 4 11" xfId="43635" xr:uid="{00000000-0005-0000-0000-0000F98D0000}"/>
    <cellStyle name="Normal 3 2 3 4 12" xfId="43636" xr:uid="{00000000-0005-0000-0000-0000FA8D0000}"/>
    <cellStyle name="Normal 3 2 3 4 2" xfId="13957" xr:uid="{00000000-0005-0000-0000-0000FB8D0000}"/>
    <cellStyle name="Normal 3 2 3 4 2 10" xfId="43637" xr:uid="{00000000-0005-0000-0000-0000FC8D0000}"/>
    <cellStyle name="Normal 3 2 3 4 2 2" xfId="13958" xr:uid="{00000000-0005-0000-0000-0000FD8D0000}"/>
    <cellStyle name="Normal 3 2 3 4 2 2 2" xfId="13959" xr:uid="{00000000-0005-0000-0000-0000FE8D0000}"/>
    <cellStyle name="Normal 3 2 3 4 2 2 2 2" xfId="13960" xr:uid="{00000000-0005-0000-0000-0000FF8D0000}"/>
    <cellStyle name="Normal 3 2 3 4 2 2 2 2 2" xfId="13961" xr:uid="{00000000-0005-0000-0000-0000008E0000}"/>
    <cellStyle name="Normal 3 2 3 4 2 2 2 2 2 2" xfId="43638" xr:uid="{00000000-0005-0000-0000-0000018E0000}"/>
    <cellStyle name="Normal 3 2 3 4 2 2 2 2 2 3" xfId="43639" xr:uid="{00000000-0005-0000-0000-0000028E0000}"/>
    <cellStyle name="Normal 3 2 3 4 2 2 2 2 3" xfId="13962" xr:uid="{00000000-0005-0000-0000-0000038E0000}"/>
    <cellStyle name="Normal 3 2 3 4 2 2 2 2 3 2" xfId="43640" xr:uid="{00000000-0005-0000-0000-0000048E0000}"/>
    <cellStyle name="Normal 3 2 3 4 2 2 2 2 3 3" xfId="43641" xr:uid="{00000000-0005-0000-0000-0000058E0000}"/>
    <cellStyle name="Normal 3 2 3 4 2 2 2 2 4" xfId="13963" xr:uid="{00000000-0005-0000-0000-0000068E0000}"/>
    <cellStyle name="Normal 3 2 3 4 2 2 2 2 4 2" xfId="43642" xr:uid="{00000000-0005-0000-0000-0000078E0000}"/>
    <cellStyle name="Normal 3 2 3 4 2 2 2 2 4 3" xfId="43643" xr:uid="{00000000-0005-0000-0000-0000088E0000}"/>
    <cellStyle name="Normal 3 2 3 4 2 2 2 2 5" xfId="43644" xr:uid="{00000000-0005-0000-0000-0000098E0000}"/>
    <cellStyle name="Normal 3 2 3 4 2 2 2 2 6" xfId="43645" xr:uid="{00000000-0005-0000-0000-00000A8E0000}"/>
    <cellStyle name="Normal 3 2 3 4 2 2 2 3" xfId="13964" xr:uid="{00000000-0005-0000-0000-00000B8E0000}"/>
    <cellStyle name="Normal 3 2 3 4 2 2 2 3 2" xfId="43646" xr:uid="{00000000-0005-0000-0000-00000C8E0000}"/>
    <cellStyle name="Normal 3 2 3 4 2 2 2 3 3" xfId="43647" xr:uid="{00000000-0005-0000-0000-00000D8E0000}"/>
    <cellStyle name="Normal 3 2 3 4 2 2 2 4" xfId="13965" xr:uid="{00000000-0005-0000-0000-00000E8E0000}"/>
    <cellStyle name="Normal 3 2 3 4 2 2 2 4 2" xfId="43648" xr:uid="{00000000-0005-0000-0000-00000F8E0000}"/>
    <cellStyle name="Normal 3 2 3 4 2 2 2 4 3" xfId="43649" xr:uid="{00000000-0005-0000-0000-0000108E0000}"/>
    <cellStyle name="Normal 3 2 3 4 2 2 2 5" xfId="13966" xr:uid="{00000000-0005-0000-0000-0000118E0000}"/>
    <cellStyle name="Normal 3 2 3 4 2 2 2 5 2" xfId="43650" xr:uid="{00000000-0005-0000-0000-0000128E0000}"/>
    <cellStyle name="Normal 3 2 3 4 2 2 2 5 3" xfId="43651" xr:uid="{00000000-0005-0000-0000-0000138E0000}"/>
    <cellStyle name="Normal 3 2 3 4 2 2 2 6" xfId="43652" xr:uid="{00000000-0005-0000-0000-0000148E0000}"/>
    <cellStyle name="Normal 3 2 3 4 2 2 2 7" xfId="43653" xr:uid="{00000000-0005-0000-0000-0000158E0000}"/>
    <cellStyle name="Normal 3 2 3 4 2 2 3" xfId="13967" xr:uid="{00000000-0005-0000-0000-0000168E0000}"/>
    <cellStyle name="Normal 3 2 3 4 2 2 3 2" xfId="13968" xr:uid="{00000000-0005-0000-0000-0000178E0000}"/>
    <cellStyle name="Normal 3 2 3 4 2 2 3 2 2" xfId="43654" xr:uid="{00000000-0005-0000-0000-0000188E0000}"/>
    <cellStyle name="Normal 3 2 3 4 2 2 3 2 3" xfId="43655" xr:uid="{00000000-0005-0000-0000-0000198E0000}"/>
    <cellStyle name="Normal 3 2 3 4 2 2 3 3" xfId="13969" xr:uid="{00000000-0005-0000-0000-00001A8E0000}"/>
    <cellStyle name="Normal 3 2 3 4 2 2 3 3 2" xfId="43656" xr:uid="{00000000-0005-0000-0000-00001B8E0000}"/>
    <cellStyle name="Normal 3 2 3 4 2 2 3 3 3" xfId="43657" xr:uid="{00000000-0005-0000-0000-00001C8E0000}"/>
    <cellStyle name="Normal 3 2 3 4 2 2 3 4" xfId="13970" xr:uid="{00000000-0005-0000-0000-00001D8E0000}"/>
    <cellStyle name="Normal 3 2 3 4 2 2 3 4 2" xfId="43658" xr:uid="{00000000-0005-0000-0000-00001E8E0000}"/>
    <cellStyle name="Normal 3 2 3 4 2 2 3 4 3" xfId="43659" xr:uid="{00000000-0005-0000-0000-00001F8E0000}"/>
    <cellStyle name="Normal 3 2 3 4 2 2 3 5" xfId="43660" xr:uid="{00000000-0005-0000-0000-0000208E0000}"/>
    <cellStyle name="Normal 3 2 3 4 2 2 3 6" xfId="43661" xr:uid="{00000000-0005-0000-0000-0000218E0000}"/>
    <cellStyle name="Normal 3 2 3 4 2 2 4" xfId="13971" xr:uid="{00000000-0005-0000-0000-0000228E0000}"/>
    <cellStyle name="Normal 3 2 3 4 2 2 4 2" xfId="43662" xr:uid="{00000000-0005-0000-0000-0000238E0000}"/>
    <cellStyle name="Normal 3 2 3 4 2 2 4 3" xfId="43663" xr:uid="{00000000-0005-0000-0000-0000248E0000}"/>
    <cellStyle name="Normal 3 2 3 4 2 2 5" xfId="13972" xr:uid="{00000000-0005-0000-0000-0000258E0000}"/>
    <cellStyle name="Normal 3 2 3 4 2 2 5 2" xfId="43664" xr:uid="{00000000-0005-0000-0000-0000268E0000}"/>
    <cellStyle name="Normal 3 2 3 4 2 2 5 3" xfId="43665" xr:uid="{00000000-0005-0000-0000-0000278E0000}"/>
    <cellStyle name="Normal 3 2 3 4 2 2 6" xfId="13973" xr:uid="{00000000-0005-0000-0000-0000288E0000}"/>
    <cellStyle name="Normal 3 2 3 4 2 2 6 2" xfId="43666" xr:uid="{00000000-0005-0000-0000-0000298E0000}"/>
    <cellStyle name="Normal 3 2 3 4 2 2 6 3" xfId="43667" xr:uid="{00000000-0005-0000-0000-00002A8E0000}"/>
    <cellStyle name="Normal 3 2 3 4 2 2 7" xfId="43668" xr:uid="{00000000-0005-0000-0000-00002B8E0000}"/>
    <cellStyle name="Normal 3 2 3 4 2 2 8" xfId="43669" xr:uid="{00000000-0005-0000-0000-00002C8E0000}"/>
    <cellStyle name="Normal 3 2 3 4 2 3" xfId="13974" xr:uid="{00000000-0005-0000-0000-00002D8E0000}"/>
    <cellStyle name="Normal 3 2 3 4 2 3 2" xfId="13975" xr:uid="{00000000-0005-0000-0000-00002E8E0000}"/>
    <cellStyle name="Normal 3 2 3 4 2 3 2 2" xfId="13976" xr:uid="{00000000-0005-0000-0000-00002F8E0000}"/>
    <cellStyle name="Normal 3 2 3 4 2 3 2 2 2" xfId="13977" xr:uid="{00000000-0005-0000-0000-0000308E0000}"/>
    <cellStyle name="Normal 3 2 3 4 2 3 2 2 2 2" xfId="43670" xr:uid="{00000000-0005-0000-0000-0000318E0000}"/>
    <cellStyle name="Normal 3 2 3 4 2 3 2 2 2 3" xfId="43671" xr:uid="{00000000-0005-0000-0000-0000328E0000}"/>
    <cellStyle name="Normal 3 2 3 4 2 3 2 2 3" xfId="13978" xr:uid="{00000000-0005-0000-0000-0000338E0000}"/>
    <cellStyle name="Normal 3 2 3 4 2 3 2 2 3 2" xfId="43672" xr:uid="{00000000-0005-0000-0000-0000348E0000}"/>
    <cellStyle name="Normal 3 2 3 4 2 3 2 2 3 3" xfId="43673" xr:uid="{00000000-0005-0000-0000-0000358E0000}"/>
    <cellStyle name="Normal 3 2 3 4 2 3 2 2 4" xfId="13979" xr:uid="{00000000-0005-0000-0000-0000368E0000}"/>
    <cellStyle name="Normal 3 2 3 4 2 3 2 2 4 2" xfId="43674" xr:uid="{00000000-0005-0000-0000-0000378E0000}"/>
    <cellStyle name="Normal 3 2 3 4 2 3 2 2 4 3" xfId="43675" xr:uid="{00000000-0005-0000-0000-0000388E0000}"/>
    <cellStyle name="Normal 3 2 3 4 2 3 2 2 5" xfId="43676" xr:uid="{00000000-0005-0000-0000-0000398E0000}"/>
    <cellStyle name="Normal 3 2 3 4 2 3 2 2 6" xfId="43677" xr:uid="{00000000-0005-0000-0000-00003A8E0000}"/>
    <cellStyle name="Normal 3 2 3 4 2 3 2 3" xfId="13980" xr:uid="{00000000-0005-0000-0000-00003B8E0000}"/>
    <cellStyle name="Normal 3 2 3 4 2 3 2 3 2" xfId="43678" xr:uid="{00000000-0005-0000-0000-00003C8E0000}"/>
    <cellStyle name="Normal 3 2 3 4 2 3 2 3 3" xfId="43679" xr:uid="{00000000-0005-0000-0000-00003D8E0000}"/>
    <cellStyle name="Normal 3 2 3 4 2 3 2 4" xfId="13981" xr:uid="{00000000-0005-0000-0000-00003E8E0000}"/>
    <cellStyle name="Normal 3 2 3 4 2 3 2 4 2" xfId="43680" xr:uid="{00000000-0005-0000-0000-00003F8E0000}"/>
    <cellStyle name="Normal 3 2 3 4 2 3 2 4 3" xfId="43681" xr:uid="{00000000-0005-0000-0000-0000408E0000}"/>
    <cellStyle name="Normal 3 2 3 4 2 3 2 5" xfId="13982" xr:uid="{00000000-0005-0000-0000-0000418E0000}"/>
    <cellStyle name="Normal 3 2 3 4 2 3 2 5 2" xfId="43682" xr:uid="{00000000-0005-0000-0000-0000428E0000}"/>
    <cellStyle name="Normal 3 2 3 4 2 3 2 5 3" xfId="43683" xr:uid="{00000000-0005-0000-0000-0000438E0000}"/>
    <cellStyle name="Normal 3 2 3 4 2 3 2 6" xfId="43684" xr:uid="{00000000-0005-0000-0000-0000448E0000}"/>
    <cellStyle name="Normal 3 2 3 4 2 3 2 7" xfId="43685" xr:uid="{00000000-0005-0000-0000-0000458E0000}"/>
    <cellStyle name="Normal 3 2 3 4 2 3 3" xfId="13983" xr:uid="{00000000-0005-0000-0000-0000468E0000}"/>
    <cellStyle name="Normal 3 2 3 4 2 3 3 2" xfId="13984" xr:uid="{00000000-0005-0000-0000-0000478E0000}"/>
    <cellStyle name="Normal 3 2 3 4 2 3 3 2 2" xfId="43686" xr:uid="{00000000-0005-0000-0000-0000488E0000}"/>
    <cellStyle name="Normal 3 2 3 4 2 3 3 2 3" xfId="43687" xr:uid="{00000000-0005-0000-0000-0000498E0000}"/>
    <cellStyle name="Normal 3 2 3 4 2 3 3 3" xfId="13985" xr:uid="{00000000-0005-0000-0000-00004A8E0000}"/>
    <cellStyle name="Normal 3 2 3 4 2 3 3 3 2" xfId="43688" xr:uid="{00000000-0005-0000-0000-00004B8E0000}"/>
    <cellStyle name="Normal 3 2 3 4 2 3 3 3 3" xfId="43689" xr:uid="{00000000-0005-0000-0000-00004C8E0000}"/>
    <cellStyle name="Normal 3 2 3 4 2 3 3 4" xfId="13986" xr:uid="{00000000-0005-0000-0000-00004D8E0000}"/>
    <cellStyle name="Normal 3 2 3 4 2 3 3 4 2" xfId="43690" xr:uid="{00000000-0005-0000-0000-00004E8E0000}"/>
    <cellStyle name="Normal 3 2 3 4 2 3 3 4 3" xfId="43691" xr:uid="{00000000-0005-0000-0000-00004F8E0000}"/>
    <cellStyle name="Normal 3 2 3 4 2 3 3 5" xfId="43692" xr:uid="{00000000-0005-0000-0000-0000508E0000}"/>
    <cellStyle name="Normal 3 2 3 4 2 3 3 6" xfId="43693" xr:uid="{00000000-0005-0000-0000-0000518E0000}"/>
    <cellStyle name="Normal 3 2 3 4 2 3 4" xfId="13987" xr:uid="{00000000-0005-0000-0000-0000528E0000}"/>
    <cellStyle name="Normal 3 2 3 4 2 3 4 2" xfId="43694" xr:uid="{00000000-0005-0000-0000-0000538E0000}"/>
    <cellStyle name="Normal 3 2 3 4 2 3 4 3" xfId="43695" xr:uid="{00000000-0005-0000-0000-0000548E0000}"/>
    <cellStyle name="Normal 3 2 3 4 2 3 5" xfId="13988" xr:uid="{00000000-0005-0000-0000-0000558E0000}"/>
    <cellStyle name="Normal 3 2 3 4 2 3 5 2" xfId="43696" xr:uid="{00000000-0005-0000-0000-0000568E0000}"/>
    <cellStyle name="Normal 3 2 3 4 2 3 5 3" xfId="43697" xr:uid="{00000000-0005-0000-0000-0000578E0000}"/>
    <cellStyle name="Normal 3 2 3 4 2 3 6" xfId="13989" xr:uid="{00000000-0005-0000-0000-0000588E0000}"/>
    <cellStyle name="Normal 3 2 3 4 2 3 6 2" xfId="43698" xr:uid="{00000000-0005-0000-0000-0000598E0000}"/>
    <cellStyle name="Normal 3 2 3 4 2 3 6 3" xfId="43699" xr:uid="{00000000-0005-0000-0000-00005A8E0000}"/>
    <cellStyle name="Normal 3 2 3 4 2 3 7" xfId="43700" xr:uid="{00000000-0005-0000-0000-00005B8E0000}"/>
    <cellStyle name="Normal 3 2 3 4 2 3 8" xfId="43701" xr:uid="{00000000-0005-0000-0000-00005C8E0000}"/>
    <cellStyle name="Normal 3 2 3 4 2 4" xfId="13990" xr:uid="{00000000-0005-0000-0000-00005D8E0000}"/>
    <cellStyle name="Normal 3 2 3 4 2 4 2" xfId="13991" xr:uid="{00000000-0005-0000-0000-00005E8E0000}"/>
    <cellStyle name="Normal 3 2 3 4 2 4 2 2" xfId="13992" xr:uid="{00000000-0005-0000-0000-00005F8E0000}"/>
    <cellStyle name="Normal 3 2 3 4 2 4 2 2 2" xfId="43702" xr:uid="{00000000-0005-0000-0000-0000608E0000}"/>
    <cellStyle name="Normal 3 2 3 4 2 4 2 2 3" xfId="43703" xr:uid="{00000000-0005-0000-0000-0000618E0000}"/>
    <cellStyle name="Normal 3 2 3 4 2 4 2 3" xfId="13993" xr:uid="{00000000-0005-0000-0000-0000628E0000}"/>
    <cellStyle name="Normal 3 2 3 4 2 4 2 3 2" xfId="43704" xr:uid="{00000000-0005-0000-0000-0000638E0000}"/>
    <cellStyle name="Normal 3 2 3 4 2 4 2 3 3" xfId="43705" xr:uid="{00000000-0005-0000-0000-0000648E0000}"/>
    <cellStyle name="Normal 3 2 3 4 2 4 2 4" xfId="13994" xr:uid="{00000000-0005-0000-0000-0000658E0000}"/>
    <cellStyle name="Normal 3 2 3 4 2 4 2 4 2" xfId="43706" xr:uid="{00000000-0005-0000-0000-0000668E0000}"/>
    <cellStyle name="Normal 3 2 3 4 2 4 2 4 3" xfId="43707" xr:uid="{00000000-0005-0000-0000-0000678E0000}"/>
    <cellStyle name="Normal 3 2 3 4 2 4 2 5" xfId="43708" xr:uid="{00000000-0005-0000-0000-0000688E0000}"/>
    <cellStyle name="Normal 3 2 3 4 2 4 2 6" xfId="43709" xr:uid="{00000000-0005-0000-0000-0000698E0000}"/>
    <cellStyle name="Normal 3 2 3 4 2 4 3" xfId="13995" xr:uid="{00000000-0005-0000-0000-00006A8E0000}"/>
    <cellStyle name="Normal 3 2 3 4 2 4 3 2" xfId="43710" xr:uid="{00000000-0005-0000-0000-00006B8E0000}"/>
    <cellStyle name="Normal 3 2 3 4 2 4 3 3" xfId="43711" xr:uid="{00000000-0005-0000-0000-00006C8E0000}"/>
    <cellStyle name="Normal 3 2 3 4 2 4 4" xfId="13996" xr:uid="{00000000-0005-0000-0000-00006D8E0000}"/>
    <cellStyle name="Normal 3 2 3 4 2 4 4 2" xfId="43712" xr:uid="{00000000-0005-0000-0000-00006E8E0000}"/>
    <cellStyle name="Normal 3 2 3 4 2 4 4 3" xfId="43713" xr:uid="{00000000-0005-0000-0000-00006F8E0000}"/>
    <cellStyle name="Normal 3 2 3 4 2 4 5" xfId="13997" xr:uid="{00000000-0005-0000-0000-0000708E0000}"/>
    <cellStyle name="Normal 3 2 3 4 2 4 5 2" xfId="43714" xr:uid="{00000000-0005-0000-0000-0000718E0000}"/>
    <cellStyle name="Normal 3 2 3 4 2 4 5 3" xfId="43715" xr:uid="{00000000-0005-0000-0000-0000728E0000}"/>
    <cellStyle name="Normal 3 2 3 4 2 4 6" xfId="43716" xr:uid="{00000000-0005-0000-0000-0000738E0000}"/>
    <cellStyle name="Normal 3 2 3 4 2 4 7" xfId="43717" xr:uid="{00000000-0005-0000-0000-0000748E0000}"/>
    <cellStyle name="Normal 3 2 3 4 2 5" xfId="13998" xr:uid="{00000000-0005-0000-0000-0000758E0000}"/>
    <cellStyle name="Normal 3 2 3 4 2 5 2" xfId="13999" xr:uid="{00000000-0005-0000-0000-0000768E0000}"/>
    <cellStyle name="Normal 3 2 3 4 2 5 2 2" xfId="43718" xr:uid="{00000000-0005-0000-0000-0000778E0000}"/>
    <cellStyle name="Normal 3 2 3 4 2 5 2 3" xfId="43719" xr:uid="{00000000-0005-0000-0000-0000788E0000}"/>
    <cellStyle name="Normal 3 2 3 4 2 5 3" xfId="14000" xr:uid="{00000000-0005-0000-0000-0000798E0000}"/>
    <cellStyle name="Normal 3 2 3 4 2 5 3 2" xfId="43720" xr:uid="{00000000-0005-0000-0000-00007A8E0000}"/>
    <cellStyle name="Normal 3 2 3 4 2 5 3 3" xfId="43721" xr:uid="{00000000-0005-0000-0000-00007B8E0000}"/>
    <cellStyle name="Normal 3 2 3 4 2 5 4" xfId="14001" xr:uid="{00000000-0005-0000-0000-00007C8E0000}"/>
    <cellStyle name="Normal 3 2 3 4 2 5 4 2" xfId="43722" xr:uid="{00000000-0005-0000-0000-00007D8E0000}"/>
    <cellStyle name="Normal 3 2 3 4 2 5 4 3" xfId="43723" xr:uid="{00000000-0005-0000-0000-00007E8E0000}"/>
    <cellStyle name="Normal 3 2 3 4 2 5 5" xfId="43724" xr:uid="{00000000-0005-0000-0000-00007F8E0000}"/>
    <cellStyle name="Normal 3 2 3 4 2 5 6" xfId="43725" xr:uid="{00000000-0005-0000-0000-0000808E0000}"/>
    <cellStyle name="Normal 3 2 3 4 2 6" xfId="14002" xr:uid="{00000000-0005-0000-0000-0000818E0000}"/>
    <cellStyle name="Normal 3 2 3 4 2 6 2" xfId="43726" xr:uid="{00000000-0005-0000-0000-0000828E0000}"/>
    <cellStyle name="Normal 3 2 3 4 2 6 3" xfId="43727" xr:uid="{00000000-0005-0000-0000-0000838E0000}"/>
    <cellStyle name="Normal 3 2 3 4 2 7" xfId="14003" xr:uid="{00000000-0005-0000-0000-0000848E0000}"/>
    <cellStyle name="Normal 3 2 3 4 2 7 2" xfId="43728" xr:uid="{00000000-0005-0000-0000-0000858E0000}"/>
    <cellStyle name="Normal 3 2 3 4 2 7 3" xfId="43729" xr:uid="{00000000-0005-0000-0000-0000868E0000}"/>
    <cellStyle name="Normal 3 2 3 4 2 8" xfId="14004" xr:uid="{00000000-0005-0000-0000-0000878E0000}"/>
    <cellStyle name="Normal 3 2 3 4 2 8 2" xfId="43730" xr:uid="{00000000-0005-0000-0000-0000888E0000}"/>
    <cellStyle name="Normal 3 2 3 4 2 8 3" xfId="43731" xr:uid="{00000000-0005-0000-0000-0000898E0000}"/>
    <cellStyle name="Normal 3 2 3 4 2 9" xfId="43732" xr:uid="{00000000-0005-0000-0000-00008A8E0000}"/>
    <cellStyle name="Normal 3 2 3 4 3" xfId="14005" xr:uid="{00000000-0005-0000-0000-00008B8E0000}"/>
    <cellStyle name="Normal 3 2 3 4 3 2" xfId="14006" xr:uid="{00000000-0005-0000-0000-00008C8E0000}"/>
    <cellStyle name="Normal 3 2 3 4 3 2 2" xfId="14007" xr:uid="{00000000-0005-0000-0000-00008D8E0000}"/>
    <cellStyle name="Normal 3 2 3 4 3 2 2 2" xfId="14008" xr:uid="{00000000-0005-0000-0000-00008E8E0000}"/>
    <cellStyle name="Normal 3 2 3 4 3 2 2 2 2" xfId="43733" xr:uid="{00000000-0005-0000-0000-00008F8E0000}"/>
    <cellStyle name="Normal 3 2 3 4 3 2 2 2 3" xfId="43734" xr:uid="{00000000-0005-0000-0000-0000908E0000}"/>
    <cellStyle name="Normal 3 2 3 4 3 2 2 3" xfId="14009" xr:uid="{00000000-0005-0000-0000-0000918E0000}"/>
    <cellStyle name="Normal 3 2 3 4 3 2 2 3 2" xfId="43735" xr:uid="{00000000-0005-0000-0000-0000928E0000}"/>
    <cellStyle name="Normal 3 2 3 4 3 2 2 3 3" xfId="43736" xr:uid="{00000000-0005-0000-0000-0000938E0000}"/>
    <cellStyle name="Normal 3 2 3 4 3 2 2 4" xfId="14010" xr:uid="{00000000-0005-0000-0000-0000948E0000}"/>
    <cellStyle name="Normal 3 2 3 4 3 2 2 4 2" xfId="43737" xr:uid="{00000000-0005-0000-0000-0000958E0000}"/>
    <cellStyle name="Normal 3 2 3 4 3 2 2 4 3" xfId="43738" xr:uid="{00000000-0005-0000-0000-0000968E0000}"/>
    <cellStyle name="Normal 3 2 3 4 3 2 2 5" xfId="43739" xr:uid="{00000000-0005-0000-0000-0000978E0000}"/>
    <cellStyle name="Normal 3 2 3 4 3 2 2 6" xfId="43740" xr:uid="{00000000-0005-0000-0000-0000988E0000}"/>
    <cellStyle name="Normal 3 2 3 4 3 2 3" xfId="14011" xr:uid="{00000000-0005-0000-0000-0000998E0000}"/>
    <cellStyle name="Normal 3 2 3 4 3 2 3 2" xfId="43741" xr:uid="{00000000-0005-0000-0000-00009A8E0000}"/>
    <cellStyle name="Normal 3 2 3 4 3 2 3 3" xfId="43742" xr:uid="{00000000-0005-0000-0000-00009B8E0000}"/>
    <cellStyle name="Normal 3 2 3 4 3 2 4" xfId="14012" xr:uid="{00000000-0005-0000-0000-00009C8E0000}"/>
    <cellStyle name="Normal 3 2 3 4 3 2 4 2" xfId="43743" xr:uid="{00000000-0005-0000-0000-00009D8E0000}"/>
    <cellStyle name="Normal 3 2 3 4 3 2 4 3" xfId="43744" xr:uid="{00000000-0005-0000-0000-00009E8E0000}"/>
    <cellStyle name="Normal 3 2 3 4 3 2 5" xfId="14013" xr:uid="{00000000-0005-0000-0000-00009F8E0000}"/>
    <cellStyle name="Normal 3 2 3 4 3 2 5 2" xfId="43745" xr:uid="{00000000-0005-0000-0000-0000A08E0000}"/>
    <cellStyle name="Normal 3 2 3 4 3 2 5 3" xfId="43746" xr:uid="{00000000-0005-0000-0000-0000A18E0000}"/>
    <cellStyle name="Normal 3 2 3 4 3 2 6" xfId="43747" xr:uid="{00000000-0005-0000-0000-0000A28E0000}"/>
    <cellStyle name="Normal 3 2 3 4 3 2 7" xfId="43748" xr:uid="{00000000-0005-0000-0000-0000A38E0000}"/>
    <cellStyle name="Normal 3 2 3 4 3 3" xfId="14014" xr:uid="{00000000-0005-0000-0000-0000A48E0000}"/>
    <cellStyle name="Normal 3 2 3 4 3 3 2" xfId="14015" xr:uid="{00000000-0005-0000-0000-0000A58E0000}"/>
    <cellStyle name="Normal 3 2 3 4 3 3 2 2" xfId="43749" xr:uid="{00000000-0005-0000-0000-0000A68E0000}"/>
    <cellStyle name="Normal 3 2 3 4 3 3 2 3" xfId="43750" xr:uid="{00000000-0005-0000-0000-0000A78E0000}"/>
    <cellStyle name="Normal 3 2 3 4 3 3 3" xfId="14016" xr:uid="{00000000-0005-0000-0000-0000A88E0000}"/>
    <cellStyle name="Normal 3 2 3 4 3 3 3 2" xfId="43751" xr:uid="{00000000-0005-0000-0000-0000A98E0000}"/>
    <cellStyle name="Normal 3 2 3 4 3 3 3 3" xfId="43752" xr:uid="{00000000-0005-0000-0000-0000AA8E0000}"/>
    <cellStyle name="Normal 3 2 3 4 3 3 4" xfId="14017" xr:uid="{00000000-0005-0000-0000-0000AB8E0000}"/>
    <cellStyle name="Normal 3 2 3 4 3 3 4 2" xfId="43753" xr:uid="{00000000-0005-0000-0000-0000AC8E0000}"/>
    <cellStyle name="Normal 3 2 3 4 3 3 4 3" xfId="43754" xr:uid="{00000000-0005-0000-0000-0000AD8E0000}"/>
    <cellStyle name="Normal 3 2 3 4 3 3 5" xfId="43755" xr:uid="{00000000-0005-0000-0000-0000AE8E0000}"/>
    <cellStyle name="Normal 3 2 3 4 3 3 6" xfId="43756" xr:uid="{00000000-0005-0000-0000-0000AF8E0000}"/>
    <cellStyle name="Normal 3 2 3 4 3 4" xfId="14018" xr:uid="{00000000-0005-0000-0000-0000B08E0000}"/>
    <cellStyle name="Normal 3 2 3 4 3 4 2" xfId="43757" xr:uid="{00000000-0005-0000-0000-0000B18E0000}"/>
    <cellStyle name="Normal 3 2 3 4 3 4 3" xfId="43758" xr:uid="{00000000-0005-0000-0000-0000B28E0000}"/>
    <cellStyle name="Normal 3 2 3 4 3 5" xfId="14019" xr:uid="{00000000-0005-0000-0000-0000B38E0000}"/>
    <cellStyle name="Normal 3 2 3 4 3 5 2" xfId="43759" xr:uid="{00000000-0005-0000-0000-0000B48E0000}"/>
    <cellStyle name="Normal 3 2 3 4 3 5 3" xfId="43760" xr:uid="{00000000-0005-0000-0000-0000B58E0000}"/>
    <cellStyle name="Normal 3 2 3 4 3 6" xfId="14020" xr:uid="{00000000-0005-0000-0000-0000B68E0000}"/>
    <cellStyle name="Normal 3 2 3 4 3 6 2" xfId="43761" xr:uid="{00000000-0005-0000-0000-0000B78E0000}"/>
    <cellStyle name="Normal 3 2 3 4 3 6 3" xfId="43762" xr:uid="{00000000-0005-0000-0000-0000B88E0000}"/>
    <cellStyle name="Normal 3 2 3 4 3 7" xfId="43763" xr:uid="{00000000-0005-0000-0000-0000B98E0000}"/>
    <cellStyle name="Normal 3 2 3 4 3 8" xfId="43764" xr:uid="{00000000-0005-0000-0000-0000BA8E0000}"/>
    <cellStyle name="Normal 3 2 3 4 4" xfId="14021" xr:uid="{00000000-0005-0000-0000-0000BB8E0000}"/>
    <cellStyle name="Normal 3 2 3 4 4 2" xfId="14022" xr:uid="{00000000-0005-0000-0000-0000BC8E0000}"/>
    <cellStyle name="Normal 3 2 3 4 4 2 2" xfId="14023" xr:uid="{00000000-0005-0000-0000-0000BD8E0000}"/>
    <cellStyle name="Normal 3 2 3 4 4 2 2 2" xfId="14024" xr:uid="{00000000-0005-0000-0000-0000BE8E0000}"/>
    <cellStyle name="Normal 3 2 3 4 4 2 2 2 2" xfId="43765" xr:uid="{00000000-0005-0000-0000-0000BF8E0000}"/>
    <cellStyle name="Normal 3 2 3 4 4 2 2 2 3" xfId="43766" xr:uid="{00000000-0005-0000-0000-0000C08E0000}"/>
    <cellStyle name="Normal 3 2 3 4 4 2 2 3" xfId="14025" xr:uid="{00000000-0005-0000-0000-0000C18E0000}"/>
    <cellStyle name="Normal 3 2 3 4 4 2 2 3 2" xfId="43767" xr:uid="{00000000-0005-0000-0000-0000C28E0000}"/>
    <cellStyle name="Normal 3 2 3 4 4 2 2 3 3" xfId="43768" xr:uid="{00000000-0005-0000-0000-0000C38E0000}"/>
    <cellStyle name="Normal 3 2 3 4 4 2 2 4" xfId="14026" xr:uid="{00000000-0005-0000-0000-0000C48E0000}"/>
    <cellStyle name="Normal 3 2 3 4 4 2 2 4 2" xfId="43769" xr:uid="{00000000-0005-0000-0000-0000C58E0000}"/>
    <cellStyle name="Normal 3 2 3 4 4 2 2 4 3" xfId="43770" xr:uid="{00000000-0005-0000-0000-0000C68E0000}"/>
    <cellStyle name="Normal 3 2 3 4 4 2 2 5" xfId="43771" xr:uid="{00000000-0005-0000-0000-0000C78E0000}"/>
    <cellStyle name="Normal 3 2 3 4 4 2 2 6" xfId="43772" xr:uid="{00000000-0005-0000-0000-0000C88E0000}"/>
    <cellStyle name="Normal 3 2 3 4 4 2 3" xfId="14027" xr:uid="{00000000-0005-0000-0000-0000C98E0000}"/>
    <cellStyle name="Normal 3 2 3 4 4 2 3 2" xfId="43773" xr:uid="{00000000-0005-0000-0000-0000CA8E0000}"/>
    <cellStyle name="Normal 3 2 3 4 4 2 3 3" xfId="43774" xr:uid="{00000000-0005-0000-0000-0000CB8E0000}"/>
    <cellStyle name="Normal 3 2 3 4 4 2 4" xfId="14028" xr:uid="{00000000-0005-0000-0000-0000CC8E0000}"/>
    <cellStyle name="Normal 3 2 3 4 4 2 4 2" xfId="43775" xr:uid="{00000000-0005-0000-0000-0000CD8E0000}"/>
    <cellStyle name="Normal 3 2 3 4 4 2 4 3" xfId="43776" xr:uid="{00000000-0005-0000-0000-0000CE8E0000}"/>
    <cellStyle name="Normal 3 2 3 4 4 2 5" xfId="14029" xr:uid="{00000000-0005-0000-0000-0000CF8E0000}"/>
    <cellStyle name="Normal 3 2 3 4 4 2 5 2" xfId="43777" xr:uid="{00000000-0005-0000-0000-0000D08E0000}"/>
    <cellStyle name="Normal 3 2 3 4 4 2 5 3" xfId="43778" xr:uid="{00000000-0005-0000-0000-0000D18E0000}"/>
    <cellStyle name="Normal 3 2 3 4 4 2 6" xfId="43779" xr:uid="{00000000-0005-0000-0000-0000D28E0000}"/>
    <cellStyle name="Normal 3 2 3 4 4 2 7" xfId="43780" xr:uid="{00000000-0005-0000-0000-0000D38E0000}"/>
    <cellStyle name="Normal 3 2 3 4 4 3" xfId="14030" xr:uid="{00000000-0005-0000-0000-0000D48E0000}"/>
    <cellStyle name="Normal 3 2 3 4 4 3 2" xfId="14031" xr:uid="{00000000-0005-0000-0000-0000D58E0000}"/>
    <cellStyle name="Normal 3 2 3 4 4 3 2 2" xfId="43781" xr:uid="{00000000-0005-0000-0000-0000D68E0000}"/>
    <cellStyle name="Normal 3 2 3 4 4 3 2 3" xfId="43782" xr:uid="{00000000-0005-0000-0000-0000D78E0000}"/>
    <cellStyle name="Normal 3 2 3 4 4 3 3" xfId="14032" xr:uid="{00000000-0005-0000-0000-0000D88E0000}"/>
    <cellStyle name="Normal 3 2 3 4 4 3 3 2" xfId="43783" xr:uid="{00000000-0005-0000-0000-0000D98E0000}"/>
    <cellStyle name="Normal 3 2 3 4 4 3 3 3" xfId="43784" xr:uid="{00000000-0005-0000-0000-0000DA8E0000}"/>
    <cellStyle name="Normal 3 2 3 4 4 3 4" xfId="14033" xr:uid="{00000000-0005-0000-0000-0000DB8E0000}"/>
    <cellStyle name="Normal 3 2 3 4 4 3 4 2" xfId="43785" xr:uid="{00000000-0005-0000-0000-0000DC8E0000}"/>
    <cellStyle name="Normal 3 2 3 4 4 3 4 3" xfId="43786" xr:uid="{00000000-0005-0000-0000-0000DD8E0000}"/>
    <cellStyle name="Normal 3 2 3 4 4 3 5" xfId="43787" xr:uid="{00000000-0005-0000-0000-0000DE8E0000}"/>
    <cellStyle name="Normal 3 2 3 4 4 3 6" xfId="43788" xr:uid="{00000000-0005-0000-0000-0000DF8E0000}"/>
    <cellStyle name="Normal 3 2 3 4 4 4" xfId="14034" xr:uid="{00000000-0005-0000-0000-0000E08E0000}"/>
    <cellStyle name="Normal 3 2 3 4 4 4 2" xfId="43789" xr:uid="{00000000-0005-0000-0000-0000E18E0000}"/>
    <cellStyle name="Normal 3 2 3 4 4 4 3" xfId="43790" xr:uid="{00000000-0005-0000-0000-0000E28E0000}"/>
    <cellStyle name="Normal 3 2 3 4 4 5" xfId="14035" xr:uid="{00000000-0005-0000-0000-0000E38E0000}"/>
    <cellStyle name="Normal 3 2 3 4 4 5 2" xfId="43791" xr:uid="{00000000-0005-0000-0000-0000E48E0000}"/>
    <cellStyle name="Normal 3 2 3 4 4 5 3" xfId="43792" xr:uid="{00000000-0005-0000-0000-0000E58E0000}"/>
    <cellStyle name="Normal 3 2 3 4 4 6" xfId="14036" xr:uid="{00000000-0005-0000-0000-0000E68E0000}"/>
    <cellStyle name="Normal 3 2 3 4 4 6 2" xfId="43793" xr:uid="{00000000-0005-0000-0000-0000E78E0000}"/>
    <cellStyle name="Normal 3 2 3 4 4 6 3" xfId="43794" xr:uid="{00000000-0005-0000-0000-0000E88E0000}"/>
    <cellStyle name="Normal 3 2 3 4 4 7" xfId="43795" xr:uid="{00000000-0005-0000-0000-0000E98E0000}"/>
    <cellStyle name="Normal 3 2 3 4 4 8" xfId="43796" xr:uid="{00000000-0005-0000-0000-0000EA8E0000}"/>
    <cellStyle name="Normal 3 2 3 4 5" xfId="14037" xr:uid="{00000000-0005-0000-0000-0000EB8E0000}"/>
    <cellStyle name="Normal 3 2 3 4 6" xfId="14038" xr:uid="{00000000-0005-0000-0000-0000EC8E0000}"/>
    <cellStyle name="Normal 3 2 3 4 6 2" xfId="14039" xr:uid="{00000000-0005-0000-0000-0000ED8E0000}"/>
    <cellStyle name="Normal 3 2 3 4 6 2 2" xfId="14040" xr:uid="{00000000-0005-0000-0000-0000EE8E0000}"/>
    <cellStyle name="Normal 3 2 3 4 6 2 2 2" xfId="43797" xr:uid="{00000000-0005-0000-0000-0000EF8E0000}"/>
    <cellStyle name="Normal 3 2 3 4 6 2 2 3" xfId="43798" xr:uid="{00000000-0005-0000-0000-0000F08E0000}"/>
    <cellStyle name="Normal 3 2 3 4 6 2 3" xfId="14041" xr:uid="{00000000-0005-0000-0000-0000F18E0000}"/>
    <cellStyle name="Normal 3 2 3 4 6 2 3 2" xfId="43799" xr:uid="{00000000-0005-0000-0000-0000F28E0000}"/>
    <cellStyle name="Normal 3 2 3 4 6 2 3 3" xfId="43800" xr:uid="{00000000-0005-0000-0000-0000F38E0000}"/>
    <cellStyle name="Normal 3 2 3 4 6 2 4" xfId="14042" xr:uid="{00000000-0005-0000-0000-0000F48E0000}"/>
    <cellStyle name="Normal 3 2 3 4 6 2 4 2" xfId="43801" xr:uid="{00000000-0005-0000-0000-0000F58E0000}"/>
    <cellStyle name="Normal 3 2 3 4 6 2 4 3" xfId="43802" xr:uid="{00000000-0005-0000-0000-0000F68E0000}"/>
    <cellStyle name="Normal 3 2 3 4 6 2 5" xfId="43803" xr:uid="{00000000-0005-0000-0000-0000F78E0000}"/>
    <cellStyle name="Normal 3 2 3 4 6 2 6" xfId="43804" xr:uid="{00000000-0005-0000-0000-0000F88E0000}"/>
    <cellStyle name="Normal 3 2 3 4 6 3" xfId="14043" xr:uid="{00000000-0005-0000-0000-0000F98E0000}"/>
    <cellStyle name="Normal 3 2 3 4 6 3 2" xfId="43805" xr:uid="{00000000-0005-0000-0000-0000FA8E0000}"/>
    <cellStyle name="Normal 3 2 3 4 6 3 3" xfId="43806" xr:uid="{00000000-0005-0000-0000-0000FB8E0000}"/>
    <cellStyle name="Normal 3 2 3 4 6 4" xfId="14044" xr:uid="{00000000-0005-0000-0000-0000FC8E0000}"/>
    <cellStyle name="Normal 3 2 3 4 6 4 2" xfId="43807" xr:uid="{00000000-0005-0000-0000-0000FD8E0000}"/>
    <cellStyle name="Normal 3 2 3 4 6 4 3" xfId="43808" xr:uid="{00000000-0005-0000-0000-0000FE8E0000}"/>
    <cellStyle name="Normal 3 2 3 4 6 5" xfId="14045" xr:uid="{00000000-0005-0000-0000-0000FF8E0000}"/>
    <cellStyle name="Normal 3 2 3 4 6 5 2" xfId="43809" xr:uid="{00000000-0005-0000-0000-0000008F0000}"/>
    <cellStyle name="Normal 3 2 3 4 6 5 3" xfId="43810" xr:uid="{00000000-0005-0000-0000-0000018F0000}"/>
    <cellStyle name="Normal 3 2 3 4 6 6" xfId="43811" xr:uid="{00000000-0005-0000-0000-0000028F0000}"/>
    <cellStyle name="Normal 3 2 3 4 6 7" xfId="43812" xr:uid="{00000000-0005-0000-0000-0000038F0000}"/>
    <cellStyle name="Normal 3 2 3 4 7" xfId="14046" xr:uid="{00000000-0005-0000-0000-0000048F0000}"/>
    <cellStyle name="Normal 3 2 3 4 7 2" xfId="14047" xr:uid="{00000000-0005-0000-0000-0000058F0000}"/>
    <cellStyle name="Normal 3 2 3 4 7 2 2" xfId="43813" xr:uid="{00000000-0005-0000-0000-0000068F0000}"/>
    <cellStyle name="Normal 3 2 3 4 7 2 3" xfId="43814" xr:uid="{00000000-0005-0000-0000-0000078F0000}"/>
    <cellStyle name="Normal 3 2 3 4 7 3" xfId="14048" xr:uid="{00000000-0005-0000-0000-0000088F0000}"/>
    <cellStyle name="Normal 3 2 3 4 7 3 2" xfId="43815" xr:uid="{00000000-0005-0000-0000-0000098F0000}"/>
    <cellStyle name="Normal 3 2 3 4 7 3 3" xfId="43816" xr:uid="{00000000-0005-0000-0000-00000A8F0000}"/>
    <cellStyle name="Normal 3 2 3 4 7 4" xfId="14049" xr:uid="{00000000-0005-0000-0000-00000B8F0000}"/>
    <cellStyle name="Normal 3 2 3 4 7 4 2" xfId="43817" xr:uid="{00000000-0005-0000-0000-00000C8F0000}"/>
    <cellStyle name="Normal 3 2 3 4 7 4 3" xfId="43818" xr:uid="{00000000-0005-0000-0000-00000D8F0000}"/>
    <cellStyle name="Normal 3 2 3 4 7 5" xfId="43819" xr:uid="{00000000-0005-0000-0000-00000E8F0000}"/>
    <cellStyle name="Normal 3 2 3 4 7 6" xfId="43820" xr:uid="{00000000-0005-0000-0000-00000F8F0000}"/>
    <cellStyle name="Normal 3 2 3 4 8" xfId="14050" xr:uid="{00000000-0005-0000-0000-0000108F0000}"/>
    <cellStyle name="Normal 3 2 3 4 8 2" xfId="43821" xr:uid="{00000000-0005-0000-0000-0000118F0000}"/>
    <cellStyle name="Normal 3 2 3 4 8 3" xfId="43822" xr:uid="{00000000-0005-0000-0000-0000128F0000}"/>
    <cellStyle name="Normal 3 2 3 4 9" xfId="14051" xr:uid="{00000000-0005-0000-0000-0000138F0000}"/>
    <cellStyle name="Normal 3 2 3 4 9 2" xfId="43823" xr:uid="{00000000-0005-0000-0000-0000148F0000}"/>
    <cellStyle name="Normal 3 2 3 4 9 3" xfId="43824" xr:uid="{00000000-0005-0000-0000-0000158F0000}"/>
    <cellStyle name="Normal 3 2 3 5" xfId="14052" xr:uid="{00000000-0005-0000-0000-0000168F0000}"/>
    <cellStyle name="Normal 3 2 3 5 10" xfId="43825" xr:uid="{00000000-0005-0000-0000-0000178F0000}"/>
    <cellStyle name="Normal 3 2 3 5 11" xfId="43826" xr:uid="{00000000-0005-0000-0000-0000188F0000}"/>
    <cellStyle name="Normal 3 2 3 5 2" xfId="14053" xr:uid="{00000000-0005-0000-0000-0000198F0000}"/>
    <cellStyle name="Normal 3 2 3 5 2 2" xfId="14054" xr:uid="{00000000-0005-0000-0000-00001A8F0000}"/>
    <cellStyle name="Normal 3 2 3 5 2 2 2" xfId="14055" xr:uid="{00000000-0005-0000-0000-00001B8F0000}"/>
    <cellStyle name="Normal 3 2 3 5 2 2 2 2" xfId="14056" xr:uid="{00000000-0005-0000-0000-00001C8F0000}"/>
    <cellStyle name="Normal 3 2 3 5 2 2 2 2 2" xfId="43827" xr:uid="{00000000-0005-0000-0000-00001D8F0000}"/>
    <cellStyle name="Normal 3 2 3 5 2 2 2 2 3" xfId="43828" xr:uid="{00000000-0005-0000-0000-00001E8F0000}"/>
    <cellStyle name="Normal 3 2 3 5 2 2 2 3" xfId="14057" xr:uid="{00000000-0005-0000-0000-00001F8F0000}"/>
    <cellStyle name="Normal 3 2 3 5 2 2 2 3 2" xfId="43829" xr:uid="{00000000-0005-0000-0000-0000208F0000}"/>
    <cellStyle name="Normal 3 2 3 5 2 2 2 3 3" xfId="43830" xr:uid="{00000000-0005-0000-0000-0000218F0000}"/>
    <cellStyle name="Normal 3 2 3 5 2 2 2 4" xfId="14058" xr:uid="{00000000-0005-0000-0000-0000228F0000}"/>
    <cellStyle name="Normal 3 2 3 5 2 2 2 4 2" xfId="43831" xr:uid="{00000000-0005-0000-0000-0000238F0000}"/>
    <cellStyle name="Normal 3 2 3 5 2 2 2 4 3" xfId="43832" xr:uid="{00000000-0005-0000-0000-0000248F0000}"/>
    <cellStyle name="Normal 3 2 3 5 2 2 2 5" xfId="43833" xr:uid="{00000000-0005-0000-0000-0000258F0000}"/>
    <cellStyle name="Normal 3 2 3 5 2 2 2 6" xfId="43834" xr:uid="{00000000-0005-0000-0000-0000268F0000}"/>
    <cellStyle name="Normal 3 2 3 5 2 2 3" xfId="14059" xr:uid="{00000000-0005-0000-0000-0000278F0000}"/>
    <cellStyle name="Normal 3 2 3 5 2 2 3 2" xfId="43835" xr:uid="{00000000-0005-0000-0000-0000288F0000}"/>
    <cellStyle name="Normal 3 2 3 5 2 2 3 3" xfId="43836" xr:uid="{00000000-0005-0000-0000-0000298F0000}"/>
    <cellStyle name="Normal 3 2 3 5 2 2 4" xfId="14060" xr:uid="{00000000-0005-0000-0000-00002A8F0000}"/>
    <cellStyle name="Normal 3 2 3 5 2 2 4 2" xfId="43837" xr:uid="{00000000-0005-0000-0000-00002B8F0000}"/>
    <cellStyle name="Normal 3 2 3 5 2 2 4 3" xfId="43838" xr:uid="{00000000-0005-0000-0000-00002C8F0000}"/>
    <cellStyle name="Normal 3 2 3 5 2 2 5" xfId="14061" xr:uid="{00000000-0005-0000-0000-00002D8F0000}"/>
    <cellStyle name="Normal 3 2 3 5 2 2 5 2" xfId="43839" xr:uid="{00000000-0005-0000-0000-00002E8F0000}"/>
    <cellStyle name="Normal 3 2 3 5 2 2 5 3" xfId="43840" xr:uid="{00000000-0005-0000-0000-00002F8F0000}"/>
    <cellStyle name="Normal 3 2 3 5 2 2 6" xfId="43841" xr:uid="{00000000-0005-0000-0000-0000308F0000}"/>
    <cellStyle name="Normal 3 2 3 5 2 2 7" xfId="43842" xr:uid="{00000000-0005-0000-0000-0000318F0000}"/>
    <cellStyle name="Normal 3 2 3 5 2 3" xfId="14062" xr:uid="{00000000-0005-0000-0000-0000328F0000}"/>
    <cellStyle name="Normal 3 2 3 5 2 3 2" xfId="14063" xr:uid="{00000000-0005-0000-0000-0000338F0000}"/>
    <cellStyle name="Normal 3 2 3 5 2 3 2 2" xfId="43843" xr:uid="{00000000-0005-0000-0000-0000348F0000}"/>
    <cellStyle name="Normal 3 2 3 5 2 3 2 3" xfId="43844" xr:uid="{00000000-0005-0000-0000-0000358F0000}"/>
    <cellStyle name="Normal 3 2 3 5 2 3 3" xfId="14064" xr:uid="{00000000-0005-0000-0000-0000368F0000}"/>
    <cellStyle name="Normal 3 2 3 5 2 3 3 2" xfId="43845" xr:uid="{00000000-0005-0000-0000-0000378F0000}"/>
    <cellStyle name="Normal 3 2 3 5 2 3 3 3" xfId="43846" xr:uid="{00000000-0005-0000-0000-0000388F0000}"/>
    <cellStyle name="Normal 3 2 3 5 2 3 4" xfId="14065" xr:uid="{00000000-0005-0000-0000-0000398F0000}"/>
    <cellStyle name="Normal 3 2 3 5 2 3 4 2" xfId="43847" xr:uid="{00000000-0005-0000-0000-00003A8F0000}"/>
    <cellStyle name="Normal 3 2 3 5 2 3 4 3" xfId="43848" xr:uid="{00000000-0005-0000-0000-00003B8F0000}"/>
    <cellStyle name="Normal 3 2 3 5 2 3 5" xfId="43849" xr:uid="{00000000-0005-0000-0000-00003C8F0000}"/>
    <cellStyle name="Normal 3 2 3 5 2 3 6" xfId="43850" xr:uid="{00000000-0005-0000-0000-00003D8F0000}"/>
    <cellStyle name="Normal 3 2 3 5 2 4" xfId="14066" xr:uid="{00000000-0005-0000-0000-00003E8F0000}"/>
    <cellStyle name="Normal 3 2 3 5 2 4 2" xfId="43851" xr:uid="{00000000-0005-0000-0000-00003F8F0000}"/>
    <cellStyle name="Normal 3 2 3 5 2 4 3" xfId="43852" xr:uid="{00000000-0005-0000-0000-0000408F0000}"/>
    <cellStyle name="Normal 3 2 3 5 2 5" xfId="14067" xr:uid="{00000000-0005-0000-0000-0000418F0000}"/>
    <cellStyle name="Normal 3 2 3 5 2 5 2" xfId="43853" xr:uid="{00000000-0005-0000-0000-0000428F0000}"/>
    <cellStyle name="Normal 3 2 3 5 2 5 3" xfId="43854" xr:uid="{00000000-0005-0000-0000-0000438F0000}"/>
    <cellStyle name="Normal 3 2 3 5 2 6" xfId="14068" xr:uid="{00000000-0005-0000-0000-0000448F0000}"/>
    <cellStyle name="Normal 3 2 3 5 2 6 2" xfId="43855" xr:uid="{00000000-0005-0000-0000-0000458F0000}"/>
    <cellStyle name="Normal 3 2 3 5 2 6 3" xfId="43856" xr:uid="{00000000-0005-0000-0000-0000468F0000}"/>
    <cellStyle name="Normal 3 2 3 5 2 7" xfId="43857" xr:uid="{00000000-0005-0000-0000-0000478F0000}"/>
    <cellStyle name="Normal 3 2 3 5 2 8" xfId="43858" xr:uid="{00000000-0005-0000-0000-0000488F0000}"/>
    <cellStyle name="Normal 3 2 3 5 3" xfId="14069" xr:uid="{00000000-0005-0000-0000-0000498F0000}"/>
    <cellStyle name="Normal 3 2 3 5 3 2" xfId="14070" xr:uid="{00000000-0005-0000-0000-00004A8F0000}"/>
    <cellStyle name="Normal 3 2 3 5 3 2 2" xfId="14071" xr:uid="{00000000-0005-0000-0000-00004B8F0000}"/>
    <cellStyle name="Normal 3 2 3 5 3 2 2 2" xfId="14072" xr:uid="{00000000-0005-0000-0000-00004C8F0000}"/>
    <cellStyle name="Normal 3 2 3 5 3 2 2 2 2" xfId="43859" xr:uid="{00000000-0005-0000-0000-00004D8F0000}"/>
    <cellStyle name="Normal 3 2 3 5 3 2 2 2 3" xfId="43860" xr:uid="{00000000-0005-0000-0000-00004E8F0000}"/>
    <cellStyle name="Normal 3 2 3 5 3 2 2 3" xfId="14073" xr:uid="{00000000-0005-0000-0000-00004F8F0000}"/>
    <cellStyle name="Normal 3 2 3 5 3 2 2 3 2" xfId="43861" xr:uid="{00000000-0005-0000-0000-0000508F0000}"/>
    <cellStyle name="Normal 3 2 3 5 3 2 2 3 3" xfId="43862" xr:uid="{00000000-0005-0000-0000-0000518F0000}"/>
    <cellStyle name="Normal 3 2 3 5 3 2 2 4" xfId="14074" xr:uid="{00000000-0005-0000-0000-0000528F0000}"/>
    <cellStyle name="Normal 3 2 3 5 3 2 2 4 2" xfId="43863" xr:uid="{00000000-0005-0000-0000-0000538F0000}"/>
    <cellStyle name="Normal 3 2 3 5 3 2 2 4 3" xfId="43864" xr:uid="{00000000-0005-0000-0000-0000548F0000}"/>
    <cellStyle name="Normal 3 2 3 5 3 2 2 5" xfId="43865" xr:uid="{00000000-0005-0000-0000-0000558F0000}"/>
    <cellStyle name="Normal 3 2 3 5 3 2 2 6" xfId="43866" xr:uid="{00000000-0005-0000-0000-0000568F0000}"/>
    <cellStyle name="Normal 3 2 3 5 3 2 3" xfId="14075" xr:uid="{00000000-0005-0000-0000-0000578F0000}"/>
    <cellStyle name="Normal 3 2 3 5 3 2 3 2" xfId="43867" xr:uid="{00000000-0005-0000-0000-0000588F0000}"/>
    <cellStyle name="Normal 3 2 3 5 3 2 3 3" xfId="43868" xr:uid="{00000000-0005-0000-0000-0000598F0000}"/>
    <cellStyle name="Normal 3 2 3 5 3 2 4" xfId="14076" xr:uid="{00000000-0005-0000-0000-00005A8F0000}"/>
    <cellStyle name="Normal 3 2 3 5 3 2 4 2" xfId="43869" xr:uid="{00000000-0005-0000-0000-00005B8F0000}"/>
    <cellStyle name="Normal 3 2 3 5 3 2 4 3" xfId="43870" xr:uid="{00000000-0005-0000-0000-00005C8F0000}"/>
    <cellStyle name="Normal 3 2 3 5 3 2 5" xfId="14077" xr:uid="{00000000-0005-0000-0000-00005D8F0000}"/>
    <cellStyle name="Normal 3 2 3 5 3 2 5 2" xfId="43871" xr:uid="{00000000-0005-0000-0000-00005E8F0000}"/>
    <cellStyle name="Normal 3 2 3 5 3 2 5 3" xfId="43872" xr:uid="{00000000-0005-0000-0000-00005F8F0000}"/>
    <cellStyle name="Normal 3 2 3 5 3 2 6" xfId="43873" xr:uid="{00000000-0005-0000-0000-0000608F0000}"/>
    <cellStyle name="Normal 3 2 3 5 3 2 7" xfId="43874" xr:uid="{00000000-0005-0000-0000-0000618F0000}"/>
    <cellStyle name="Normal 3 2 3 5 3 3" xfId="14078" xr:uid="{00000000-0005-0000-0000-0000628F0000}"/>
    <cellStyle name="Normal 3 2 3 5 3 3 2" xfId="14079" xr:uid="{00000000-0005-0000-0000-0000638F0000}"/>
    <cellStyle name="Normal 3 2 3 5 3 3 2 2" xfId="43875" xr:uid="{00000000-0005-0000-0000-0000648F0000}"/>
    <cellStyle name="Normal 3 2 3 5 3 3 2 3" xfId="43876" xr:uid="{00000000-0005-0000-0000-0000658F0000}"/>
    <cellStyle name="Normal 3 2 3 5 3 3 3" xfId="14080" xr:uid="{00000000-0005-0000-0000-0000668F0000}"/>
    <cellStyle name="Normal 3 2 3 5 3 3 3 2" xfId="43877" xr:uid="{00000000-0005-0000-0000-0000678F0000}"/>
    <cellStyle name="Normal 3 2 3 5 3 3 3 3" xfId="43878" xr:uid="{00000000-0005-0000-0000-0000688F0000}"/>
    <cellStyle name="Normal 3 2 3 5 3 3 4" xfId="14081" xr:uid="{00000000-0005-0000-0000-0000698F0000}"/>
    <cellStyle name="Normal 3 2 3 5 3 3 4 2" xfId="43879" xr:uid="{00000000-0005-0000-0000-00006A8F0000}"/>
    <cellStyle name="Normal 3 2 3 5 3 3 4 3" xfId="43880" xr:uid="{00000000-0005-0000-0000-00006B8F0000}"/>
    <cellStyle name="Normal 3 2 3 5 3 3 5" xfId="43881" xr:uid="{00000000-0005-0000-0000-00006C8F0000}"/>
    <cellStyle name="Normal 3 2 3 5 3 3 6" xfId="43882" xr:uid="{00000000-0005-0000-0000-00006D8F0000}"/>
    <cellStyle name="Normal 3 2 3 5 3 4" xfId="14082" xr:uid="{00000000-0005-0000-0000-00006E8F0000}"/>
    <cellStyle name="Normal 3 2 3 5 3 4 2" xfId="43883" xr:uid="{00000000-0005-0000-0000-00006F8F0000}"/>
    <cellStyle name="Normal 3 2 3 5 3 4 3" xfId="43884" xr:uid="{00000000-0005-0000-0000-0000708F0000}"/>
    <cellStyle name="Normal 3 2 3 5 3 5" xfId="14083" xr:uid="{00000000-0005-0000-0000-0000718F0000}"/>
    <cellStyle name="Normal 3 2 3 5 3 5 2" xfId="43885" xr:uid="{00000000-0005-0000-0000-0000728F0000}"/>
    <cellStyle name="Normal 3 2 3 5 3 5 3" xfId="43886" xr:uid="{00000000-0005-0000-0000-0000738F0000}"/>
    <cellStyle name="Normal 3 2 3 5 3 6" xfId="14084" xr:uid="{00000000-0005-0000-0000-0000748F0000}"/>
    <cellStyle name="Normal 3 2 3 5 3 6 2" xfId="43887" xr:uid="{00000000-0005-0000-0000-0000758F0000}"/>
    <cellStyle name="Normal 3 2 3 5 3 6 3" xfId="43888" xr:uid="{00000000-0005-0000-0000-0000768F0000}"/>
    <cellStyle name="Normal 3 2 3 5 3 7" xfId="43889" xr:uid="{00000000-0005-0000-0000-0000778F0000}"/>
    <cellStyle name="Normal 3 2 3 5 3 8" xfId="43890" xr:uid="{00000000-0005-0000-0000-0000788F0000}"/>
    <cellStyle name="Normal 3 2 3 5 4" xfId="14085" xr:uid="{00000000-0005-0000-0000-0000798F0000}"/>
    <cellStyle name="Normal 3 2 3 5 5" xfId="14086" xr:uid="{00000000-0005-0000-0000-00007A8F0000}"/>
    <cellStyle name="Normal 3 2 3 5 5 2" xfId="14087" xr:uid="{00000000-0005-0000-0000-00007B8F0000}"/>
    <cellStyle name="Normal 3 2 3 5 5 2 2" xfId="14088" xr:uid="{00000000-0005-0000-0000-00007C8F0000}"/>
    <cellStyle name="Normal 3 2 3 5 5 2 2 2" xfId="43891" xr:uid="{00000000-0005-0000-0000-00007D8F0000}"/>
    <cellStyle name="Normal 3 2 3 5 5 2 2 3" xfId="43892" xr:uid="{00000000-0005-0000-0000-00007E8F0000}"/>
    <cellStyle name="Normal 3 2 3 5 5 2 3" xfId="14089" xr:uid="{00000000-0005-0000-0000-00007F8F0000}"/>
    <cellStyle name="Normal 3 2 3 5 5 2 3 2" xfId="43893" xr:uid="{00000000-0005-0000-0000-0000808F0000}"/>
    <cellStyle name="Normal 3 2 3 5 5 2 3 3" xfId="43894" xr:uid="{00000000-0005-0000-0000-0000818F0000}"/>
    <cellStyle name="Normal 3 2 3 5 5 2 4" xfId="14090" xr:uid="{00000000-0005-0000-0000-0000828F0000}"/>
    <cellStyle name="Normal 3 2 3 5 5 2 4 2" xfId="43895" xr:uid="{00000000-0005-0000-0000-0000838F0000}"/>
    <cellStyle name="Normal 3 2 3 5 5 2 4 3" xfId="43896" xr:uid="{00000000-0005-0000-0000-0000848F0000}"/>
    <cellStyle name="Normal 3 2 3 5 5 2 5" xfId="43897" xr:uid="{00000000-0005-0000-0000-0000858F0000}"/>
    <cellStyle name="Normal 3 2 3 5 5 2 6" xfId="43898" xr:uid="{00000000-0005-0000-0000-0000868F0000}"/>
    <cellStyle name="Normal 3 2 3 5 5 3" xfId="14091" xr:uid="{00000000-0005-0000-0000-0000878F0000}"/>
    <cellStyle name="Normal 3 2 3 5 5 3 2" xfId="43899" xr:uid="{00000000-0005-0000-0000-0000888F0000}"/>
    <cellStyle name="Normal 3 2 3 5 5 3 3" xfId="43900" xr:uid="{00000000-0005-0000-0000-0000898F0000}"/>
    <cellStyle name="Normal 3 2 3 5 5 4" xfId="14092" xr:uid="{00000000-0005-0000-0000-00008A8F0000}"/>
    <cellStyle name="Normal 3 2 3 5 5 4 2" xfId="43901" xr:uid="{00000000-0005-0000-0000-00008B8F0000}"/>
    <cellStyle name="Normal 3 2 3 5 5 4 3" xfId="43902" xr:uid="{00000000-0005-0000-0000-00008C8F0000}"/>
    <cellStyle name="Normal 3 2 3 5 5 5" xfId="14093" xr:uid="{00000000-0005-0000-0000-00008D8F0000}"/>
    <cellStyle name="Normal 3 2 3 5 5 5 2" xfId="43903" xr:uid="{00000000-0005-0000-0000-00008E8F0000}"/>
    <cellStyle name="Normal 3 2 3 5 5 5 3" xfId="43904" xr:uid="{00000000-0005-0000-0000-00008F8F0000}"/>
    <cellStyle name="Normal 3 2 3 5 5 6" xfId="43905" xr:uid="{00000000-0005-0000-0000-0000908F0000}"/>
    <cellStyle name="Normal 3 2 3 5 5 7" xfId="43906" xr:uid="{00000000-0005-0000-0000-0000918F0000}"/>
    <cellStyle name="Normal 3 2 3 5 6" xfId="14094" xr:uid="{00000000-0005-0000-0000-0000928F0000}"/>
    <cellStyle name="Normal 3 2 3 5 6 2" xfId="14095" xr:uid="{00000000-0005-0000-0000-0000938F0000}"/>
    <cellStyle name="Normal 3 2 3 5 6 2 2" xfId="43907" xr:uid="{00000000-0005-0000-0000-0000948F0000}"/>
    <cellStyle name="Normal 3 2 3 5 6 2 3" xfId="43908" xr:uid="{00000000-0005-0000-0000-0000958F0000}"/>
    <cellStyle name="Normal 3 2 3 5 6 3" xfId="14096" xr:uid="{00000000-0005-0000-0000-0000968F0000}"/>
    <cellStyle name="Normal 3 2 3 5 6 3 2" xfId="43909" xr:uid="{00000000-0005-0000-0000-0000978F0000}"/>
    <cellStyle name="Normal 3 2 3 5 6 3 3" xfId="43910" xr:uid="{00000000-0005-0000-0000-0000988F0000}"/>
    <cellStyle name="Normal 3 2 3 5 6 4" xfId="14097" xr:uid="{00000000-0005-0000-0000-0000998F0000}"/>
    <cellStyle name="Normal 3 2 3 5 6 4 2" xfId="43911" xr:uid="{00000000-0005-0000-0000-00009A8F0000}"/>
    <cellStyle name="Normal 3 2 3 5 6 4 3" xfId="43912" xr:uid="{00000000-0005-0000-0000-00009B8F0000}"/>
    <cellStyle name="Normal 3 2 3 5 6 5" xfId="43913" xr:uid="{00000000-0005-0000-0000-00009C8F0000}"/>
    <cellStyle name="Normal 3 2 3 5 6 6" xfId="43914" xr:uid="{00000000-0005-0000-0000-00009D8F0000}"/>
    <cellStyle name="Normal 3 2 3 5 7" xfId="14098" xr:uid="{00000000-0005-0000-0000-00009E8F0000}"/>
    <cellStyle name="Normal 3 2 3 5 7 2" xfId="43915" xr:uid="{00000000-0005-0000-0000-00009F8F0000}"/>
    <cellStyle name="Normal 3 2 3 5 7 3" xfId="43916" xr:uid="{00000000-0005-0000-0000-0000A08F0000}"/>
    <cellStyle name="Normal 3 2 3 5 8" xfId="14099" xr:uid="{00000000-0005-0000-0000-0000A18F0000}"/>
    <cellStyle name="Normal 3 2 3 5 8 2" xfId="43917" xr:uid="{00000000-0005-0000-0000-0000A28F0000}"/>
    <cellStyle name="Normal 3 2 3 5 8 3" xfId="43918" xr:uid="{00000000-0005-0000-0000-0000A38F0000}"/>
    <cellStyle name="Normal 3 2 3 5 9" xfId="14100" xr:uid="{00000000-0005-0000-0000-0000A48F0000}"/>
    <cellStyle name="Normal 3 2 3 5 9 2" xfId="43919" xr:uid="{00000000-0005-0000-0000-0000A58F0000}"/>
    <cellStyle name="Normal 3 2 3 5 9 3" xfId="43920" xr:uid="{00000000-0005-0000-0000-0000A68F0000}"/>
    <cellStyle name="Normal 3 2 3 6" xfId="14101" xr:uid="{00000000-0005-0000-0000-0000A78F0000}"/>
    <cellStyle name="Normal 3 2 3 6 10" xfId="43921" xr:uid="{00000000-0005-0000-0000-0000A88F0000}"/>
    <cellStyle name="Normal 3 2 3 6 2" xfId="14102" xr:uid="{00000000-0005-0000-0000-0000A98F0000}"/>
    <cellStyle name="Normal 3 2 3 6 2 2" xfId="14103" xr:uid="{00000000-0005-0000-0000-0000AA8F0000}"/>
    <cellStyle name="Normal 3 2 3 6 2 2 2" xfId="14104" xr:uid="{00000000-0005-0000-0000-0000AB8F0000}"/>
    <cellStyle name="Normal 3 2 3 6 2 2 2 2" xfId="14105" xr:uid="{00000000-0005-0000-0000-0000AC8F0000}"/>
    <cellStyle name="Normal 3 2 3 6 2 2 2 2 2" xfId="43922" xr:uid="{00000000-0005-0000-0000-0000AD8F0000}"/>
    <cellStyle name="Normal 3 2 3 6 2 2 2 2 3" xfId="43923" xr:uid="{00000000-0005-0000-0000-0000AE8F0000}"/>
    <cellStyle name="Normal 3 2 3 6 2 2 2 3" xfId="14106" xr:uid="{00000000-0005-0000-0000-0000AF8F0000}"/>
    <cellStyle name="Normal 3 2 3 6 2 2 2 3 2" xfId="43924" xr:uid="{00000000-0005-0000-0000-0000B08F0000}"/>
    <cellStyle name="Normal 3 2 3 6 2 2 2 3 3" xfId="43925" xr:uid="{00000000-0005-0000-0000-0000B18F0000}"/>
    <cellStyle name="Normal 3 2 3 6 2 2 2 4" xfId="14107" xr:uid="{00000000-0005-0000-0000-0000B28F0000}"/>
    <cellStyle name="Normal 3 2 3 6 2 2 2 4 2" xfId="43926" xr:uid="{00000000-0005-0000-0000-0000B38F0000}"/>
    <cellStyle name="Normal 3 2 3 6 2 2 2 4 3" xfId="43927" xr:uid="{00000000-0005-0000-0000-0000B48F0000}"/>
    <cellStyle name="Normal 3 2 3 6 2 2 2 5" xfId="43928" xr:uid="{00000000-0005-0000-0000-0000B58F0000}"/>
    <cellStyle name="Normal 3 2 3 6 2 2 2 6" xfId="43929" xr:uid="{00000000-0005-0000-0000-0000B68F0000}"/>
    <cellStyle name="Normal 3 2 3 6 2 2 3" xfId="14108" xr:uid="{00000000-0005-0000-0000-0000B78F0000}"/>
    <cellStyle name="Normal 3 2 3 6 2 2 3 2" xfId="43930" xr:uid="{00000000-0005-0000-0000-0000B88F0000}"/>
    <cellStyle name="Normal 3 2 3 6 2 2 3 3" xfId="43931" xr:uid="{00000000-0005-0000-0000-0000B98F0000}"/>
    <cellStyle name="Normal 3 2 3 6 2 2 4" xfId="14109" xr:uid="{00000000-0005-0000-0000-0000BA8F0000}"/>
    <cellStyle name="Normal 3 2 3 6 2 2 4 2" xfId="43932" xr:uid="{00000000-0005-0000-0000-0000BB8F0000}"/>
    <cellStyle name="Normal 3 2 3 6 2 2 4 3" xfId="43933" xr:uid="{00000000-0005-0000-0000-0000BC8F0000}"/>
    <cellStyle name="Normal 3 2 3 6 2 2 5" xfId="14110" xr:uid="{00000000-0005-0000-0000-0000BD8F0000}"/>
    <cellStyle name="Normal 3 2 3 6 2 2 5 2" xfId="43934" xr:uid="{00000000-0005-0000-0000-0000BE8F0000}"/>
    <cellStyle name="Normal 3 2 3 6 2 2 5 3" xfId="43935" xr:uid="{00000000-0005-0000-0000-0000BF8F0000}"/>
    <cellStyle name="Normal 3 2 3 6 2 2 6" xfId="43936" xr:uid="{00000000-0005-0000-0000-0000C08F0000}"/>
    <cellStyle name="Normal 3 2 3 6 2 2 7" xfId="43937" xr:uid="{00000000-0005-0000-0000-0000C18F0000}"/>
    <cellStyle name="Normal 3 2 3 6 2 3" xfId="14111" xr:uid="{00000000-0005-0000-0000-0000C28F0000}"/>
    <cellStyle name="Normal 3 2 3 6 2 3 2" xfId="14112" xr:uid="{00000000-0005-0000-0000-0000C38F0000}"/>
    <cellStyle name="Normal 3 2 3 6 2 3 2 2" xfId="43938" xr:uid="{00000000-0005-0000-0000-0000C48F0000}"/>
    <cellStyle name="Normal 3 2 3 6 2 3 2 3" xfId="43939" xr:uid="{00000000-0005-0000-0000-0000C58F0000}"/>
    <cellStyle name="Normal 3 2 3 6 2 3 3" xfId="14113" xr:uid="{00000000-0005-0000-0000-0000C68F0000}"/>
    <cellStyle name="Normal 3 2 3 6 2 3 3 2" xfId="43940" xr:uid="{00000000-0005-0000-0000-0000C78F0000}"/>
    <cellStyle name="Normal 3 2 3 6 2 3 3 3" xfId="43941" xr:uid="{00000000-0005-0000-0000-0000C88F0000}"/>
    <cellStyle name="Normal 3 2 3 6 2 3 4" xfId="14114" xr:uid="{00000000-0005-0000-0000-0000C98F0000}"/>
    <cellStyle name="Normal 3 2 3 6 2 3 4 2" xfId="43942" xr:uid="{00000000-0005-0000-0000-0000CA8F0000}"/>
    <cellStyle name="Normal 3 2 3 6 2 3 4 3" xfId="43943" xr:uid="{00000000-0005-0000-0000-0000CB8F0000}"/>
    <cellStyle name="Normal 3 2 3 6 2 3 5" xfId="43944" xr:uid="{00000000-0005-0000-0000-0000CC8F0000}"/>
    <cellStyle name="Normal 3 2 3 6 2 3 6" xfId="43945" xr:uid="{00000000-0005-0000-0000-0000CD8F0000}"/>
    <cellStyle name="Normal 3 2 3 6 2 4" xfId="14115" xr:uid="{00000000-0005-0000-0000-0000CE8F0000}"/>
    <cellStyle name="Normal 3 2 3 6 2 4 2" xfId="43946" xr:uid="{00000000-0005-0000-0000-0000CF8F0000}"/>
    <cellStyle name="Normal 3 2 3 6 2 4 3" xfId="43947" xr:uid="{00000000-0005-0000-0000-0000D08F0000}"/>
    <cellStyle name="Normal 3 2 3 6 2 5" xfId="14116" xr:uid="{00000000-0005-0000-0000-0000D18F0000}"/>
    <cellStyle name="Normal 3 2 3 6 2 5 2" xfId="43948" xr:uid="{00000000-0005-0000-0000-0000D28F0000}"/>
    <cellStyle name="Normal 3 2 3 6 2 5 3" xfId="43949" xr:uid="{00000000-0005-0000-0000-0000D38F0000}"/>
    <cellStyle name="Normal 3 2 3 6 2 6" xfId="14117" xr:uid="{00000000-0005-0000-0000-0000D48F0000}"/>
    <cellStyle name="Normal 3 2 3 6 2 6 2" xfId="43950" xr:uid="{00000000-0005-0000-0000-0000D58F0000}"/>
    <cellStyle name="Normal 3 2 3 6 2 6 3" xfId="43951" xr:uid="{00000000-0005-0000-0000-0000D68F0000}"/>
    <cellStyle name="Normal 3 2 3 6 2 7" xfId="43952" xr:uid="{00000000-0005-0000-0000-0000D78F0000}"/>
    <cellStyle name="Normal 3 2 3 6 2 8" xfId="43953" xr:uid="{00000000-0005-0000-0000-0000D88F0000}"/>
    <cellStyle name="Normal 3 2 3 6 3" xfId="14118" xr:uid="{00000000-0005-0000-0000-0000D98F0000}"/>
    <cellStyle name="Normal 3 2 3 6 3 2" xfId="14119" xr:uid="{00000000-0005-0000-0000-0000DA8F0000}"/>
    <cellStyle name="Normal 3 2 3 6 3 2 2" xfId="14120" xr:uid="{00000000-0005-0000-0000-0000DB8F0000}"/>
    <cellStyle name="Normal 3 2 3 6 3 2 2 2" xfId="14121" xr:uid="{00000000-0005-0000-0000-0000DC8F0000}"/>
    <cellStyle name="Normal 3 2 3 6 3 2 2 2 2" xfId="43954" xr:uid="{00000000-0005-0000-0000-0000DD8F0000}"/>
    <cellStyle name="Normal 3 2 3 6 3 2 2 2 3" xfId="43955" xr:uid="{00000000-0005-0000-0000-0000DE8F0000}"/>
    <cellStyle name="Normal 3 2 3 6 3 2 2 3" xfId="14122" xr:uid="{00000000-0005-0000-0000-0000DF8F0000}"/>
    <cellStyle name="Normal 3 2 3 6 3 2 2 3 2" xfId="43956" xr:uid="{00000000-0005-0000-0000-0000E08F0000}"/>
    <cellStyle name="Normal 3 2 3 6 3 2 2 3 3" xfId="43957" xr:uid="{00000000-0005-0000-0000-0000E18F0000}"/>
    <cellStyle name="Normal 3 2 3 6 3 2 2 4" xfId="14123" xr:uid="{00000000-0005-0000-0000-0000E28F0000}"/>
    <cellStyle name="Normal 3 2 3 6 3 2 2 4 2" xfId="43958" xr:uid="{00000000-0005-0000-0000-0000E38F0000}"/>
    <cellStyle name="Normal 3 2 3 6 3 2 2 4 3" xfId="43959" xr:uid="{00000000-0005-0000-0000-0000E48F0000}"/>
    <cellStyle name="Normal 3 2 3 6 3 2 2 5" xfId="43960" xr:uid="{00000000-0005-0000-0000-0000E58F0000}"/>
    <cellStyle name="Normal 3 2 3 6 3 2 2 6" xfId="43961" xr:uid="{00000000-0005-0000-0000-0000E68F0000}"/>
    <cellStyle name="Normal 3 2 3 6 3 2 3" xfId="14124" xr:uid="{00000000-0005-0000-0000-0000E78F0000}"/>
    <cellStyle name="Normal 3 2 3 6 3 2 3 2" xfId="43962" xr:uid="{00000000-0005-0000-0000-0000E88F0000}"/>
    <cellStyle name="Normal 3 2 3 6 3 2 3 3" xfId="43963" xr:uid="{00000000-0005-0000-0000-0000E98F0000}"/>
    <cellStyle name="Normal 3 2 3 6 3 2 4" xfId="14125" xr:uid="{00000000-0005-0000-0000-0000EA8F0000}"/>
    <cellStyle name="Normal 3 2 3 6 3 2 4 2" xfId="43964" xr:uid="{00000000-0005-0000-0000-0000EB8F0000}"/>
    <cellStyle name="Normal 3 2 3 6 3 2 4 3" xfId="43965" xr:uid="{00000000-0005-0000-0000-0000EC8F0000}"/>
    <cellStyle name="Normal 3 2 3 6 3 2 5" xfId="14126" xr:uid="{00000000-0005-0000-0000-0000ED8F0000}"/>
    <cellStyle name="Normal 3 2 3 6 3 2 5 2" xfId="43966" xr:uid="{00000000-0005-0000-0000-0000EE8F0000}"/>
    <cellStyle name="Normal 3 2 3 6 3 2 5 3" xfId="43967" xr:uid="{00000000-0005-0000-0000-0000EF8F0000}"/>
    <cellStyle name="Normal 3 2 3 6 3 2 6" xfId="43968" xr:uid="{00000000-0005-0000-0000-0000F08F0000}"/>
    <cellStyle name="Normal 3 2 3 6 3 2 7" xfId="43969" xr:uid="{00000000-0005-0000-0000-0000F18F0000}"/>
    <cellStyle name="Normal 3 2 3 6 3 3" xfId="14127" xr:uid="{00000000-0005-0000-0000-0000F28F0000}"/>
    <cellStyle name="Normal 3 2 3 6 3 3 2" xfId="14128" xr:uid="{00000000-0005-0000-0000-0000F38F0000}"/>
    <cellStyle name="Normal 3 2 3 6 3 3 2 2" xfId="43970" xr:uid="{00000000-0005-0000-0000-0000F48F0000}"/>
    <cellStyle name="Normal 3 2 3 6 3 3 2 3" xfId="43971" xr:uid="{00000000-0005-0000-0000-0000F58F0000}"/>
    <cellStyle name="Normal 3 2 3 6 3 3 3" xfId="14129" xr:uid="{00000000-0005-0000-0000-0000F68F0000}"/>
    <cellStyle name="Normal 3 2 3 6 3 3 3 2" xfId="43972" xr:uid="{00000000-0005-0000-0000-0000F78F0000}"/>
    <cellStyle name="Normal 3 2 3 6 3 3 3 3" xfId="43973" xr:uid="{00000000-0005-0000-0000-0000F88F0000}"/>
    <cellStyle name="Normal 3 2 3 6 3 3 4" xfId="14130" xr:uid="{00000000-0005-0000-0000-0000F98F0000}"/>
    <cellStyle name="Normal 3 2 3 6 3 3 4 2" xfId="43974" xr:uid="{00000000-0005-0000-0000-0000FA8F0000}"/>
    <cellStyle name="Normal 3 2 3 6 3 3 4 3" xfId="43975" xr:uid="{00000000-0005-0000-0000-0000FB8F0000}"/>
    <cellStyle name="Normal 3 2 3 6 3 3 5" xfId="43976" xr:uid="{00000000-0005-0000-0000-0000FC8F0000}"/>
    <cellStyle name="Normal 3 2 3 6 3 3 6" xfId="43977" xr:uid="{00000000-0005-0000-0000-0000FD8F0000}"/>
    <cellStyle name="Normal 3 2 3 6 3 4" xfId="14131" xr:uid="{00000000-0005-0000-0000-0000FE8F0000}"/>
    <cellStyle name="Normal 3 2 3 6 3 4 2" xfId="43978" xr:uid="{00000000-0005-0000-0000-0000FF8F0000}"/>
    <cellStyle name="Normal 3 2 3 6 3 4 3" xfId="43979" xr:uid="{00000000-0005-0000-0000-000000900000}"/>
    <cellStyle name="Normal 3 2 3 6 3 5" xfId="14132" xr:uid="{00000000-0005-0000-0000-000001900000}"/>
    <cellStyle name="Normal 3 2 3 6 3 5 2" xfId="43980" xr:uid="{00000000-0005-0000-0000-000002900000}"/>
    <cellStyle name="Normal 3 2 3 6 3 5 3" xfId="43981" xr:uid="{00000000-0005-0000-0000-000003900000}"/>
    <cellStyle name="Normal 3 2 3 6 3 6" xfId="14133" xr:uid="{00000000-0005-0000-0000-000004900000}"/>
    <cellStyle name="Normal 3 2 3 6 3 6 2" xfId="43982" xr:uid="{00000000-0005-0000-0000-000005900000}"/>
    <cellStyle name="Normal 3 2 3 6 3 6 3" xfId="43983" xr:uid="{00000000-0005-0000-0000-000006900000}"/>
    <cellStyle name="Normal 3 2 3 6 3 7" xfId="43984" xr:uid="{00000000-0005-0000-0000-000007900000}"/>
    <cellStyle name="Normal 3 2 3 6 3 8" xfId="43985" xr:uid="{00000000-0005-0000-0000-000008900000}"/>
    <cellStyle name="Normal 3 2 3 6 4" xfId="14134" xr:uid="{00000000-0005-0000-0000-000009900000}"/>
    <cellStyle name="Normal 3 2 3 6 4 2" xfId="14135" xr:uid="{00000000-0005-0000-0000-00000A900000}"/>
    <cellStyle name="Normal 3 2 3 6 4 2 2" xfId="14136" xr:uid="{00000000-0005-0000-0000-00000B900000}"/>
    <cellStyle name="Normal 3 2 3 6 4 2 2 2" xfId="43986" xr:uid="{00000000-0005-0000-0000-00000C900000}"/>
    <cellStyle name="Normal 3 2 3 6 4 2 2 3" xfId="43987" xr:uid="{00000000-0005-0000-0000-00000D900000}"/>
    <cellStyle name="Normal 3 2 3 6 4 2 3" xfId="14137" xr:uid="{00000000-0005-0000-0000-00000E900000}"/>
    <cellStyle name="Normal 3 2 3 6 4 2 3 2" xfId="43988" xr:uid="{00000000-0005-0000-0000-00000F900000}"/>
    <cellStyle name="Normal 3 2 3 6 4 2 3 3" xfId="43989" xr:uid="{00000000-0005-0000-0000-000010900000}"/>
    <cellStyle name="Normal 3 2 3 6 4 2 4" xfId="14138" xr:uid="{00000000-0005-0000-0000-000011900000}"/>
    <cellStyle name="Normal 3 2 3 6 4 2 4 2" xfId="43990" xr:uid="{00000000-0005-0000-0000-000012900000}"/>
    <cellStyle name="Normal 3 2 3 6 4 2 4 3" xfId="43991" xr:uid="{00000000-0005-0000-0000-000013900000}"/>
    <cellStyle name="Normal 3 2 3 6 4 2 5" xfId="43992" xr:uid="{00000000-0005-0000-0000-000014900000}"/>
    <cellStyle name="Normal 3 2 3 6 4 2 6" xfId="43993" xr:uid="{00000000-0005-0000-0000-000015900000}"/>
    <cellStyle name="Normal 3 2 3 6 4 3" xfId="14139" xr:uid="{00000000-0005-0000-0000-000016900000}"/>
    <cellStyle name="Normal 3 2 3 6 4 3 2" xfId="43994" xr:uid="{00000000-0005-0000-0000-000017900000}"/>
    <cellStyle name="Normal 3 2 3 6 4 3 3" xfId="43995" xr:uid="{00000000-0005-0000-0000-000018900000}"/>
    <cellStyle name="Normal 3 2 3 6 4 4" xfId="14140" xr:uid="{00000000-0005-0000-0000-000019900000}"/>
    <cellStyle name="Normal 3 2 3 6 4 4 2" xfId="43996" xr:uid="{00000000-0005-0000-0000-00001A900000}"/>
    <cellStyle name="Normal 3 2 3 6 4 4 3" xfId="43997" xr:uid="{00000000-0005-0000-0000-00001B900000}"/>
    <cellStyle name="Normal 3 2 3 6 4 5" xfId="14141" xr:uid="{00000000-0005-0000-0000-00001C900000}"/>
    <cellStyle name="Normal 3 2 3 6 4 5 2" xfId="43998" xr:uid="{00000000-0005-0000-0000-00001D900000}"/>
    <cellStyle name="Normal 3 2 3 6 4 5 3" xfId="43999" xr:uid="{00000000-0005-0000-0000-00001E900000}"/>
    <cellStyle name="Normal 3 2 3 6 4 6" xfId="44000" xr:uid="{00000000-0005-0000-0000-00001F900000}"/>
    <cellStyle name="Normal 3 2 3 6 4 7" xfId="44001" xr:uid="{00000000-0005-0000-0000-000020900000}"/>
    <cellStyle name="Normal 3 2 3 6 5" xfId="14142" xr:uid="{00000000-0005-0000-0000-000021900000}"/>
    <cellStyle name="Normal 3 2 3 6 5 2" xfId="14143" xr:uid="{00000000-0005-0000-0000-000022900000}"/>
    <cellStyle name="Normal 3 2 3 6 5 2 2" xfId="44002" xr:uid="{00000000-0005-0000-0000-000023900000}"/>
    <cellStyle name="Normal 3 2 3 6 5 2 3" xfId="44003" xr:uid="{00000000-0005-0000-0000-000024900000}"/>
    <cellStyle name="Normal 3 2 3 6 5 3" xfId="14144" xr:uid="{00000000-0005-0000-0000-000025900000}"/>
    <cellStyle name="Normal 3 2 3 6 5 3 2" xfId="44004" xr:uid="{00000000-0005-0000-0000-000026900000}"/>
    <cellStyle name="Normal 3 2 3 6 5 3 3" xfId="44005" xr:uid="{00000000-0005-0000-0000-000027900000}"/>
    <cellStyle name="Normal 3 2 3 6 5 4" xfId="14145" xr:uid="{00000000-0005-0000-0000-000028900000}"/>
    <cellStyle name="Normal 3 2 3 6 5 4 2" xfId="44006" xr:uid="{00000000-0005-0000-0000-000029900000}"/>
    <cellStyle name="Normal 3 2 3 6 5 4 3" xfId="44007" xr:uid="{00000000-0005-0000-0000-00002A900000}"/>
    <cellStyle name="Normal 3 2 3 6 5 5" xfId="44008" xr:uid="{00000000-0005-0000-0000-00002B900000}"/>
    <cellStyle name="Normal 3 2 3 6 5 6" xfId="44009" xr:uid="{00000000-0005-0000-0000-00002C900000}"/>
    <cellStyle name="Normal 3 2 3 6 6" xfId="14146" xr:uid="{00000000-0005-0000-0000-00002D900000}"/>
    <cellStyle name="Normal 3 2 3 6 6 2" xfId="44010" xr:uid="{00000000-0005-0000-0000-00002E900000}"/>
    <cellStyle name="Normal 3 2 3 6 6 3" xfId="44011" xr:uid="{00000000-0005-0000-0000-00002F900000}"/>
    <cellStyle name="Normal 3 2 3 6 7" xfId="14147" xr:uid="{00000000-0005-0000-0000-000030900000}"/>
    <cellStyle name="Normal 3 2 3 6 7 2" xfId="44012" xr:uid="{00000000-0005-0000-0000-000031900000}"/>
    <cellStyle name="Normal 3 2 3 6 7 3" xfId="44013" xr:uid="{00000000-0005-0000-0000-000032900000}"/>
    <cellStyle name="Normal 3 2 3 6 8" xfId="14148" xr:uid="{00000000-0005-0000-0000-000033900000}"/>
    <cellStyle name="Normal 3 2 3 6 8 2" xfId="44014" xr:uid="{00000000-0005-0000-0000-000034900000}"/>
    <cellStyle name="Normal 3 2 3 6 8 3" xfId="44015" xr:uid="{00000000-0005-0000-0000-000035900000}"/>
    <cellStyle name="Normal 3 2 3 6 9" xfId="44016" xr:uid="{00000000-0005-0000-0000-000036900000}"/>
    <cellStyle name="Normal 3 2 3 7" xfId="14149" xr:uid="{00000000-0005-0000-0000-000037900000}"/>
    <cellStyle name="Normal 3 2 3 7 2" xfId="14150" xr:uid="{00000000-0005-0000-0000-000038900000}"/>
    <cellStyle name="Normal 3 2 3 7 2 2" xfId="14151" xr:uid="{00000000-0005-0000-0000-000039900000}"/>
    <cellStyle name="Normal 3 2 3 7 2 2 2" xfId="14152" xr:uid="{00000000-0005-0000-0000-00003A900000}"/>
    <cellStyle name="Normal 3 2 3 7 2 2 2 2" xfId="44017" xr:uid="{00000000-0005-0000-0000-00003B900000}"/>
    <cellStyle name="Normal 3 2 3 7 2 2 2 3" xfId="44018" xr:uid="{00000000-0005-0000-0000-00003C900000}"/>
    <cellStyle name="Normal 3 2 3 7 2 2 3" xfId="14153" xr:uid="{00000000-0005-0000-0000-00003D900000}"/>
    <cellStyle name="Normal 3 2 3 7 2 2 3 2" xfId="44019" xr:uid="{00000000-0005-0000-0000-00003E900000}"/>
    <cellStyle name="Normal 3 2 3 7 2 2 3 3" xfId="44020" xr:uid="{00000000-0005-0000-0000-00003F900000}"/>
    <cellStyle name="Normal 3 2 3 7 2 2 4" xfId="14154" xr:uid="{00000000-0005-0000-0000-000040900000}"/>
    <cellStyle name="Normal 3 2 3 7 2 2 4 2" xfId="44021" xr:uid="{00000000-0005-0000-0000-000041900000}"/>
    <cellStyle name="Normal 3 2 3 7 2 2 4 3" xfId="44022" xr:uid="{00000000-0005-0000-0000-000042900000}"/>
    <cellStyle name="Normal 3 2 3 7 2 2 5" xfId="44023" xr:uid="{00000000-0005-0000-0000-000043900000}"/>
    <cellStyle name="Normal 3 2 3 7 2 2 6" xfId="44024" xr:uid="{00000000-0005-0000-0000-000044900000}"/>
    <cellStyle name="Normal 3 2 3 7 2 3" xfId="14155" xr:uid="{00000000-0005-0000-0000-000045900000}"/>
    <cellStyle name="Normal 3 2 3 7 2 3 2" xfId="44025" xr:uid="{00000000-0005-0000-0000-000046900000}"/>
    <cellStyle name="Normal 3 2 3 7 2 3 3" xfId="44026" xr:uid="{00000000-0005-0000-0000-000047900000}"/>
    <cellStyle name="Normal 3 2 3 7 2 4" xfId="14156" xr:uid="{00000000-0005-0000-0000-000048900000}"/>
    <cellStyle name="Normal 3 2 3 7 2 4 2" xfId="44027" xr:uid="{00000000-0005-0000-0000-000049900000}"/>
    <cellStyle name="Normal 3 2 3 7 2 4 3" xfId="44028" xr:uid="{00000000-0005-0000-0000-00004A900000}"/>
    <cellStyle name="Normal 3 2 3 7 2 5" xfId="14157" xr:uid="{00000000-0005-0000-0000-00004B900000}"/>
    <cellStyle name="Normal 3 2 3 7 2 5 2" xfId="44029" xr:uid="{00000000-0005-0000-0000-00004C900000}"/>
    <cellStyle name="Normal 3 2 3 7 2 5 3" xfId="44030" xr:uid="{00000000-0005-0000-0000-00004D900000}"/>
    <cellStyle name="Normal 3 2 3 7 2 6" xfId="44031" xr:uid="{00000000-0005-0000-0000-00004E900000}"/>
    <cellStyle name="Normal 3 2 3 7 2 7" xfId="44032" xr:uid="{00000000-0005-0000-0000-00004F900000}"/>
    <cellStyle name="Normal 3 2 3 7 3" xfId="14158" xr:uid="{00000000-0005-0000-0000-000050900000}"/>
    <cellStyle name="Normal 3 2 3 7 3 2" xfId="14159" xr:uid="{00000000-0005-0000-0000-000051900000}"/>
    <cellStyle name="Normal 3 2 3 7 3 2 2" xfId="44033" xr:uid="{00000000-0005-0000-0000-000052900000}"/>
    <cellStyle name="Normal 3 2 3 7 3 2 3" xfId="44034" xr:uid="{00000000-0005-0000-0000-000053900000}"/>
    <cellStyle name="Normal 3 2 3 7 3 3" xfId="14160" xr:uid="{00000000-0005-0000-0000-000054900000}"/>
    <cellStyle name="Normal 3 2 3 7 3 3 2" xfId="44035" xr:uid="{00000000-0005-0000-0000-000055900000}"/>
    <cellStyle name="Normal 3 2 3 7 3 3 3" xfId="44036" xr:uid="{00000000-0005-0000-0000-000056900000}"/>
    <cellStyle name="Normal 3 2 3 7 3 4" xfId="14161" xr:uid="{00000000-0005-0000-0000-000057900000}"/>
    <cellStyle name="Normal 3 2 3 7 3 4 2" xfId="44037" xr:uid="{00000000-0005-0000-0000-000058900000}"/>
    <cellStyle name="Normal 3 2 3 7 3 4 3" xfId="44038" xr:uid="{00000000-0005-0000-0000-000059900000}"/>
    <cellStyle name="Normal 3 2 3 7 3 5" xfId="44039" xr:uid="{00000000-0005-0000-0000-00005A900000}"/>
    <cellStyle name="Normal 3 2 3 7 3 6" xfId="44040" xr:uid="{00000000-0005-0000-0000-00005B900000}"/>
    <cellStyle name="Normal 3 2 3 7 4" xfId="14162" xr:uid="{00000000-0005-0000-0000-00005C900000}"/>
    <cellStyle name="Normal 3 2 3 7 4 2" xfId="44041" xr:uid="{00000000-0005-0000-0000-00005D900000}"/>
    <cellStyle name="Normal 3 2 3 7 4 3" xfId="44042" xr:uid="{00000000-0005-0000-0000-00005E900000}"/>
    <cellStyle name="Normal 3 2 3 7 5" xfId="14163" xr:uid="{00000000-0005-0000-0000-00005F900000}"/>
    <cellStyle name="Normal 3 2 3 7 5 2" xfId="44043" xr:uid="{00000000-0005-0000-0000-000060900000}"/>
    <cellStyle name="Normal 3 2 3 7 5 3" xfId="44044" xr:uid="{00000000-0005-0000-0000-000061900000}"/>
    <cellStyle name="Normal 3 2 3 7 6" xfId="14164" xr:uid="{00000000-0005-0000-0000-000062900000}"/>
    <cellStyle name="Normal 3 2 3 7 6 2" xfId="44045" xr:uid="{00000000-0005-0000-0000-000063900000}"/>
    <cellStyle name="Normal 3 2 3 7 6 3" xfId="44046" xr:uid="{00000000-0005-0000-0000-000064900000}"/>
    <cellStyle name="Normal 3 2 3 7 7" xfId="44047" xr:uid="{00000000-0005-0000-0000-000065900000}"/>
    <cellStyle name="Normal 3 2 3 7 8" xfId="44048" xr:uid="{00000000-0005-0000-0000-000066900000}"/>
    <cellStyle name="Normal 3 2 3 8" xfId="14165" xr:uid="{00000000-0005-0000-0000-000067900000}"/>
    <cellStyle name="Normal 3 2 3 8 2" xfId="14166" xr:uid="{00000000-0005-0000-0000-000068900000}"/>
    <cellStyle name="Normal 3 2 3 8 2 2" xfId="14167" xr:uid="{00000000-0005-0000-0000-000069900000}"/>
    <cellStyle name="Normal 3 2 3 8 2 2 2" xfId="14168" xr:uid="{00000000-0005-0000-0000-00006A900000}"/>
    <cellStyle name="Normal 3 2 3 8 2 2 2 2" xfId="44049" xr:uid="{00000000-0005-0000-0000-00006B900000}"/>
    <cellStyle name="Normal 3 2 3 8 2 2 2 3" xfId="44050" xr:uid="{00000000-0005-0000-0000-00006C900000}"/>
    <cellStyle name="Normal 3 2 3 8 2 2 3" xfId="14169" xr:uid="{00000000-0005-0000-0000-00006D900000}"/>
    <cellStyle name="Normal 3 2 3 8 2 2 3 2" xfId="44051" xr:uid="{00000000-0005-0000-0000-00006E900000}"/>
    <cellStyle name="Normal 3 2 3 8 2 2 3 3" xfId="44052" xr:uid="{00000000-0005-0000-0000-00006F900000}"/>
    <cellStyle name="Normal 3 2 3 8 2 2 4" xfId="14170" xr:uid="{00000000-0005-0000-0000-000070900000}"/>
    <cellStyle name="Normal 3 2 3 8 2 2 4 2" xfId="44053" xr:uid="{00000000-0005-0000-0000-000071900000}"/>
    <cellStyle name="Normal 3 2 3 8 2 2 4 3" xfId="44054" xr:uid="{00000000-0005-0000-0000-000072900000}"/>
    <cellStyle name="Normal 3 2 3 8 2 2 5" xfId="44055" xr:uid="{00000000-0005-0000-0000-000073900000}"/>
    <cellStyle name="Normal 3 2 3 8 2 2 6" xfId="44056" xr:uid="{00000000-0005-0000-0000-000074900000}"/>
    <cellStyle name="Normal 3 2 3 8 2 3" xfId="14171" xr:uid="{00000000-0005-0000-0000-000075900000}"/>
    <cellStyle name="Normal 3 2 3 8 2 3 2" xfId="44057" xr:uid="{00000000-0005-0000-0000-000076900000}"/>
    <cellStyle name="Normal 3 2 3 8 2 3 3" xfId="44058" xr:uid="{00000000-0005-0000-0000-000077900000}"/>
    <cellStyle name="Normal 3 2 3 8 2 4" xfId="14172" xr:uid="{00000000-0005-0000-0000-000078900000}"/>
    <cellStyle name="Normal 3 2 3 8 2 4 2" xfId="44059" xr:uid="{00000000-0005-0000-0000-000079900000}"/>
    <cellStyle name="Normal 3 2 3 8 2 4 3" xfId="44060" xr:uid="{00000000-0005-0000-0000-00007A900000}"/>
    <cellStyle name="Normal 3 2 3 8 2 5" xfId="14173" xr:uid="{00000000-0005-0000-0000-00007B900000}"/>
    <cellStyle name="Normal 3 2 3 8 2 5 2" xfId="44061" xr:uid="{00000000-0005-0000-0000-00007C900000}"/>
    <cellStyle name="Normal 3 2 3 8 2 5 3" xfId="44062" xr:uid="{00000000-0005-0000-0000-00007D900000}"/>
    <cellStyle name="Normal 3 2 3 8 2 6" xfId="44063" xr:uid="{00000000-0005-0000-0000-00007E900000}"/>
    <cellStyle name="Normal 3 2 3 8 2 7" xfId="44064" xr:uid="{00000000-0005-0000-0000-00007F900000}"/>
    <cellStyle name="Normal 3 2 3 8 3" xfId="14174" xr:uid="{00000000-0005-0000-0000-000080900000}"/>
    <cellStyle name="Normal 3 2 3 8 3 2" xfId="14175" xr:uid="{00000000-0005-0000-0000-000081900000}"/>
    <cellStyle name="Normal 3 2 3 8 3 2 2" xfId="44065" xr:uid="{00000000-0005-0000-0000-000082900000}"/>
    <cellStyle name="Normal 3 2 3 8 3 2 3" xfId="44066" xr:uid="{00000000-0005-0000-0000-000083900000}"/>
    <cellStyle name="Normal 3 2 3 8 3 3" xfId="14176" xr:uid="{00000000-0005-0000-0000-000084900000}"/>
    <cellStyle name="Normal 3 2 3 8 3 3 2" xfId="44067" xr:uid="{00000000-0005-0000-0000-000085900000}"/>
    <cellStyle name="Normal 3 2 3 8 3 3 3" xfId="44068" xr:uid="{00000000-0005-0000-0000-000086900000}"/>
    <cellStyle name="Normal 3 2 3 8 3 4" xfId="14177" xr:uid="{00000000-0005-0000-0000-000087900000}"/>
    <cellStyle name="Normal 3 2 3 8 3 4 2" xfId="44069" xr:uid="{00000000-0005-0000-0000-000088900000}"/>
    <cellStyle name="Normal 3 2 3 8 3 4 3" xfId="44070" xr:uid="{00000000-0005-0000-0000-000089900000}"/>
    <cellStyle name="Normal 3 2 3 8 3 5" xfId="44071" xr:uid="{00000000-0005-0000-0000-00008A900000}"/>
    <cellStyle name="Normal 3 2 3 8 3 6" xfId="44072" xr:uid="{00000000-0005-0000-0000-00008B900000}"/>
    <cellStyle name="Normal 3 2 3 8 4" xfId="14178" xr:uid="{00000000-0005-0000-0000-00008C900000}"/>
    <cellStyle name="Normal 3 2 3 8 4 2" xfId="44073" xr:uid="{00000000-0005-0000-0000-00008D900000}"/>
    <cellStyle name="Normal 3 2 3 8 4 3" xfId="44074" xr:uid="{00000000-0005-0000-0000-00008E900000}"/>
    <cellStyle name="Normal 3 2 3 8 5" xfId="14179" xr:uid="{00000000-0005-0000-0000-00008F900000}"/>
    <cellStyle name="Normal 3 2 3 8 5 2" xfId="44075" xr:uid="{00000000-0005-0000-0000-000090900000}"/>
    <cellStyle name="Normal 3 2 3 8 5 3" xfId="44076" xr:uid="{00000000-0005-0000-0000-000091900000}"/>
    <cellStyle name="Normal 3 2 3 8 6" xfId="14180" xr:uid="{00000000-0005-0000-0000-000092900000}"/>
    <cellStyle name="Normal 3 2 3 8 6 2" xfId="44077" xr:uid="{00000000-0005-0000-0000-000093900000}"/>
    <cellStyle name="Normal 3 2 3 8 6 3" xfId="44078" xr:uid="{00000000-0005-0000-0000-000094900000}"/>
    <cellStyle name="Normal 3 2 3 8 7" xfId="44079" xr:uid="{00000000-0005-0000-0000-000095900000}"/>
    <cellStyle name="Normal 3 2 3 8 8" xfId="44080" xr:uid="{00000000-0005-0000-0000-000096900000}"/>
    <cellStyle name="Normal 3 2 3 9" xfId="14181" xr:uid="{00000000-0005-0000-0000-000097900000}"/>
    <cellStyle name="Normal 3 2 4" xfId="14182" xr:uid="{00000000-0005-0000-0000-000098900000}"/>
    <cellStyle name="Normal 3 2 4 10" xfId="14183" xr:uid="{00000000-0005-0000-0000-000099900000}"/>
    <cellStyle name="Normal 3 2 4 10 2" xfId="44081" xr:uid="{00000000-0005-0000-0000-00009A900000}"/>
    <cellStyle name="Normal 3 2 4 10 3" xfId="44082" xr:uid="{00000000-0005-0000-0000-00009B900000}"/>
    <cellStyle name="Normal 3 2 4 11" xfId="44083" xr:uid="{00000000-0005-0000-0000-00009C900000}"/>
    <cellStyle name="Normal 3 2 4 12" xfId="44084" xr:uid="{00000000-0005-0000-0000-00009D900000}"/>
    <cellStyle name="Normal 3 2 4 2" xfId="14184" xr:uid="{00000000-0005-0000-0000-00009E900000}"/>
    <cellStyle name="Normal 3 2 4 2 10" xfId="44085" xr:uid="{00000000-0005-0000-0000-00009F900000}"/>
    <cellStyle name="Normal 3 2 4 2 11" xfId="44086" xr:uid="{00000000-0005-0000-0000-0000A0900000}"/>
    <cellStyle name="Normal 3 2 4 2 2" xfId="14185" xr:uid="{00000000-0005-0000-0000-0000A1900000}"/>
    <cellStyle name="Normal 3 2 4 2 2 2" xfId="14186" xr:uid="{00000000-0005-0000-0000-0000A2900000}"/>
    <cellStyle name="Normal 3 2 4 2 2 2 2" xfId="14187" xr:uid="{00000000-0005-0000-0000-0000A3900000}"/>
    <cellStyle name="Normal 3 2 4 2 2 2 2 2" xfId="14188" xr:uid="{00000000-0005-0000-0000-0000A4900000}"/>
    <cellStyle name="Normal 3 2 4 2 2 2 2 2 2" xfId="44087" xr:uid="{00000000-0005-0000-0000-0000A5900000}"/>
    <cellStyle name="Normal 3 2 4 2 2 2 2 2 3" xfId="44088" xr:uid="{00000000-0005-0000-0000-0000A6900000}"/>
    <cellStyle name="Normal 3 2 4 2 2 2 2 3" xfId="14189" xr:uid="{00000000-0005-0000-0000-0000A7900000}"/>
    <cellStyle name="Normal 3 2 4 2 2 2 2 3 2" xfId="44089" xr:uid="{00000000-0005-0000-0000-0000A8900000}"/>
    <cellStyle name="Normal 3 2 4 2 2 2 2 3 3" xfId="44090" xr:uid="{00000000-0005-0000-0000-0000A9900000}"/>
    <cellStyle name="Normal 3 2 4 2 2 2 2 4" xfId="14190" xr:uid="{00000000-0005-0000-0000-0000AA900000}"/>
    <cellStyle name="Normal 3 2 4 2 2 2 2 4 2" xfId="44091" xr:uid="{00000000-0005-0000-0000-0000AB900000}"/>
    <cellStyle name="Normal 3 2 4 2 2 2 2 4 3" xfId="44092" xr:uid="{00000000-0005-0000-0000-0000AC900000}"/>
    <cellStyle name="Normal 3 2 4 2 2 2 2 5" xfId="44093" xr:uid="{00000000-0005-0000-0000-0000AD900000}"/>
    <cellStyle name="Normal 3 2 4 2 2 2 2 6" xfId="44094" xr:uid="{00000000-0005-0000-0000-0000AE900000}"/>
    <cellStyle name="Normal 3 2 4 2 2 2 3" xfId="14191" xr:uid="{00000000-0005-0000-0000-0000AF900000}"/>
    <cellStyle name="Normal 3 2 4 2 2 2 3 2" xfId="44095" xr:uid="{00000000-0005-0000-0000-0000B0900000}"/>
    <cellStyle name="Normal 3 2 4 2 2 2 3 3" xfId="44096" xr:uid="{00000000-0005-0000-0000-0000B1900000}"/>
    <cellStyle name="Normal 3 2 4 2 2 2 4" xfId="14192" xr:uid="{00000000-0005-0000-0000-0000B2900000}"/>
    <cellStyle name="Normal 3 2 4 2 2 2 4 2" xfId="44097" xr:uid="{00000000-0005-0000-0000-0000B3900000}"/>
    <cellStyle name="Normal 3 2 4 2 2 2 4 3" xfId="44098" xr:uid="{00000000-0005-0000-0000-0000B4900000}"/>
    <cellStyle name="Normal 3 2 4 2 2 2 5" xfId="14193" xr:uid="{00000000-0005-0000-0000-0000B5900000}"/>
    <cellStyle name="Normal 3 2 4 2 2 2 5 2" xfId="44099" xr:uid="{00000000-0005-0000-0000-0000B6900000}"/>
    <cellStyle name="Normal 3 2 4 2 2 2 5 3" xfId="44100" xr:uid="{00000000-0005-0000-0000-0000B7900000}"/>
    <cellStyle name="Normal 3 2 4 2 2 2 6" xfId="44101" xr:uid="{00000000-0005-0000-0000-0000B8900000}"/>
    <cellStyle name="Normal 3 2 4 2 2 2 7" xfId="44102" xr:uid="{00000000-0005-0000-0000-0000B9900000}"/>
    <cellStyle name="Normal 3 2 4 2 2 3" xfId="14194" xr:uid="{00000000-0005-0000-0000-0000BA900000}"/>
    <cellStyle name="Normal 3 2 4 2 2 3 2" xfId="14195" xr:uid="{00000000-0005-0000-0000-0000BB900000}"/>
    <cellStyle name="Normal 3 2 4 2 2 3 2 2" xfId="44103" xr:uid="{00000000-0005-0000-0000-0000BC900000}"/>
    <cellStyle name="Normal 3 2 4 2 2 3 2 3" xfId="44104" xr:uid="{00000000-0005-0000-0000-0000BD900000}"/>
    <cellStyle name="Normal 3 2 4 2 2 3 3" xfId="14196" xr:uid="{00000000-0005-0000-0000-0000BE900000}"/>
    <cellStyle name="Normal 3 2 4 2 2 3 3 2" xfId="44105" xr:uid="{00000000-0005-0000-0000-0000BF900000}"/>
    <cellStyle name="Normal 3 2 4 2 2 3 3 3" xfId="44106" xr:uid="{00000000-0005-0000-0000-0000C0900000}"/>
    <cellStyle name="Normal 3 2 4 2 2 3 4" xfId="14197" xr:uid="{00000000-0005-0000-0000-0000C1900000}"/>
    <cellStyle name="Normal 3 2 4 2 2 3 4 2" xfId="44107" xr:uid="{00000000-0005-0000-0000-0000C2900000}"/>
    <cellStyle name="Normal 3 2 4 2 2 3 4 3" xfId="44108" xr:uid="{00000000-0005-0000-0000-0000C3900000}"/>
    <cellStyle name="Normal 3 2 4 2 2 3 5" xfId="44109" xr:uid="{00000000-0005-0000-0000-0000C4900000}"/>
    <cellStyle name="Normal 3 2 4 2 2 3 6" xfId="44110" xr:uid="{00000000-0005-0000-0000-0000C5900000}"/>
    <cellStyle name="Normal 3 2 4 2 2 4" xfId="14198" xr:uid="{00000000-0005-0000-0000-0000C6900000}"/>
    <cellStyle name="Normal 3 2 4 2 2 4 2" xfId="44111" xr:uid="{00000000-0005-0000-0000-0000C7900000}"/>
    <cellStyle name="Normal 3 2 4 2 2 4 3" xfId="44112" xr:uid="{00000000-0005-0000-0000-0000C8900000}"/>
    <cellStyle name="Normal 3 2 4 2 2 5" xfId="14199" xr:uid="{00000000-0005-0000-0000-0000C9900000}"/>
    <cellStyle name="Normal 3 2 4 2 2 5 2" xfId="44113" xr:uid="{00000000-0005-0000-0000-0000CA900000}"/>
    <cellStyle name="Normal 3 2 4 2 2 5 3" xfId="44114" xr:uid="{00000000-0005-0000-0000-0000CB900000}"/>
    <cellStyle name="Normal 3 2 4 2 2 6" xfId="14200" xr:uid="{00000000-0005-0000-0000-0000CC900000}"/>
    <cellStyle name="Normal 3 2 4 2 2 6 2" xfId="44115" xr:uid="{00000000-0005-0000-0000-0000CD900000}"/>
    <cellStyle name="Normal 3 2 4 2 2 6 3" xfId="44116" xr:uid="{00000000-0005-0000-0000-0000CE900000}"/>
    <cellStyle name="Normal 3 2 4 2 2 7" xfId="44117" xr:uid="{00000000-0005-0000-0000-0000CF900000}"/>
    <cellStyle name="Normal 3 2 4 2 2 8" xfId="44118" xr:uid="{00000000-0005-0000-0000-0000D0900000}"/>
    <cellStyle name="Normal 3 2 4 2 3" xfId="14201" xr:uid="{00000000-0005-0000-0000-0000D1900000}"/>
    <cellStyle name="Normal 3 2 4 2 3 2" xfId="14202" xr:uid="{00000000-0005-0000-0000-0000D2900000}"/>
    <cellStyle name="Normal 3 2 4 2 3 2 2" xfId="14203" xr:uid="{00000000-0005-0000-0000-0000D3900000}"/>
    <cellStyle name="Normal 3 2 4 2 3 2 2 2" xfId="14204" xr:uid="{00000000-0005-0000-0000-0000D4900000}"/>
    <cellStyle name="Normal 3 2 4 2 3 2 2 2 2" xfId="44119" xr:uid="{00000000-0005-0000-0000-0000D5900000}"/>
    <cellStyle name="Normal 3 2 4 2 3 2 2 2 3" xfId="44120" xr:uid="{00000000-0005-0000-0000-0000D6900000}"/>
    <cellStyle name="Normal 3 2 4 2 3 2 2 3" xfId="14205" xr:uid="{00000000-0005-0000-0000-0000D7900000}"/>
    <cellStyle name="Normal 3 2 4 2 3 2 2 3 2" xfId="44121" xr:uid="{00000000-0005-0000-0000-0000D8900000}"/>
    <cellStyle name="Normal 3 2 4 2 3 2 2 3 3" xfId="44122" xr:uid="{00000000-0005-0000-0000-0000D9900000}"/>
    <cellStyle name="Normal 3 2 4 2 3 2 2 4" xfId="14206" xr:uid="{00000000-0005-0000-0000-0000DA900000}"/>
    <cellStyle name="Normal 3 2 4 2 3 2 2 4 2" xfId="44123" xr:uid="{00000000-0005-0000-0000-0000DB900000}"/>
    <cellStyle name="Normal 3 2 4 2 3 2 2 4 3" xfId="44124" xr:uid="{00000000-0005-0000-0000-0000DC900000}"/>
    <cellStyle name="Normal 3 2 4 2 3 2 2 5" xfId="44125" xr:uid="{00000000-0005-0000-0000-0000DD900000}"/>
    <cellStyle name="Normal 3 2 4 2 3 2 2 6" xfId="44126" xr:uid="{00000000-0005-0000-0000-0000DE900000}"/>
    <cellStyle name="Normal 3 2 4 2 3 2 3" xfId="14207" xr:uid="{00000000-0005-0000-0000-0000DF900000}"/>
    <cellStyle name="Normal 3 2 4 2 3 2 3 2" xfId="44127" xr:uid="{00000000-0005-0000-0000-0000E0900000}"/>
    <cellStyle name="Normal 3 2 4 2 3 2 3 3" xfId="44128" xr:uid="{00000000-0005-0000-0000-0000E1900000}"/>
    <cellStyle name="Normal 3 2 4 2 3 2 4" xfId="14208" xr:uid="{00000000-0005-0000-0000-0000E2900000}"/>
    <cellStyle name="Normal 3 2 4 2 3 2 4 2" xfId="44129" xr:uid="{00000000-0005-0000-0000-0000E3900000}"/>
    <cellStyle name="Normal 3 2 4 2 3 2 4 3" xfId="44130" xr:uid="{00000000-0005-0000-0000-0000E4900000}"/>
    <cellStyle name="Normal 3 2 4 2 3 2 5" xfId="14209" xr:uid="{00000000-0005-0000-0000-0000E5900000}"/>
    <cellStyle name="Normal 3 2 4 2 3 2 5 2" xfId="44131" xr:uid="{00000000-0005-0000-0000-0000E6900000}"/>
    <cellStyle name="Normal 3 2 4 2 3 2 5 3" xfId="44132" xr:uid="{00000000-0005-0000-0000-0000E7900000}"/>
    <cellStyle name="Normal 3 2 4 2 3 2 6" xfId="44133" xr:uid="{00000000-0005-0000-0000-0000E8900000}"/>
    <cellStyle name="Normal 3 2 4 2 3 2 7" xfId="44134" xr:uid="{00000000-0005-0000-0000-0000E9900000}"/>
    <cellStyle name="Normal 3 2 4 2 3 3" xfId="14210" xr:uid="{00000000-0005-0000-0000-0000EA900000}"/>
    <cellStyle name="Normal 3 2 4 2 3 3 2" xfId="14211" xr:uid="{00000000-0005-0000-0000-0000EB900000}"/>
    <cellStyle name="Normal 3 2 4 2 3 3 2 2" xfId="44135" xr:uid="{00000000-0005-0000-0000-0000EC900000}"/>
    <cellStyle name="Normal 3 2 4 2 3 3 2 3" xfId="44136" xr:uid="{00000000-0005-0000-0000-0000ED900000}"/>
    <cellStyle name="Normal 3 2 4 2 3 3 3" xfId="14212" xr:uid="{00000000-0005-0000-0000-0000EE900000}"/>
    <cellStyle name="Normal 3 2 4 2 3 3 3 2" xfId="44137" xr:uid="{00000000-0005-0000-0000-0000EF900000}"/>
    <cellStyle name="Normal 3 2 4 2 3 3 3 3" xfId="44138" xr:uid="{00000000-0005-0000-0000-0000F0900000}"/>
    <cellStyle name="Normal 3 2 4 2 3 3 4" xfId="14213" xr:uid="{00000000-0005-0000-0000-0000F1900000}"/>
    <cellStyle name="Normal 3 2 4 2 3 3 4 2" xfId="44139" xr:uid="{00000000-0005-0000-0000-0000F2900000}"/>
    <cellStyle name="Normal 3 2 4 2 3 3 4 3" xfId="44140" xr:uid="{00000000-0005-0000-0000-0000F3900000}"/>
    <cellStyle name="Normal 3 2 4 2 3 3 5" xfId="44141" xr:uid="{00000000-0005-0000-0000-0000F4900000}"/>
    <cellStyle name="Normal 3 2 4 2 3 3 6" xfId="44142" xr:uid="{00000000-0005-0000-0000-0000F5900000}"/>
    <cellStyle name="Normal 3 2 4 2 3 4" xfId="14214" xr:uid="{00000000-0005-0000-0000-0000F6900000}"/>
    <cellStyle name="Normal 3 2 4 2 3 4 2" xfId="44143" xr:uid="{00000000-0005-0000-0000-0000F7900000}"/>
    <cellStyle name="Normal 3 2 4 2 3 4 3" xfId="44144" xr:uid="{00000000-0005-0000-0000-0000F8900000}"/>
    <cellStyle name="Normal 3 2 4 2 3 5" xfId="14215" xr:uid="{00000000-0005-0000-0000-0000F9900000}"/>
    <cellStyle name="Normal 3 2 4 2 3 5 2" xfId="44145" xr:uid="{00000000-0005-0000-0000-0000FA900000}"/>
    <cellStyle name="Normal 3 2 4 2 3 5 3" xfId="44146" xr:uid="{00000000-0005-0000-0000-0000FB900000}"/>
    <cellStyle name="Normal 3 2 4 2 3 6" xfId="14216" xr:uid="{00000000-0005-0000-0000-0000FC900000}"/>
    <cellStyle name="Normal 3 2 4 2 3 6 2" xfId="44147" xr:uid="{00000000-0005-0000-0000-0000FD900000}"/>
    <cellStyle name="Normal 3 2 4 2 3 6 3" xfId="44148" xr:uid="{00000000-0005-0000-0000-0000FE900000}"/>
    <cellStyle name="Normal 3 2 4 2 3 7" xfId="44149" xr:uid="{00000000-0005-0000-0000-0000FF900000}"/>
    <cellStyle name="Normal 3 2 4 2 3 8" xfId="44150" xr:uid="{00000000-0005-0000-0000-000000910000}"/>
    <cellStyle name="Normal 3 2 4 2 4" xfId="14217" xr:uid="{00000000-0005-0000-0000-000001910000}"/>
    <cellStyle name="Normal 3 2 4 2 5" xfId="14218" xr:uid="{00000000-0005-0000-0000-000002910000}"/>
    <cellStyle name="Normal 3 2 4 2 5 2" xfId="14219" xr:uid="{00000000-0005-0000-0000-000003910000}"/>
    <cellStyle name="Normal 3 2 4 2 5 2 2" xfId="14220" xr:uid="{00000000-0005-0000-0000-000004910000}"/>
    <cellStyle name="Normal 3 2 4 2 5 2 2 2" xfId="44151" xr:uid="{00000000-0005-0000-0000-000005910000}"/>
    <cellStyle name="Normal 3 2 4 2 5 2 2 3" xfId="44152" xr:uid="{00000000-0005-0000-0000-000006910000}"/>
    <cellStyle name="Normal 3 2 4 2 5 2 3" xfId="14221" xr:uid="{00000000-0005-0000-0000-000007910000}"/>
    <cellStyle name="Normal 3 2 4 2 5 2 3 2" xfId="44153" xr:uid="{00000000-0005-0000-0000-000008910000}"/>
    <cellStyle name="Normal 3 2 4 2 5 2 3 3" xfId="44154" xr:uid="{00000000-0005-0000-0000-000009910000}"/>
    <cellStyle name="Normal 3 2 4 2 5 2 4" xfId="14222" xr:uid="{00000000-0005-0000-0000-00000A910000}"/>
    <cellStyle name="Normal 3 2 4 2 5 2 4 2" xfId="44155" xr:uid="{00000000-0005-0000-0000-00000B910000}"/>
    <cellStyle name="Normal 3 2 4 2 5 2 4 3" xfId="44156" xr:uid="{00000000-0005-0000-0000-00000C910000}"/>
    <cellStyle name="Normal 3 2 4 2 5 2 5" xfId="44157" xr:uid="{00000000-0005-0000-0000-00000D910000}"/>
    <cellStyle name="Normal 3 2 4 2 5 2 6" xfId="44158" xr:uid="{00000000-0005-0000-0000-00000E910000}"/>
    <cellStyle name="Normal 3 2 4 2 5 3" xfId="14223" xr:uid="{00000000-0005-0000-0000-00000F910000}"/>
    <cellStyle name="Normal 3 2 4 2 5 3 2" xfId="44159" xr:uid="{00000000-0005-0000-0000-000010910000}"/>
    <cellStyle name="Normal 3 2 4 2 5 3 3" xfId="44160" xr:uid="{00000000-0005-0000-0000-000011910000}"/>
    <cellStyle name="Normal 3 2 4 2 5 4" xfId="14224" xr:uid="{00000000-0005-0000-0000-000012910000}"/>
    <cellStyle name="Normal 3 2 4 2 5 4 2" xfId="44161" xr:uid="{00000000-0005-0000-0000-000013910000}"/>
    <cellStyle name="Normal 3 2 4 2 5 4 3" xfId="44162" xr:uid="{00000000-0005-0000-0000-000014910000}"/>
    <cellStyle name="Normal 3 2 4 2 5 5" xfId="14225" xr:uid="{00000000-0005-0000-0000-000015910000}"/>
    <cellStyle name="Normal 3 2 4 2 5 5 2" xfId="44163" xr:uid="{00000000-0005-0000-0000-000016910000}"/>
    <cellStyle name="Normal 3 2 4 2 5 5 3" xfId="44164" xr:uid="{00000000-0005-0000-0000-000017910000}"/>
    <cellStyle name="Normal 3 2 4 2 5 6" xfId="44165" xr:uid="{00000000-0005-0000-0000-000018910000}"/>
    <cellStyle name="Normal 3 2 4 2 5 7" xfId="44166" xr:uid="{00000000-0005-0000-0000-000019910000}"/>
    <cellStyle name="Normal 3 2 4 2 6" xfId="14226" xr:uid="{00000000-0005-0000-0000-00001A910000}"/>
    <cellStyle name="Normal 3 2 4 2 6 2" xfId="14227" xr:uid="{00000000-0005-0000-0000-00001B910000}"/>
    <cellStyle name="Normal 3 2 4 2 6 2 2" xfId="44167" xr:uid="{00000000-0005-0000-0000-00001C910000}"/>
    <cellStyle name="Normal 3 2 4 2 6 2 3" xfId="44168" xr:uid="{00000000-0005-0000-0000-00001D910000}"/>
    <cellStyle name="Normal 3 2 4 2 6 3" xfId="14228" xr:uid="{00000000-0005-0000-0000-00001E910000}"/>
    <cellStyle name="Normal 3 2 4 2 6 3 2" xfId="44169" xr:uid="{00000000-0005-0000-0000-00001F910000}"/>
    <cellStyle name="Normal 3 2 4 2 6 3 3" xfId="44170" xr:uid="{00000000-0005-0000-0000-000020910000}"/>
    <cellStyle name="Normal 3 2 4 2 6 4" xfId="14229" xr:uid="{00000000-0005-0000-0000-000021910000}"/>
    <cellStyle name="Normal 3 2 4 2 6 4 2" xfId="44171" xr:uid="{00000000-0005-0000-0000-000022910000}"/>
    <cellStyle name="Normal 3 2 4 2 6 4 3" xfId="44172" xr:uid="{00000000-0005-0000-0000-000023910000}"/>
    <cellStyle name="Normal 3 2 4 2 6 5" xfId="44173" xr:uid="{00000000-0005-0000-0000-000024910000}"/>
    <cellStyle name="Normal 3 2 4 2 6 6" xfId="44174" xr:uid="{00000000-0005-0000-0000-000025910000}"/>
    <cellStyle name="Normal 3 2 4 2 7" xfId="14230" xr:uid="{00000000-0005-0000-0000-000026910000}"/>
    <cellStyle name="Normal 3 2 4 2 7 2" xfId="44175" xr:uid="{00000000-0005-0000-0000-000027910000}"/>
    <cellStyle name="Normal 3 2 4 2 7 3" xfId="44176" xr:uid="{00000000-0005-0000-0000-000028910000}"/>
    <cellStyle name="Normal 3 2 4 2 8" xfId="14231" xr:uid="{00000000-0005-0000-0000-000029910000}"/>
    <cellStyle name="Normal 3 2 4 2 8 2" xfId="44177" xr:uid="{00000000-0005-0000-0000-00002A910000}"/>
    <cellStyle name="Normal 3 2 4 2 8 3" xfId="44178" xr:uid="{00000000-0005-0000-0000-00002B910000}"/>
    <cellStyle name="Normal 3 2 4 2 9" xfId="14232" xr:uid="{00000000-0005-0000-0000-00002C910000}"/>
    <cellStyle name="Normal 3 2 4 2 9 2" xfId="44179" xr:uid="{00000000-0005-0000-0000-00002D910000}"/>
    <cellStyle name="Normal 3 2 4 2 9 3" xfId="44180" xr:uid="{00000000-0005-0000-0000-00002E910000}"/>
    <cellStyle name="Normal 3 2 4 3" xfId="14233" xr:uid="{00000000-0005-0000-0000-00002F910000}"/>
    <cellStyle name="Normal 3 2 4 3 2" xfId="14234" xr:uid="{00000000-0005-0000-0000-000030910000}"/>
    <cellStyle name="Normal 3 2 4 3 2 2" xfId="14235" xr:uid="{00000000-0005-0000-0000-000031910000}"/>
    <cellStyle name="Normal 3 2 4 3 2 2 2" xfId="14236" xr:uid="{00000000-0005-0000-0000-000032910000}"/>
    <cellStyle name="Normal 3 2 4 3 2 2 2 2" xfId="44181" xr:uid="{00000000-0005-0000-0000-000033910000}"/>
    <cellStyle name="Normal 3 2 4 3 2 2 2 3" xfId="44182" xr:uid="{00000000-0005-0000-0000-000034910000}"/>
    <cellStyle name="Normal 3 2 4 3 2 2 3" xfId="14237" xr:uid="{00000000-0005-0000-0000-000035910000}"/>
    <cellStyle name="Normal 3 2 4 3 2 2 3 2" xfId="44183" xr:uid="{00000000-0005-0000-0000-000036910000}"/>
    <cellStyle name="Normal 3 2 4 3 2 2 3 3" xfId="44184" xr:uid="{00000000-0005-0000-0000-000037910000}"/>
    <cellStyle name="Normal 3 2 4 3 2 2 4" xfId="14238" xr:uid="{00000000-0005-0000-0000-000038910000}"/>
    <cellStyle name="Normal 3 2 4 3 2 2 4 2" xfId="44185" xr:uid="{00000000-0005-0000-0000-000039910000}"/>
    <cellStyle name="Normal 3 2 4 3 2 2 4 3" xfId="44186" xr:uid="{00000000-0005-0000-0000-00003A910000}"/>
    <cellStyle name="Normal 3 2 4 3 2 2 5" xfId="44187" xr:uid="{00000000-0005-0000-0000-00003B910000}"/>
    <cellStyle name="Normal 3 2 4 3 2 2 6" xfId="44188" xr:uid="{00000000-0005-0000-0000-00003C910000}"/>
    <cellStyle name="Normal 3 2 4 3 2 3" xfId="14239" xr:uid="{00000000-0005-0000-0000-00003D910000}"/>
    <cellStyle name="Normal 3 2 4 3 2 3 2" xfId="44189" xr:uid="{00000000-0005-0000-0000-00003E910000}"/>
    <cellStyle name="Normal 3 2 4 3 2 3 3" xfId="44190" xr:uid="{00000000-0005-0000-0000-00003F910000}"/>
    <cellStyle name="Normal 3 2 4 3 2 4" xfId="14240" xr:uid="{00000000-0005-0000-0000-000040910000}"/>
    <cellStyle name="Normal 3 2 4 3 2 4 2" xfId="44191" xr:uid="{00000000-0005-0000-0000-000041910000}"/>
    <cellStyle name="Normal 3 2 4 3 2 4 3" xfId="44192" xr:uid="{00000000-0005-0000-0000-000042910000}"/>
    <cellStyle name="Normal 3 2 4 3 2 5" xfId="14241" xr:uid="{00000000-0005-0000-0000-000043910000}"/>
    <cellStyle name="Normal 3 2 4 3 2 5 2" xfId="44193" xr:uid="{00000000-0005-0000-0000-000044910000}"/>
    <cellStyle name="Normal 3 2 4 3 2 5 3" xfId="44194" xr:uid="{00000000-0005-0000-0000-000045910000}"/>
    <cellStyle name="Normal 3 2 4 3 2 6" xfId="44195" xr:uid="{00000000-0005-0000-0000-000046910000}"/>
    <cellStyle name="Normal 3 2 4 3 2 7" xfId="44196" xr:uid="{00000000-0005-0000-0000-000047910000}"/>
    <cellStyle name="Normal 3 2 4 3 3" xfId="14242" xr:uid="{00000000-0005-0000-0000-000048910000}"/>
    <cellStyle name="Normal 3 2 4 3 3 2" xfId="14243" xr:uid="{00000000-0005-0000-0000-000049910000}"/>
    <cellStyle name="Normal 3 2 4 3 3 2 2" xfId="44197" xr:uid="{00000000-0005-0000-0000-00004A910000}"/>
    <cellStyle name="Normal 3 2 4 3 3 2 3" xfId="44198" xr:uid="{00000000-0005-0000-0000-00004B910000}"/>
    <cellStyle name="Normal 3 2 4 3 3 3" xfId="14244" xr:uid="{00000000-0005-0000-0000-00004C910000}"/>
    <cellStyle name="Normal 3 2 4 3 3 3 2" xfId="44199" xr:uid="{00000000-0005-0000-0000-00004D910000}"/>
    <cellStyle name="Normal 3 2 4 3 3 3 3" xfId="44200" xr:uid="{00000000-0005-0000-0000-00004E910000}"/>
    <cellStyle name="Normal 3 2 4 3 3 4" xfId="14245" xr:uid="{00000000-0005-0000-0000-00004F910000}"/>
    <cellStyle name="Normal 3 2 4 3 3 4 2" xfId="44201" xr:uid="{00000000-0005-0000-0000-000050910000}"/>
    <cellStyle name="Normal 3 2 4 3 3 4 3" xfId="44202" xr:uid="{00000000-0005-0000-0000-000051910000}"/>
    <cellStyle name="Normal 3 2 4 3 3 5" xfId="44203" xr:uid="{00000000-0005-0000-0000-000052910000}"/>
    <cellStyle name="Normal 3 2 4 3 3 6" xfId="44204" xr:uid="{00000000-0005-0000-0000-000053910000}"/>
    <cellStyle name="Normal 3 2 4 3 4" xfId="14246" xr:uid="{00000000-0005-0000-0000-000054910000}"/>
    <cellStyle name="Normal 3 2 4 3 4 2" xfId="44205" xr:uid="{00000000-0005-0000-0000-000055910000}"/>
    <cellStyle name="Normal 3 2 4 3 4 3" xfId="44206" xr:uid="{00000000-0005-0000-0000-000056910000}"/>
    <cellStyle name="Normal 3 2 4 3 5" xfId="14247" xr:uid="{00000000-0005-0000-0000-000057910000}"/>
    <cellStyle name="Normal 3 2 4 3 5 2" xfId="44207" xr:uid="{00000000-0005-0000-0000-000058910000}"/>
    <cellStyle name="Normal 3 2 4 3 5 3" xfId="44208" xr:uid="{00000000-0005-0000-0000-000059910000}"/>
    <cellStyle name="Normal 3 2 4 3 6" xfId="14248" xr:uid="{00000000-0005-0000-0000-00005A910000}"/>
    <cellStyle name="Normal 3 2 4 3 6 2" xfId="44209" xr:uid="{00000000-0005-0000-0000-00005B910000}"/>
    <cellStyle name="Normal 3 2 4 3 6 3" xfId="44210" xr:uid="{00000000-0005-0000-0000-00005C910000}"/>
    <cellStyle name="Normal 3 2 4 3 7" xfId="44211" xr:uid="{00000000-0005-0000-0000-00005D910000}"/>
    <cellStyle name="Normal 3 2 4 3 8" xfId="44212" xr:uid="{00000000-0005-0000-0000-00005E910000}"/>
    <cellStyle name="Normal 3 2 4 4" xfId="14249" xr:uid="{00000000-0005-0000-0000-00005F910000}"/>
    <cellStyle name="Normal 3 2 4 4 2" xfId="14250" xr:uid="{00000000-0005-0000-0000-000060910000}"/>
    <cellStyle name="Normal 3 2 4 4 2 2" xfId="14251" xr:uid="{00000000-0005-0000-0000-000061910000}"/>
    <cellStyle name="Normal 3 2 4 4 2 2 2" xfId="14252" xr:uid="{00000000-0005-0000-0000-000062910000}"/>
    <cellStyle name="Normal 3 2 4 4 2 2 2 2" xfId="44213" xr:uid="{00000000-0005-0000-0000-000063910000}"/>
    <cellStyle name="Normal 3 2 4 4 2 2 2 3" xfId="44214" xr:uid="{00000000-0005-0000-0000-000064910000}"/>
    <cellStyle name="Normal 3 2 4 4 2 2 3" xfId="14253" xr:uid="{00000000-0005-0000-0000-000065910000}"/>
    <cellStyle name="Normal 3 2 4 4 2 2 3 2" xfId="44215" xr:uid="{00000000-0005-0000-0000-000066910000}"/>
    <cellStyle name="Normal 3 2 4 4 2 2 3 3" xfId="44216" xr:uid="{00000000-0005-0000-0000-000067910000}"/>
    <cellStyle name="Normal 3 2 4 4 2 2 4" xfId="14254" xr:uid="{00000000-0005-0000-0000-000068910000}"/>
    <cellStyle name="Normal 3 2 4 4 2 2 4 2" xfId="44217" xr:uid="{00000000-0005-0000-0000-000069910000}"/>
    <cellStyle name="Normal 3 2 4 4 2 2 4 3" xfId="44218" xr:uid="{00000000-0005-0000-0000-00006A910000}"/>
    <cellStyle name="Normal 3 2 4 4 2 2 5" xfId="44219" xr:uid="{00000000-0005-0000-0000-00006B910000}"/>
    <cellStyle name="Normal 3 2 4 4 2 2 6" xfId="44220" xr:uid="{00000000-0005-0000-0000-00006C910000}"/>
    <cellStyle name="Normal 3 2 4 4 2 3" xfId="14255" xr:uid="{00000000-0005-0000-0000-00006D910000}"/>
    <cellStyle name="Normal 3 2 4 4 2 3 2" xfId="44221" xr:uid="{00000000-0005-0000-0000-00006E910000}"/>
    <cellStyle name="Normal 3 2 4 4 2 3 3" xfId="44222" xr:uid="{00000000-0005-0000-0000-00006F910000}"/>
    <cellStyle name="Normal 3 2 4 4 2 4" xfId="14256" xr:uid="{00000000-0005-0000-0000-000070910000}"/>
    <cellStyle name="Normal 3 2 4 4 2 4 2" xfId="44223" xr:uid="{00000000-0005-0000-0000-000071910000}"/>
    <cellStyle name="Normal 3 2 4 4 2 4 3" xfId="44224" xr:uid="{00000000-0005-0000-0000-000072910000}"/>
    <cellStyle name="Normal 3 2 4 4 2 5" xfId="14257" xr:uid="{00000000-0005-0000-0000-000073910000}"/>
    <cellStyle name="Normal 3 2 4 4 2 5 2" xfId="44225" xr:uid="{00000000-0005-0000-0000-000074910000}"/>
    <cellStyle name="Normal 3 2 4 4 2 5 3" xfId="44226" xr:uid="{00000000-0005-0000-0000-000075910000}"/>
    <cellStyle name="Normal 3 2 4 4 2 6" xfId="44227" xr:uid="{00000000-0005-0000-0000-000076910000}"/>
    <cellStyle name="Normal 3 2 4 4 2 7" xfId="44228" xr:uid="{00000000-0005-0000-0000-000077910000}"/>
    <cellStyle name="Normal 3 2 4 4 3" xfId="14258" xr:uid="{00000000-0005-0000-0000-000078910000}"/>
    <cellStyle name="Normal 3 2 4 4 3 2" xfId="14259" xr:uid="{00000000-0005-0000-0000-000079910000}"/>
    <cellStyle name="Normal 3 2 4 4 3 2 2" xfId="44229" xr:uid="{00000000-0005-0000-0000-00007A910000}"/>
    <cellStyle name="Normal 3 2 4 4 3 2 3" xfId="44230" xr:uid="{00000000-0005-0000-0000-00007B910000}"/>
    <cellStyle name="Normal 3 2 4 4 3 3" xfId="14260" xr:uid="{00000000-0005-0000-0000-00007C910000}"/>
    <cellStyle name="Normal 3 2 4 4 3 3 2" xfId="44231" xr:uid="{00000000-0005-0000-0000-00007D910000}"/>
    <cellStyle name="Normal 3 2 4 4 3 3 3" xfId="44232" xr:uid="{00000000-0005-0000-0000-00007E910000}"/>
    <cellStyle name="Normal 3 2 4 4 3 4" xfId="14261" xr:uid="{00000000-0005-0000-0000-00007F910000}"/>
    <cellStyle name="Normal 3 2 4 4 3 4 2" xfId="44233" xr:uid="{00000000-0005-0000-0000-000080910000}"/>
    <cellStyle name="Normal 3 2 4 4 3 4 3" xfId="44234" xr:uid="{00000000-0005-0000-0000-000081910000}"/>
    <cellStyle name="Normal 3 2 4 4 3 5" xfId="44235" xr:uid="{00000000-0005-0000-0000-000082910000}"/>
    <cellStyle name="Normal 3 2 4 4 3 6" xfId="44236" xr:uid="{00000000-0005-0000-0000-000083910000}"/>
    <cellStyle name="Normal 3 2 4 4 4" xfId="14262" xr:uid="{00000000-0005-0000-0000-000084910000}"/>
    <cellStyle name="Normal 3 2 4 4 4 2" xfId="44237" xr:uid="{00000000-0005-0000-0000-000085910000}"/>
    <cellStyle name="Normal 3 2 4 4 4 3" xfId="44238" xr:uid="{00000000-0005-0000-0000-000086910000}"/>
    <cellStyle name="Normal 3 2 4 4 5" xfId="14263" xr:uid="{00000000-0005-0000-0000-000087910000}"/>
    <cellStyle name="Normal 3 2 4 4 5 2" xfId="44239" xr:uid="{00000000-0005-0000-0000-000088910000}"/>
    <cellStyle name="Normal 3 2 4 4 5 3" xfId="44240" xr:uid="{00000000-0005-0000-0000-000089910000}"/>
    <cellStyle name="Normal 3 2 4 4 6" xfId="14264" xr:uid="{00000000-0005-0000-0000-00008A910000}"/>
    <cellStyle name="Normal 3 2 4 4 6 2" xfId="44241" xr:uid="{00000000-0005-0000-0000-00008B910000}"/>
    <cellStyle name="Normal 3 2 4 4 6 3" xfId="44242" xr:uid="{00000000-0005-0000-0000-00008C910000}"/>
    <cellStyle name="Normal 3 2 4 4 7" xfId="44243" xr:uid="{00000000-0005-0000-0000-00008D910000}"/>
    <cellStyle name="Normal 3 2 4 4 8" xfId="44244" xr:uid="{00000000-0005-0000-0000-00008E910000}"/>
    <cellStyle name="Normal 3 2 4 5" xfId="14265" xr:uid="{00000000-0005-0000-0000-00008F910000}"/>
    <cellStyle name="Normal 3 2 4 6" xfId="14266" xr:uid="{00000000-0005-0000-0000-000090910000}"/>
    <cellStyle name="Normal 3 2 4 6 2" xfId="14267" xr:uid="{00000000-0005-0000-0000-000091910000}"/>
    <cellStyle name="Normal 3 2 4 6 2 2" xfId="14268" xr:uid="{00000000-0005-0000-0000-000092910000}"/>
    <cellStyle name="Normal 3 2 4 6 2 2 2" xfId="44245" xr:uid="{00000000-0005-0000-0000-000093910000}"/>
    <cellStyle name="Normal 3 2 4 6 2 2 3" xfId="44246" xr:uid="{00000000-0005-0000-0000-000094910000}"/>
    <cellStyle name="Normal 3 2 4 6 2 3" xfId="14269" xr:uid="{00000000-0005-0000-0000-000095910000}"/>
    <cellStyle name="Normal 3 2 4 6 2 3 2" xfId="44247" xr:uid="{00000000-0005-0000-0000-000096910000}"/>
    <cellStyle name="Normal 3 2 4 6 2 3 3" xfId="44248" xr:uid="{00000000-0005-0000-0000-000097910000}"/>
    <cellStyle name="Normal 3 2 4 6 2 4" xfId="14270" xr:uid="{00000000-0005-0000-0000-000098910000}"/>
    <cellStyle name="Normal 3 2 4 6 2 4 2" xfId="44249" xr:uid="{00000000-0005-0000-0000-000099910000}"/>
    <cellStyle name="Normal 3 2 4 6 2 4 3" xfId="44250" xr:uid="{00000000-0005-0000-0000-00009A910000}"/>
    <cellStyle name="Normal 3 2 4 6 2 5" xfId="44251" xr:uid="{00000000-0005-0000-0000-00009B910000}"/>
    <cellStyle name="Normal 3 2 4 6 2 6" xfId="44252" xr:uid="{00000000-0005-0000-0000-00009C910000}"/>
    <cellStyle name="Normal 3 2 4 6 3" xfId="14271" xr:uid="{00000000-0005-0000-0000-00009D910000}"/>
    <cellStyle name="Normal 3 2 4 6 3 2" xfId="44253" xr:uid="{00000000-0005-0000-0000-00009E910000}"/>
    <cellStyle name="Normal 3 2 4 6 3 3" xfId="44254" xr:uid="{00000000-0005-0000-0000-00009F910000}"/>
    <cellStyle name="Normal 3 2 4 6 4" xfId="14272" xr:uid="{00000000-0005-0000-0000-0000A0910000}"/>
    <cellStyle name="Normal 3 2 4 6 4 2" xfId="44255" xr:uid="{00000000-0005-0000-0000-0000A1910000}"/>
    <cellStyle name="Normal 3 2 4 6 4 3" xfId="44256" xr:uid="{00000000-0005-0000-0000-0000A2910000}"/>
    <cellStyle name="Normal 3 2 4 6 5" xfId="14273" xr:uid="{00000000-0005-0000-0000-0000A3910000}"/>
    <cellStyle name="Normal 3 2 4 6 5 2" xfId="44257" xr:uid="{00000000-0005-0000-0000-0000A4910000}"/>
    <cellStyle name="Normal 3 2 4 6 5 3" xfId="44258" xr:uid="{00000000-0005-0000-0000-0000A5910000}"/>
    <cellStyle name="Normal 3 2 4 6 6" xfId="44259" xr:uid="{00000000-0005-0000-0000-0000A6910000}"/>
    <cellStyle name="Normal 3 2 4 6 7" xfId="44260" xr:uid="{00000000-0005-0000-0000-0000A7910000}"/>
    <cellStyle name="Normal 3 2 4 7" xfId="14274" xr:uid="{00000000-0005-0000-0000-0000A8910000}"/>
    <cellStyle name="Normal 3 2 4 7 2" xfId="14275" xr:uid="{00000000-0005-0000-0000-0000A9910000}"/>
    <cellStyle name="Normal 3 2 4 7 2 2" xfId="44261" xr:uid="{00000000-0005-0000-0000-0000AA910000}"/>
    <cellStyle name="Normal 3 2 4 7 2 3" xfId="44262" xr:uid="{00000000-0005-0000-0000-0000AB910000}"/>
    <cellStyle name="Normal 3 2 4 7 3" xfId="14276" xr:uid="{00000000-0005-0000-0000-0000AC910000}"/>
    <cellStyle name="Normal 3 2 4 7 3 2" xfId="44263" xr:uid="{00000000-0005-0000-0000-0000AD910000}"/>
    <cellStyle name="Normal 3 2 4 7 3 3" xfId="44264" xr:uid="{00000000-0005-0000-0000-0000AE910000}"/>
    <cellStyle name="Normal 3 2 4 7 4" xfId="14277" xr:uid="{00000000-0005-0000-0000-0000AF910000}"/>
    <cellStyle name="Normal 3 2 4 7 4 2" xfId="44265" xr:uid="{00000000-0005-0000-0000-0000B0910000}"/>
    <cellStyle name="Normal 3 2 4 7 4 3" xfId="44266" xr:uid="{00000000-0005-0000-0000-0000B1910000}"/>
    <cellStyle name="Normal 3 2 4 7 5" xfId="44267" xr:uid="{00000000-0005-0000-0000-0000B2910000}"/>
    <cellStyle name="Normal 3 2 4 7 6" xfId="44268" xr:uid="{00000000-0005-0000-0000-0000B3910000}"/>
    <cellStyle name="Normal 3 2 4 8" xfId="14278" xr:uid="{00000000-0005-0000-0000-0000B4910000}"/>
    <cellStyle name="Normal 3 2 4 8 2" xfId="44269" xr:uid="{00000000-0005-0000-0000-0000B5910000}"/>
    <cellStyle name="Normal 3 2 4 8 3" xfId="44270" xr:uid="{00000000-0005-0000-0000-0000B6910000}"/>
    <cellStyle name="Normal 3 2 4 9" xfId="14279" xr:uid="{00000000-0005-0000-0000-0000B7910000}"/>
    <cellStyle name="Normal 3 2 4 9 2" xfId="44271" xr:uid="{00000000-0005-0000-0000-0000B8910000}"/>
    <cellStyle name="Normal 3 2 4 9 3" xfId="44272" xr:uid="{00000000-0005-0000-0000-0000B9910000}"/>
    <cellStyle name="Normal 3 2 5" xfId="14280" xr:uid="{00000000-0005-0000-0000-0000BA910000}"/>
    <cellStyle name="Normal 3 2 5 10" xfId="14281" xr:uid="{00000000-0005-0000-0000-0000BB910000}"/>
    <cellStyle name="Normal 3 2 5 10 2" xfId="44273" xr:uid="{00000000-0005-0000-0000-0000BC910000}"/>
    <cellStyle name="Normal 3 2 5 10 3" xfId="44274" xr:uid="{00000000-0005-0000-0000-0000BD910000}"/>
    <cellStyle name="Normal 3 2 5 11" xfId="44275" xr:uid="{00000000-0005-0000-0000-0000BE910000}"/>
    <cellStyle name="Normal 3 2 5 12" xfId="44276" xr:uid="{00000000-0005-0000-0000-0000BF910000}"/>
    <cellStyle name="Normal 3 2 5 2" xfId="14282" xr:uid="{00000000-0005-0000-0000-0000C0910000}"/>
    <cellStyle name="Normal 3 2 5 2 10" xfId="44277" xr:uid="{00000000-0005-0000-0000-0000C1910000}"/>
    <cellStyle name="Normal 3 2 5 2 11" xfId="44278" xr:uid="{00000000-0005-0000-0000-0000C2910000}"/>
    <cellStyle name="Normal 3 2 5 2 2" xfId="14283" xr:uid="{00000000-0005-0000-0000-0000C3910000}"/>
    <cellStyle name="Normal 3 2 5 2 2 2" xfId="14284" xr:uid="{00000000-0005-0000-0000-0000C4910000}"/>
    <cellStyle name="Normal 3 2 5 2 2 2 2" xfId="14285" xr:uid="{00000000-0005-0000-0000-0000C5910000}"/>
    <cellStyle name="Normal 3 2 5 2 2 2 2 2" xfId="14286" xr:uid="{00000000-0005-0000-0000-0000C6910000}"/>
    <cellStyle name="Normal 3 2 5 2 2 2 2 2 2" xfId="44279" xr:uid="{00000000-0005-0000-0000-0000C7910000}"/>
    <cellStyle name="Normal 3 2 5 2 2 2 2 2 3" xfId="44280" xr:uid="{00000000-0005-0000-0000-0000C8910000}"/>
    <cellStyle name="Normal 3 2 5 2 2 2 2 3" xfId="14287" xr:uid="{00000000-0005-0000-0000-0000C9910000}"/>
    <cellStyle name="Normal 3 2 5 2 2 2 2 3 2" xfId="44281" xr:uid="{00000000-0005-0000-0000-0000CA910000}"/>
    <cellStyle name="Normal 3 2 5 2 2 2 2 3 3" xfId="44282" xr:uid="{00000000-0005-0000-0000-0000CB910000}"/>
    <cellStyle name="Normal 3 2 5 2 2 2 2 4" xfId="14288" xr:uid="{00000000-0005-0000-0000-0000CC910000}"/>
    <cellStyle name="Normal 3 2 5 2 2 2 2 4 2" xfId="44283" xr:uid="{00000000-0005-0000-0000-0000CD910000}"/>
    <cellStyle name="Normal 3 2 5 2 2 2 2 4 3" xfId="44284" xr:uid="{00000000-0005-0000-0000-0000CE910000}"/>
    <cellStyle name="Normal 3 2 5 2 2 2 2 5" xfId="44285" xr:uid="{00000000-0005-0000-0000-0000CF910000}"/>
    <cellStyle name="Normal 3 2 5 2 2 2 2 6" xfId="44286" xr:uid="{00000000-0005-0000-0000-0000D0910000}"/>
    <cellStyle name="Normal 3 2 5 2 2 2 3" xfId="14289" xr:uid="{00000000-0005-0000-0000-0000D1910000}"/>
    <cellStyle name="Normal 3 2 5 2 2 2 3 2" xfId="44287" xr:uid="{00000000-0005-0000-0000-0000D2910000}"/>
    <cellStyle name="Normal 3 2 5 2 2 2 3 3" xfId="44288" xr:uid="{00000000-0005-0000-0000-0000D3910000}"/>
    <cellStyle name="Normal 3 2 5 2 2 2 4" xfId="14290" xr:uid="{00000000-0005-0000-0000-0000D4910000}"/>
    <cellStyle name="Normal 3 2 5 2 2 2 4 2" xfId="44289" xr:uid="{00000000-0005-0000-0000-0000D5910000}"/>
    <cellStyle name="Normal 3 2 5 2 2 2 4 3" xfId="44290" xr:uid="{00000000-0005-0000-0000-0000D6910000}"/>
    <cellStyle name="Normal 3 2 5 2 2 2 5" xfId="14291" xr:uid="{00000000-0005-0000-0000-0000D7910000}"/>
    <cellStyle name="Normal 3 2 5 2 2 2 5 2" xfId="44291" xr:uid="{00000000-0005-0000-0000-0000D8910000}"/>
    <cellStyle name="Normal 3 2 5 2 2 2 5 3" xfId="44292" xr:uid="{00000000-0005-0000-0000-0000D9910000}"/>
    <cellStyle name="Normal 3 2 5 2 2 2 6" xfId="44293" xr:uid="{00000000-0005-0000-0000-0000DA910000}"/>
    <cellStyle name="Normal 3 2 5 2 2 2 7" xfId="44294" xr:uid="{00000000-0005-0000-0000-0000DB910000}"/>
    <cellStyle name="Normal 3 2 5 2 2 3" xfId="14292" xr:uid="{00000000-0005-0000-0000-0000DC910000}"/>
    <cellStyle name="Normal 3 2 5 2 2 3 2" xfId="14293" xr:uid="{00000000-0005-0000-0000-0000DD910000}"/>
    <cellStyle name="Normal 3 2 5 2 2 3 2 2" xfId="44295" xr:uid="{00000000-0005-0000-0000-0000DE910000}"/>
    <cellStyle name="Normal 3 2 5 2 2 3 2 3" xfId="44296" xr:uid="{00000000-0005-0000-0000-0000DF910000}"/>
    <cellStyle name="Normal 3 2 5 2 2 3 3" xfId="14294" xr:uid="{00000000-0005-0000-0000-0000E0910000}"/>
    <cellStyle name="Normal 3 2 5 2 2 3 3 2" xfId="44297" xr:uid="{00000000-0005-0000-0000-0000E1910000}"/>
    <cellStyle name="Normal 3 2 5 2 2 3 3 3" xfId="44298" xr:uid="{00000000-0005-0000-0000-0000E2910000}"/>
    <cellStyle name="Normal 3 2 5 2 2 3 4" xfId="14295" xr:uid="{00000000-0005-0000-0000-0000E3910000}"/>
    <cellStyle name="Normal 3 2 5 2 2 3 4 2" xfId="44299" xr:uid="{00000000-0005-0000-0000-0000E4910000}"/>
    <cellStyle name="Normal 3 2 5 2 2 3 4 3" xfId="44300" xr:uid="{00000000-0005-0000-0000-0000E5910000}"/>
    <cellStyle name="Normal 3 2 5 2 2 3 5" xfId="44301" xr:uid="{00000000-0005-0000-0000-0000E6910000}"/>
    <cellStyle name="Normal 3 2 5 2 2 3 6" xfId="44302" xr:uid="{00000000-0005-0000-0000-0000E7910000}"/>
    <cellStyle name="Normal 3 2 5 2 2 4" xfId="14296" xr:uid="{00000000-0005-0000-0000-0000E8910000}"/>
    <cellStyle name="Normal 3 2 5 2 2 4 2" xfId="44303" xr:uid="{00000000-0005-0000-0000-0000E9910000}"/>
    <cellStyle name="Normal 3 2 5 2 2 4 3" xfId="44304" xr:uid="{00000000-0005-0000-0000-0000EA910000}"/>
    <cellStyle name="Normal 3 2 5 2 2 5" xfId="14297" xr:uid="{00000000-0005-0000-0000-0000EB910000}"/>
    <cellStyle name="Normal 3 2 5 2 2 5 2" xfId="44305" xr:uid="{00000000-0005-0000-0000-0000EC910000}"/>
    <cellStyle name="Normal 3 2 5 2 2 5 3" xfId="44306" xr:uid="{00000000-0005-0000-0000-0000ED910000}"/>
    <cellStyle name="Normal 3 2 5 2 2 6" xfId="14298" xr:uid="{00000000-0005-0000-0000-0000EE910000}"/>
    <cellStyle name="Normal 3 2 5 2 2 6 2" xfId="44307" xr:uid="{00000000-0005-0000-0000-0000EF910000}"/>
    <cellStyle name="Normal 3 2 5 2 2 6 3" xfId="44308" xr:uid="{00000000-0005-0000-0000-0000F0910000}"/>
    <cellStyle name="Normal 3 2 5 2 2 7" xfId="44309" xr:uid="{00000000-0005-0000-0000-0000F1910000}"/>
    <cellStyle name="Normal 3 2 5 2 2 8" xfId="44310" xr:uid="{00000000-0005-0000-0000-0000F2910000}"/>
    <cellStyle name="Normal 3 2 5 2 3" xfId="14299" xr:uid="{00000000-0005-0000-0000-0000F3910000}"/>
    <cellStyle name="Normal 3 2 5 2 3 2" xfId="14300" xr:uid="{00000000-0005-0000-0000-0000F4910000}"/>
    <cellStyle name="Normal 3 2 5 2 3 2 2" xfId="14301" xr:uid="{00000000-0005-0000-0000-0000F5910000}"/>
    <cellStyle name="Normal 3 2 5 2 3 2 2 2" xfId="14302" xr:uid="{00000000-0005-0000-0000-0000F6910000}"/>
    <cellStyle name="Normal 3 2 5 2 3 2 2 2 2" xfId="44311" xr:uid="{00000000-0005-0000-0000-0000F7910000}"/>
    <cellStyle name="Normal 3 2 5 2 3 2 2 2 3" xfId="44312" xr:uid="{00000000-0005-0000-0000-0000F8910000}"/>
    <cellStyle name="Normal 3 2 5 2 3 2 2 3" xfId="14303" xr:uid="{00000000-0005-0000-0000-0000F9910000}"/>
    <cellStyle name="Normal 3 2 5 2 3 2 2 3 2" xfId="44313" xr:uid="{00000000-0005-0000-0000-0000FA910000}"/>
    <cellStyle name="Normal 3 2 5 2 3 2 2 3 3" xfId="44314" xr:uid="{00000000-0005-0000-0000-0000FB910000}"/>
    <cellStyle name="Normal 3 2 5 2 3 2 2 4" xfId="14304" xr:uid="{00000000-0005-0000-0000-0000FC910000}"/>
    <cellStyle name="Normal 3 2 5 2 3 2 2 4 2" xfId="44315" xr:uid="{00000000-0005-0000-0000-0000FD910000}"/>
    <cellStyle name="Normal 3 2 5 2 3 2 2 4 3" xfId="44316" xr:uid="{00000000-0005-0000-0000-0000FE910000}"/>
    <cellStyle name="Normal 3 2 5 2 3 2 2 5" xfId="44317" xr:uid="{00000000-0005-0000-0000-0000FF910000}"/>
    <cellStyle name="Normal 3 2 5 2 3 2 2 6" xfId="44318" xr:uid="{00000000-0005-0000-0000-000000920000}"/>
    <cellStyle name="Normal 3 2 5 2 3 2 3" xfId="14305" xr:uid="{00000000-0005-0000-0000-000001920000}"/>
    <cellStyle name="Normal 3 2 5 2 3 2 3 2" xfId="44319" xr:uid="{00000000-0005-0000-0000-000002920000}"/>
    <cellStyle name="Normal 3 2 5 2 3 2 3 3" xfId="44320" xr:uid="{00000000-0005-0000-0000-000003920000}"/>
    <cellStyle name="Normal 3 2 5 2 3 2 4" xfId="14306" xr:uid="{00000000-0005-0000-0000-000004920000}"/>
    <cellStyle name="Normal 3 2 5 2 3 2 4 2" xfId="44321" xr:uid="{00000000-0005-0000-0000-000005920000}"/>
    <cellStyle name="Normal 3 2 5 2 3 2 4 3" xfId="44322" xr:uid="{00000000-0005-0000-0000-000006920000}"/>
    <cellStyle name="Normal 3 2 5 2 3 2 5" xfId="14307" xr:uid="{00000000-0005-0000-0000-000007920000}"/>
    <cellStyle name="Normal 3 2 5 2 3 2 5 2" xfId="44323" xr:uid="{00000000-0005-0000-0000-000008920000}"/>
    <cellStyle name="Normal 3 2 5 2 3 2 5 3" xfId="44324" xr:uid="{00000000-0005-0000-0000-000009920000}"/>
    <cellStyle name="Normal 3 2 5 2 3 2 6" xfId="44325" xr:uid="{00000000-0005-0000-0000-00000A920000}"/>
    <cellStyle name="Normal 3 2 5 2 3 2 7" xfId="44326" xr:uid="{00000000-0005-0000-0000-00000B920000}"/>
    <cellStyle name="Normal 3 2 5 2 3 3" xfId="14308" xr:uid="{00000000-0005-0000-0000-00000C920000}"/>
    <cellStyle name="Normal 3 2 5 2 3 3 2" xfId="14309" xr:uid="{00000000-0005-0000-0000-00000D920000}"/>
    <cellStyle name="Normal 3 2 5 2 3 3 2 2" xfId="44327" xr:uid="{00000000-0005-0000-0000-00000E920000}"/>
    <cellStyle name="Normal 3 2 5 2 3 3 2 3" xfId="44328" xr:uid="{00000000-0005-0000-0000-00000F920000}"/>
    <cellStyle name="Normal 3 2 5 2 3 3 3" xfId="14310" xr:uid="{00000000-0005-0000-0000-000010920000}"/>
    <cellStyle name="Normal 3 2 5 2 3 3 3 2" xfId="44329" xr:uid="{00000000-0005-0000-0000-000011920000}"/>
    <cellStyle name="Normal 3 2 5 2 3 3 3 3" xfId="44330" xr:uid="{00000000-0005-0000-0000-000012920000}"/>
    <cellStyle name="Normal 3 2 5 2 3 3 4" xfId="14311" xr:uid="{00000000-0005-0000-0000-000013920000}"/>
    <cellStyle name="Normal 3 2 5 2 3 3 4 2" xfId="44331" xr:uid="{00000000-0005-0000-0000-000014920000}"/>
    <cellStyle name="Normal 3 2 5 2 3 3 4 3" xfId="44332" xr:uid="{00000000-0005-0000-0000-000015920000}"/>
    <cellStyle name="Normal 3 2 5 2 3 3 5" xfId="44333" xr:uid="{00000000-0005-0000-0000-000016920000}"/>
    <cellStyle name="Normal 3 2 5 2 3 3 6" xfId="44334" xr:uid="{00000000-0005-0000-0000-000017920000}"/>
    <cellStyle name="Normal 3 2 5 2 3 4" xfId="14312" xr:uid="{00000000-0005-0000-0000-000018920000}"/>
    <cellStyle name="Normal 3 2 5 2 3 4 2" xfId="44335" xr:uid="{00000000-0005-0000-0000-000019920000}"/>
    <cellStyle name="Normal 3 2 5 2 3 4 3" xfId="44336" xr:uid="{00000000-0005-0000-0000-00001A920000}"/>
    <cellStyle name="Normal 3 2 5 2 3 5" xfId="14313" xr:uid="{00000000-0005-0000-0000-00001B920000}"/>
    <cellStyle name="Normal 3 2 5 2 3 5 2" xfId="44337" xr:uid="{00000000-0005-0000-0000-00001C920000}"/>
    <cellStyle name="Normal 3 2 5 2 3 5 3" xfId="44338" xr:uid="{00000000-0005-0000-0000-00001D920000}"/>
    <cellStyle name="Normal 3 2 5 2 3 6" xfId="14314" xr:uid="{00000000-0005-0000-0000-00001E920000}"/>
    <cellStyle name="Normal 3 2 5 2 3 6 2" xfId="44339" xr:uid="{00000000-0005-0000-0000-00001F920000}"/>
    <cellStyle name="Normal 3 2 5 2 3 6 3" xfId="44340" xr:uid="{00000000-0005-0000-0000-000020920000}"/>
    <cellStyle name="Normal 3 2 5 2 3 7" xfId="44341" xr:uid="{00000000-0005-0000-0000-000021920000}"/>
    <cellStyle name="Normal 3 2 5 2 3 8" xfId="44342" xr:uid="{00000000-0005-0000-0000-000022920000}"/>
    <cellStyle name="Normal 3 2 5 2 4" xfId="14315" xr:uid="{00000000-0005-0000-0000-000023920000}"/>
    <cellStyle name="Normal 3 2 5 2 5" xfId="14316" xr:uid="{00000000-0005-0000-0000-000024920000}"/>
    <cellStyle name="Normal 3 2 5 2 5 2" xfId="14317" xr:uid="{00000000-0005-0000-0000-000025920000}"/>
    <cellStyle name="Normal 3 2 5 2 5 2 2" xfId="14318" xr:uid="{00000000-0005-0000-0000-000026920000}"/>
    <cellStyle name="Normal 3 2 5 2 5 2 2 2" xfId="44343" xr:uid="{00000000-0005-0000-0000-000027920000}"/>
    <cellStyle name="Normal 3 2 5 2 5 2 2 3" xfId="44344" xr:uid="{00000000-0005-0000-0000-000028920000}"/>
    <cellStyle name="Normal 3 2 5 2 5 2 3" xfId="14319" xr:uid="{00000000-0005-0000-0000-000029920000}"/>
    <cellStyle name="Normal 3 2 5 2 5 2 3 2" xfId="44345" xr:uid="{00000000-0005-0000-0000-00002A920000}"/>
    <cellStyle name="Normal 3 2 5 2 5 2 3 3" xfId="44346" xr:uid="{00000000-0005-0000-0000-00002B920000}"/>
    <cellStyle name="Normal 3 2 5 2 5 2 4" xfId="14320" xr:uid="{00000000-0005-0000-0000-00002C920000}"/>
    <cellStyle name="Normal 3 2 5 2 5 2 4 2" xfId="44347" xr:uid="{00000000-0005-0000-0000-00002D920000}"/>
    <cellStyle name="Normal 3 2 5 2 5 2 4 3" xfId="44348" xr:uid="{00000000-0005-0000-0000-00002E920000}"/>
    <cellStyle name="Normal 3 2 5 2 5 2 5" xfId="44349" xr:uid="{00000000-0005-0000-0000-00002F920000}"/>
    <cellStyle name="Normal 3 2 5 2 5 2 6" xfId="44350" xr:uid="{00000000-0005-0000-0000-000030920000}"/>
    <cellStyle name="Normal 3 2 5 2 5 3" xfId="14321" xr:uid="{00000000-0005-0000-0000-000031920000}"/>
    <cellStyle name="Normal 3 2 5 2 5 3 2" xfId="44351" xr:uid="{00000000-0005-0000-0000-000032920000}"/>
    <cellStyle name="Normal 3 2 5 2 5 3 3" xfId="44352" xr:uid="{00000000-0005-0000-0000-000033920000}"/>
    <cellStyle name="Normal 3 2 5 2 5 4" xfId="14322" xr:uid="{00000000-0005-0000-0000-000034920000}"/>
    <cellStyle name="Normal 3 2 5 2 5 4 2" xfId="44353" xr:uid="{00000000-0005-0000-0000-000035920000}"/>
    <cellStyle name="Normal 3 2 5 2 5 4 3" xfId="44354" xr:uid="{00000000-0005-0000-0000-000036920000}"/>
    <cellStyle name="Normal 3 2 5 2 5 5" xfId="14323" xr:uid="{00000000-0005-0000-0000-000037920000}"/>
    <cellStyle name="Normal 3 2 5 2 5 5 2" xfId="44355" xr:uid="{00000000-0005-0000-0000-000038920000}"/>
    <cellStyle name="Normal 3 2 5 2 5 5 3" xfId="44356" xr:uid="{00000000-0005-0000-0000-000039920000}"/>
    <cellStyle name="Normal 3 2 5 2 5 6" xfId="44357" xr:uid="{00000000-0005-0000-0000-00003A920000}"/>
    <cellStyle name="Normal 3 2 5 2 5 7" xfId="44358" xr:uid="{00000000-0005-0000-0000-00003B920000}"/>
    <cellStyle name="Normal 3 2 5 2 6" xfId="14324" xr:uid="{00000000-0005-0000-0000-00003C920000}"/>
    <cellStyle name="Normal 3 2 5 2 6 2" xfId="14325" xr:uid="{00000000-0005-0000-0000-00003D920000}"/>
    <cellStyle name="Normal 3 2 5 2 6 2 2" xfId="44359" xr:uid="{00000000-0005-0000-0000-00003E920000}"/>
    <cellStyle name="Normal 3 2 5 2 6 2 3" xfId="44360" xr:uid="{00000000-0005-0000-0000-00003F920000}"/>
    <cellStyle name="Normal 3 2 5 2 6 3" xfId="14326" xr:uid="{00000000-0005-0000-0000-000040920000}"/>
    <cellStyle name="Normal 3 2 5 2 6 3 2" xfId="44361" xr:uid="{00000000-0005-0000-0000-000041920000}"/>
    <cellStyle name="Normal 3 2 5 2 6 3 3" xfId="44362" xr:uid="{00000000-0005-0000-0000-000042920000}"/>
    <cellStyle name="Normal 3 2 5 2 6 4" xfId="14327" xr:uid="{00000000-0005-0000-0000-000043920000}"/>
    <cellStyle name="Normal 3 2 5 2 6 4 2" xfId="44363" xr:uid="{00000000-0005-0000-0000-000044920000}"/>
    <cellStyle name="Normal 3 2 5 2 6 4 3" xfId="44364" xr:uid="{00000000-0005-0000-0000-000045920000}"/>
    <cellStyle name="Normal 3 2 5 2 6 5" xfId="44365" xr:uid="{00000000-0005-0000-0000-000046920000}"/>
    <cellStyle name="Normal 3 2 5 2 6 6" xfId="44366" xr:uid="{00000000-0005-0000-0000-000047920000}"/>
    <cellStyle name="Normal 3 2 5 2 7" xfId="14328" xr:uid="{00000000-0005-0000-0000-000048920000}"/>
    <cellStyle name="Normal 3 2 5 2 7 2" xfId="44367" xr:uid="{00000000-0005-0000-0000-000049920000}"/>
    <cellStyle name="Normal 3 2 5 2 7 3" xfId="44368" xr:uid="{00000000-0005-0000-0000-00004A920000}"/>
    <cellStyle name="Normal 3 2 5 2 8" xfId="14329" xr:uid="{00000000-0005-0000-0000-00004B920000}"/>
    <cellStyle name="Normal 3 2 5 2 8 2" xfId="44369" xr:uid="{00000000-0005-0000-0000-00004C920000}"/>
    <cellStyle name="Normal 3 2 5 2 8 3" xfId="44370" xr:uid="{00000000-0005-0000-0000-00004D920000}"/>
    <cellStyle name="Normal 3 2 5 2 9" xfId="14330" xr:uid="{00000000-0005-0000-0000-00004E920000}"/>
    <cellStyle name="Normal 3 2 5 2 9 2" xfId="44371" xr:uid="{00000000-0005-0000-0000-00004F920000}"/>
    <cellStyle name="Normal 3 2 5 2 9 3" xfId="44372" xr:uid="{00000000-0005-0000-0000-000050920000}"/>
    <cellStyle name="Normal 3 2 5 3" xfId="14331" xr:uid="{00000000-0005-0000-0000-000051920000}"/>
    <cellStyle name="Normal 3 2 5 3 2" xfId="14332" xr:uid="{00000000-0005-0000-0000-000052920000}"/>
    <cellStyle name="Normal 3 2 5 3 2 2" xfId="14333" xr:uid="{00000000-0005-0000-0000-000053920000}"/>
    <cellStyle name="Normal 3 2 5 3 2 2 2" xfId="14334" xr:uid="{00000000-0005-0000-0000-000054920000}"/>
    <cellStyle name="Normal 3 2 5 3 2 2 2 2" xfId="44373" xr:uid="{00000000-0005-0000-0000-000055920000}"/>
    <cellStyle name="Normal 3 2 5 3 2 2 2 3" xfId="44374" xr:uid="{00000000-0005-0000-0000-000056920000}"/>
    <cellStyle name="Normal 3 2 5 3 2 2 3" xfId="14335" xr:uid="{00000000-0005-0000-0000-000057920000}"/>
    <cellStyle name="Normal 3 2 5 3 2 2 3 2" xfId="44375" xr:uid="{00000000-0005-0000-0000-000058920000}"/>
    <cellStyle name="Normal 3 2 5 3 2 2 3 3" xfId="44376" xr:uid="{00000000-0005-0000-0000-000059920000}"/>
    <cellStyle name="Normal 3 2 5 3 2 2 4" xfId="14336" xr:uid="{00000000-0005-0000-0000-00005A920000}"/>
    <cellStyle name="Normal 3 2 5 3 2 2 4 2" xfId="44377" xr:uid="{00000000-0005-0000-0000-00005B920000}"/>
    <cellStyle name="Normal 3 2 5 3 2 2 4 3" xfId="44378" xr:uid="{00000000-0005-0000-0000-00005C920000}"/>
    <cellStyle name="Normal 3 2 5 3 2 2 5" xfId="44379" xr:uid="{00000000-0005-0000-0000-00005D920000}"/>
    <cellStyle name="Normal 3 2 5 3 2 2 6" xfId="44380" xr:uid="{00000000-0005-0000-0000-00005E920000}"/>
    <cellStyle name="Normal 3 2 5 3 2 3" xfId="14337" xr:uid="{00000000-0005-0000-0000-00005F920000}"/>
    <cellStyle name="Normal 3 2 5 3 2 3 2" xfId="44381" xr:uid="{00000000-0005-0000-0000-000060920000}"/>
    <cellStyle name="Normal 3 2 5 3 2 3 3" xfId="44382" xr:uid="{00000000-0005-0000-0000-000061920000}"/>
    <cellStyle name="Normal 3 2 5 3 2 4" xfId="14338" xr:uid="{00000000-0005-0000-0000-000062920000}"/>
    <cellStyle name="Normal 3 2 5 3 2 4 2" xfId="44383" xr:uid="{00000000-0005-0000-0000-000063920000}"/>
    <cellStyle name="Normal 3 2 5 3 2 4 3" xfId="44384" xr:uid="{00000000-0005-0000-0000-000064920000}"/>
    <cellStyle name="Normal 3 2 5 3 2 5" xfId="14339" xr:uid="{00000000-0005-0000-0000-000065920000}"/>
    <cellStyle name="Normal 3 2 5 3 2 5 2" xfId="44385" xr:uid="{00000000-0005-0000-0000-000066920000}"/>
    <cellStyle name="Normal 3 2 5 3 2 5 3" xfId="44386" xr:uid="{00000000-0005-0000-0000-000067920000}"/>
    <cellStyle name="Normal 3 2 5 3 2 6" xfId="44387" xr:uid="{00000000-0005-0000-0000-000068920000}"/>
    <cellStyle name="Normal 3 2 5 3 2 7" xfId="44388" xr:uid="{00000000-0005-0000-0000-000069920000}"/>
    <cellStyle name="Normal 3 2 5 3 3" xfId="14340" xr:uid="{00000000-0005-0000-0000-00006A920000}"/>
    <cellStyle name="Normal 3 2 5 3 3 2" xfId="14341" xr:uid="{00000000-0005-0000-0000-00006B920000}"/>
    <cellStyle name="Normal 3 2 5 3 3 2 2" xfId="44389" xr:uid="{00000000-0005-0000-0000-00006C920000}"/>
    <cellStyle name="Normal 3 2 5 3 3 2 3" xfId="44390" xr:uid="{00000000-0005-0000-0000-00006D920000}"/>
    <cellStyle name="Normal 3 2 5 3 3 3" xfId="14342" xr:uid="{00000000-0005-0000-0000-00006E920000}"/>
    <cellStyle name="Normal 3 2 5 3 3 3 2" xfId="44391" xr:uid="{00000000-0005-0000-0000-00006F920000}"/>
    <cellStyle name="Normal 3 2 5 3 3 3 3" xfId="44392" xr:uid="{00000000-0005-0000-0000-000070920000}"/>
    <cellStyle name="Normal 3 2 5 3 3 4" xfId="14343" xr:uid="{00000000-0005-0000-0000-000071920000}"/>
    <cellStyle name="Normal 3 2 5 3 3 4 2" xfId="44393" xr:uid="{00000000-0005-0000-0000-000072920000}"/>
    <cellStyle name="Normal 3 2 5 3 3 4 3" xfId="44394" xr:uid="{00000000-0005-0000-0000-000073920000}"/>
    <cellStyle name="Normal 3 2 5 3 3 5" xfId="44395" xr:uid="{00000000-0005-0000-0000-000074920000}"/>
    <cellStyle name="Normal 3 2 5 3 3 6" xfId="44396" xr:uid="{00000000-0005-0000-0000-000075920000}"/>
    <cellStyle name="Normal 3 2 5 3 4" xfId="14344" xr:uid="{00000000-0005-0000-0000-000076920000}"/>
    <cellStyle name="Normal 3 2 5 3 4 2" xfId="44397" xr:uid="{00000000-0005-0000-0000-000077920000}"/>
    <cellStyle name="Normal 3 2 5 3 4 3" xfId="44398" xr:uid="{00000000-0005-0000-0000-000078920000}"/>
    <cellStyle name="Normal 3 2 5 3 5" xfId="14345" xr:uid="{00000000-0005-0000-0000-000079920000}"/>
    <cellStyle name="Normal 3 2 5 3 5 2" xfId="44399" xr:uid="{00000000-0005-0000-0000-00007A920000}"/>
    <cellStyle name="Normal 3 2 5 3 5 3" xfId="44400" xr:uid="{00000000-0005-0000-0000-00007B920000}"/>
    <cellStyle name="Normal 3 2 5 3 6" xfId="14346" xr:uid="{00000000-0005-0000-0000-00007C920000}"/>
    <cellStyle name="Normal 3 2 5 3 6 2" xfId="44401" xr:uid="{00000000-0005-0000-0000-00007D920000}"/>
    <cellStyle name="Normal 3 2 5 3 6 3" xfId="44402" xr:uid="{00000000-0005-0000-0000-00007E920000}"/>
    <cellStyle name="Normal 3 2 5 3 7" xfId="44403" xr:uid="{00000000-0005-0000-0000-00007F920000}"/>
    <cellStyle name="Normal 3 2 5 3 8" xfId="44404" xr:uid="{00000000-0005-0000-0000-000080920000}"/>
    <cellStyle name="Normal 3 2 5 4" xfId="14347" xr:uid="{00000000-0005-0000-0000-000081920000}"/>
    <cellStyle name="Normal 3 2 5 4 2" xfId="14348" xr:uid="{00000000-0005-0000-0000-000082920000}"/>
    <cellStyle name="Normal 3 2 5 4 2 2" xfId="14349" xr:uid="{00000000-0005-0000-0000-000083920000}"/>
    <cellStyle name="Normal 3 2 5 4 2 2 2" xfId="14350" xr:uid="{00000000-0005-0000-0000-000084920000}"/>
    <cellStyle name="Normal 3 2 5 4 2 2 2 2" xfId="44405" xr:uid="{00000000-0005-0000-0000-000085920000}"/>
    <cellStyle name="Normal 3 2 5 4 2 2 2 3" xfId="44406" xr:uid="{00000000-0005-0000-0000-000086920000}"/>
    <cellStyle name="Normal 3 2 5 4 2 2 3" xfId="14351" xr:uid="{00000000-0005-0000-0000-000087920000}"/>
    <cellStyle name="Normal 3 2 5 4 2 2 3 2" xfId="44407" xr:uid="{00000000-0005-0000-0000-000088920000}"/>
    <cellStyle name="Normal 3 2 5 4 2 2 3 3" xfId="44408" xr:uid="{00000000-0005-0000-0000-000089920000}"/>
    <cellStyle name="Normal 3 2 5 4 2 2 4" xfId="14352" xr:uid="{00000000-0005-0000-0000-00008A920000}"/>
    <cellStyle name="Normal 3 2 5 4 2 2 4 2" xfId="44409" xr:uid="{00000000-0005-0000-0000-00008B920000}"/>
    <cellStyle name="Normal 3 2 5 4 2 2 4 3" xfId="44410" xr:uid="{00000000-0005-0000-0000-00008C920000}"/>
    <cellStyle name="Normal 3 2 5 4 2 2 5" xfId="44411" xr:uid="{00000000-0005-0000-0000-00008D920000}"/>
    <cellStyle name="Normal 3 2 5 4 2 2 6" xfId="44412" xr:uid="{00000000-0005-0000-0000-00008E920000}"/>
    <cellStyle name="Normal 3 2 5 4 2 3" xfId="14353" xr:uid="{00000000-0005-0000-0000-00008F920000}"/>
    <cellStyle name="Normal 3 2 5 4 2 3 2" xfId="44413" xr:uid="{00000000-0005-0000-0000-000090920000}"/>
    <cellStyle name="Normal 3 2 5 4 2 3 3" xfId="44414" xr:uid="{00000000-0005-0000-0000-000091920000}"/>
    <cellStyle name="Normal 3 2 5 4 2 4" xfId="14354" xr:uid="{00000000-0005-0000-0000-000092920000}"/>
    <cellStyle name="Normal 3 2 5 4 2 4 2" xfId="44415" xr:uid="{00000000-0005-0000-0000-000093920000}"/>
    <cellStyle name="Normal 3 2 5 4 2 4 3" xfId="44416" xr:uid="{00000000-0005-0000-0000-000094920000}"/>
    <cellStyle name="Normal 3 2 5 4 2 5" xfId="14355" xr:uid="{00000000-0005-0000-0000-000095920000}"/>
    <cellStyle name="Normal 3 2 5 4 2 5 2" xfId="44417" xr:uid="{00000000-0005-0000-0000-000096920000}"/>
    <cellStyle name="Normal 3 2 5 4 2 5 3" xfId="44418" xr:uid="{00000000-0005-0000-0000-000097920000}"/>
    <cellStyle name="Normal 3 2 5 4 2 6" xfId="44419" xr:uid="{00000000-0005-0000-0000-000098920000}"/>
    <cellStyle name="Normal 3 2 5 4 2 7" xfId="44420" xr:uid="{00000000-0005-0000-0000-000099920000}"/>
    <cellStyle name="Normal 3 2 5 4 3" xfId="14356" xr:uid="{00000000-0005-0000-0000-00009A920000}"/>
    <cellStyle name="Normal 3 2 5 4 3 2" xfId="14357" xr:uid="{00000000-0005-0000-0000-00009B920000}"/>
    <cellStyle name="Normal 3 2 5 4 3 2 2" xfId="44421" xr:uid="{00000000-0005-0000-0000-00009C920000}"/>
    <cellStyle name="Normal 3 2 5 4 3 2 3" xfId="44422" xr:uid="{00000000-0005-0000-0000-00009D920000}"/>
    <cellStyle name="Normal 3 2 5 4 3 3" xfId="14358" xr:uid="{00000000-0005-0000-0000-00009E920000}"/>
    <cellStyle name="Normal 3 2 5 4 3 3 2" xfId="44423" xr:uid="{00000000-0005-0000-0000-00009F920000}"/>
    <cellStyle name="Normal 3 2 5 4 3 3 3" xfId="44424" xr:uid="{00000000-0005-0000-0000-0000A0920000}"/>
    <cellStyle name="Normal 3 2 5 4 3 4" xfId="14359" xr:uid="{00000000-0005-0000-0000-0000A1920000}"/>
    <cellStyle name="Normal 3 2 5 4 3 4 2" xfId="44425" xr:uid="{00000000-0005-0000-0000-0000A2920000}"/>
    <cellStyle name="Normal 3 2 5 4 3 4 3" xfId="44426" xr:uid="{00000000-0005-0000-0000-0000A3920000}"/>
    <cellStyle name="Normal 3 2 5 4 3 5" xfId="44427" xr:uid="{00000000-0005-0000-0000-0000A4920000}"/>
    <cellStyle name="Normal 3 2 5 4 3 6" xfId="44428" xr:uid="{00000000-0005-0000-0000-0000A5920000}"/>
    <cellStyle name="Normal 3 2 5 4 4" xfId="14360" xr:uid="{00000000-0005-0000-0000-0000A6920000}"/>
    <cellStyle name="Normal 3 2 5 4 4 2" xfId="44429" xr:uid="{00000000-0005-0000-0000-0000A7920000}"/>
    <cellStyle name="Normal 3 2 5 4 4 3" xfId="44430" xr:uid="{00000000-0005-0000-0000-0000A8920000}"/>
    <cellStyle name="Normal 3 2 5 4 5" xfId="14361" xr:uid="{00000000-0005-0000-0000-0000A9920000}"/>
    <cellStyle name="Normal 3 2 5 4 5 2" xfId="44431" xr:uid="{00000000-0005-0000-0000-0000AA920000}"/>
    <cellStyle name="Normal 3 2 5 4 5 3" xfId="44432" xr:uid="{00000000-0005-0000-0000-0000AB920000}"/>
    <cellStyle name="Normal 3 2 5 4 6" xfId="14362" xr:uid="{00000000-0005-0000-0000-0000AC920000}"/>
    <cellStyle name="Normal 3 2 5 4 6 2" xfId="44433" xr:uid="{00000000-0005-0000-0000-0000AD920000}"/>
    <cellStyle name="Normal 3 2 5 4 6 3" xfId="44434" xr:uid="{00000000-0005-0000-0000-0000AE920000}"/>
    <cellStyle name="Normal 3 2 5 4 7" xfId="44435" xr:uid="{00000000-0005-0000-0000-0000AF920000}"/>
    <cellStyle name="Normal 3 2 5 4 8" xfId="44436" xr:uid="{00000000-0005-0000-0000-0000B0920000}"/>
    <cellStyle name="Normal 3 2 5 5" xfId="14363" xr:uid="{00000000-0005-0000-0000-0000B1920000}"/>
    <cellStyle name="Normal 3 2 5 6" xfId="14364" xr:uid="{00000000-0005-0000-0000-0000B2920000}"/>
    <cellStyle name="Normal 3 2 5 6 2" xfId="14365" xr:uid="{00000000-0005-0000-0000-0000B3920000}"/>
    <cellStyle name="Normal 3 2 5 6 2 2" xfId="14366" xr:uid="{00000000-0005-0000-0000-0000B4920000}"/>
    <cellStyle name="Normal 3 2 5 6 2 2 2" xfId="44437" xr:uid="{00000000-0005-0000-0000-0000B5920000}"/>
    <cellStyle name="Normal 3 2 5 6 2 2 3" xfId="44438" xr:uid="{00000000-0005-0000-0000-0000B6920000}"/>
    <cellStyle name="Normal 3 2 5 6 2 3" xfId="14367" xr:uid="{00000000-0005-0000-0000-0000B7920000}"/>
    <cellStyle name="Normal 3 2 5 6 2 3 2" xfId="44439" xr:uid="{00000000-0005-0000-0000-0000B8920000}"/>
    <cellStyle name="Normal 3 2 5 6 2 3 3" xfId="44440" xr:uid="{00000000-0005-0000-0000-0000B9920000}"/>
    <cellStyle name="Normal 3 2 5 6 2 4" xfId="14368" xr:uid="{00000000-0005-0000-0000-0000BA920000}"/>
    <cellStyle name="Normal 3 2 5 6 2 4 2" xfId="44441" xr:uid="{00000000-0005-0000-0000-0000BB920000}"/>
    <cellStyle name="Normal 3 2 5 6 2 4 3" xfId="44442" xr:uid="{00000000-0005-0000-0000-0000BC920000}"/>
    <cellStyle name="Normal 3 2 5 6 2 5" xfId="44443" xr:uid="{00000000-0005-0000-0000-0000BD920000}"/>
    <cellStyle name="Normal 3 2 5 6 2 6" xfId="44444" xr:uid="{00000000-0005-0000-0000-0000BE920000}"/>
    <cellStyle name="Normal 3 2 5 6 3" xfId="14369" xr:uid="{00000000-0005-0000-0000-0000BF920000}"/>
    <cellStyle name="Normal 3 2 5 6 3 2" xfId="44445" xr:uid="{00000000-0005-0000-0000-0000C0920000}"/>
    <cellStyle name="Normal 3 2 5 6 3 3" xfId="44446" xr:uid="{00000000-0005-0000-0000-0000C1920000}"/>
    <cellStyle name="Normal 3 2 5 6 4" xfId="14370" xr:uid="{00000000-0005-0000-0000-0000C2920000}"/>
    <cellStyle name="Normal 3 2 5 6 4 2" xfId="44447" xr:uid="{00000000-0005-0000-0000-0000C3920000}"/>
    <cellStyle name="Normal 3 2 5 6 4 3" xfId="44448" xr:uid="{00000000-0005-0000-0000-0000C4920000}"/>
    <cellStyle name="Normal 3 2 5 6 5" xfId="14371" xr:uid="{00000000-0005-0000-0000-0000C5920000}"/>
    <cellStyle name="Normal 3 2 5 6 5 2" xfId="44449" xr:uid="{00000000-0005-0000-0000-0000C6920000}"/>
    <cellStyle name="Normal 3 2 5 6 5 3" xfId="44450" xr:uid="{00000000-0005-0000-0000-0000C7920000}"/>
    <cellStyle name="Normal 3 2 5 6 6" xfId="44451" xr:uid="{00000000-0005-0000-0000-0000C8920000}"/>
    <cellStyle name="Normal 3 2 5 6 7" xfId="44452" xr:uid="{00000000-0005-0000-0000-0000C9920000}"/>
    <cellStyle name="Normal 3 2 5 7" xfId="14372" xr:uid="{00000000-0005-0000-0000-0000CA920000}"/>
    <cellStyle name="Normal 3 2 5 7 2" xfId="14373" xr:uid="{00000000-0005-0000-0000-0000CB920000}"/>
    <cellStyle name="Normal 3 2 5 7 2 2" xfId="44453" xr:uid="{00000000-0005-0000-0000-0000CC920000}"/>
    <cellStyle name="Normal 3 2 5 7 2 3" xfId="44454" xr:uid="{00000000-0005-0000-0000-0000CD920000}"/>
    <cellStyle name="Normal 3 2 5 7 3" xfId="14374" xr:uid="{00000000-0005-0000-0000-0000CE920000}"/>
    <cellStyle name="Normal 3 2 5 7 3 2" xfId="44455" xr:uid="{00000000-0005-0000-0000-0000CF920000}"/>
    <cellStyle name="Normal 3 2 5 7 3 3" xfId="44456" xr:uid="{00000000-0005-0000-0000-0000D0920000}"/>
    <cellStyle name="Normal 3 2 5 7 4" xfId="14375" xr:uid="{00000000-0005-0000-0000-0000D1920000}"/>
    <cellStyle name="Normal 3 2 5 7 4 2" xfId="44457" xr:uid="{00000000-0005-0000-0000-0000D2920000}"/>
    <cellStyle name="Normal 3 2 5 7 4 3" xfId="44458" xr:uid="{00000000-0005-0000-0000-0000D3920000}"/>
    <cellStyle name="Normal 3 2 5 7 5" xfId="44459" xr:uid="{00000000-0005-0000-0000-0000D4920000}"/>
    <cellStyle name="Normal 3 2 5 7 6" xfId="44460" xr:uid="{00000000-0005-0000-0000-0000D5920000}"/>
    <cellStyle name="Normal 3 2 5 8" xfId="14376" xr:uid="{00000000-0005-0000-0000-0000D6920000}"/>
    <cellStyle name="Normal 3 2 5 8 2" xfId="44461" xr:uid="{00000000-0005-0000-0000-0000D7920000}"/>
    <cellStyle name="Normal 3 2 5 8 3" xfId="44462" xr:uid="{00000000-0005-0000-0000-0000D8920000}"/>
    <cellStyle name="Normal 3 2 5 9" xfId="14377" xr:uid="{00000000-0005-0000-0000-0000D9920000}"/>
    <cellStyle name="Normal 3 2 5 9 2" xfId="44463" xr:uid="{00000000-0005-0000-0000-0000DA920000}"/>
    <cellStyle name="Normal 3 2 5 9 3" xfId="44464" xr:uid="{00000000-0005-0000-0000-0000DB920000}"/>
    <cellStyle name="Normal 3 2 6" xfId="14378" xr:uid="{00000000-0005-0000-0000-0000DC920000}"/>
    <cellStyle name="Normal 3 2 6 2" xfId="14379" xr:uid="{00000000-0005-0000-0000-0000DD920000}"/>
    <cellStyle name="Normal 3 2 6 2 2" xfId="14380" xr:uid="{00000000-0005-0000-0000-0000DE920000}"/>
    <cellStyle name="Normal 3 2 6 2 2 2" xfId="14381" xr:uid="{00000000-0005-0000-0000-0000DF920000}"/>
    <cellStyle name="Normal 3 2 6 2 3" xfId="14382" xr:uid="{00000000-0005-0000-0000-0000E0920000}"/>
    <cellStyle name="Normal 3 2 6 2 4" xfId="14383" xr:uid="{00000000-0005-0000-0000-0000E1920000}"/>
    <cellStyle name="Normal 3 2 6 2 5" xfId="14384" xr:uid="{00000000-0005-0000-0000-0000E2920000}"/>
    <cellStyle name="Normal 3 2 6 2 6" xfId="14385" xr:uid="{00000000-0005-0000-0000-0000E3920000}"/>
    <cellStyle name="Normal 3 2 6 2 7" xfId="14386" xr:uid="{00000000-0005-0000-0000-0000E4920000}"/>
    <cellStyle name="Normal 3 2 6 2 8" xfId="14387" xr:uid="{00000000-0005-0000-0000-0000E5920000}"/>
    <cellStyle name="Normal 3 2 6 3" xfId="14388" xr:uid="{00000000-0005-0000-0000-0000E6920000}"/>
    <cellStyle name="Normal 3 2 6 3 2" xfId="14389" xr:uid="{00000000-0005-0000-0000-0000E7920000}"/>
    <cellStyle name="Normal 3 2 6 4" xfId="14390" xr:uid="{00000000-0005-0000-0000-0000E8920000}"/>
    <cellStyle name="Normal 3 2 6 5" xfId="14391" xr:uid="{00000000-0005-0000-0000-0000E9920000}"/>
    <cellStyle name="Normal 3 2 6 6" xfId="14392" xr:uid="{00000000-0005-0000-0000-0000EA920000}"/>
    <cellStyle name="Normal 3 2 6 7" xfId="14393" xr:uid="{00000000-0005-0000-0000-0000EB920000}"/>
    <cellStyle name="Normal 3 2 6 8" xfId="14394" xr:uid="{00000000-0005-0000-0000-0000EC920000}"/>
    <cellStyle name="Normal 3 2 6 9" xfId="14395" xr:uid="{00000000-0005-0000-0000-0000ED920000}"/>
    <cellStyle name="Normal 3 2 7" xfId="14396" xr:uid="{00000000-0005-0000-0000-0000EE920000}"/>
    <cellStyle name="Normal 3 2 7 10" xfId="14397" xr:uid="{00000000-0005-0000-0000-0000EF920000}"/>
    <cellStyle name="Normal 3 2 7 10 2" xfId="44465" xr:uid="{00000000-0005-0000-0000-0000F0920000}"/>
    <cellStyle name="Normal 3 2 7 10 3" xfId="44466" xr:uid="{00000000-0005-0000-0000-0000F1920000}"/>
    <cellStyle name="Normal 3 2 7 11" xfId="44467" xr:uid="{00000000-0005-0000-0000-0000F2920000}"/>
    <cellStyle name="Normal 3 2 7 12" xfId="44468" xr:uid="{00000000-0005-0000-0000-0000F3920000}"/>
    <cellStyle name="Normal 3 2 7 2" xfId="14398" xr:uid="{00000000-0005-0000-0000-0000F4920000}"/>
    <cellStyle name="Normal 3 2 7 2 10" xfId="44469" xr:uid="{00000000-0005-0000-0000-0000F5920000}"/>
    <cellStyle name="Normal 3 2 7 2 2" xfId="14399" xr:uid="{00000000-0005-0000-0000-0000F6920000}"/>
    <cellStyle name="Normal 3 2 7 2 2 2" xfId="14400" xr:uid="{00000000-0005-0000-0000-0000F7920000}"/>
    <cellStyle name="Normal 3 2 7 2 2 2 2" xfId="14401" xr:uid="{00000000-0005-0000-0000-0000F8920000}"/>
    <cellStyle name="Normal 3 2 7 2 2 2 2 2" xfId="14402" xr:uid="{00000000-0005-0000-0000-0000F9920000}"/>
    <cellStyle name="Normal 3 2 7 2 2 2 2 2 2" xfId="44470" xr:uid="{00000000-0005-0000-0000-0000FA920000}"/>
    <cellStyle name="Normal 3 2 7 2 2 2 2 2 3" xfId="44471" xr:uid="{00000000-0005-0000-0000-0000FB920000}"/>
    <cellStyle name="Normal 3 2 7 2 2 2 2 3" xfId="14403" xr:uid="{00000000-0005-0000-0000-0000FC920000}"/>
    <cellStyle name="Normal 3 2 7 2 2 2 2 3 2" xfId="44472" xr:uid="{00000000-0005-0000-0000-0000FD920000}"/>
    <cellStyle name="Normal 3 2 7 2 2 2 2 3 3" xfId="44473" xr:uid="{00000000-0005-0000-0000-0000FE920000}"/>
    <cellStyle name="Normal 3 2 7 2 2 2 2 4" xfId="14404" xr:uid="{00000000-0005-0000-0000-0000FF920000}"/>
    <cellStyle name="Normal 3 2 7 2 2 2 2 4 2" xfId="44474" xr:uid="{00000000-0005-0000-0000-000000930000}"/>
    <cellStyle name="Normal 3 2 7 2 2 2 2 4 3" xfId="44475" xr:uid="{00000000-0005-0000-0000-000001930000}"/>
    <cellStyle name="Normal 3 2 7 2 2 2 2 5" xfId="44476" xr:uid="{00000000-0005-0000-0000-000002930000}"/>
    <cellStyle name="Normal 3 2 7 2 2 2 2 6" xfId="44477" xr:uid="{00000000-0005-0000-0000-000003930000}"/>
    <cellStyle name="Normal 3 2 7 2 2 2 3" xfId="14405" xr:uid="{00000000-0005-0000-0000-000004930000}"/>
    <cellStyle name="Normal 3 2 7 2 2 2 3 2" xfId="44478" xr:uid="{00000000-0005-0000-0000-000005930000}"/>
    <cellStyle name="Normal 3 2 7 2 2 2 3 3" xfId="44479" xr:uid="{00000000-0005-0000-0000-000006930000}"/>
    <cellStyle name="Normal 3 2 7 2 2 2 4" xfId="14406" xr:uid="{00000000-0005-0000-0000-000007930000}"/>
    <cellStyle name="Normal 3 2 7 2 2 2 4 2" xfId="44480" xr:uid="{00000000-0005-0000-0000-000008930000}"/>
    <cellStyle name="Normal 3 2 7 2 2 2 4 3" xfId="44481" xr:uid="{00000000-0005-0000-0000-000009930000}"/>
    <cellStyle name="Normal 3 2 7 2 2 2 5" xfId="14407" xr:uid="{00000000-0005-0000-0000-00000A930000}"/>
    <cellStyle name="Normal 3 2 7 2 2 2 5 2" xfId="44482" xr:uid="{00000000-0005-0000-0000-00000B930000}"/>
    <cellStyle name="Normal 3 2 7 2 2 2 5 3" xfId="44483" xr:uid="{00000000-0005-0000-0000-00000C930000}"/>
    <cellStyle name="Normal 3 2 7 2 2 2 6" xfId="44484" xr:uid="{00000000-0005-0000-0000-00000D930000}"/>
    <cellStyle name="Normal 3 2 7 2 2 2 7" xfId="44485" xr:uid="{00000000-0005-0000-0000-00000E930000}"/>
    <cellStyle name="Normal 3 2 7 2 2 3" xfId="14408" xr:uid="{00000000-0005-0000-0000-00000F930000}"/>
    <cellStyle name="Normal 3 2 7 2 2 3 2" xfId="14409" xr:uid="{00000000-0005-0000-0000-000010930000}"/>
    <cellStyle name="Normal 3 2 7 2 2 3 2 2" xfId="44486" xr:uid="{00000000-0005-0000-0000-000011930000}"/>
    <cellStyle name="Normal 3 2 7 2 2 3 2 3" xfId="44487" xr:uid="{00000000-0005-0000-0000-000012930000}"/>
    <cellStyle name="Normal 3 2 7 2 2 3 3" xfId="14410" xr:uid="{00000000-0005-0000-0000-000013930000}"/>
    <cellStyle name="Normal 3 2 7 2 2 3 3 2" xfId="44488" xr:uid="{00000000-0005-0000-0000-000014930000}"/>
    <cellStyle name="Normal 3 2 7 2 2 3 3 3" xfId="44489" xr:uid="{00000000-0005-0000-0000-000015930000}"/>
    <cellStyle name="Normal 3 2 7 2 2 3 4" xfId="14411" xr:uid="{00000000-0005-0000-0000-000016930000}"/>
    <cellStyle name="Normal 3 2 7 2 2 3 4 2" xfId="44490" xr:uid="{00000000-0005-0000-0000-000017930000}"/>
    <cellStyle name="Normal 3 2 7 2 2 3 4 3" xfId="44491" xr:uid="{00000000-0005-0000-0000-000018930000}"/>
    <cellStyle name="Normal 3 2 7 2 2 3 5" xfId="44492" xr:uid="{00000000-0005-0000-0000-000019930000}"/>
    <cellStyle name="Normal 3 2 7 2 2 3 6" xfId="44493" xr:uid="{00000000-0005-0000-0000-00001A930000}"/>
    <cellStyle name="Normal 3 2 7 2 2 4" xfId="14412" xr:uid="{00000000-0005-0000-0000-00001B930000}"/>
    <cellStyle name="Normal 3 2 7 2 2 4 2" xfId="44494" xr:uid="{00000000-0005-0000-0000-00001C930000}"/>
    <cellStyle name="Normal 3 2 7 2 2 4 3" xfId="44495" xr:uid="{00000000-0005-0000-0000-00001D930000}"/>
    <cellStyle name="Normal 3 2 7 2 2 5" xfId="14413" xr:uid="{00000000-0005-0000-0000-00001E930000}"/>
    <cellStyle name="Normal 3 2 7 2 2 5 2" xfId="44496" xr:uid="{00000000-0005-0000-0000-00001F930000}"/>
    <cellStyle name="Normal 3 2 7 2 2 5 3" xfId="44497" xr:uid="{00000000-0005-0000-0000-000020930000}"/>
    <cellStyle name="Normal 3 2 7 2 2 6" xfId="14414" xr:uid="{00000000-0005-0000-0000-000021930000}"/>
    <cellStyle name="Normal 3 2 7 2 2 6 2" xfId="44498" xr:uid="{00000000-0005-0000-0000-000022930000}"/>
    <cellStyle name="Normal 3 2 7 2 2 6 3" xfId="44499" xr:uid="{00000000-0005-0000-0000-000023930000}"/>
    <cellStyle name="Normal 3 2 7 2 2 7" xfId="44500" xr:uid="{00000000-0005-0000-0000-000024930000}"/>
    <cellStyle name="Normal 3 2 7 2 2 8" xfId="44501" xr:uid="{00000000-0005-0000-0000-000025930000}"/>
    <cellStyle name="Normal 3 2 7 2 3" xfId="14415" xr:uid="{00000000-0005-0000-0000-000026930000}"/>
    <cellStyle name="Normal 3 2 7 2 3 2" xfId="14416" xr:uid="{00000000-0005-0000-0000-000027930000}"/>
    <cellStyle name="Normal 3 2 7 2 3 2 2" xfId="14417" xr:uid="{00000000-0005-0000-0000-000028930000}"/>
    <cellStyle name="Normal 3 2 7 2 3 2 2 2" xfId="14418" xr:uid="{00000000-0005-0000-0000-000029930000}"/>
    <cellStyle name="Normal 3 2 7 2 3 2 2 2 2" xfId="44502" xr:uid="{00000000-0005-0000-0000-00002A930000}"/>
    <cellStyle name="Normal 3 2 7 2 3 2 2 2 3" xfId="44503" xr:uid="{00000000-0005-0000-0000-00002B930000}"/>
    <cellStyle name="Normal 3 2 7 2 3 2 2 3" xfId="14419" xr:uid="{00000000-0005-0000-0000-00002C930000}"/>
    <cellStyle name="Normal 3 2 7 2 3 2 2 3 2" xfId="44504" xr:uid="{00000000-0005-0000-0000-00002D930000}"/>
    <cellStyle name="Normal 3 2 7 2 3 2 2 3 3" xfId="44505" xr:uid="{00000000-0005-0000-0000-00002E930000}"/>
    <cellStyle name="Normal 3 2 7 2 3 2 2 4" xfId="14420" xr:uid="{00000000-0005-0000-0000-00002F930000}"/>
    <cellStyle name="Normal 3 2 7 2 3 2 2 4 2" xfId="44506" xr:uid="{00000000-0005-0000-0000-000030930000}"/>
    <cellStyle name="Normal 3 2 7 2 3 2 2 4 3" xfId="44507" xr:uid="{00000000-0005-0000-0000-000031930000}"/>
    <cellStyle name="Normal 3 2 7 2 3 2 2 5" xfId="44508" xr:uid="{00000000-0005-0000-0000-000032930000}"/>
    <cellStyle name="Normal 3 2 7 2 3 2 2 6" xfId="44509" xr:uid="{00000000-0005-0000-0000-000033930000}"/>
    <cellStyle name="Normal 3 2 7 2 3 2 3" xfId="14421" xr:uid="{00000000-0005-0000-0000-000034930000}"/>
    <cellStyle name="Normal 3 2 7 2 3 2 3 2" xfId="44510" xr:uid="{00000000-0005-0000-0000-000035930000}"/>
    <cellStyle name="Normal 3 2 7 2 3 2 3 3" xfId="44511" xr:uid="{00000000-0005-0000-0000-000036930000}"/>
    <cellStyle name="Normal 3 2 7 2 3 2 4" xfId="14422" xr:uid="{00000000-0005-0000-0000-000037930000}"/>
    <cellStyle name="Normal 3 2 7 2 3 2 4 2" xfId="44512" xr:uid="{00000000-0005-0000-0000-000038930000}"/>
    <cellStyle name="Normal 3 2 7 2 3 2 4 3" xfId="44513" xr:uid="{00000000-0005-0000-0000-000039930000}"/>
    <cellStyle name="Normal 3 2 7 2 3 2 5" xfId="14423" xr:uid="{00000000-0005-0000-0000-00003A930000}"/>
    <cellStyle name="Normal 3 2 7 2 3 2 5 2" xfId="44514" xr:uid="{00000000-0005-0000-0000-00003B930000}"/>
    <cellStyle name="Normal 3 2 7 2 3 2 5 3" xfId="44515" xr:uid="{00000000-0005-0000-0000-00003C930000}"/>
    <cellStyle name="Normal 3 2 7 2 3 2 6" xfId="44516" xr:uid="{00000000-0005-0000-0000-00003D930000}"/>
    <cellStyle name="Normal 3 2 7 2 3 2 7" xfId="44517" xr:uid="{00000000-0005-0000-0000-00003E930000}"/>
    <cellStyle name="Normal 3 2 7 2 3 3" xfId="14424" xr:uid="{00000000-0005-0000-0000-00003F930000}"/>
    <cellStyle name="Normal 3 2 7 2 3 3 2" xfId="14425" xr:uid="{00000000-0005-0000-0000-000040930000}"/>
    <cellStyle name="Normal 3 2 7 2 3 3 2 2" xfId="44518" xr:uid="{00000000-0005-0000-0000-000041930000}"/>
    <cellStyle name="Normal 3 2 7 2 3 3 2 3" xfId="44519" xr:uid="{00000000-0005-0000-0000-000042930000}"/>
    <cellStyle name="Normal 3 2 7 2 3 3 3" xfId="14426" xr:uid="{00000000-0005-0000-0000-000043930000}"/>
    <cellStyle name="Normal 3 2 7 2 3 3 3 2" xfId="44520" xr:uid="{00000000-0005-0000-0000-000044930000}"/>
    <cellStyle name="Normal 3 2 7 2 3 3 3 3" xfId="44521" xr:uid="{00000000-0005-0000-0000-000045930000}"/>
    <cellStyle name="Normal 3 2 7 2 3 3 4" xfId="14427" xr:uid="{00000000-0005-0000-0000-000046930000}"/>
    <cellStyle name="Normal 3 2 7 2 3 3 4 2" xfId="44522" xr:uid="{00000000-0005-0000-0000-000047930000}"/>
    <cellStyle name="Normal 3 2 7 2 3 3 4 3" xfId="44523" xr:uid="{00000000-0005-0000-0000-000048930000}"/>
    <cellStyle name="Normal 3 2 7 2 3 3 5" xfId="44524" xr:uid="{00000000-0005-0000-0000-000049930000}"/>
    <cellStyle name="Normal 3 2 7 2 3 3 6" xfId="44525" xr:uid="{00000000-0005-0000-0000-00004A930000}"/>
    <cellStyle name="Normal 3 2 7 2 3 4" xfId="14428" xr:uid="{00000000-0005-0000-0000-00004B930000}"/>
    <cellStyle name="Normal 3 2 7 2 3 4 2" xfId="44526" xr:uid="{00000000-0005-0000-0000-00004C930000}"/>
    <cellStyle name="Normal 3 2 7 2 3 4 3" xfId="44527" xr:uid="{00000000-0005-0000-0000-00004D930000}"/>
    <cellStyle name="Normal 3 2 7 2 3 5" xfId="14429" xr:uid="{00000000-0005-0000-0000-00004E930000}"/>
    <cellStyle name="Normal 3 2 7 2 3 5 2" xfId="44528" xr:uid="{00000000-0005-0000-0000-00004F930000}"/>
    <cellStyle name="Normal 3 2 7 2 3 5 3" xfId="44529" xr:uid="{00000000-0005-0000-0000-000050930000}"/>
    <cellStyle name="Normal 3 2 7 2 3 6" xfId="14430" xr:uid="{00000000-0005-0000-0000-000051930000}"/>
    <cellStyle name="Normal 3 2 7 2 3 6 2" xfId="44530" xr:uid="{00000000-0005-0000-0000-000052930000}"/>
    <cellStyle name="Normal 3 2 7 2 3 6 3" xfId="44531" xr:uid="{00000000-0005-0000-0000-000053930000}"/>
    <cellStyle name="Normal 3 2 7 2 3 7" xfId="44532" xr:uid="{00000000-0005-0000-0000-000054930000}"/>
    <cellStyle name="Normal 3 2 7 2 3 8" xfId="44533" xr:uid="{00000000-0005-0000-0000-000055930000}"/>
    <cellStyle name="Normal 3 2 7 2 4" xfId="14431" xr:uid="{00000000-0005-0000-0000-000056930000}"/>
    <cellStyle name="Normal 3 2 7 2 4 2" xfId="14432" xr:uid="{00000000-0005-0000-0000-000057930000}"/>
    <cellStyle name="Normal 3 2 7 2 4 2 2" xfId="14433" xr:uid="{00000000-0005-0000-0000-000058930000}"/>
    <cellStyle name="Normal 3 2 7 2 4 2 2 2" xfId="44534" xr:uid="{00000000-0005-0000-0000-000059930000}"/>
    <cellStyle name="Normal 3 2 7 2 4 2 2 3" xfId="44535" xr:uid="{00000000-0005-0000-0000-00005A930000}"/>
    <cellStyle name="Normal 3 2 7 2 4 2 3" xfId="14434" xr:uid="{00000000-0005-0000-0000-00005B930000}"/>
    <cellStyle name="Normal 3 2 7 2 4 2 3 2" xfId="44536" xr:uid="{00000000-0005-0000-0000-00005C930000}"/>
    <cellStyle name="Normal 3 2 7 2 4 2 3 3" xfId="44537" xr:uid="{00000000-0005-0000-0000-00005D930000}"/>
    <cellStyle name="Normal 3 2 7 2 4 2 4" xfId="14435" xr:uid="{00000000-0005-0000-0000-00005E930000}"/>
    <cellStyle name="Normal 3 2 7 2 4 2 4 2" xfId="44538" xr:uid="{00000000-0005-0000-0000-00005F930000}"/>
    <cellStyle name="Normal 3 2 7 2 4 2 4 3" xfId="44539" xr:uid="{00000000-0005-0000-0000-000060930000}"/>
    <cellStyle name="Normal 3 2 7 2 4 2 5" xfId="44540" xr:uid="{00000000-0005-0000-0000-000061930000}"/>
    <cellStyle name="Normal 3 2 7 2 4 2 6" xfId="44541" xr:uid="{00000000-0005-0000-0000-000062930000}"/>
    <cellStyle name="Normal 3 2 7 2 4 3" xfId="14436" xr:uid="{00000000-0005-0000-0000-000063930000}"/>
    <cellStyle name="Normal 3 2 7 2 4 3 2" xfId="44542" xr:uid="{00000000-0005-0000-0000-000064930000}"/>
    <cellStyle name="Normal 3 2 7 2 4 3 3" xfId="44543" xr:uid="{00000000-0005-0000-0000-000065930000}"/>
    <cellStyle name="Normal 3 2 7 2 4 4" xfId="14437" xr:uid="{00000000-0005-0000-0000-000066930000}"/>
    <cellStyle name="Normal 3 2 7 2 4 4 2" xfId="44544" xr:uid="{00000000-0005-0000-0000-000067930000}"/>
    <cellStyle name="Normal 3 2 7 2 4 4 3" xfId="44545" xr:uid="{00000000-0005-0000-0000-000068930000}"/>
    <cellStyle name="Normal 3 2 7 2 4 5" xfId="14438" xr:uid="{00000000-0005-0000-0000-000069930000}"/>
    <cellStyle name="Normal 3 2 7 2 4 5 2" xfId="44546" xr:uid="{00000000-0005-0000-0000-00006A930000}"/>
    <cellStyle name="Normal 3 2 7 2 4 5 3" xfId="44547" xr:uid="{00000000-0005-0000-0000-00006B930000}"/>
    <cellStyle name="Normal 3 2 7 2 4 6" xfId="44548" xr:uid="{00000000-0005-0000-0000-00006C930000}"/>
    <cellStyle name="Normal 3 2 7 2 4 7" xfId="44549" xr:uid="{00000000-0005-0000-0000-00006D930000}"/>
    <cellStyle name="Normal 3 2 7 2 5" xfId="14439" xr:uid="{00000000-0005-0000-0000-00006E930000}"/>
    <cellStyle name="Normal 3 2 7 2 5 2" xfId="14440" xr:uid="{00000000-0005-0000-0000-00006F930000}"/>
    <cellStyle name="Normal 3 2 7 2 5 2 2" xfId="44550" xr:uid="{00000000-0005-0000-0000-000070930000}"/>
    <cellStyle name="Normal 3 2 7 2 5 2 3" xfId="44551" xr:uid="{00000000-0005-0000-0000-000071930000}"/>
    <cellStyle name="Normal 3 2 7 2 5 3" xfId="14441" xr:uid="{00000000-0005-0000-0000-000072930000}"/>
    <cellStyle name="Normal 3 2 7 2 5 3 2" xfId="44552" xr:uid="{00000000-0005-0000-0000-000073930000}"/>
    <cellStyle name="Normal 3 2 7 2 5 3 3" xfId="44553" xr:uid="{00000000-0005-0000-0000-000074930000}"/>
    <cellStyle name="Normal 3 2 7 2 5 4" xfId="14442" xr:uid="{00000000-0005-0000-0000-000075930000}"/>
    <cellStyle name="Normal 3 2 7 2 5 4 2" xfId="44554" xr:uid="{00000000-0005-0000-0000-000076930000}"/>
    <cellStyle name="Normal 3 2 7 2 5 4 3" xfId="44555" xr:uid="{00000000-0005-0000-0000-000077930000}"/>
    <cellStyle name="Normal 3 2 7 2 5 5" xfId="44556" xr:uid="{00000000-0005-0000-0000-000078930000}"/>
    <cellStyle name="Normal 3 2 7 2 5 6" xfId="44557" xr:uid="{00000000-0005-0000-0000-000079930000}"/>
    <cellStyle name="Normal 3 2 7 2 6" xfId="14443" xr:uid="{00000000-0005-0000-0000-00007A930000}"/>
    <cellStyle name="Normal 3 2 7 2 6 2" xfId="44558" xr:uid="{00000000-0005-0000-0000-00007B930000}"/>
    <cellStyle name="Normal 3 2 7 2 6 3" xfId="44559" xr:uid="{00000000-0005-0000-0000-00007C930000}"/>
    <cellStyle name="Normal 3 2 7 2 7" xfId="14444" xr:uid="{00000000-0005-0000-0000-00007D930000}"/>
    <cellStyle name="Normal 3 2 7 2 7 2" xfId="44560" xr:uid="{00000000-0005-0000-0000-00007E930000}"/>
    <cellStyle name="Normal 3 2 7 2 7 3" xfId="44561" xr:uid="{00000000-0005-0000-0000-00007F930000}"/>
    <cellStyle name="Normal 3 2 7 2 8" xfId="14445" xr:uid="{00000000-0005-0000-0000-000080930000}"/>
    <cellStyle name="Normal 3 2 7 2 8 2" xfId="44562" xr:uid="{00000000-0005-0000-0000-000081930000}"/>
    <cellStyle name="Normal 3 2 7 2 8 3" xfId="44563" xr:uid="{00000000-0005-0000-0000-000082930000}"/>
    <cellStyle name="Normal 3 2 7 2 9" xfId="44564" xr:uid="{00000000-0005-0000-0000-000083930000}"/>
    <cellStyle name="Normal 3 2 7 3" xfId="14446" xr:uid="{00000000-0005-0000-0000-000084930000}"/>
    <cellStyle name="Normal 3 2 7 3 2" xfId="14447" xr:uid="{00000000-0005-0000-0000-000085930000}"/>
    <cellStyle name="Normal 3 2 7 3 2 2" xfId="14448" xr:uid="{00000000-0005-0000-0000-000086930000}"/>
    <cellStyle name="Normal 3 2 7 3 2 2 2" xfId="14449" xr:uid="{00000000-0005-0000-0000-000087930000}"/>
    <cellStyle name="Normal 3 2 7 3 2 2 2 2" xfId="44565" xr:uid="{00000000-0005-0000-0000-000088930000}"/>
    <cellStyle name="Normal 3 2 7 3 2 2 2 3" xfId="44566" xr:uid="{00000000-0005-0000-0000-000089930000}"/>
    <cellStyle name="Normal 3 2 7 3 2 2 3" xfId="14450" xr:uid="{00000000-0005-0000-0000-00008A930000}"/>
    <cellStyle name="Normal 3 2 7 3 2 2 3 2" xfId="44567" xr:uid="{00000000-0005-0000-0000-00008B930000}"/>
    <cellStyle name="Normal 3 2 7 3 2 2 3 3" xfId="44568" xr:uid="{00000000-0005-0000-0000-00008C930000}"/>
    <cellStyle name="Normal 3 2 7 3 2 2 4" xfId="14451" xr:uid="{00000000-0005-0000-0000-00008D930000}"/>
    <cellStyle name="Normal 3 2 7 3 2 2 4 2" xfId="44569" xr:uid="{00000000-0005-0000-0000-00008E930000}"/>
    <cellStyle name="Normal 3 2 7 3 2 2 4 3" xfId="44570" xr:uid="{00000000-0005-0000-0000-00008F930000}"/>
    <cellStyle name="Normal 3 2 7 3 2 2 5" xfId="44571" xr:uid="{00000000-0005-0000-0000-000090930000}"/>
    <cellStyle name="Normal 3 2 7 3 2 2 6" xfId="44572" xr:uid="{00000000-0005-0000-0000-000091930000}"/>
    <cellStyle name="Normal 3 2 7 3 2 3" xfId="14452" xr:uid="{00000000-0005-0000-0000-000092930000}"/>
    <cellStyle name="Normal 3 2 7 3 2 3 2" xfId="44573" xr:uid="{00000000-0005-0000-0000-000093930000}"/>
    <cellStyle name="Normal 3 2 7 3 2 3 3" xfId="44574" xr:uid="{00000000-0005-0000-0000-000094930000}"/>
    <cellStyle name="Normal 3 2 7 3 2 4" xfId="14453" xr:uid="{00000000-0005-0000-0000-000095930000}"/>
    <cellStyle name="Normal 3 2 7 3 2 4 2" xfId="44575" xr:uid="{00000000-0005-0000-0000-000096930000}"/>
    <cellStyle name="Normal 3 2 7 3 2 4 3" xfId="44576" xr:uid="{00000000-0005-0000-0000-000097930000}"/>
    <cellStyle name="Normal 3 2 7 3 2 5" xfId="14454" xr:uid="{00000000-0005-0000-0000-000098930000}"/>
    <cellStyle name="Normal 3 2 7 3 2 5 2" xfId="44577" xr:uid="{00000000-0005-0000-0000-000099930000}"/>
    <cellStyle name="Normal 3 2 7 3 2 5 3" xfId="44578" xr:uid="{00000000-0005-0000-0000-00009A930000}"/>
    <cellStyle name="Normal 3 2 7 3 2 6" xfId="44579" xr:uid="{00000000-0005-0000-0000-00009B930000}"/>
    <cellStyle name="Normal 3 2 7 3 2 7" xfId="44580" xr:uid="{00000000-0005-0000-0000-00009C930000}"/>
    <cellStyle name="Normal 3 2 7 3 3" xfId="14455" xr:uid="{00000000-0005-0000-0000-00009D930000}"/>
    <cellStyle name="Normal 3 2 7 3 3 2" xfId="14456" xr:uid="{00000000-0005-0000-0000-00009E930000}"/>
    <cellStyle name="Normal 3 2 7 3 3 2 2" xfId="44581" xr:uid="{00000000-0005-0000-0000-00009F930000}"/>
    <cellStyle name="Normal 3 2 7 3 3 2 3" xfId="44582" xr:uid="{00000000-0005-0000-0000-0000A0930000}"/>
    <cellStyle name="Normal 3 2 7 3 3 3" xfId="14457" xr:uid="{00000000-0005-0000-0000-0000A1930000}"/>
    <cellStyle name="Normal 3 2 7 3 3 3 2" xfId="44583" xr:uid="{00000000-0005-0000-0000-0000A2930000}"/>
    <cellStyle name="Normal 3 2 7 3 3 3 3" xfId="44584" xr:uid="{00000000-0005-0000-0000-0000A3930000}"/>
    <cellStyle name="Normal 3 2 7 3 3 4" xfId="14458" xr:uid="{00000000-0005-0000-0000-0000A4930000}"/>
    <cellStyle name="Normal 3 2 7 3 3 4 2" xfId="44585" xr:uid="{00000000-0005-0000-0000-0000A5930000}"/>
    <cellStyle name="Normal 3 2 7 3 3 4 3" xfId="44586" xr:uid="{00000000-0005-0000-0000-0000A6930000}"/>
    <cellStyle name="Normal 3 2 7 3 3 5" xfId="44587" xr:uid="{00000000-0005-0000-0000-0000A7930000}"/>
    <cellStyle name="Normal 3 2 7 3 3 6" xfId="44588" xr:uid="{00000000-0005-0000-0000-0000A8930000}"/>
    <cellStyle name="Normal 3 2 7 3 4" xfId="14459" xr:uid="{00000000-0005-0000-0000-0000A9930000}"/>
    <cellStyle name="Normal 3 2 7 3 4 2" xfId="44589" xr:uid="{00000000-0005-0000-0000-0000AA930000}"/>
    <cellStyle name="Normal 3 2 7 3 4 3" xfId="44590" xr:uid="{00000000-0005-0000-0000-0000AB930000}"/>
    <cellStyle name="Normal 3 2 7 3 5" xfId="14460" xr:uid="{00000000-0005-0000-0000-0000AC930000}"/>
    <cellStyle name="Normal 3 2 7 3 5 2" xfId="44591" xr:uid="{00000000-0005-0000-0000-0000AD930000}"/>
    <cellStyle name="Normal 3 2 7 3 5 3" xfId="44592" xr:uid="{00000000-0005-0000-0000-0000AE930000}"/>
    <cellStyle name="Normal 3 2 7 3 6" xfId="14461" xr:uid="{00000000-0005-0000-0000-0000AF930000}"/>
    <cellStyle name="Normal 3 2 7 3 6 2" xfId="44593" xr:uid="{00000000-0005-0000-0000-0000B0930000}"/>
    <cellStyle name="Normal 3 2 7 3 6 3" xfId="44594" xr:uid="{00000000-0005-0000-0000-0000B1930000}"/>
    <cellStyle name="Normal 3 2 7 3 7" xfId="44595" xr:uid="{00000000-0005-0000-0000-0000B2930000}"/>
    <cellStyle name="Normal 3 2 7 3 8" xfId="44596" xr:uid="{00000000-0005-0000-0000-0000B3930000}"/>
    <cellStyle name="Normal 3 2 7 4" xfId="14462" xr:uid="{00000000-0005-0000-0000-0000B4930000}"/>
    <cellStyle name="Normal 3 2 7 4 2" xfId="14463" xr:uid="{00000000-0005-0000-0000-0000B5930000}"/>
    <cellStyle name="Normal 3 2 7 4 2 2" xfId="14464" xr:uid="{00000000-0005-0000-0000-0000B6930000}"/>
    <cellStyle name="Normal 3 2 7 4 2 2 2" xfId="14465" xr:uid="{00000000-0005-0000-0000-0000B7930000}"/>
    <cellStyle name="Normal 3 2 7 4 2 2 2 2" xfId="44597" xr:uid="{00000000-0005-0000-0000-0000B8930000}"/>
    <cellStyle name="Normal 3 2 7 4 2 2 2 3" xfId="44598" xr:uid="{00000000-0005-0000-0000-0000B9930000}"/>
    <cellStyle name="Normal 3 2 7 4 2 2 3" xfId="14466" xr:uid="{00000000-0005-0000-0000-0000BA930000}"/>
    <cellStyle name="Normal 3 2 7 4 2 2 3 2" xfId="44599" xr:uid="{00000000-0005-0000-0000-0000BB930000}"/>
    <cellStyle name="Normal 3 2 7 4 2 2 3 3" xfId="44600" xr:uid="{00000000-0005-0000-0000-0000BC930000}"/>
    <cellStyle name="Normal 3 2 7 4 2 2 4" xfId="14467" xr:uid="{00000000-0005-0000-0000-0000BD930000}"/>
    <cellStyle name="Normal 3 2 7 4 2 2 4 2" xfId="44601" xr:uid="{00000000-0005-0000-0000-0000BE930000}"/>
    <cellStyle name="Normal 3 2 7 4 2 2 4 3" xfId="44602" xr:uid="{00000000-0005-0000-0000-0000BF930000}"/>
    <cellStyle name="Normal 3 2 7 4 2 2 5" xfId="44603" xr:uid="{00000000-0005-0000-0000-0000C0930000}"/>
    <cellStyle name="Normal 3 2 7 4 2 2 6" xfId="44604" xr:uid="{00000000-0005-0000-0000-0000C1930000}"/>
    <cellStyle name="Normal 3 2 7 4 2 3" xfId="14468" xr:uid="{00000000-0005-0000-0000-0000C2930000}"/>
    <cellStyle name="Normal 3 2 7 4 2 3 2" xfId="44605" xr:uid="{00000000-0005-0000-0000-0000C3930000}"/>
    <cellStyle name="Normal 3 2 7 4 2 3 3" xfId="44606" xr:uid="{00000000-0005-0000-0000-0000C4930000}"/>
    <cellStyle name="Normal 3 2 7 4 2 4" xfId="14469" xr:uid="{00000000-0005-0000-0000-0000C5930000}"/>
    <cellStyle name="Normal 3 2 7 4 2 4 2" xfId="44607" xr:uid="{00000000-0005-0000-0000-0000C6930000}"/>
    <cellStyle name="Normal 3 2 7 4 2 4 3" xfId="44608" xr:uid="{00000000-0005-0000-0000-0000C7930000}"/>
    <cellStyle name="Normal 3 2 7 4 2 5" xfId="14470" xr:uid="{00000000-0005-0000-0000-0000C8930000}"/>
    <cellStyle name="Normal 3 2 7 4 2 5 2" xfId="44609" xr:uid="{00000000-0005-0000-0000-0000C9930000}"/>
    <cellStyle name="Normal 3 2 7 4 2 5 3" xfId="44610" xr:uid="{00000000-0005-0000-0000-0000CA930000}"/>
    <cellStyle name="Normal 3 2 7 4 2 6" xfId="44611" xr:uid="{00000000-0005-0000-0000-0000CB930000}"/>
    <cellStyle name="Normal 3 2 7 4 2 7" xfId="44612" xr:uid="{00000000-0005-0000-0000-0000CC930000}"/>
    <cellStyle name="Normal 3 2 7 4 3" xfId="14471" xr:uid="{00000000-0005-0000-0000-0000CD930000}"/>
    <cellStyle name="Normal 3 2 7 4 3 2" xfId="14472" xr:uid="{00000000-0005-0000-0000-0000CE930000}"/>
    <cellStyle name="Normal 3 2 7 4 3 2 2" xfId="44613" xr:uid="{00000000-0005-0000-0000-0000CF930000}"/>
    <cellStyle name="Normal 3 2 7 4 3 2 3" xfId="44614" xr:uid="{00000000-0005-0000-0000-0000D0930000}"/>
    <cellStyle name="Normal 3 2 7 4 3 3" xfId="14473" xr:uid="{00000000-0005-0000-0000-0000D1930000}"/>
    <cellStyle name="Normal 3 2 7 4 3 3 2" xfId="44615" xr:uid="{00000000-0005-0000-0000-0000D2930000}"/>
    <cellStyle name="Normal 3 2 7 4 3 3 3" xfId="44616" xr:uid="{00000000-0005-0000-0000-0000D3930000}"/>
    <cellStyle name="Normal 3 2 7 4 3 4" xfId="14474" xr:uid="{00000000-0005-0000-0000-0000D4930000}"/>
    <cellStyle name="Normal 3 2 7 4 3 4 2" xfId="44617" xr:uid="{00000000-0005-0000-0000-0000D5930000}"/>
    <cellStyle name="Normal 3 2 7 4 3 4 3" xfId="44618" xr:uid="{00000000-0005-0000-0000-0000D6930000}"/>
    <cellStyle name="Normal 3 2 7 4 3 5" xfId="44619" xr:uid="{00000000-0005-0000-0000-0000D7930000}"/>
    <cellStyle name="Normal 3 2 7 4 3 6" xfId="44620" xr:uid="{00000000-0005-0000-0000-0000D8930000}"/>
    <cellStyle name="Normal 3 2 7 4 4" xfId="14475" xr:uid="{00000000-0005-0000-0000-0000D9930000}"/>
    <cellStyle name="Normal 3 2 7 4 4 2" xfId="44621" xr:uid="{00000000-0005-0000-0000-0000DA930000}"/>
    <cellStyle name="Normal 3 2 7 4 4 3" xfId="44622" xr:uid="{00000000-0005-0000-0000-0000DB930000}"/>
    <cellStyle name="Normal 3 2 7 4 5" xfId="14476" xr:uid="{00000000-0005-0000-0000-0000DC930000}"/>
    <cellStyle name="Normal 3 2 7 4 5 2" xfId="44623" xr:uid="{00000000-0005-0000-0000-0000DD930000}"/>
    <cellStyle name="Normal 3 2 7 4 5 3" xfId="44624" xr:uid="{00000000-0005-0000-0000-0000DE930000}"/>
    <cellStyle name="Normal 3 2 7 4 6" xfId="14477" xr:uid="{00000000-0005-0000-0000-0000DF930000}"/>
    <cellStyle name="Normal 3 2 7 4 6 2" xfId="44625" xr:uid="{00000000-0005-0000-0000-0000E0930000}"/>
    <cellStyle name="Normal 3 2 7 4 6 3" xfId="44626" xr:uid="{00000000-0005-0000-0000-0000E1930000}"/>
    <cellStyle name="Normal 3 2 7 4 7" xfId="44627" xr:uid="{00000000-0005-0000-0000-0000E2930000}"/>
    <cellStyle name="Normal 3 2 7 4 8" xfId="44628" xr:uid="{00000000-0005-0000-0000-0000E3930000}"/>
    <cellStyle name="Normal 3 2 7 5" xfId="14478" xr:uid="{00000000-0005-0000-0000-0000E4930000}"/>
    <cellStyle name="Normal 3 2 7 6" xfId="14479" xr:uid="{00000000-0005-0000-0000-0000E5930000}"/>
    <cellStyle name="Normal 3 2 7 6 2" xfId="14480" xr:uid="{00000000-0005-0000-0000-0000E6930000}"/>
    <cellStyle name="Normal 3 2 7 6 2 2" xfId="14481" xr:uid="{00000000-0005-0000-0000-0000E7930000}"/>
    <cellStyle name="Normal 3 2 7 6 2 2 2" xfId="44629" xr:uid="{00000000-0005-0000-0000-0000E8930000}"/>
    <cellStyle name="Normal 3 2 7 6 2 2 3" xfId="44630" xr:uid="{00000000-0005-0000-0000-0000E9930000}"/>
    <cellStyle name="Normal 3 2 7 6 2 3" xfId="14482" xr:uid="{00000000-0005-0000-0000-0000EA930000}"/>
    <cellStyle name="Normal 3 2 7 6 2 3 2" xfId="44631" xr:uid="{00000000-0005-0000-0000-0000EB930000}"/>
    <cellStyle name="Normal 3 2 7 6 2 3 3" xfId="44632" xr:uid="{00000000-0005-0000-0000-0000EC930000}"/>
    <cellStyle name="Normal 3 2 7 6 2 4" xfId="14483" xr:uid="{00000000-0005-0000-0000-0000ED930000}"/>
    <cellStyle name="Normal 3 2 7 6 2 4 2" xfId="44633" xr:uid="{00000000-0005-0000-0000-0000EE930000}"/>
    <cellStyle name="Normal 3 2 7 6 2 4 3" xfId="44634" xr:uid="{00000000-0005-0000-0000-0000EF930000}"/>
    <cellStyle name="Normal 3 2 7 6 2 5" xfId="44635" xr:uid="{00000000-0005-0000-0000-0000F0930000}"/>
    <cellStyle name="Normal 3 2 7 6 2 6" xfId="44636" xr:uid="{00000000-0005-0000-0000-0000F1930000}"/>
    <cellStyle name="Normal 3 2 7 6 3" xfId="14484" xr:uid="{00000000-0005-0000-0000-0000F2930000}"/>
    <cellStyle name="Normal 3 2 7 6 3 2" xfId="44637" xr:uid="{00000000-0005-0000-0000-0000F3930000}"/>
    <cellStyle name="Normal 3 2 7 6 3 3" xfId="44638" xr:uid="{00000000-0005-0000-0000-0000F4930000}"/>
    <cellStyle name="Normal 3 2 7 6 4" xfId="14485" xr:uid="{00000000-0005-0000-0000-0000F5930000}"/>
    <cellStyle name="Normal 3 2 7 6 4 2" xfId="44639" xr:uid="{00000000-0005-0000-0000-0000F6930000}"/>
    <cellStyle name="Normal 3 2 7 6 4 3" xfId="44640" xr:uid="{00000000-0005-0000-0000-0000F7930000}"/>
    <cellStyle name="Normal 3 2 7 6 5" xfId="14486" xr:uid="{00000000-0005-0000-0000-0000F8930000}"/>
    <cellStyle name="Normal 3 2 7 6 5 2" xfId="44641" xr:uid="{00000000-0005-0000-0000-0000F9930000}"/>
    <cellStyle name="Normal 3 2 7 6 5 3" xfId="44642" xr:uid="{00000000-0005-0000-0000-0000FA930000}"/>
    <cellStyle name="Normal 3 2 7 6 6" xfId="44643" xr:uid="{00000000-0005-0000-0000-0000FB930000}"/>
    <cellStyle name="Normal 3 2 7 6 7" xfId="44644" xr:uid="{00000000-0005-0000-0000-0000FC930000}"/>
    <cellStyle name="Normal 3 2 7 7" xfId="14487" xr:uid="{00000000-0005-0000-0000-0000FD930000}"/>
    <cellStyle name="Normal 3 2 7 7 2" xfId="14488" xr:uid="{00000000-0005-0000-0000-0000FE930000}"/>
    <cellStyle name="Normal 3 2 7 7 2 2" xfId="44645" xr:uid="{00000000-0005-0000-0000-0000FF930000}"/>
    <cellStyle name="Normal 3 2 7 7 2 3" xfId="44646" xr:uid="{00000000-0005-0000-0000-000000940000}"/>
    <cellStyle name="Normal 3 2 7 7 3" xfId="14489" xr:uid="{00000000-0005-0000-0000-000001940000}"/>
    <cellStyle name="Normal 3 2 7 7 3 2" xfId="44647" xr:uid="{00000000-0005-0000-0000-000002940000}"/>
    <cellStyle name="Normal 3 2 7 7 3 3" xfId="44648" xr:uid="{00000000-0005-0000-0000-000003940000}"/>
    <cellStyle name="Normal 3 2 7 7 4" xfId="14490" xr:uid="{00000000-0005-0000-0000-000004940000}"/>
    <cellStyle name="Normal 3 2 7 7 4 2" xfId="44649" xr:uid="{00000000-0005-0000-0000-000005940000}"/>
    <cellStyle name="Normal 3 2 7 7 4 3" xfId="44650" xr:uid="{00000000-0005-0000-0000-000006940000}"/>
    <cellStyle name="Normal 3 2 7 7 5" xfId="44651" xr:uid="{00000000-0005-0000-0000-000007940000}"/>
    <cellStyle name="Normal 3 2 7 7 6" xfId="44652" xr:uid="{00000000-0005-0000-0000-000008940000}"/>
    <cellStyle name="Normal 3 2 7 8" xfId="14491" xr:uid="{00000000-0005-0000-0000-000009940000}"/>
    <cellStyle name="Normal 3 2 7 8 2" xfId="44653" xr:uid="{00000000-0005-0000-0000-00000A940000}"/>
    <cellStyle name="Normal 3 2 7 8 3" xfId="44654" xr:uid="{00000000-0005-0000-0000-00000B940000}"/>
    <cellStyle name="Normal 3 2 7 9" xfId="14492" xr:uid="{00000000-0005-0000-0000-00000C940000}"/>
    <cellStyle name="Normal 3 2 7 9 2" xfId="44655" xr:uid="{00000000-0005-0000-0000-00000D940000}"/>
    <cellStyle name="Normal 3 2 7 9 3" xfId="44656" xr:uid="{00000000-0005-0000-0000-00000E940000}"/>
    <cellStyle name="Normal 3 2 8" xfId="14493" xr:uid="{00000000-0005-0000-0000-00000F940000}"/>
    <cellStyle name="Normal 3 2 8 10" xfId="44657" xr:uid="{00000000-0005-0000-0000-000010940000}"/>
    <cellStyle name="Normal 3 2 8 11" xfId="44658" xr:uid="{00000000-0005-0000-0000-000011940000}"/>
    <cellStyle name="Normal 3 2 8 2" xfId="14494" xr:uid="{00000000-0005-0000-0000-000012940000}"/>
    <cellStyle name="Normal 3 2 8 2 2" xfId="14495" xr:uid="{00000000-0005-0000-0000-000013940000}"/>
    <cellStyle name="Normal 3 2 8 2 2 2" xfId="14496" xr:uid="{00000000-0005-0000-0000-000014940000}"/>
    <cellStyle name="Normal 3 2 8 2 2 2 2" xfId="14497" xr:uid="{00000000-0005-0000-0000-000015940000}"/>
    <cellStyle name="Normal 3 2 8 2 2 2 2 2" xfId="44659" xr:uid="{00000000-0005-0000-0000-000016940000}"/>
    <cellStyle name="Normal 3 2 8 2 2 2 2 3" xfId="44660" xr:uid="{00000000-0005-0000-0000-000017940000}"/>
    <cellStyle name="Normal 3 2 8 2 2 2 3" xfId="14498" xr:uid="{00000000-0005-0000-0000-000018940000}"/>
    <cellStyle name="Normal 3 2 8 2 2 2 3 2" xfId="44661" xr:uid="{00000000-0005-0000-0000-000019940000}"/>
    <cellStyle name="Normal 3 2 8 2 2 2 3 3" xfId="44662" xr:uid="{00000000-0005-0000-0000-00001A940000}"/>
    <cellStyle name="Normal 3 2 8 2 2 2 4" xfId="14499" xr:uid="{00000000-0005-0000-0000-00001B940000}"/>
    <cellStyle name="Normal 3 2 8 2 2 2 4 2" xfId="44663" xr:uid="{00000000-0005-0000-0000-00001C940000}"/>
    <cellStyle name="Normal 3 2 8 2 2 2 4 3" xfId="44664" xr:uid="{00000000-0005-0000-0000-00001D940000}"/>
    <cellStyle name="Normal 3 2 8 2 2 2 5" xfId="44665" xr:uid="{00000000-0005-0000-0000-00001E940000}"/>
    <cellStyle name="Normal 3 2 8 2 2 2 6" xfId="44666" xr:uid="{00000000-0005-0000-0000-00001F940000}"/>
    <cellStyle name="Normal 3 2 8 2 2 3" xfId="14500" xr:uid="{00000000-0005-0000-0000-000020940000}"/>
    <cellStyle name="Normal 3 2 8 2 2 3 2" xfId="44667" xr:uid="{00000000-0005-0000-0000-000021940000}"/>
    <cellStyle name="Normal 3 2 8 2 2 3 3" xfId="44668" xr:uid="{00000000-0005-0000-0000-000022940000}"/>
    <cellStyle name="Normal 3 2 8 2 2 4" xfId="14501" xr:uid="{00000000-0005-0000-0000-000023940000}"/>
    <cellStyle name="Normal 3 2 8 2 2 4 2" xfId="44669" xr:uid="{00000000-0005-0000-0000-000024940000}"/>
    <cellStyle name="Normal 3 2 8 2 2 4 3" xfId="44670" xr:uid="{00000000-0005-0000-0000-000025940000}"/>
    <cellStyle name="Normal 3 2 8 2 2 5" xfId="14502" xr:uid="{00000000-0005-0000-0000-000026940000}"/>
    <cellStyle name="Normal 3 2 8 2 2 5 2" xfId="44671" xr:uid="{00000000-0005-0000-0000-000027940000}"/>
    <cellStyle name="Normal 3 2 8 2 2 5 3" xfId="44672" xr:uid="{00000000-0005-0000-0000-000028940000}"/>
    <cellStyle name="Normal 3 2 8 2 2 6" xfId="44673" xr:uid="{00000000-0005-0000-0000-000029940000}"/>
    <cellStyle name="Normal 3 2 8 2 2 7" xfId="44674" xr:uid="{00000000-0005-0000-0000-00002A940000}"/>
    <cellStyle name="Normal 3 2 8 2 3" xfId="14503" xr:uid="{00000000-0005-0000-0000-00002B940000}"/>
    <cellStyle name="Normal 3 2 8 2 3 2" xfId="14504" xr:uid="{00000000-0005-0000-0000-00002C940000}"/>
    <cellStyle name="Normal 3 2 8 2 3 2 2" xfId="44675" xr:uid="{00000000-0005-0000-0000-00002D940000}"/>
    <cellStyle name="Normal 3 2 8 2 3 2 3" xfId="44676" xr:uid="{00000000-0005-0000-0000-00002E940000}"/>
    <cellStyle name="Normal 3 2 8 2 3 3" xfId="14505" xr:uid="{00000000-0005-0000-0000-00002F940000}"/>
    <cellStyle name="Normal 3 2 8 2 3 3 2" xfId="44677" xr:uid="{00000000-0005-0000-0000-000030940000}"/>
    <cellStyle name="Normal 3 2 8 2 3 3 3" xfId="44678" xr:uid="{00000000-0005-0000-0000-000031940000}"/>
    <cellStyle name="Normal 3 2 8 2 3 4" xfId="14506" xr:uid="{00000000-0005-0000-0000-000032940000}"/>
    <cellStyle name="Normal 3 2 8 2 3 4 2" xfId="44679" xr:uid="{00000000-0005-0000-0000-000033940000}"/>
    <cellStyle name="Normal 3 2 8 2 3 4 3" xfId="44680" xr:uid="{00000000-0005-0000-0000-000034940000}"/>
    <cellStyle name="Normal 3 2 8 2 3 5" xfId="44681" xr:uid="{00000000-0005-0000-0000-000035940000}"/>
    <cellStyle name="Normal 3 2 8 2 3 6" xfId="44682" xr:uid="{00000000-0005-0000-0000-000036940000}"/>
    <cellStyle name="Normal 3 2 8 2 4" xfId="14507" xr:uid="{00000000-0005-0000-0000-000037940000}"/>
    <cellStyle name="Normal 3 2 8 2 4 2" xfId="44683" xr:uid="{00000000-0005-0000-0000-000038940000}"/>
    <cellStyle name="Normal 3 2 8 2 4 3" xfId="44684" xr:uid="{00000000-0005-0000-0000-000039940000}"/>
    <cellStyle name="Normal 3 2 8 2 5" xfId="14508" xr:uid="{00000000-0005-0000-0000-00003A940000}"/>
    <cellStyle name="Normal 3 2 8 2 5 2" xfId="44685" xr:uid="{00000000-0005-0000-0000-00003B940000}"/>
    <cellStyle name="Normal 3 2 8 2 5 3" xfId="44686" xr:uid="{00000000-0005-0000-0000-00003C940000}"/>
    <cellStyle name="Normal 3 2 8 2 6" xfId="14509" xr:uid="{00000000-0005-0000-0000-00003D940000}"/>
    <cellStyle name="Normal 3 2 8 2 6 2" xfId="44687" xr:uid="{00000000-0005-0000-0000-00003E940000}"/>
    <cellStyle name="Normal 3 2 8 2 6 3" xfId="44688" xr:uid="{00000000-0005-0000-0000-00003F940000}"/>
    <cellStyle name="Normal 3 2 8 2 7" xfId="44689" xr:uid="{00000000-0005-0000-0000-000040940000}"/>
    <cellStyle name="Normal 3 2 8 2 8" xfId="44690" xr:uid="{00000000-0005-0000-0000-000041940000}"/>
    <cellStyle name="Normal 3 2 8 3" xfId="14510" xr:uid="{00000000-0005-0000-0000-000042940000}"/>
    <cellStyle name="Normal 3 2 8 3 2" xfId="14511" xr:uid="{00000000-0005-0000-0000-000043940000}"/>
    <cellStyle name="Normal 3 2 8 3 2 2" xfId="14512" xr:uid="{00000000-0005-0000-0000-000044940000}"/>
    <cellStyle name="Normal 3 2 8 3 2 2 2" xfId="14513" xr:uid="{00000000-0005-0000-0000-000045940000}"/>
    <cellStyle name="Normal 3 2 8 3 2 2 2 2" xfId="44691" xr:uid="{00000000-0005-0000-0000-000046940000}"/>
    <cellStyle name="Normal 3 2 8 3 2 2 2 3" xfId="44692" xr:uid="{00000000-0005-0000-0000-000047940000}"/>
    <cellStyle name="Normal 3 2 8 3 2 2 3" xfId="14514" xr:uid="{00000000-0005-0000-0000-000048940000}"/>
    <cellStyle name="Normal 3 2 8 3 2 2 3 2" xfId="44693" xr:uid="{00000000-0005-0000-0000-000049940000}"/>
    <cellStyle name="Normal 3 2 8 3 2 2 3 3" xfId="44694" xr:uid="{00000000-0005-0000-0000-00004A940000}"/>
    <cellStyle name="Normal 3 2 8 3 2 2 4" xfId="14515" xr:uid="{00000000-0005-0000-0000-00004B940000}"/>
    <cellStyle name="Normal 3 2 8 3 2 2 4 2" xfId="44695" xr:uid="{00000000-0005-0000-0000-00004C940000}"/>
    <cellStyle name="Normal 3 2 8 3 2 2 4 3" xfId="44696" xr:uid="{00000000-0005-0000-0000-00004D940000}"/>
    <cellStyle name="Normal 3 2 8 3 2 2 5" xfId="44697" xr:uid="{00000000-0005-0000-0000-00004E940000}"/>
    <cellStyle name="Normal 3 2 8 3 2 2 6" xfId="44698" xr:uid="{00000000-0005-0000-0000-00004F940000}"/>
    <cellStyle name="Normal 3 2 8 3 2 3" xfId="14516" xr:uid="{00000000-0005-0000-0000-000050940000}"/>
    <cellStyle name="Normal 3 2 8 3 2 3 2" xfId="44699" xr:uid="{00000000-0005-0000-0000-000051940000}"/>
    <cellStyle name="Normal 3 2 8 3 2 3 3" xfId="44700" xr:uid="{00000000-0005-0000-0000-000052940000}"/>
    <cellStyle name="Normal 3 2 8 3 2 4" xfId="14517" xr:uid="{00000000-0005-0000-0000-000053940000}"/>
    <cellStyle name="Normal 3 2 8 3 2 4 2" xfId="44701" xr:uid="{00000000-0005-0000-0000-000054940000}"/>
    <cellStyle name="Normal 3 2 8 3 2 4 3" xfId="44702" xr:uid="{00000000-0005-0000-0000-000055940000}"/>
    <cellStyle name="Normal 3 2 8 3 2 5" xfId="14518" xr:uid="{00000000-0005-0000-0000-000056940000}"/>
    <cellStyle name="Normal 3 2 8 3 2 5 2" xfId="44703" xr:uid="{00000000-0005-0000-0000-000057940000}"/>
    <cellStyle name="Normal 3 2 8 3 2 5 3" xfId="44704" xr:uid="{00000000-0005-0000-0000-000058940000}"/>
    <cellStyle name="Normal 3 2 8 3 2 6" xfId="44705" xr:uid="{00000000-0005-0000-0000-000059940000}"/>
    <cellStyle name="Normal 3 2 8 3 2 7" xfId="44706" xr:uid="{00000000-0005-0000-0000-00005A940000}"/>
    <cellStyle name="Normal 3 2 8 3 3" xfId="14519" xr:uid="{00000000-0005-0000-0000-00005B940000}"/>
    <cellStyle name="Normal 3 2 8 3 3 2" xfId="14520" xr:uid="{00000000-0005-0000-0000-00005C940000}"/>
    <cellStyle name="Normal 3 2 8 3 3 2 2" xfId="44707" xr:uid="{00000000-0005-0000-0000-00005D940000}"/>
    <cellStyle name="Normal 3 2 8 3 3 2 3" xfId="44708" xr:uid="{00000000-0005-0000-0000-00005E940000}"/>
    <cellStyle name="Normal 3 2 8 3 3 3" xfId="14521" xr:uid="{00000000-0005-0000-0000-00005F940000}"/>
    <cellStyle name="Normal 3 2 8 3 3 3 2" xfId="44709" xr:uid="{00000000-0005-0000-0000-000060940000}"/>
    <cellStyle name="Normal 3 2 8 3 3 3 3" xfId="44710" xr:uid="{00000000-0005-0000-0000-000061940000}"/>
    <cellStyle name="Normal 3 2 8 3 3 4" xfId="14522" xr:uid="{00000000-0005-0000-0000-000062940000}"/>
    <cellStyle name="Normal 3 2 8 3 3 4 2" xfId="44711" xr:uid="{00000000-0005-0000-0000-000063940000}"/>
    <cellStyle name="Normal 3 2 8 3 3 4 3" xfId="44712" xr:uid="{00000000-0005-0000-0000-000064940000}"/>
    <cellStyle name="Normal 3 2 8 3 3 5" xfId="44713" xr:uid="{00000000-0005-0000-0000-000065940000}"/>
    <cellStyle name="Normal 3 2 8 3 3 6" xfId="44714" xr:uid="{00000000-0005-0000-0000-000066940000}"/>
    <cellStyle name="Normal 3 2 8 3 4" xfId="14523" xr:uid="{00000000-0005-0000-0000-000067940000}"/>
    <cellStyle name="Normal 3 2 8 3 4 2" xfId="44715" xr:uid="{00000000-0005-0000-0000-000068940000}"/>
    <cellStyle name="Normal 3 2 8 3 4 3" xfId="44716" xr:uid="{00000000-0005-0000-0000-000069940000}"/>
    <cellStyle name="Normal 3 2 8 3 5" xfId="14524" xr:uid="{00000000-0005-0000-0000-00006A940000}"/>
    <cellStyle name="Normal 3 2 8 3 5 2" xfId="44717" xr:uid="{00000000-0005-0000-0000-00006B940000}"/>
    <cellStyle name="Normal 3 2 8 3 5 3" xfId="44718" xr:uid="{00000000-0005-0000-0000-00006C940000}"/>
    <cellStyle name="Normal 3 2 8 3 6" xfId="14525" xr:uid="{00000000-0005-0000-0000-00006D940000}"/>
    <cellStyle name="Normal 3 2 8 3 6 2" xfId="44719" xr:uid="{00000000-0005-0000-0000-00006E940000}"/>
    <cellStyle name="Normal 3 2 8 3 6 3" xfId="44720" xr:uid="{00000000-0005-0000-0000-00006F940000}"/>
    <cellStyle name="Normal 3 2 8 3 7" xfId="44721" xr:uid="{00000000-0005-0000-0000-000070940000}"/>
    <cellStyle name="Normal 3 2 8 3 8" xfId="44722" xr:uid="{00000000-0005-0000-0000-000071940000}"/>
    <cellStyle name="Normal 3 2 8 4" xfId="14526" xr:uid="{00000000-0005-0000-0000-000072940000}"/>
    <cellStyle name="Normal 3 2 8 5" xfId="14527" xr:uid="{00000000-0005-0000-0000-000073940000}"/>
    <cellStyle name="Normal 3 2 8 5 2" xfId="14528" xr:uid="{00000000-0005-0000-0000-000074940000}"/>
    <cellStyle name="Normal 3 2 8 5 2 2" xfId="14529" xr:uid="{00000000-0005-0000-0000-000075940000}"/>
    <cellStyle name="Normal 3 2 8 5 2 2 2" xfId="44723" xr:uid="{00000000-0005-0000-0000-000076940000}"/>
    <cellStyle name="Normal 3 2 8 5 2 2 3" xfId="44724" xr:uid="{00000000-0005-0000-0000-000077940000}"/>
    <cellStyle name="Normal 3 2 8 5 2 3" xfId="14530" xr:uid="{00000000-0005-0000-0000-000078940000}"/>
    <cellStyle name="Normal 3 2 8 5 2 3 2" xfId="44725" xr:uid="{00000000-0005-0000-0000-000079940000}"/>
    <cellStyle name="Normal 3 2 8 5 2 3 3" xfId="44726" xr:uid="{00000000-0005-0000-0000-00007A940000}"/>
    <cellStyle name="Normal 3 2 8 5 2 4" xfId="14531" xr:uid="{00000000-0005-0000-0000-00007B940000}"/>
    <cellStyle name="Normal 3 2 8 5 2 4 2" xfId="44727" xr:uid="{00000000-0005-0000-0000-00007C940000}"/>
    <cellStyle name="Normal 3 2 8 5 2 4 3" xfId="44728" xr:uid="{00000000-0005-0000-0000-00007D940000}"/>
    <cellStyle name="Normal 3 2 8 5 2 5" xfId="44729" xr:uid="{00000000-0005-0000-0000-00007E940000}"/>
    <cellStyle name="Normal 3 2 8 5 2 6" xfId="44730" xr:uid="{00000000-0005-0000-0000-00007F940000}"/>
    <cellStyle name="Normal 3 2 8 5 3" xfId="14532" xr:uid="{00000000-0005-0000-0000-000080940000}"/>
    <cellStyle name="Normal 3 2 8 5 3 2" xfId="44731" xr:uid="{00000000-0005-0000-0000-000081940000}"/>
    <cellStyle name="Normal 3 2 8 5 3 3" xfId="44732" xr:uid="{00000000-0005-0000-0000-000082940000}"/>
    <cellStyle name="Normal 3 2 8 5 4" xfId="14533" xr:uid="{00000000-0005-0000-0000-000083940000}"/>
    <cellStyle name="Normal 3 2 8 5 4 2" xfId="44733" xr:uid="{00000000-0005-0000-0000-000084940000}"/>
    <cellStyle name="Normal 3 2 8 5 4 3" xfId="44734" xr:uid="{00000000-0005-0000-0000-000085940000}"/>
    <cellStyle name="Normal 3 2 8 5 5" xfId="14534" xr:uid="{00000000-0005-0000-0000-000086940000}"/>
    <cellStyle name="Normal 3 2 8 5 5 2" xfId="44735" xr:uid="{00000000-0005-0000-0000-000087940000}"/>
    <cellStyle name="Normal 3 2 8 5 5 3" xfId="44736" xr:uid="{00000000-0005-0000-0000-000088940000}"/>
    <cellStyle name="Normal 3 2 8 5 6" xfId="44737" xr:uid="{00000000-0005-0000-0000-000089940000}"/>
    <cellStyle name="Normal 3 2 8 5 7" xfId="44738" xr:uid="{00000000-0005-0000-0000-00008A940000}"/>
    <cellStyle name="Normal 3 2 8 6" xfId="14535" xr:uid="{00000000-0005-0000-0000-00008B940000}"/>
    <cellStyle name="Normal 3 2 8 6 2" xfId="14536" xr:uid="{00000000-0005-0000-0000-00008C940000}"/>
    <cellStyle name="Normal 3 2 8 6 2 2" xfId="44739" xr:uid="{00000000-0005-0000-0000-00008D940000}"/>
    <cellStyle name="Normal 3 2 8 6 2 3" xfId="44740" xr:uid="{00000000-0005-0000-0000-00008E940000}"/>
    <cellStyle name="Normal 3 2 8 6 3" xfId="14537" xr:uid="{00000000-0005-0000-0000-00008F940000}"/>
    <cellStyle name="Normal 3 2 8 6 3 2" xfId="44741" xr:uid="{00000000-0005-0000-0000-000090940000}"/>
    <cellStyle name="Normal 3 2 8 6 3 3" xfId="44742" xr:uid="{00000000-0005-0000-0000-000091940000}"/>
    <cellStyle name="Normal 3 2 8 6 4" xfId="14538" xr:uid="{00000000-0005-0000-0000-000092940000}"/>
    <cellStyle name="Normal 3 2 8 6 4 2" xfId="44743" xr:uid="{00000000-0005-0000-0000-000093940000}"/>
    <cellStyle name="Normal 3 2 8 6 4 3" xfId="44744" xr:uid="{00000000-0005-0000-0000-000094940000}"/>
    <cellStyle name="Normal 3 2 8 6 5" xfId="44745" xr:uid="{00000000-0005-0000-0000-000095940000}"/>
    <cellStyle name="Normal 3 2 8 6 6" xfId="44746" xr:uid="{00000000-0005-0000-0000-000096940000}"/>
    <cellStyle name="Normal 3 2 8 7" xfId="14539" xr:uid="{00000000-0005-0000-0000-000097940000}"/>
    <cellStyle name="Normal 3 2 8 7 2" xfId="44747" xr:uid="{00000000-0005-0000-0000-000098940000}"/>
    <cellStyle name="Normal 3 2 8 7 3" xfId="44748" xr:uid="{00000000-0005-0000-0000-000099940000}"/>
    <cellStyle name="Normal 3 2 8 8" xfId="14540" xr:uid="{00000000-0005-0000-0000-00009A940000}"/>
    <cellStyle name="Normal 3 2 8 8 2" xfId="44749" xr:uid="{00000000-0005-0000-0000-00009B940000}"/>
    <cellStyle name="Normal 3 2 8 8 3" xfId="44750" xr:uid="{00000000-0005-0000-0000-00009C940000}"/>
    <cellStyle name="Normal 3 2 8 9" xfId="14541" xr:uid="{00000000-0005-0000-0000-00009D940000}"/>
    <cellStyle name="Normal 3 2 8 9 2" xfId="44751" xr:uid="{00000000-0005-0000-0000-00009E940000}"/>
    <cellStyle name="Normal 3 2 8 9 3" xfId="44752" xr:uid="{00000000-0005-0000-0000-00009F940000}"/>
    <cellStyle name="Normal 3 2 9" xfId="14542" xr:uid="{00000000-0005-0000-0000-0000A0940000}"/>
    <cellStyle name="Normal 3 2 9 10" xfId="44753" xr:uid="{00000000-0005-0000-0000-0000A1940000}"/>
    <cellStyle name="Normal 3 2 9 11" xfId="44754" xr:uid="{00000000-0005-0000-0000-0000A2940000}"/>
    <cellStyle name="Normal 3 2 9 2" xfId="14543" xr:uid="{00000000-0005-0000-0000-0000A3940000}"/>
    <cellStyle name="Normal 3 2 9 2 2" xfId="14544" xr:uid="{00000000-0005-0000-0000-0000A4940000}"/>
    <cellStyle name="Normal 3 2 9 2 2 2" xfId="14545" xr:uid="{00000000-0005-0000-0000-0000A5940000}"/>
    <cellStyle name="Normal 3 2 9 2 2 2 2" xfId="14546" xr:uid="{00000000-0005-0000-0000-0000A6940000}"/>
    <cellStyle name="Normal 3 2 9 2 2 2 2 2" xfId="44755" xr:uid="{00000000-0005-0000-0000-0000A7940000}"/>
    <cellStyle name="Normal 3 2 9 2 2 2 2 3" xfId="44756" xr:uid="{00000000-0005-0000-0000-0000A8940000}"/>
    <cellStyle name="Normal 3 2 9 2 2 2 3" xfId="14547" xr:uid="{00000000-0005-0000-0000-0000A9940000}"/>
    <cellStyle name="Normal 3 2 9 2 2 2 3 2" xfId="44757" xr:uid="{00000000-0005-0000-0000-0000AA940000}"/>
    <cellStyle name="Normal 3 2 9 2 2 2 3 3" xfId="44758" xr:uid="{00000000-0005-0000-0000-0000AB940000}"/>
    <cellStyle name="Normal 3 2 9 2 2 2 4" xfId="14548" xr:uid="{00000000-0005-0000-0000-0000AC940000}"/>
    <cellStyle name="Normal 3 2 9 2 2 2 4 2" xfId="44759" xr:uid="{00000000-0005-0000-0000-0000AD940000}"/>
    <cellStyle name="Normal 3 2 9 2 2 2 4 3" xfId="44760" xr:uid="{00000000-0005-0000-0000-0000AE940000}"/>
    <cellStyle name="Normal 3 2 9 2 2 2 5" xfId="44761" xr:uid="{00000000-0005-0000-0000-0000AF940000}"/>
    <cellStyle name="Normal 3 2 9 2 2 2 6" xfId="44762" xr:uid="{00000000-0005-0000-0000-0000B0940000}"/>
    <cellStyle name="Normal 3 2 9 2 2 3" xfId="14549" xr:uid="{00000000-0005-0000-0000-0000B1940000}"/>
    <cellStyle name="Normal 3 2 9 2 2 3 2" xfId="44763" xr:uid="{00000000-0005-0000-0000-0000B2940000}"/>
    <cellStyle name="Normal 3 2 9 2 2 3 3" xfId="44764" xr:uid="{00000000-0005-0000-0000-0000B3940000}"/>
    <cellStyle name="Normal 3 2 9 2 2 4" xfId="14550" xr:uid="{00000000-0005-0000-0000-0000B4940000}"/>
    <cellStyle name="Normal 3 2 9 2 2 4 2" xfId="44765" xr:uid="{00000000-0005-0000-0000-0000B5940000}"/>
    <cellStyle name="Normal 3 2 9 2 2 4 3" xfId="44766" xr:uid="{00000000-0005-0000-0000-0000B6940000}"/>
    <cellStyle name="Normal 3 2 9 2 2 5" xfId="14551" xr:uid="{00000000-0005-0000-0000-0000B7940000}"/>
    <cellStyle name="Normal 3 2 9 2 2 5 2" xfId="44767" xr:uid="{00000000-0005-0000-0000-0000B8940000}"/>
    <cellStyle name="Normal 3 2 9 2 2 5 3" xfId="44768" xr:uid="{00000000-0005-0000-0000-0000B9940000}"/>
    <cellStyle name="Normal 3 2 9 2 2 6" xfId="44769" xr:uid="{00000000-0005-0000-0000-0000BA940000}"/>
    <cellStyle name="Normal 3 2 9 2 2 7" xfId="44770" xr:uid="{00000000-0005-0000-0000-0000BB940000}"/>
    <cellStyle name="Normal 3 2 9 2 3" xfId="14552" xr:uid="{00000000-0005-0000-0000-0000BC940000}"/>
    <cellStyle name="Normal 3 2 9 2 3 2" xfId="14553" xr:uid="{00000000-0005-0000-0000-0000BD940000}"/>
    <cellStyle name="Normal 3 2 9 2 3 2 2" xfId="44771" xr:uid="{00000000-0005-0000-0000-0000BE940000}"/>
    <cellStyle name="Normal 3 2 9 2 3 2 3" xfId="44772" xr:uid="{00000000-0005-0000-0000-0000BF940000}"/>
    <cellStyle name="Normal 3 2 9 2 3 3" xfId="14554" xr:uid="{00000000-0005-0000-0000-0000C0940000}"/>
    <cellStyle name="Normal 3 2 9 2 3 3 2" xfId="44773" xr:uid="{00000000-0005-0000-0000-0000C1940000}"/>
    <cellStyle name="Normal 3 2 9 2 3 3 3" xfId="44774" xr:uid="{00000000-0005-0000-0000-0000C2940000}"/>
    <cellStyle name="Normal 3 2 9 2 3 4" xfId="14555" xr:uid="{00000000-0005-0000-0000-0000C3940000}"/>
    <cellStyle name="Normal 3 2 9 2 3 4 2" xfId="44775" xr:uid="{00000000-0005-0000-0000-0000C4940000}"/>
    <cellStyle name="Normal 3 2 9 2 3 4 3" xfId="44776" xr:uid="{00000000-0005-0000-0000-0000C5940000}"/>
    <cellStyle name="Normal 3 2 9 2 3 5" xfId="44777" xr:uid="{00000000-0005-0000-0000-0000C6940000}"/>
    <cellStyle name="Normal 3 2 9 2 3 6" xfId="44778" xr:uid="{00000000-0005-0000-0000-0000C7940000}"/>
    <cellStyle name="Normal 3 2 9 2 4" xfId="14556" xr:uid="{00000000-0005-0000-0000-0000C8940000}"/>
    <cellStyle name="Normal 3 2 9 2 4 2" xfId="44779" xr:uid="{00000000-0005-0000-0000-0000C9940000}"/>
    <cellStyle name="Normal 3 2 9 2 4 3" xfId="44780" xr:uid="{00000000-0005-0000-0000-0000CA940000}"/>
    <cellStyle name="Normal 3 2 9 2 5" xfId="14557" xr:uid="{00000000-0005-0000-0000-0000CB940000}"/>
    <cellStyle name="Normal 3 2 9 2 5 2" xfId="44781" xr:uid="{00000000-0005-0000-0000-0000CC940000}"/>
    <cellStyle name="Normal 3 2 9 2 5 3" xfId="44782" xr:uid="{00000000-0005-0000-0000-0000CD940000}"/>
    <cellStyle name="Normal 3 2 9 2 6" xfId="14558" xr:uid="{00000000-0005-0000-0000-0000CE940000}"/>
    <cellStyle name="Normal 3 2 9 2 6 2" xfId="44783" xr:uid="{00000000-0005-0000-0000-0000CF940000}"/>
    <cellStyle name="Normal 3 2 9 2 6 3" xfId="44784" xr:uid="{00000000-0005-0000-0000-0000D0940000}"/>
    <cellStyle name="Normal 3 2 9 2 7" xfId="44785" xr:uid="{00000000-0005-0000-0000-0000D1940000}"/>
    <cellStyle name="Normal 3 2 9 2 8" xfId="44786" xr:uid="{00000000-0005-0000-0000-0000D2940000}"/>
    <cellStyle name="Normal 3 2 9 3" xfId="14559" xr:uid="{00000000-0005-0000-0000-0000D3940000}"/>
    <cellStyle name="Normal 3 2 9 3 2" xfId="14560" xr:uid="{00000000-0005-0000-0000-0000D4940000}"/>
    <cellStyle name="Normal 3 2 9 3 2 2" xfId="14561" xr:uid="{00000000-0005-0000-0000-0000D5940000}"/>
    <cellStyle name="Normal 3 2 9 3 2 2 2" xfId="14562" xr:uid="{00000000-0005-0000-0000-0000D6940000}"/>
    <cellStyle name="Normal 3 2 9 3 2 2 2 2" xfId="44787" xr:uid="{00000000-0005-0000-0000-0000D7940000}"/>
    <cellStyle name="Normal 3 2 9 3 2 2 2 3" xfId="44788" xr:uid="{00000000-0005-0000-0000-0000D8940000}"/>
    <cellStyle name="Normal 3 2 9 3 2 2 3" xfId="14563" xr:uid="{00000000-0005-0000-0000-0000D9940000}"/>
    <cellStyle name="Normal 3 2 9 3 2 2 3 2" xfId="44789" xr:uid="{00000000-0005-0000-0000-0000DA940000}"/>
    <cellStyle name="Normal 3 2 9 3 2 2 3 3" xfId="44790" xr:uid="{00000000-0005-0000-0000-0000DB940000}"/>
    <cellStyle name="Normal 3 2 9 3 2 2 4" xfId="14564" xr:uid="{00000000-0005-0000-0000-0000DC940000}"/>
    <cellStyle name="Normal 3 2 9 3 2 2 4 2" xfId="44791" xr:uid="{00000000-0005-0000-0000-0000DD940000}"/>
    <cellStyle name="Normal 3 2 9 3 2 2 4 3" xfId="44792" xr:uid="{00000000-0005-0000-0000-0000DE940000}"/>
    <cellStyle name="Normal 3 2 9 3 2 2 5" xfId="44793" xr:uid="{00000000-0005-0000-0000-0000DF940000}"/>
    <cellStyle name="Normal 3 2 9 3 2 2 6" xfId="44794" xr:uid="{00000000-0005-0000-0000-0000E0940000}"/>
    <cellStyle name="Normal 3 2 9 3 2 3" xfId="14565" xr:uid="{00000000-0005-0000-0000-0000E1940000}"/>
    <cellStyle name="Normal 3 2 9 3 2 3 2" xfId="44795" xr:uid="{00000000-0005-0000-0000-0000E2940000}"/>
    <cellStyle name="Normal 3 2 9 3 2 3 3" xfId="44796" xr:uid="{00000000-0005-0000-0000-0000E3940000}"/>
    <cellStyle name="Normal 3 2 9 3 2 4" xfId="14566" xr:uid="{00000000-0005-0000-0000-0000E4940000}"/>
    <cellStyle name="Normal 3 2 9 3 2 4 2" xfId="44797" xr:uid="{00000000-0005-0000-0000-0000E5940000}"/>
    <cellStyle name="Normal 3 2 9 3 2 4 3" xfId="44798" xr:uid="{00000000-0005-0000-0000-0000E6940000}"/>
    <cellStyle name="Normal 3 2 9 3 2 5" xfId="14567" xr:uid="{00000000-0005-0000-0000-0000E7940000}"/>
    <cellStyle name="Normal 3 2 9 3 2 5 2" xfId="44799" xr:uid="{00000000-0005-0000-0000-0000E8940000}"/>
    <cellStyle name="Normal 3 2 9 3 2 5 3" xfId="44800" xr:uid="{00000000-0005-0000-0000-0000E9940000}"/>
    <cellStyle name="Normal 3 2 9 3 2 6" xfId="44801" xr:uid="{00000000-0005-0000-0000-0000EA940000}"/>
    <cellStyle name="Normal 3 2 9 3 2 7" xfId="44802" xr:uid="{00000000-0005-0000-0000-0000EB940000}"/>
    <cellStyle name="Normal 3 2 9 3 3" xfId="14568" xr:uid="{00000000-0005-0000-0000-0000EC940000}"/>
    <cellStyle name="Normal 3 2 9 3 3 2" xfId="14569" xr:uid="{00000000-0005-0000-0000-0000ED940000}"/>
    <cellStyle name="Normal 3 2 9 3 3 2 2" xfId="44803" xr:uid="{00000000-0005-0000-0000-0000EE940000}"/>
    <cellStyle name="Normal 3 2 9 3 3 2 3" xfId="44804" xr:uid="{00000000-0005-0000-0000-0000EF940000}"/>
    <cellStyle name="Normal 3 2 9 3 3 3" xfId="14570" xr:uid="{00000000-0005-0000-0000-0000F0940000}"/>
    <cellStyle name="Normal 3 2 9 3 3 3 2" xfId="44805" xr:uid="{00000000-0005-0000-0000-0000F1940000}"/>
    <cellStyle name="Normal 3 2 9 3 3 3 3" xfId="44806" xr:uid="{00000000-0005-0000-0000-0000F2940000}"/>
    <cellStyle name="Normal 3 2 9 3 3 4" xfId="14571" xr:uid="{00000000-0005-0000-0000-0000F3940000}"/>
    <cellStyle name="Normal 3 2 9 3 3 4 2" xfId="44807" xr:uid="{00000000-0005-0000-0000-0000F4940000}"/>
    <cellStyle name="Normal 3 2 9 3 3 4 3" xfId="44808" xr:uid="{00000000-0005-0000-0000-0000F5940000}"/>
    <cellStyle name="Normal 3 2 9 3 3 5" xfId="44809" xr:uid="{00000000-0005-0000-0000-0000F6940000}"/>
    <cellStyle name="Normal 3 2 9 3 3 6" xfId="44810" xr:uid="{00000000-0005-0000-0000-0000F7940000}"/>
    <cellStyle name="Normal 3 2 9 3 4" xfId="14572" xr:uid="{00000000-0005-0000-0000-0000F8940000}"/>
    <cellStyle name="Normal 3 2 9 3 4 2" xfId="44811" xr:uid="{00000000-0005-0000-0000-0000F9940000}"/>
    <cellStyle name="Normal 3 2 9 3 4 3" xfId="44812" xr:uid="{00000000-0005-0000-0000-0000FA940000}"/>
    <cellStyle name="Normal 3 2 9 3 5" xfId="14573" xr:uid="{00000000-0005-0000-0000-0000FB940000}"/>
    <cellStyle name="Normal 3 2 9 3 5 2" xfId="44813" xr:uid="{00000000-0005-0000-0000-0000FC940000}"/>
    <cellStyle name="Normal 3 2 9 3 5 3" xfId="44814" xr:uid="{00000000-0005-0000-0000-0000FD940000}"/>
    <cellStyle name="Normal 3 2 9 3 6" xfId="14574" xr:uid="{00000000-0005-0000-0000-0000FE940000}"/>
    <cellStyle name="Normal 3 2 9 3 6 2" xfId="44815" xr:uid="{00000000-0005-0000-0000-0000FF940000}"/>
    <cellStyle name="Normal 3 2 9 3 6 3" xfId="44816" xr:uid="{00000000-0005-0000-0000-000000950000}"/>
    <cellStyle name="Normal 3 2 9 3 7" xfId="44817" xr:uid="{00000000-0005-0000-0000-000001950000}"/>
    <cellStyle name="Normal 3 2 9 3 8" xfId="44818" xr:uid="{00000000-0005-0000-0000-000002950000}"/>
    <cellStyle name="Normal 3 2 9 4" xfId="14575" xr:uid="{00000000-0005-0000-0000-000003950000}"/>
    <cellStyle name="Normal 3 2 9 5" xfId="14576" xr:uid="{00000000-0005-0000-0000-000004950000}"/>
    <cellStyle name="Normal 3 2 9 5 2" xfId="14577" xr:uid="{00000000-0005-0000-0000-000005950000}"/>
    <cellStyle name="Normal 3 2 9 5 2 2" xfId="14578" xr:uid="{00000000-0005-0000-0000-000006950000}"/>
    <cellStyle name="Normal 3 2 9 5 2 2 2" xfId="44819" xr:uid="{00000000-0005-0000-0000-000007950000}"/>
    <cellStyle name="Normal 3 2 9 5 2 2 3" xfId="44820" xr:uid="{00000000-0005-0000-0000-000008950000}"/>
    <cellStyle name="Normal 3 2 9 5 2 3" xfId="14579" xr:uid="{00000000-0005-0000-0000-000009950000}"/>
    <cellStyle name="Normal 3 2 9 5 2 3 2" xfId="44821" xr:uid="{00000000-0005-0000-0000-00000A950000}"/>
    <cellStyle name="Normal 3 2 9 5 2 3 3" xfId="44822" xr:uid="{00000000-0005-0000-0000-00000B950000}"/>
    <cellStyle name="Normal 3 2 9 5 2 4" xfId="14580" xr:uid="{00000000-0005-0000-0000-00000C950000}"/>
    <cellStyle name="Normal 3 2 9 5 2 4 2" xfId="44823" xr:uid="{00000000-0005-0000-0000-00000D950000}"/>
    <cellStyle name="Normal 3 2 9 5 2 4 3" xfId="44824" xr:uid="{00000000-0005-0000-0000-00000E950000}"/>
    <cellStyle name="Normal 3 2 9 5 2 5" xfId="44825" xr:uid="{00000000-0005-0000-0000-00000F950000}"/>
    <cellStyle name="Normal 3 2 9 5 2 6" xfId="44826" xr:uid="{00000000-0005-0000-0000-000010950000}"/>
    <cellStyle name="Normal 3 2 9 5 3" xfId="14581" xr:uid="{00000000-0005-0000-0000-000011950000}"/>
    <cellStyle name="Normal 3 2 9 5 3 2" xfId="44827" xr:uid="{00000000-0005-0000-0000-000012950000}"/>
    <cellStyle name="Normal 3 2 9 5 3 3" xfId="44828" xr:uid="{00000000-0005-0000-0000-000013950000}"/>
    <cellStyle name="Normal 3 2 9 5 4" xfId="14582" xr:uid="{00000000-0005-0000-0000-000014950000}"/>
    <cellStyle name="Normal 3 2 9 5 4 2" xfId="44829" xr:uid="{00000000-0005-0000-0000-000015950000}"/>
    <cellStyle name="Normal 3 2 9 5 4 3" xfId="44830" xr:uid="{00000000-0005-0000-0000-000016950000}"/>
    <cellStyle name="Normal 3 2 9 5 5" xfId="14583" xr:uid="{00000000-0005-0000-0000-000017950000}"/>
    <cellStyle name="Normal 3 2 9 5 5 2" xfId="44831" xr:uid="{00000000-0005-0000-0000-000018950000}"/>
    <cellStyle name="Normal 3 2 9 5 5 3" xfId="44832" xr:uid="{00000000-0005-0000-0000-000019950000}"/>
    <cellStyle name="Normal 3 2 9 5 6" xfId="44833" xr:uid="{00000000-0005-0000-0000-00001A950000}"/>
    <cellStyle name="Normal 3 2 9 5 7" xfId="44834" xr:uid="{00000000-0005-0000-0000-00001B950000}"/>
    <cellStyle name="Normal 3 2 9 6" xfId="14584" xr:uid="{00000000-0005-0000-0000-00001C950000}"/>
    <cellStyle name="Normal 3 2 9 6 2" xfId="14585" xr:uid="{00000000-0005-0000-0000-00001D950000}"/>
    <cellStyle name="Normal 3 2 9 6 2 2" xfId="44835" xr:uid="{00000000-0005-0000-0000-00001E950000}"/>
    <cellStyle name="Normal 3 2 9 6 2 3" xfId="44836" xr:uid="{00000000-0005-0000-0000-00001F950000}"/>
    <cellStyle name="Normal 3 2 9 6 3" xfId="14586" xr:uid="{00000000-0005-0000-0000-000020950000}"/>
    <cellStyle name="Normal 3 2 9 6 3 2" xfId="44837" xr:uid="{00000000-0005-0000-0000-000021950000}"/>
    <cellStyle name="Normal 3 2 9 6 3 3" xfId="44838" xr:uid="{00000000-0005-0000-0000-000022950000}"/>
    <cellStyle name="Normal 3 2 9 6 4" xfId="14587" xr:uid="{00000000-0005-0000-0000-000023950000}"/>
    <cellStyle name="Normal 3 2 9 6 4 2" xfId="44839" xr:uid="{00000000-0005-0000-0000-000024950000}"/>
    <cellStyle name="Normal 3 2 9 6 4 3" xfId="44840" xr:uid="{00000000-0005-0000-0000-000025950000}"/>
    <cellStyle name="Normal 3 2 9 6 5" xfId="44841" xr:uid="{00000000-0005-0000-0000-000026950000}"/>
    <cellStyle name="Normal 3 2 9 6 6" xfId="44842" xr:uid="{00000000-0005-0000-0000-000027950000}"/>
    <cellStyle name="Normal 3 2 9 7" xfId="14588" xr:uid="{00000000-0005-0000-0000-000028950000}"/>
    <cellStyle name="Normal 3 2 9 7 2" xfId="44843" xr:uid="{00000000-0005-0000-0000-000029950000}"/>
    <cellStyle name="Normal 3 2 9 7 3" xfId="44844" xr:uid="{00000000-0005-0000-0000-00002A950000}"/>
    <cellStyle name="Normal 3 2 9 8" xfId="14589" xr:uid="{00000000-0005-0000-0000-00002B950000}"/>
    <cellStyle name="Normal 3 2 9 8 2" xfId="44845" xr:uid="{00000000-0005-0000-0000-00002C950000}"/>
    <cellStyle name="Normal 3 2 9 8 3" xfId="44846" xr:uid="{00000000-0005-0000-0000-00002D950000}"/>
    <cellStyle name="Normal 3 2 9 9" xfId="14590" xr:uid="{00000000-0005-0000-0000-00002E950000}"/>
    <cellStyle name="Normal 3 2 9 9 2" xfId="44847" xr:uid="{00000000-0005-0000-0000-00002F950000}"/>
    <cellStyle name="Normal 3 2 9 9 3" xfId="44848" xr:uid="{00000000-0005-0000-0000-000030950000}"/>
    <cellStyle name="Normal 3 2_Guarantees" xfId="14591" xr:uid="{00000000-0005-0000-0000-000031950000}"/>
    <cellStyle name="Normal 3 20" xfId="14592" xr:uid="{00000000-0005-0000-0000-000032950000}"/>
    <cellStyle name="Normal 3 20 2" xfId="14593" xr:uid="{00000000-0005-0000-0000-000033950000}"/>
    <cellStyle name="Normal 3 20 2 2" xfId="14594" xr:uid="{00000000-0005-0000-0000-000034950000}"/>
    <cellStyle name="Normal 3 20 2 2 2" xfId="14595" xr:uid="{00000000-0005-0000-0000-000035950000}"/>
    <cellStyle name="Normal 3 20 2 2 2 2" xfId="44849" xr:uid="{00000000-0005-0000-0000-000036950000}"/>
    <cellStyle name="Normal 3 20 2 2 2 3" xfId="44850" xr:uid="{00000000-0005-0000-0000-000037950000}"/>
    <cellStyle name="Normal 3 20 2 2 3" xfId="14596" xr:uid="{00000000-0005-0000-0000-000038950000}"/>
    <cellStyle name="Normal 3 20 2 2 3 2" xfId="44851" xr:uid="{00000000-0005-0000-0000-000039950000}"/>
    <cellStyle name="Normal 3 20 2 2 3 3" xfId="44852" xr:uid="{00000000-0005-0000-0000-00003A950000}"/>
    <cellStyle name="Normal 3 20 2 2 4" xfId="14597" xr:uid="{00000000-0005-0000-0000-00003B950000}"/>
    <cellStyle name="Normal 3 20 2 2 4 2" xfId="44853" xr:uid="{00000000-0005-0000-0000-00003C950000}"/>
    <cellStyle name="Normal 3 20 2 2 4 3" xfId="44854" xr:uid="{00000000-0005-0000-0000-00003D950000}"/>
    <cellStyle name="Normal 3 20 2 2 5" xfId="44855" xr:uid="{00000000-0005-0000-0000-00003E950000}"/>
    <cellStyle name="Normal 3 20 2 2 6" xfId="44856" xr:uid="{00000000-0005-0000-0000-00003F950000}"/>
    <cellStyle name="Normal 3 20 2 3" xfId="14598" xr:uid="{00000000-0005-0000-0000-000040950000}"/>
    <cellStyle name="Normal 3 20 2 3 2" xfId="44857" xr:uid="{00000000-0005-0000-0000-000041950000}"/>
    <cellStyle name="Normal 3 20 2 3 3" xfId="44858" xr:uid="{00000000-0005-0000-0000-000042950000}"/>
    <cellStyle name="Normal 3 20 2 4" xfId="14599" xr:uid="{00000000-0005-0000-0000-000043950000}"/>
    <cellStyle name="Normal 3 20 2 4 2" xfId="44859" xr:uid="{00000000-0005-0000-0000-000044950000}"/>
    <cellStyle name="Normal 3 20 2 4 3" xfId="44860" xr:uid="{00000000-0005-0000-0000-000045950000}"/>
    <cellStyle name="Normal 3 20 2 5" xfId="14600" xr:uid="{00000000-0005-0000-0000-000046950000}"/>
    <cellStyle name="Normal 3 20 2 5 2" xfId="44861" xr:uid="{00000000-0005-0000-0000-000047950000}"/>
    <cellStyle name="Normal 3 20 2 5 3" xfId="44862" xr:uid="{00000000-0005-0000-0000-000048950000}"/>
    <cellStyle name="Normal 3 20 2 6" xfId="44863" xr:uid="{00000000-0005-0000-0000-000049950000}"/>
    <cellStyle name="Normal 3 20 2 7" xfId="44864" xr:uid="{00000000-0005-0000-0000-00004A950000}"/>
    <cellStyle name="Normal 3 20 3" xfId="14601" xr:uid="{00000000-0005-0000-0000-00004B950000}"/>
    <cellStyle name="Normal 3 20 4" xfId="14602" xr:uid="{00000000-0005-0000-0000-00004C950000}"/>
    <cellStyle name="Normal 3 20 4 2" xfId="14603" xr:uid="{00000000-0005-0000-0000-00004D950000}"/>
    <cellStyle name="Normal 3 20 4 2 2" xfId="44865" xr:uid="{00000000-0005-0000-0000-00004E950000}"/>
    <cellStyle name="Normal 3 20 4 2 3" xfId="44866" xr:uid="{00000000-0005-0000-0000-00004F950000}"/>
    <cellStyle name="Normal 3 20 4 3" xfId="14604" xr:uid="{00000000-0005-0000-0000-000050950000}"/>
    <cellStyle name="Normal 3 20 4 3 2" xfId="44867" xr:uid="{00000000-0005-0000-0000-000051950000}"/>
    <cellStyle name="Normal 3 20 4 3 3" xfId="44868" xr:uid="{00000000-0005-0000-0000-000052950000}"/>
    <cellStyle name="Normal 3 20 4 4" xfId="14605" xr:uid="{00000000-0005-0000-0000-000053950000}"/>
    <cellStyle name="Normal 3 20 4 4 2" xfId="44869" xr:uid="{00000000-0005-0000-0000-000054950000}"/>
    <cellStyle name="Normal 3 20 4 4 3" xfId="44870" xr:uid="{00000000-0005-0000-0000-000055950000}"/>
    <cellStyle name="Normal 3 20 4 5" xfId="44871" xr:uid="{00000000-0005-0000-0000-000056950000}"/>
    <cellStyle name="Normal 3 20 4 6" xfId="44872" xr:uid="{00000000-0005-0000-0000-000057950000}"/>
    <cellStyle name="Normal 3 20 5" xfId="14606" xr:uid="{00000000-0005-0000-0000-000058950000}"/>
    <cellStyle name="Normal 3 20 5 2" xfId="44873" xr:uid="{00000000-0005-0000-0000-000059950000}"/>
    <cellStyle name="Normal 3 20 5 3" xfId="44874" xr:uid="{00000000-0005-0000-0000-00005A950000}"/>
    <cellStyle name="Normal 3 20 6" xfId="14607" xr:uid="{00000000-0005-0000-0000-00005B950000}"/>
    <cellStyle name="Normal 3 20 6 2" xfId="44875" xr:uid="{00000000-0005-0000-0000-00005C950000}"/>
    <cellStyle name="Normal 3 20 6 3" xfId="44876" xr:uid="{00000000-0005-0000-0000-00005D950000}"/>
    <cellStyle name="Normal 3 20 7" xfId="14608" xr:uid="{00000000-0005-0000-0000-00005E950000}"/>
    <cellStyle name="Normal 3 20 7 2" xfId="44877" xr:uid="{00000000-0005-0000-0000-00005F950000}"/>
    <cellStyle name="Normal 3 20 7 3" xfId="44878" xr:uid="{00000000-0005-0000-0000-000060950000}"/>
    <cellStyle name="Normal 3 20 8" xfId="44879" xr:uid="{00000000-0005-0000-0000-000061950000}"/>
    <cellStyle name="Normal 3 20 9" xfId="44880" xr:uid="{00000000-0005-0000-0000-000062950000}"/>
    <cellStyle name="Normal 3 21" xfId="14609" xr:uid="{00000000-0005-0000-0000-000063950000}"/>
    <cellStyle name="Normal 3 21 2" xfId="14610" xr:uid="{00000000-0005-0000-0000-000064950000}"/>
    <cellStyle name="Normal 3 21 2 2" xfId="14611" xr:uid="{00000000-0005-0000-0000-000065950000}"/>
    <cellStyle name="Normal 3 21 2 2 2" xfId="14612" xr:uid="{00000000-0005-0000-0000-000066950000}"/>
    <cellStyle name="Normal 3 21 2 2 2 2" xfId="44881" xr:uid="{00000000-0005-0000-0000-000067950000}"/>
    <cellStyle name="Normal 3 21 2 2 2 3" xfId="44882" xr:uid="{00000000-0005-0000-0000-000068950000}"/>
    <cellStyle name="Normal 3 21 2 2 3" xfId="14613" xr:uid="{00000000-0005-0000-0000-000069950000}"/>
    <cellStyle name="Normal 3 21 2 2 3 2" xfId="44883" xr:uid="{00000000-0005-0000-0000-00006A950000}"/>
    <cellStyle name="Normal 3 21 2 2 3 3" xfId="44884" xr:uid="{00000000-0005-0000-0000-00006B950000}"/>
    <cellStyle name="Normal 3 21 2 2 4" xfId="14614" xr:uid="{00000000-0005-0000-0000-00006C950000}"/>
    <cellStyle name="Normal 3 21 2 2 4 2" xfId="44885" xr:uid="{00000000-0005-0000-0000-00006D950000}"/>
    <cellStyle name="Normal 3 21 2 2 4 3" xfId="44886" xr:uid="{00000000-0005-0000-0000-00006E950000}"/>
    <cellStyle name="Normal 3 21 2 2 5" xfId="44887" xr:uid="{00000000-0005-0000-0000-00006F950000}"/>
    <cellStyle name="Normal 3 21 2 2 6" xfId="44888" xr:uid="{00000000-0005-0000-0000-000070950000}"/>
    <cellStyle name="Normal 3 21 2 3" xfId="14615" xr:uid="{00000000-0005-0000-0000-000071950000}"/>
    <cellStyle name="Normal 3 21 2 3 2" xfId="44889" xr:uid="{00000000-0005-0000-0000-000072950000}"/>
    <cellStyle name="Normal 3 21 2 3 3" xfId="44890" xr:uid="{00000000-0005-0000-0000-000073950000}"/>
    <cellStyle name="Normal 3 21 2 4" xfId="14616" xr:uid="{00000000-0005-0000-0000-000074950000}"/>
    <cellStyle name="Normal 3 21 2 4 2" xfId="44891" xr:uid="{00000000-0005-0000-0000-000075950000}"/>
    <cellStyle name="Normal 3 21 2 4 3" xfId="44892" xr:uid="{00000000-0005-0000-0000-000076950000}"/>
    <cellStyle name="Normal 3 21 2 5" xfId="14617" xr:uid="{00000000-0005-0000-0000-000077950000}"/>
    <cellStyle name="Normal 3 21 2 5 2" xfId="44893" xr:uid="{00000000-0005-0000-0000-000078950000}"/>
    <cellStyle name="Normal 3 21 2 5 3" xfId="44894" xr:uid="{00000000-0005-0000-0000-000079950000}"/>
    <cellStyle name="Normal 3 21 2 6" xfId="44895" xr:uid="{00000000-0005-0000-0000-00007A950000}"/>
    <cellStyle name="Normal 3 21 2 7" xfId="44896" xr:uid="{00000000-0005-0000-0000-00007B950000}"/>
    <cellStyle name="Normal 3 21 3" xfId="14618" xr:uid="{00000000-0005-0000-0000-00007C950000}"/>
    <cellStyle name="Normal 3 21 4" xfId="14619" xr:uid="{00000000-0005-0000-0000-00007D950000}"/>
    <cellStyle name="Normal 3 21 4 2" xfId="14620" xr:uid="{00000000-0005-0000-0000-00007E950000}"/>
    <cellStyle name="Normal 3 21 4 2 2" xfId="44897" xr:uid="{00000000-0005-0000-0000-00007F950000}"/>
    <cellStyle name="Normal 3 21 4 2 3" xfId="44898" xr:uid="{00000000-0005-0000-0000-000080950000}"/>
    <cellStyle name="Normal 3 21 4 3" xfId="14621" xr:uid="{00000000-0005-0000-0000-000081950000}"/>
    <cellStyle name="Normal 3 21 4 3 2" xfId="44899" xr:uid="{00000000-0005-0000-0000-000082950000}"/>
    <cellStyle name="Normal 3 21 4 3 3" xfId="44900" xr:uid="{00000000-0005-0000-0000-000083950000}"/>
    <cellStyle name="Normal 3 21 4 4" xfId="14622" xr:uid="{00000000-0005-0000-0000-000084950000}"/>
    <cellStyle name="Normal 3 21 4 4 2" xfId="44901" xr:uid="{00000000-0005-0000-0000-000085950000}"/>
    <cellStyle name="Normal 3 21 4 4 3" xfId="44902" xr:uid="{00000000-0005-0000-0000-000086950000}"/>
    <cellStyle name="Normal 3 21 4 5" xfId="44903" xr:uid="{00000000-0005-0000-0000-000087950000}"/>
    <cellStyle name="Normal 3 21 4 6" xfId="44904" xr:uid="{00000000-0005-0000-0000-000088950000}"/>
    <cellStyle name="Normal 3 21 5" xfId="14623" xr:uid="{00000000-0005-0000-0000-000089950000}"/>
    <cellStyle name="Normal 3 21 5 2" xfId="44905" xr:uid="{00000000-0005-0000-0000-00008A950000}"/>
    <cellStyle name="Normal 3 21 5 3" xfId="44906" xr:uid="{00000000-0005-0000-0000-00008B950000}"/>
    <cellStyle name="Normal 3 21 6" xfId="14624" xr:uid="{00000000-0005-0000-0000-00008C950000}"/>
    <cellStyle name="Normal 3 21 6 2" xfId="44907" xr:uid="{00000000-0005-0000-0000-00008D950000}"/>
    <cellStyle name="Normal 3 21 6 3" xfId="44908" xr:uid="{00000000-0005-0000-0000-00008E950000}"/>
    <cellStyle name="Normal 3 21 7" xfId="14625" xr:uid="{00000000-0005-0000-0000-00008F950000}"/>
    <cellStyle name="Normal 3 21 7 2" xfId="44909" xr:uid="{00000000-0005-0000-0000-000090950000}"/>
    <cellStyle name="Normal 3 21 7 3" xfId="44910" xr:uid="{00000000-0005-0000-0000-000091950000}"/>
    <cellStyle name="Normal 3 21 8" xfId="44911" xr:uid="{00000000-0005-0000-0000-000092950000}"/>
    <cellStyle name="Normal 3 21 9" xfId="44912" xr:uid="{00000000-0005-0000-0000-000093950000}"/>
    <cellStyle name="Normal 3 22" xfId="14626" xr:uid="{00000000-0005-0000-0000-000094950000}"/>
    <cellStyle name="Normal 3 22 2" xfId="14627" xr:uid="{00000000-0005-0000-0000-000095950000}"/>
    <cellStyle name="Normal 3 22 2 2" xfId="14628" xr:uid="{00000000-0005-0000-0000-000096950000}"/>
    <cellStyle name="Normal 3 22 2 2 2" xfId="14629" xr:uid="{00000000-0005-0000-0000-000097950000}"/>
    <cellStyle name="Normal 3 22 2 2 2 2" xfId="44913" xr:uid="{00000000-0005-0000-0000-000098950000}"/>
    <cellStyle name="Normal 3 22 2 2 2 3" xfId="44914" xr:uid="{00000000-0005-0000-0000-000099950000}"/>
    <cellStyle name="Normal 3 22 2 2 3" xfId="14630" xr:uid="{00000000-0005-0000-0000-00009A950000}"/>
    <cellStyle name="Normal 3 22 2 2 3 2" xfId="44915" xr:uid="{00000000-0005-0000-0000-00009B950000}"/>
    <cellStyle name="Normal 3 22 2 2 3 3" xfId="44916" xr:uid="{00000000-0005-0000-0000-00009C950000}"/>
    <cellStyle name="Normal 3 22 2 2 4" xfId="14631" xr:uid="{00000000-0005-0000-0000-00009D950000}"/>
    <cellStyle name="Normal 3 22 2 2 4 2" xfId="44917" xr:uid="{00000000-0005-0000-0000-00009E950000}"/>
    <cellStyle name="Normal 3 22 2 2 4 3" xfId="44918" xr:uid="{00000000-0005-0000-0000-00009F950000}"/>
    <cellStyle name="Normal 3 22 2 2 5" xfId="44919" xr:uid="{00000000-0005-0000-0000-0000A0950000}"/>
    <cellStyle name="Normal 3 22 2 2 6" xfId="44920" xr:uid="{00000000-0005-0000-0000-0000A1950000}"/>
    <cellStyle name="Normal 3 22 2 3" xfId="14632" xr:uid="{00000000-0005-0000-0000-0000A2950000}"/>
    <cellStyle name="Normal 3 22 2 3 2" xfId="44921" xr:uid="{00000000-0005-0000-0000-0000A3950000}"/>
    <cellStyle name="Normal 3 22 2 3 3" xfId="44922" xr:uid="{00000000-0005-0000-0000-0000A4950000}"/>
    <cellStyle name="Normal 3 22 2 4" xfId="14633" xr:uid="{00000000-0005-0000-0000-0000A5950000}"/>
    <cellStyle name="Normal 3 22 2 4 2" xfId="44923" xr:uid="{00000000-0005-0000-0000-0000A6950000}"/>
    <cellStyle name="Normal 3 22 2 4 3" xfId="44924" xr:uid="{00000000-0005-0000-0000-0000A7950000}"/>
    <cellStyle name="Normal 3 22 2 5" xfId="14634" xr:uid="{00000000-0005-0000-0000-0000A8950000}"/>
    <cellStyle name="Normal 3 22 2 5 2" xfId="44925" xr:uid="{00000000-0005-0000-0000-0000A9950000}"/>
    <cellStyle name="Normal 3 22 2 5 3" xfId="44926" xr:uid="{00000000-0005-0000-0000-0000AA950000}"/>
    <cellStyle name="Normal 3 22 2 6" xfId="44927" xr:uid="{00000000-0005-0000-0000-0000AB950000}"/>
    <cellStyle name="Normal 3 22 2 7" xfId="44928" xr:uid="{00000000-0005-0000-0000-0000AC950000}"/>
    <cellStyle name="Normal 3 22 3" xfId="14635" xr:uid="{00000000-0005-0000-0000-0000AD950000}"/>
    <cellStyle name="Normal 3 22 4" xfId="14636" xr:uid="{00000000-0005-0000-0000-0000AE950000}"/>
    <cellStyle name="Normal 3 22 4 2" xfId="14637" xr:uid="{00000000-0005-0000-0000-0000AF950000}"/>
    <cellStyle name="Normal 3 22 4 2 2" xfId="44929" xr:uid="{00000000-0005-0000-0000-0000B0950000}"/>
    <cellStyle name="Normal 3 22 4 2 3" xfId="44930" xr:uid="{00000000-0005-0000-0000-0000B1950000}"/>
    <cellStyle name="Normal 3 22 4 3" xfId="14638" xr:uid="{00000000-0005-0000-0000-0000B2950000}"/>
    <cellStyle name="Normal 3 22 4 3 2" xfId="44931" xr:uid="{00000000-0005-0000-0000-0000B3950000}"/>
    <cellStyle name="Normal 3 22 4 3 3" xfId="44932" xr:uid="{00000000-0005-0000-0000-0000B4950000}"/>
    <cellStyle name="Normal 3 22 4 4" xfId="14639" xr:uid="{00000000-0005-0000-0000-0000B5950000}"/>
    <cellStyle name="Normal 3 22 4 4 2" xfId="44933" xr:uid="{00000000-0005-0000-0000-0000B6950000}"/>
    <cellStyle name="Normal 3 22 4 4 3" xfId="44934" xr:uid="{00000000-0005-0000-0000-0000B7950000}"/>
    <cellStyle name="Normal 3 22 4 5" xfId="44935" xr:uid="{00000000-0005-0000-0000-0000B8950000}"/>
    <cellStyle name="Normal 3 22 4 6" xfId="44936" xr:uid="{00000000-0005-0000-0000-0000B9950000}"/>
    <cellStyle name="Normal 3 22 5" xfId="14640" xr:uid="{00000000-0005-0000-0000-0000BA950000}"/>
    <cellStyle name="Normal 3 22 5 2" xfId="44937" xr:uid="{00000000-0005-0000-0000-0000BB950000}"/>
    <cellStyle name="Normal 3 22 5 3" xfId="44938" xr:uid="{00000000-0005-0000-0000-0000BC950000}"/>
    <cellStyle name="Normal 3 22 6" xfId="14641" xr:uid="{00000000-0005-0000-0000-0000BD950000}"/>
    <cellStyle name="Normal 3 22 6 2" xfId="44939" xr:uid="{00000000-0005-0000-0000-0000BE950000}"/>
    <cellStyle name="Normal 3 22 6 3" xfId="44940" xr:uid="{00000000-0005-0000-0000-0000BF950000}"/>
    <cellStyle name="Normal 3 22 7" xfId="14642" xr:uid="{00000000-0005-0000-0000-0000C0950000}"/>
    <cellStyle name="Normal 3 22 7 2" xfId="44941" xr:uid="{00000000-0005-0000-0000-0000C1950000}"/>
    <cellStyle name="Normal 3 22 7 3" xfId="44942" xr:uid="{00000000-0005-0000-0000-0000C2950000}"/>
    <cellStyle name="Normal 3 22 8" xfId="44943" xr:uid="{00000000-0005-0000-0000-0000C3950000}"/>
    <cellStyle name="Normal 3 22 9" xfId="44944" xr:uid="{00000000-0005-0000-0000-0000C4950000}"/>
    <cellStyle name="Normal 3 23" xfId="14643" xr:uid="{00000000-0005-0000-0000-0000C5950000}"/>
    <cellStyle name="Normal 3 23 2" xfId="14644" xr:uid="{00000000-0005-0000-0000-0000C6950000}"/>
    <cellStyle name="Normal 3 23 2 2" xfId="14645" xr:uid="{00000000-0005-0000-0000-0000C7950000}"/>
    <cellStyle name="Normal 3 23 2 2 2" xfId="14646" xr:uid="{00000000-0005-0000-0000-0000C8950000}"/>
    <cellStyle name="Normal 3 23 2 2 2 2" xfId="44945" xr:uid="{00000000-0005-0000-0000-0000C9950000}"/>
    <cellStyle name="Normal 3 23 2 2 2 3" xfId="44946" xr:uid="{00000000-0005-0000-0000-0000CA950000}"/>
    <cellStyle name="Normal 3 23 2 2 3" xfId="14647" xr:uid="{00000000-0005-0000-0000-0000CB950000}"/>
    <cellStyle name="Normal 3 23 2 2 3 2" xfId="44947" xr:uid="{00000000-0005-0000-0000-0000CC950000}"/>
    <cellStyle name="Normal 3 23 2 2 3 3" xfId="44948" xr:uid="{00000000-0005-0000-0000-0000CD950000}"/>
    <cellStyle name="Normal 3 23 2 2 4" xfId="14648" xr:uid="{00000000-0005-0000-0000-0000CE950000}"/>
    <cellStyle name="Normal 3 23 2 2 4 2" xfId="44949" xr:uid="{00000000-0005-0000-0000-0000CF950000}"/>
    <cellStyle name="Normal 3 23 2 2 4 3" xfId="44950" xr:uid="{00000000-0005-0000-0000-0000D0950000}"/>
    <cellStyle name="Normal 3 23 2 2 5" xfId="44951" xr:uid="{00000000-0005-0000-0000-0000D1950000}"/>
    <cellStyle name="Normal 3 23 2 2 6" xfId="44952" xr:uid="{00000000-0005-0000-0000-0000D2950000}"/>
    <cellStyle name="Normal 3 23 2 3" xfId="14649" xr:uid="{00000000-0005-0000-0000-0000D3950000}"/>
    <cellStyle name="Normal 3 23 2 3 2" xfId="44953" xr:uid="{00000000-0005-0000-0000-0000D4950000}"/>
    <cellStyle name="Normal 3 23 2 3 3" xfId="44954" xr:uid="{00000000-0005-0000-0000-0000D5950000}"/>
    <cellStyle name="Normal 3 23 2 4" xfId="14650" xr:uid="{00000000-0005-0000-0000-0000D6950000}"/>
    <cellStyle name="Normal 3 23 2 4 2" xfId="44955" xr:uid="{00000000-0005-0000-0000-0000D7950000}"/>
    <cellStyle name="Normal 3 23 2 4 3" xfId="44956" xr:uid="{00000000-0005-0000-0000-0000D8950000}"/>
    <cellStyle name="Normal 3 23 2 5" xfId="14651" xr:uid="{00000000-0005-0000-0000-0000D9950000}"/>
    <cellStyle name="Normal 3 23 2 5 2" xfId="44957" xr:uid="{00000000-0005-0000-0000-0000DA950000}"/>
    <cellStyle name="Normal 3 23 2 5 3" xfId="44958" xr:uid="{00000000-0005-0000-0000-0000DB950000}"/>
    <cellStyle name="Normal 3 23 2 6" xfId="44959" xr:uid="{00000000-0005-0000-0000-0000DC950000}"/>
    <cellStyle name="Normal 3 23 2 7" xfId="44960" xr:uid="{00000000-0005-0000-0000-0000DD950000}"/>
    <cellStyle name="Normal 3 23 3" xfId="14652" xr:uid="{00000000-0005-0000-0000-0000DE950000}"/>
    <cellStyle name="Normal 3 23 3 2" xfId="14653" xr:uid="{00000000-0005-0000-0000-0000DF950000}"/>
    <cellStyle name="Normal 3 23 3 2 2" xfId="44961" xr:uid="{00000000-0005-0000-0000-0000E0950000}"/>
    <cellStyle name="Normal 3 23 3 2 3" xfId="44962" xr:uid="{00000000-0005-0000-0000-0000E1950000}"/>
    <cellStyle name="Normal 3 23 3 3" xfId="14654" xr:uid="{00000000-0005-0000-0000-0000E2950000}"/>
    <cellStyle name="Normal 3 23 3 3 2" xfId="44963" xr:uid="{00000000-0005-0000-0000-0000E3950000}"/>
    <cellStyle name="Normal 3 23 3 3 3" xfId="44964" xr:uid="{00000000-0005-0000-0000-0000E4950000}"/>
    <cellStyle name="Normal 3 23 3 4" xfId="14655" xr:uid="{00000000-0005-0000-0000-0000E5950000}"/>
    <cellStyle name="Normal 3 23 3 4 2" xfId="44965" xr:uid="{00000000-0005-0000-0000-0000E6950000}"/>
    <cellStyle name="Normal 3 23 3 4 3" xfId="44966" xr:uid="{00000000-0005-0000-0000-0000E7950000}"/>
    <cellStyle name="Normal 3 23 3 5" xfId="44967" xr:uid="{00000000-0005-0000-0000-0000E8950000}"/>
    <cellStyle name="Normal 3 23 3 6" xfId="44968" xr:uid="{00000000-0005-0000-0000-0000E9950000}"/>
    <cellStyle name="Normal 3 23 4" xfId="14656" xr:uid="{00000000-0005-0000-0000-0000EA950000}"/>
    <cellStyle name="Normal 3 23 4 2" xfId="44969" xr:uid="{00000000-0005-0000-0000-0000EB950000}"/>
    <cellStyle name="Normal 3 23 4 3" xfId="44970" xr:uid="{00000000-0005-0000-0000-0000EC950000}"/>
    <cellStyle name="Normal 3 23 5" xfId="14657" xr:uid="{00000000-0005-0000-0000-0000ED950000}"/>
    <cellStyle name="Normal 3 23 5 2" xfId="44971" xr:uid="{00000000-0005-0000-0000-0000EE950000}"/>
    <cellStyle name="Normal 3 23 5 3" xfId="44972" xr:uid="{00000000-0005-0000-0000-0000EF950000}"/>
    <cellStyle name="Normal 3 23 6" xfId="14658" xr:uid="{00000000-0005-0000-0000-0000F0950000}"/>
    <cellStyle name="Normal 3 23 6 2" xfId="44973" xr:uid="{00000000-0005-0000-0000-0000F1950000}"/>
    <cellStyle name="Normal 3 23 6 3" xfId="44974" xr:uid="{00000000-0005-0000-0000-0000F2950000}"/>
    <cellStyle name="Normal 3 23 7" xfId="44975" xr:uid="{00000000-0005-0000-0000-0000F3950000}"/>
    <cellStyle name="Normal 3 23 8" xfId="44976" xr:uid="{00000000-0005-0000-0000-0000F4950000}"/>
    <cellStyle name="Normal 3 24" xfId="14659" xr:uid="{00000000-0005-0000-0000-0000F5950000}"/>
    <cellStyle name="Normal 3 24 2" xfId="14660" xr:uid="{00000000-0005-0000-0000-0000F6950000}"/>
    <cellStyle name="Normal 3 24 2 2" xfId="14661" xr:uid="{00000000-0005-0000-0000-0000F7950000}"/>
    <cellStyle name="Normal 3 24 2 2 2" xfId="14662" xr:uid="{00000000-0005-0000-0000-0000F8950000}"/>
    <cellStyle name="Normal 3 24 2 2 2 2" xfId="44977" xr:uid="{00000000-0005-0000-0000-0000F9950000}"/>
    <cellStyle name="Normal 3 24 2 2 2 3" xfId="44978" xr:uid="{00000000-0005-0000-0000-0000FA950000}"/>
    <cellStyle name="Normal 3 24 2 2 3" xfId="14663" xr:uid="{00000000-0005-0000-0000-0000FB950000}"/>
    <cellStyle name="Normal 3 24 2 2 3 2" xfId="44979" xr:uid="{00000000-0005-0000-0000-0000FC950000}"/>
    <cellStyle name="Normal 3 24 2 2 3 3" xfId="44980" xr:uid="{00000000-0005-0000-0000-0000FD950000}"/>
    <cellStyle name="Normal 3 24 2 2 4" xfId="14664" xr:uid="{00000000-0005-0000-0000-0000FE950000}"/>
    <cellStyle name="Normal 3 24 2 2 4 2" xfId="44981" xr:uid="{00000000-0005-0000-0000-0000FF950000}"/>
    <cellStyle name="Normal 3 24 2 2 4 3" xfId="44982" xr:uid="{00000000-0005-0000-0000-000000960000}"/>
    <cellStyle name="Normal 3 24 2 2 5" xfId="44983" xr:uid="{00000000-0005-0000-0000-000001960000}"/>
    <cellStyle name="Normal 3 24 2 2 6" xfId="44984" xr:uid="{00000000-0005-0000-0000-000002960000}"/>
    <cellStyle name="Normal 3 24 2 3" xfId="14665" xr:uid="{00000000-0005-0000-0000-000003960000}"/>
    <cellStyle name="Normal 3 24 2 3 2" xfId="44985" xr:uid="{00000000-0005-0000-0000-000004960000}"/>
    <cellStyle name="Normal 3 24 2 3 3" xfId="44986" xr:uid="{00000000-0005-0000-0000-000005960000}"/>
    <cellStyle name="Normal 3 24 2 4" xfId="14666" xr:uid="{00000000-0005-0000-0000-000006960000}"/>
    <cellStyle name="Normal 3 24 2 4 2" xfId="44987" xr:uid="{00000000-0005-0000-0000-000007960000}"/>
    <cellStyle name="Normal 3 24 2 4 3" xfId="44988" xr:uid="{00000000-0005-0000-0000-000008960000}"/>
    <cellStyle name="Normal 3 24 2 5" xfId="14667" xr:uid="{00000000-0005-0000-0000-000009960000}"/>
    <cellStyle name="Normal 3 24 2 5 2" xfId="44989" xr:uid="{00000000-0005-0000-0000-00000A960000}"/>
    <cellStyle name="Normal 3 24 2 5 3" xfId="44990" xr:uid="{00000000-0005-0000-0000-00000B960000}"/>
    <cellStyle name="Normal 3 24 2 6" xfId="44991" xr:uid="{00000000-0005-0000-0000-00000C960000}"/>
    <cellStyle name="Normal 3 24 2 7" xfId="44992" xr:uid="{00000000-0005-0000-0000-00000D960000}"/>
    <cellStyle name="Normal 3 24 3" xfId="14668" xr:uid="{00000000-0005-0000-0000-00000E960000}"/>
    <cellStyle name="Normal 3 24 3 2" xfId="14669" xr:uid="{00000000-0005-0000-0000-00000F960000}"/>
    <cellStyle name="Normal 3 24 3 2 2" xfId="44993" xr:uid="{00000000-0005-0000-0000-000010960000}"/>
    <cellStyle name="Normal 3 24 3 2 3" xfId="44994" xr:uid="{00000000-0005-0000-0000-000011960000}"/>
    <cellStyle name="Normal 3 24 3 3" xfId="14670" xr:uid="{00000000-0005-0000-0000-000012960000}"/>
    <cellStyle name="Normal 3 24 3 3 2" xfId="44995" xr:uid="{00000000-0005-0000-0000-000013960000}"/>
    <cellStyle name="Normal 3 24 3 3 3" xfId="44996" xr:uid="{00000000-0005-0000-0000-000014960000}"/>
    <cellStyle name="Normal 3 24 3 4" xfId="14671" xr:uid="{00000000-0005-0000-0000-000015960000}"/>
    <cellStyle name="Normal 3 24 3 4 2" xfId="44997" xr:uid="{00000000-0005-0000-0000-000016960000}"/>
    <cellStyle name="Normal 3 24 3 4 3" xfId="44998" xr:uid="{00000000-0005-0000-0000-000017960000}"/>
    <cellStyle name="Normal 3 24 3 5" xfId="44999" xr:uid="{00000000-0005-0000-0000-000018960000}"/>
    <cellStyle name="Normal 3 24 3 6" xfId="45000" xr:uid="{00000000-0005-0000-0000-000019960000}"/>
    <cellStyle name="Normal 3 24 4" xfId="14672" xr:uid="{00000000-0005-0000-0000-00001A960000}"/>
    <cellStyle name="Normal 3 24 4 2" xfId="45001" xr:uid="{00000000-0005-0000-0000-00001B960000}"/>
    <cellStyle name="Normal 3 24 4 3" xfId="45002" xr:uid="{00000000-0005-0000-0000-00001C960000}"/>
    <cellStyle name="Normal 3 24 5" xfId="14673" xr:uid="{00000000-0005-0000-0000-00001D960000}"/>
    <cellStyle name="Normal 3 24 5 2" xfId="45003" xr:uid="{00000000-0005-0000-0000-00001E960000}"/>
    <cellStyle name="Normal 3 24 5 3" xfId="45004" xr:uid="{00000000-0005-0000-0000-00001F960000}"/>
    <cellStyle name="Normal 3 24 6" xfId="14674" xr:uid="{00000000-0005-0000-0000-000020960000}"/>
    <cellStyle name="Normal 3 24 6 2" xfId="45005" xr:uid="{00000000-0005-0000-0000-000021960000}"/>
    <cellStyle name="Normal 3 24 6 3" xfId="45006" xr:uid="{00000000-0005-0000-0000-000022960000}"/>
    <cellStyle name="Normal 3 24 7" xfId="45007" xr:uid="{00000000-0005-0000-0000-000023960000}"/>
    <cellStyle name="Normal 3 24 8" xfId="45008" xr:uid="{00000000-0005-0000-0000-000024960000}"/>
    <cellStyle name="Normal 3 25" xfId="14675" xr:uid="{00000000-0005-0000-0000-000025960000}"/>
    <cellStyle name="Normal 3 25 2" xfId="14676" xr:uid="{00000000-0005-0000-0000-000026960000}"/>
    <cellStyle name="Normal 3 25 2 2" xfId="14677" xr:uid="{00000000-0005-0000-0000-000027960000}"/>
    <cellStyle name="Normal 3 25 2 2 2" xfId="14678" xr:uid="{00000000-0005-0000-0000-000028960000}"/>
    <cellStyle name="Normal 3 25 2 2 2 2" xfId="45009" xr:uid="{00000000-0005-0000-0000-000029960000}"/>
    <cellStyle name="Normal 3 25 2 2 2 3" xfId="45010" xr:uid="{00000000-0005-0000-0000-00002A960000}"/>
    <cellStyle name="Normal 3 25 2 2 3" xfId="14679" xr:uid="{00000000-0005-0000-0000-00002B960000}"/>
    <cellStyle name="Normal 3 25 2 2 3 2" xfId="45011" xr:uid="{00000000-0005-0000-0000-00002C960000}"/>
    <cellStyle name="Normal 3 25 2 2 3 3" xfId="45012" xr:uid="{00000000-0005-0000-0000-00002D960000}"/>
    <cellStyle name="Normal 3 25 2 2 4" xfId="14680" xr:uid="{00000000-0005-0000-0000-00002E960000}"/>
    <cellStyle name="Normal 3 25 2 2 4 2" xfId="45013" xr:uid="{00000000-0005-0000-0000-00002F960000}"/>
    <cellStyle name="Normal 3 25 2 2 4 3" xfId="45014" xr:uid="{00000000-0005-0000-0000-000030960000}"/>
    <cellStyle name="Normal 3 25 2 2 5" xfId="45015" xr:uid="{00000000-0005-0000-0000-000031960000}"/>
    <cellStyle name="Normal 3 25 2 2 6" xfId="45016" xr:uid="{00000000-0005-0000-0000-000032960000}"/>
    <cellStyle name="Normal 3 25 2 3" xfId="14681" xr:uid="{00000000-0005-0000-0000-000033960000}"/>
    <cellStyle name="Normal 3 25 2 3 2" xfId="45017" xr:uid="{00000000-0005-0000-0000-000034960000}"/>
    <cellStyle name="Normal 3 25 2 3 3" xfId="45018" xr:uid="{00000000-0005-0000-0000-000035960000}"/>
    <cellStyle name="Normal 3 25 2 4" xfId="14682" xr:uid="{00000000-0005-0000-0000-000036960000}"/>
    <cellStyle name="Normal 3 25 2 4 2" xfId="45019" xr:uid="{00000000-0005-0000-0000-000037960000}"/>
    <cellStyle name="Normal 3 25 2 4 3" xfId="45020" xr:uid="{00000000-0005-0000-0000-000038960000}"/>
    <cellStyle name="Normal 3 25 2 5" xfId="14683" xr:uid="{00000000-0005-0000-0000-000039960000}"/>
    <cellStyle name="Normal 3 25 2 5 2" xfId="45021" xr:uid="{00000000-0005-0000-0000-00003A960000}"/>
    <cellStyle name="Normal 3 25 2 5 3" xfId="45022" xr:uid="{00000000-0005-0000-0000-00003B960000}"/>
    <cellStyle name="Normal 3 25 2 6" xfId="45023" xr:uid="{00000000-0005-0000-0000-00003C960000}"/>
    <cellStyle name="Normal 3 25 2 7" xfId="45024" xr:uid="{00000000-0005-0000-0000-00003D960000}"/>
    <cellStyle name="Normal 3 25 3" xfId="14684" xr:uid="{00000000-0005-0000-0000-00003E960000}"/>
    <cellStyle name="Normal 3 25 3 2" xfId="14685" xr:uid="{00000000-0005-0000-0000-00003F960000}"/>
    <cellStyle name="Normal 3 25 3 2 2" xfId="45025" xr:uid="{00000000-0005-0000-0000-000040960000}"/>
    <cellStyle name="Normal 3 25 3 2 3" xfId="45026" xr:uid="{00000000-0005-0000-0000-000041960000}"/>
    <cellStyle name="Normal 3 25 3 3" xfId="14686" xr:uid="{00000000-0005-0000-0000-000042960000}"/>
    <cellStyle name="Normal 3 25 3 3 2" xfId="45027" xr:uid="{00000000-0005-0000-0000-000043960000}"/>
    <cellStyle name="Normal 3 25 3 3 3" xfId="45028" xr:uid="{00000000-0005-0000-0000-000044960000}"/>
    <cellStyle name="Normal 3 25 3 4" xfId="14687" xr:uid="{00000000-0005-0000-0000-000045960000}"/>
    <cellStyle name="Normal 3 25 3 4 2" xfId="45029" xr:uid="{00000000-0005-0000-0000-000046960000}"/>
    <cellStyle name="Normal 3 25 3 4 3" xfId="45030" xr:uid="{00000000-0005-0000-0000-000047960000}"/>
    <cellStyle name="Normal 3 25 3 5" xfId="45031" xr:uid="{00000000-0005-0000-0000-000048960000}"/>
    <cellStyle name="Normal 3 25 3 6" xfId="45032" xr:uid="{00000000-0005-0000-0000-000049960000}"/>
    <cellStyle name="Normal 3 25 4" xfId="14688" xr:uid="{00000000-0005-0000-0000-00004A960000}"/>
    <cellStyle name="Normal 3 25 4 2" xfId="45033" xr:uid="{00000000-0005-0000-0000-00004B960000}"/>
    <cellStyle name="Normal 3 25 4 3" xfId="45034" xr:uid="{00000000-0005-0000-0000-00004C960000}"/>
    <cellStyle name="Normal 3 25 5" xfId="14689" xr:uid="{00000000-0005-0000-0000-00004D960000}"/>
    <cellStyle name="Normal 3 25 5 2" xfId="45035" xr:uid="{00000000-0005-0000-0000-00004E960000}"/>
    <cellStyle name="Normal 3 25 5 3" xfId="45036" xr:uid="{00000000-0005-0000-0000-00004F960000}"/>
    <cellStyle name="Normal 3 25 6" xfId="14690" xr:uid="{00000000-0005-0000-0000-000050960000}"/>
    <cellStyle name="Normal 3 25 6 2" xfId="45037" xr:uid="{00000000-0005-0000-0000-000051960000}"/>
    <cellStyle name="Normal 3 25 6 3" xfId="45038" xr:uid="{00000000-0005-0000-0000-000052960000}"/>
    <cellStyle name="Normal 3 25 7" xfId="45039" xr:uid="{00000000-0005-0000-0000-000053960000}"/>
    <cellStyle name="Normal 3 25 8" xfId="45040" xr:uid="{00000000-0005-0000-0000-000054960000}"/>
    <cellStyle name="Normal 3 26" xfId="14691" xr:uid="{00000000-0005-0000-0000-000055960000}"/>
    <cellStyle name="Normal 3 26 2" xfId="14692" xr:uid="{00000000-0005-0000-0000-000056960000}"/>
    <cellStyle name="Normal 3 26 2 2" xfId="14693" xr:uid="{00000000-0005-0000-0000-000057960000}"/>
    <cellStyle name="Normal 3 26 2 2 2" xfId="14694" xr:uid="{00000000-0005-0000-0000-000058960000}"/>
    <cellStyle name="Normal 3 26 2 2 2 2" xfId="45041" xr:uid="{00000000-0005-0000-0000-000059960000}"/>
    <cellStyle name="Normal 3 26 2 2 2 3" xfId="45042" xr:uid="{00000000-0005-0000-0000-00005A960000}"/>
    <cellStyle name="Normal 3 26 2 2 3" xfId="14695" xr:uid="{00000000-0005-0000-0000-00005B960000}"/>
    <cellStyle name="Normal 3 26 2 2 3 2" xfId="45043" xr:uid="{00000000-0005-0000-0000-00005C960000}"/>
    <cellStyle name="Normal 3 26 2 2 3 3" xfId="45044" xr:uid="{00000000-0005-0000-0000-00005D960000}"/>
    <cellStyle name="Normal 3 26 2 2 4" xfId="14696" xr:uid="{00000000-0005-0000-0000-00005E960000}"/>
    <cellStyle name="Normal 3 26 2 2 4 2" xfId="45045" xr:uid="{00000000-0005-0000-0000-00005F960000}"/>
    <cellStyle name="Normal 3 26 2 2 4 3" xfId="45046" xr:uid="{00000000-0005-0000-0000-000060960000}"/>
    <cellStyle name="Normal 3 26 2 2 5" xfId="45047" xr:uid="{00000000-0005-0000-0000-000061960000}"/>
    <cellStyle name="Normal 3 26 2 2 6" xfId="45048" xr:uid="{00000000-0005-0000-0000-000062960000}"/>
    <cellStyle name="Normal 3 26 2 3" xfId="14697" xr:uid="{00000000-0005-0000-0000-000063960000}"/>
    <cellStyle name="Normal 3 26 2 3 2" xfId="45049" xr:uid="{00000000-0005-0000-0000-000064960000}"/>
    <cellStyle name="Normal 3 26 2 3 3" xfId="45050" xr:uid="{00000000-0005-0000-0000-000065960000}"/>
    <cellStyle name="Normal 3 26 2 4" xfId="14698" xr:uid="{00000000-0005-0000-0000-000066960000}"/>
    <cellStyle name="Normal 3 26 2 4 2" xfId="45051" xr:uid="{00000000-0005-0000-0000-000067960000}"/>
    <cellStyle name="Normal 3 26 2 4 3" xfId="45052" xr:uid="{00000000-0005-0000-0000-000068960000}"/>
    <cellStyle name="Normal 3 26 2 5" xfId="14699" xr:uid="{00000000-0005-0000-0000-000069960000}"/>
    <cellStyle name="Normal 3 26 2 5 2" xfId="45053" xr:uid="{00000000-0005-0000-0000-00006A960000}"/>
    <cellStyle name="Normal 3 26 2 5 3" xfId="45054" xr:uid="{00000000-0005-0000-0000-00006B960000}"/>
    <cellStyle name="Normal 3 26 2 6" xfId="45055" xr:uid="{00000000-0005-0000-0000-00006C960000}"/>
    <cellStyle name="Normal 3 26 2 7" xfId="45056" xr:uid="{00000000-0005-0000-0000-00006D960000}"/>
    <cellStyle name="Normal 3 26 3" xfId="14700" xr:uid="{00000000-0005-0000-0000-00006E960000}"/>
    <cellStyle name="Normal 3 26 3 2" xfId="14701" xr:uid="{00000000-0005-0000-0000-00006F960000}"/>
    <cellStyle name="Normal 3 26 3 2 2" xfId="45057" xr:uid="{00000000-0005-0000-0000-000070960000}"/>
    <cellStyle name="Normal 3 26 3 2 3" xfId="45058" xr:uid="{00000000-0005-0000-0000-000071960000}"/>
    <cellStyle name="Normal 3 26 3 3" xfId="14702" xr:uid="{00000000-0005-0000-0000-000072960000}"/>
    <cellStyle name="Normal 3 26 3 3 2" xfId="45059" xr:uid="{00000000-0005-0000-0000-000073960000}"/>
    <cellStyle name="Normal 3 26 3 3 3" xfId="45060" xr:uid="{00000000-0005-0000-0000-000074960000}"/>
    <cellStyle name="Normal 3 26 3 4" xfId="14703" xr:uid="{00000000-0005-0000-0000-000075960000}"/>
    <cellStyle name="Normal 3 26 3 4 2" xfId="45061" xr:uid="{00000000-0005-0000-0000-000076960000}"/>
    <cellStyle name="Normal 3 26 3 4 3" xfId="45062" xr:uid="{00000000-0005-0000-0000-000077960000}"/>
    <cellStyle name="Normal 3 26 3 5" xfId="45063" xr:uid="{00000000-0005-0000-0000-000078960000}"/>
    <cellStyle name="Normal 3 26 3 6" xfId="45064" xr:uid="{00000000-0005-0000-0000-000079960000}"/>
    <cellStyle name="Normal 3 26 4" xfId="14704" xr:uid="{00000000-0005-0000-0000-00007A960000}"/>
    <cellStyle name="Normal 3 26 4 2" xfId="45065" xr:uid="{00000000-0005-0000-0000-00007B960000}"/>
    <cellStyle name="Normal 3 26 4 3" xfId="45066" xr:uid="{00000000-0005-0000-0000-00007C960000}"/>
    <cellStyle name="Normal 3 26 5" xfId="14705" xr:uid="{00000000-0005-0000-0000-00007D960000}"/>
    <cellStyle name="Normal 3 26 5 2" xfId="45067" xr:uid="{00000000-0005-0000-0000-00007E960000}"/>
    <cellStyle name="Normal 3 26 5 3" xfId="45068" xr:uid="{00000000-0005-0000-0000-00007F960000}"/>
    <cellStyle name="Normal 3 26 6" xfId="14706" xr:uid="{00000000-0005-0000-0000-000080960000}"/>
    <cellStyle name="Normal 3 26 6 2" xfId="45069" xr:uid="{00000000-0005-0000-0000-000081960000}"/>
    <cellStyle name="Normal 3 26 6 3" xfId="45070" xr:uid="{00000000-0005-0000-0000-000082960000}"/>
    <cellStyle name="Normal 3 26 7" xfId="45071" xr:uid="{00000000-0005-0000-0000-000083960000}"/>
    <cellStyle name="Normal 3 26 8" xfId="45072" xr:uid="{00000000-0005-0000-0000-000084960000}"/>
    <cellStyle name="Normal 3 27" xfId="14707" xr:uid="{00000000-0005-0000-0000-000085960000}"/>
    <cellStyle name="Normal 3 27 2" xfId="14708" xr:uid="{00000000-0005-0000-0000-000086960000}"/>
    <cellStyle name="Normal 3 27 2 2" xfId="14709" xr:uid="{00000000-0005-0000-0000-000087960000}"/>
    <cellStyle name="Normal 3 27 2 2 2" xfId="14710" xr:uid="{00000000-0005-0000-0000-000088960000}"/>
    <cellStyle name="Normal 3 27 2 2 2 2" xfId="45073" xr:uid="{00000000-0005-0000-0000-000089960000}"/>
    <cellStyle name="Normal 3 27 2 2 2 3" xfId="45074" xr:uid="{00000000-0005-0000-0000-00008A960000}"/>
    <cellStyle name="Normal 3 27 2 2 3" xfId="14711" xr:uid="{00000000-0005-0000-0000-00008B960000}"/>
    <cellStyle name="Normal 3 27 2 2 3 2" xfId="45075" xr:uid="{00000000-0005-0000-0000-00008C960000}"/>
    <cellStyle name="Normal 3 27 2 2 3 3" xfId="45076" xr:uid="{00000000-0005-0000-0000-00008D960000}"/>
    <cellStyle name="Normal 3 27 2 2 4" xfId="14712" xr:uid="{00000000-0005-0000-0000-00008E960000}"/>
    <cellStyle name="Normal 3 27 2 2 4 2" xfId="45077" xr:uid="{00000000-0005-0000-0000-00008F960000}"/>
    <cellStyle name="Normal 3 27 2 2 4 3" xfId="45078" xr:uid="{00000000-0005-0000-0000-000090960000}"/>
    <cellStyle name="Normal 3 27 2 2 5" xfId="45079" xr:uid="{00000000-0005-0000-0000-000091960000}"/>
    <cellStyle name="Normal 3 27 2 2 6" xfId="45080" xr:uid="{00000000-0005-0000-0000-000092960000}"/>
    <cellStyle name="Normal 3 27 2 3" xfId="14713" xr:uid="{00000000-0005-0000-0000-000093960000}"/>
    <cellStyle name="Normal 3 27 2 3 2" xfId="45081" xr:uid="{00000000-0005-0000-0000-000094960000}"/>
    <cellStyle name="Normal 3 27 2 3 3" xfId="45082" xr:uid="{00000000-0005-0000-0000-000095960000}"/>
    <cellStyle name="Normal 3 27 2 4" xfId="14714" xr:uid="{00000000-0005-0000-0000-000096960000}"/>
    <cellStyle name="Normal 3 27 2 4 2" xfId="45083" xr:uid="{00000000-0005-0000-0000-000097960000}"/>
    <cellStyle name="Normal 3 27 2 4 3" xfId="45084" xr:uid="{00000000-0005-0000-0000-000098960000}"/>
    <cellStyle name="Normal 3 27 2 5" xfId="14715" xr:uid="{00000000-0005-0000-0000-000099960000}"/>
    <cellStyle name="Normal 3 27 2 5 2" xfId="45085" xr:uid="{00000000-0005-0000-0000-00009A960000}"/>
    <cellStyle name="Normal 3 27 2 5 3" xfId="45086" xr:uid="{00000000-0005-0000-0000-00009B960000}"/>
    <cellStyle name="Normal 3 27 2 6" xfId="45087" xr:uid="{00000000-0005-0000-0000-00009C960000}"/>
    <cellStyle name="Normal 3 27 2 7" xfId="45088" xr:uid="{00000000-0005-0000-0000-00009D960000}"/>
    <cellStyle name="Normal 3 27 3" xfId="14716" xr:uid="{00000000-0005-0000-0000-00009E960000}"/>
    <cellStyle name="Normal 3 27 3 2" xfId="14717" xr:uid="{00000000-0005-0000-0000-00009F960000}"/>
    <cellStyle name="Normal 3 27 3 2 2" xfId="45089" xr:uid="{00000000-0005-0000-0000-0000A0960000}"/>
    <cellStyle name="Normal 3 27 3 2 3" xfId="45090" xr:uid="{00000000-0005-0000-0000-0000A1960000}"/>
    <cellStyle name="Normal 3 27 3 3" xfId="14718" xr:uid="{00000000-0005-0000-0000-0000A2960000}"/>
    <cellStyle name="Normal 3 27 3 3 2" xfId="45091" xr:uid="{00000000-0005-0000-0000-0000A3960000}"/>
    <cellStyle name="Normal 3 27 3 3 3" xfId="45092" xr:uid="{00000000-0005-0000-0000-0000A4960000}"/>
    <cellStyle name="Normal 3 27 3 4" xfId="14719" xr:uid="{00000000-0005-0000-0000-0000A5960000}"/>
    <cellStyle name="Normal 3 27 3 4 2" xfId="45093" xr:uid="{00000000-0005-0000-0000-0000A6960000}"/>
    <cellStyle name="Normal 3 27 3 4 3" xfId="45094" xr:uid="{00000000-0005-0000-0000-0000A7960000}"/>
    <cellStyle name="Normal 3 27 3 5" xfId="45095" xr:uid="{00000000-0005-0000-0000-0000A8960000}"/>
    <cellStyle name="Normal 3 27 3 6" xfId="45096" xr:uid="{00000000-0005-0000-0000-0000A9960000}"/>
    <cellStyle name="Normal 3 27 4" xfId="14720" xr:uid="{00000000-0005-0000-0000-0000AA960000}"/>
    <cellStyle name="Normal 3 27 4 2" xfId="45097" xr:uid="{00000000-0005-0000-0000-0000AB960000}"/>
    <cellStyle name="Normal 3 27 4 3" xfId="45098" xr:uid="{00000000-0005-0000-0000-0000AC960000}"/>
    <cellStyle name="Normal 3 27 5" xfId="14721" xr:uid="{00000000-0005-0000-0000-0000AD960000}"/>
    <cellStyle name="Normal 3 27 5 2" xfId="45099" xr:uid="{00000000-0005-0000-0000-0000AE960000}"/>
    <cellStyle name="Normal 3 27 5 3" xfId="45100" xr:uid="{00000000-0005-0000-0000-0000AF960000}"/>
    <cellStyle name="Normal 3 27 6" xfId="14722" xr:uid="{00000000-0005-0000-0000-0000B0960000}"/>
    <cellStyle name="Normal 3 27 6 2" xfId="45101" xr:uid="{00000000-0005-0000-0000-0000B1960000}"/>
    <cellStyle name="Normal 3 27 6 3" xfId="45102" xr:uid="{00000000-0005-0000-0000-0000B2960000}"/>
    <cellStyle name="Normal 3 27 7" xfId="45103" xr:uid="{00000000-0005-0000-0000-0000B3960000}"/>
    <cellStyle name="Normal 3 27 8" xfId="45104" xr:uid="{00000000-0005-0000-0000-0000B4960000}"/>
    <cellStyle name="Normal 3 28" xfId="14723" xr:uid="{00000000-0005-0000-0000-0000B5960000}"/>
    <cellStyle name="Normal 3 28 2" xfId="14724" xr:uid="{00000000-0005-0000-0000-0000B6960000}"/>
    <cellStyle name="Normal 3 28 2 2" xfId="14725" xr:uid="{00000000-0005-0000-0000-0000B7960000}"/>
    <cellStyle name="Normal 3 28 2 2 2" xfId="14726" xr:uid="{00000000-0005-0000-0000-0000B8960000}"/>
    <cellStyle name="Normal 3 28 2 2 2 2" xfId="45105" xr:uid="{00000000-0005-0000-0000-0000B9960000}"/>
    <cellStyle name="Normal 3 28 2 2 2 3" xfId="45106" xr:uid="{00000000-0005-0000-0000-0000BA960000}"/>
    <cellStyle name="Normal 3 28 2 2 3" xfId="14727" xr:uid="{00000000-0005-0000-0000-0000BB960000}"/>
    <cellStyle name="Normal 3 28 2 2 3 2" xfId="45107" xr:uid="{00000000-0005-0000-0000-0000BC960000}"/>
    <cellStyle name="Normal 3 28 2 2 3 3" xfId="45108" xr:uid="{00000000-0005-0000-0000-0000BD960000}"/>
    <cellStyle name="Normal 3 28 2 2 4" xfId="14728" xr:uid="{00000000-0005-0000-0000-0000BE960000}"/>
    <cellStyle name="Normal 3 28 2 2 4 2" xfId="45109" xr:uid="{00000000-0005-0000-0000-0000BF960000}"/>
    <cellStyle name="Normal 3 28 2 2 4 3" xfId="45110" xr:uid="{00000000-0005-0000-0000-0000C0960000}"/>
    <cellStyle name="Normal 3 28 2 2 5" xfId="45111" xr:uid="{00000000-0005-0000-0000-0000C1960000}"/>
    <cellStyle name="Normal 3 28 2 2 6" xfId="45112" xr:uid="{00000000-0005-0000-0000-0000C2960000}"/>
    <cellStyle name="Normal 3 28 2 3" xfId="14729" xr:uid="{00000000-0005-0000-0000-0000C3960000}"/>
    <cellStyle name="Normal 3 28 2 3 2" xfId="45113" xr:uid="{00000000-0005-0000-0000-0000C4960000}"/>
    <cellStyle name="Normal 3 28 2 3 3" xfId="45114" xr:uid="{00000000-0005-0000-0000-0000C5960000}"/>
    <cellStyle name="Normal 3 28 2 4" xfId="14730" xr:uid="{00000000-0005-0000-0000-0000C6960000}"/>
    <cellStyle name="Normal 3 28 2 4 2" xfId="45115" xr:uid="{00000000-0005-0000-0000-0000C7960000}"/>
    <cellStyle name="Normal 3 28 2 4 3" xfId="45116" xr:uid="{00000000-0005-0000-0000-0000C8960000}"/>
    <cellStyle name="Normal 3 28 2 5" xfId="14731" xr:uid="{00000000-0005-0000-0000-0000C9960000}"/>
    <cellStyle name="Normal 3 28 2 5 2" xfId="45117" xr:uid="{00000000-0005-0000-0000-0000CA960000}"/>
    <cellStyle name="Normal 3 28 2 5 3" xfId="45118" xr:uid="{00000000-0005-0000-0000-0000CB960000}"/>
    <cellStyle name="Normal 3 28 2 6" xfId="45119" xr:uid="{00000000-0005-0000-0000-0000CC960000}"/>
    <cellStyle name="Normal 3 28 2 7" xfId="45120" xr:uid="{00000000-0005-0000-0000-0000CD960000}"/>
    <cellStyle name="Normal 3 28 3" xfId="14732" xr:uid="{00000000-0005-0000-0000-0000CE960000}"/>
    <cellStyle name="Normal 3 28 3 2" xfId="14733" xr:uid="{00000000-0005-0000-0000-0000CF960000}"/>
    <cellStyle name="Normal 3 28 3 2 2" xfId="45121" xr:uid="{00000000-0005-0000-0000-0000D0960000}"/>
    <cellStyle name="Normal 3 28 3 2 3" xfId="45122" xr:uid="{00000000-0005-0000-0000-0000D1960000}"/>
    <cellStyle name="Normal 3 28 3 3" xfId="14734" xr:uid="{00000000-0005-0000-0000-0000D2960000}"/>
    <cellStyle name="Normal 3 28 3 3 2" xfId="45123" xr:uid="{00000000-0005-0000-0000-0000D3960000}"/>
    <cellStyle name="Normal 3 28 3 3 3" xfId="45124" xr:uid="{00000000-0005-0000-0000-0000D4960000}"/>
    <cellStyle name="Normal 3 28 3 4" xfId="14735" xr:uid="{00000000-0005-0000-0000-0000D5960000}"/>
    <cellStyle name="Normal 3 28 3 4 2" xfId="45125" xr:uid="{00000000-0005-0000-0000-0000D6960000}"/>
    <cellStyle name="Normal 3 28 3 4 3" xfId="45126" xr:uid="{00000000-0005-0000-0000-0000D7960000}"/>
    <cellStyle name="Normal 3 28 3 5" xfId="45127" xr:uid="{00000000-0005-0000-0000-0000D8960000}"/>
    <cellStyle name="Normal 3 28 3 6" xfId="45128" xr:uid="{00000000-0005-0000-0000-0000D9960000}"/>
    <cellStyle name="Normal 3 28 4" xfId="14736" xr:uid="{00000000-0005-0000-0000-0000DA960000}"/>
    <cellStyle name="Normal 3 28 4 2" xfId="45129" xr:uid="{00000000-0005-0000-0000-0000DB960000}"/>
    <cellStyle name="Normal 3 28 4 3" xfId="45130" xr:uid="{00000000-0005-0000-0000-0000DC960000}"/>
    <cellStyle name="Normal 3 28 5" xfId="14737" xr:uid="{00000000-0005-0000-0000-0000DD960000}"/>
    <cellStyle name="Normal 3 28 5 2" xfId="45131" xr:uid="{00000000-0005-0000-0000-0000DE960000}"/>
    <cellStyle name="Normal 3 28 5 3" xfId="45132" xr:uid="{00000000-0005-0000-0000-0000DF960000}"/>
    <cellStyle name="Normal 3 28 6" xfId="14738" xr:uid="{00000000-0005-0000-0000-0000E0960000}"/>
    <cellStyle name="Normal 3 28 6 2" xfId="45133" xr:uid="{00000000-0005-0000-0000-0000E1960000}"/>
    <cellStyle name="Normal 3 28 6 3" xfId="45134" xr:uid="{00000000-0005-0000-0000-0000E2960000}"/>
    <cellStyle name="Normal 3 28 7" xfId="45135" xr:uid="{00000000-0005-0000-0000-0000E3960000}"/>
    <cellStyle name="Normal 3 28 8" xfId="45136" xr:uid="{00000000-0005-0000-0000-0000E4960000}"/>
    <cellStyle name="Normal 3 29" xfId="14739" xr:uid="{00000000-0005-0000-0000-0000E5960000}"/>
    <cellStyle name="Normal 3 29 2" xfId="14740" xr:uid="{00000000-0005-0000-0000-0000E6960000}"/>
    <cellStyle name="Normal 3 29 2 2" xfId="14741" xr:uid="{00000000-0005-0000-0000-0000E7960000}"/>
    <cellStyle name="Normal 3 29 2 2 2" xfId="14742" xr:uid="{00000000-0005-0000-0000-0000E8960000}"/>
    <cellStyle name="Normal 3 29 2 2 2 2" xfId="45137" xr:uid="{00000000-0005-0000-0000-0000E9960000}"/>
    <cellStyle name="Normal 3 29 2 2 2 3" xfId="45138" xr:uid="{00000000-0005-0000-0000-0000EA960000}"/>
    <cellStyle name="Normal 3 29 2 2 3" xfId="14743" xr:uid="{00000000-0005-0000-0000-0000EB960000}"/>
    <cellStyle name="Normal 3 29 2 2 3 2" xfId="45139" xr:uid="{00000000-0005-0000-0000-0000EC960000}"/>
    <cellStyle name="Normal 3 29 2 2 3 3" xfId="45140" xr:uid="{00000000-0005-0000-0000-0000ED960000}"/>
    <cellStyle name="Normal 3 29 2 2 4" xfId="14744" xr:uid="{00000000-0005-0000-0000-0000EE960000}"/>
    <cellStyle name="Normal 3 29 2 2 4 2" xfId="45141" xr:uid="{00000000-0005-0000-0000-0000EF960000}"/>
    <cellStyle name="Normal 3 29 2 2 4 3" xfId="45142" xr:uid="{00000000-0005-0000-0000-0000F0960000}"/>
    <cellStyle name="Normal 3 29 2 2 5" xfId="45143" xr:uid="{00000000-0005-0000-0000-0000F1960000}"/>
    <cellStyle name="Normal 3 29 2 2 6" xfId="45144" xr:uid="{00000000-0005-0000-0000-0000F2960000}"/>
    <cellStyle name="Normal 3 29 2 3" xfId="14745" xr:uid="{00000000-0005-0000-0000-0000F3960000}"/>
    <cellStyle name="Normal 3 29 2 3 2" xfId="45145" xr:uid="{00000000-0005-0000-0000-0000F4960000}"/>
    <cellStyle name="Normal 3 29 2 3 3" xfId="45146" xr:uid="{00000000-0005-0000-0000-0000F5960000}"/>
    <cellStyle name="Normal 3 29 2 4" xfId="14746" xr:uid="{00000000-0005-0000-0000-0000F6960000}"/>
    <cellStyle name="Normal 3 29 2 4 2" xfId="45147" xr:uid="{00000000-0005-0000-0000-0000F7960000}"/>
    <cellStyle name="Normal 3 29 2 4 3" xfId="45148" xr:uid="{00000000-0005-0000-0000-0000F8960000}"/>
    <cellStyle name="Normal 3 29 2 5" xfId="14747" xr:uid="{00000000-0005-0000-0000-0000F9960000}"/>
    <cellStyle name="Normal 3 29 2 5 2" xfId="45149" xr:uid="{00000000-0005-0000-0000-0000FA960000}"/>
    <cellStyle name="Normal 3 29 2 5 3" xfId="45150" xr:uid="{00000000-0005-0000-0000-0000FB960000}"/>
    <cellStyle name="Normal 3 29 2 6" xfId="45151" xr:uid="{00000000-0005-0000-0000-0000FC960000}"/>
    <cellStyle name="Normal 3 29 2 7" xfId="45152" xr:uid="{00000000-0005-0000-0000-0000FD960000}"/>
    <cellStyle name="Normal 3 29 3" xfId="14748" xr:uid="{00000000-0005-0000-0000-0000FE960000}"/>
    <cellStyle name="Normal 3 29 3 2" xfId="14749" xr:uid="{00000000-0005-0000-0000-0000FF960000}"/>
    <cellStyle name="Normal 3 29 3 2 2" xfId="45153" xr:uid="{00000000-0005-0000-0000-000000970000}"/>
    <cellStyle name="Normal 3 29 3 2 3" xfId="45154" xr:uid="{00000000-0005-0000-0000-000001970000}"/>
    <cellStyle name="Normal 3 29 3 3" xfId="14750" xr:uid="{00000000-0005-0000-0000-000002970000}"/>
    <cellStyle name="Normal 3 29 3 3 2" xfId="45155" xr:uid="{00000000-0005-0000-0000-000003970000}"/>
    <cellStyle name="Normal 3 29 3 3 3" xfId="45156" xr:uid="{00000000-0005-0000-0000-000004970000}"/>
    <cellStyle name="Normal 3 29 3 4" xfId="14751" xr:uid="{00000000-0005-0000-0000-000005970000}"/>
    <cellStyle name="Normal 3 29 3 4 2" xfId="45157" xr:uid="{00000000-0005-0000-0000-000006970000}"/>
    <cellStyle name="Normal 3 29 3 4 3" xfId="45158" xr:uid="{00000000-0005-0000-0000-000007970000}"/>
    <cellStyle name="Normal 3 29 3 5" xfId="45159" xr:uid="{00000000-0005-0000-0000-000008970000}"/>
    <cellStyle name="Normal 3 29 3 6" xfId="45160" xr:uid="{00000000-0005-0000-0000-000009970000}"/>
    <cellStyle name="Normal 3 29 4" xfId="14752" xr:uid="{00000000-0005-0000-0000-00000A970000}"/>
    <cellStyle name="Normal 3 29 4 2" xfId="45161" xr:uid="{00000000-0005-0000-0000-00000B970000}"/>
    <cellStyle name="Normal 3 29 4 3" xfId="45162" xr:uid="{00000000-0005-0000-0000-00000C970000}"/>
    <cellStyle name="Normal 3 29 5" xfId="14753" xr:uid="{00000000-0005-0000-0000-00000D970000}"/>
    <cellStyle name="Normal 3 29 5 2" xfId="45163" xr:uid="{00000000-0005-0000-0000-00000E970000}"/>
    <cellStyle name="Normal 3 29 5 3" xfId="45164" xr:uid="{00000000-0005-0000-0000-00000F970000}"/>
    <cellStyle name="Normal 3 29 6" xfId="14754" xr:uid="{00000000-0005-0000-0000-000010970000}"/>
    <cellStyle name="Normal 3 29 6 2" xfId="45165" xr:uid="{00000000-0005-0000-0000-000011970000}"/>
    <cellStyle name="Normal 3 29 6 3" xfId="45166" xr:uid="{00000000-0005-0000-0000-000012970000}"/>
    <cellStyle name="Normal 3 29 7" xfId="45167" xr:uid="{00000000-0005-0000-0000-000013970000}"/>
    <cellStyle name="Normal 3 29 8" xfId="45168" xr:uid="{00000000-0005-0000-0000-000014970000}"/>
    <cellStyle name="Normal 3 3" xfId="14755" xr:uid="{00000000-0005-0000-0000-000015970000}"/>
    <cellStyle name="Normal 3 3 10" xfId="14756" xr:uid="{00000000-0005-0000-0000-000016970000}"/>
    <cellStyle name="Normal 3 3 10 10" xfId="45169" xr:uid="{00000000-0005-0000-0000-000017970000}"/>
    <cellStyle name="Normal 3 3 10 2" xfId="14757" xr:uid="{00000000-0005-0000-0000-000018970000}"/>
    <cellStyle name="Normal 3 3 10 3" xfId="14758" xr:uid="{00000000-0005-0000-0000-000019970000}"/>
    <cellStyle name="Normal 3 3 10 3 2" xfId="14759" xr:uid="{00000000-0005-0000-0000-00001A970000}"/>
    <cellStyle name="Normal 3 3 10 3 2 2" xfId="14760" xr:uid="{00000000-0005-0000-0000-00001B970000}"/>
    <cellStyle name="Normal 3 3 10 3 2 2 2" xfId="45170" xr:uid="{00000000-0005-0000-0000-00001C970000}"/>
    <cellStyle name="Normal 3 3 10 3 2 2 3" xfId="45171" xr:uid="{00000000-0005-0000-0000-00001D970000}"/>
    <cellStyle name="Normal 3 3 10 3 2 3" xfId="14761" xr:uid="{00000000-0005-0000-0000-00001E970000}"/>
    <cellStyle name="Normal 3 3 10 3 2 3 2" xfId="45172" xr:uid="{00000000-0005-0000-0000-00001F970000}"/>
    <cellStyle name="Normal 3 3 10 3 2 3 3" xfId="45173" xr:uid="{00000000-0005-0000-0000-000020970000}"/>
    <cellStyle name="Normal 3 3 10 3 2 4" xfId="14762" xr:uid="{00000000-0005-0000-0000-000021970000}"/>
    <cellStyle name="Normal 3 3 10 3 2 4 2" xfId="45174" xr:uid="{00000000-0005-0000-0000-000022970000}"/>
    <cellStyle name="Normal 3 3 10 3 2 4 3" xfId="45175" xr:uid="{00000000-0005-0000-0000-000023970000}"/>
    <cellStyle name="Normal 3 3 10 3 2 5" xfId="45176" xr:uid="{00000000-0005-0000-0000-000024970000}"/>
    <cellStyle name="Normal 3 3 10 3 2 6" xfId="45177" xr:uid="{00000000-0005-0000-0000-000025970000}"/>
    <cellStyle name="Normal 3 3 10 3 3" xfId="14763" xr:uid="{00000000-0005-0000-0000-000026970000}"/>
    <cellStyle name="Normal 3 3 10 3 3 2" xfId="45178" xr:uid="{00000000-0005-0000-0000-000027970000}"/>
    <cellStyle name="Normal 3 3 10 3 3 3" xfId="45179" xr:uid="{00000000-0005-0000-0000-000028970000}"/>
    <cellStyle name="Normal 3 3 10 3 4" xfId="14764" xr:uid="{00000000-0005-0000-0000-000029970000}"/>
    <cellStyle name="Normal 3 3 10 3 4 2" xfId="45180" xr:uid="{00000000-0005-0000-0000-00002A970000}"/>
    <cellStyle name="Normal 3 3 10 3 4 3" xfId="45181" xr:uid="{00000000-0005-0000-0000-00002B970000}"/>
    <cellStyle name="Normal 3 3 10 3 5" xfId="14765" xr:uid="{00000000-0005-0000-0000-00002C970000}"/>
    <cellStyle name="Normal 3 3 10 3 5 2" xfId="45182" xr:uid="{00000000-0005-0000-0000-00002D970000}"/>
    <cellStyle name="Normal 3 3 10 3 5 3" xfId="45183" xr:uid="{00000000-0005-0000-0000-00002E970000}"/>
    <cellStyle name="Normal 3 3 10 3 6" xfId="45184" xr:uid="{00000000-0005-0000-0000-00002F970000}"/>
    <cellStyle name="Normal 3 3 10 3 7" xfId="45185" xr:uid="{00000000-0005-0000-0000-000030970000}"/>
    <cellStyle name="Normal 3 3 10 4" xfId="14766" xr:uid="{00000000-0005-0000-0000-000031970000}"/>
    <cellStyle name="Normal 3 3 10 5" xfId="14767" xr:uid="{00000000-0005-0000-0000-000032970000}"/>
    <cellStyle name="Normal 3 3 10 5 2" xfId="14768" xr:uid="{00000000-0005-0000-0000-000033970000}"/>
    <cellStyle name="Normal 3 3 10 5 2 2" xfId="45186" xr:uid="{00000000-0005-0000-0000-000034970000}"/>
    <cellStyle name="Normal 3 3 10 5 2 3" xfId="45187" xr:uid="{00000000-0005-0000-0000-000035970000}"/>
    <cellStyle name="Normal 3 3 10 5 3" xfId="14769" xr:uid="{00000000-0005-0000-0000-000036970000}"/>
    <cellStyle name="Normal 3 3 10 5 3 2" xfId="45188" xr:uid="{00000000-0005-0000-0000-000037970000}"/>
    <cellStyle name="Normal 3 3 10 5 3 3" xfId="45189" xr:uid="{00000000-0005-0000-0000-000038970000}"/>
    <cellStyle name="Normal 3 3 10 5 4" xfId="14770" xr:uid="{00000000-0005-0000-0000-000039970000}"/>
    <cellStyle name="Normal 3 3 10 5 4 2" xfId="45190" xr:uid="{00000000-0005-0000-0000-00003A970000}"/>
    <cellStyle name="Normal 3 3 10 5 4 3" xfId="45191" xr:uid="{00000000-0005-0000-0000-00003B970000}"/>
    <cellStyle name="Normal 3 3 10 5 5" xfId="45192" xr:uid="{00000000-0005-0000-0000-00003C970000}"/>
    <cellStyle name="Normal 3 3 10 5 6" xfId="45193" xr:uid="{00000000-0005-0000-0000-00003D970000}"/>
    <cellStyle name="Normal 3 3 10 6" xfId="14771" xr:uid="{00000000-0005-0000-0000-00003E970000}"/>
    <cellStyle name="Normal 3 3 10 6 2" xfId="45194" xr:uid="{00000000-0005-0000-0000-00003F970000}"/>
    <cellStyle name="Normal 3 3 10 6 3" xfId="45195" xr:uid="{00000000-0005-0000-0000-000040970000}"/>
    <cellStyle name="Normal 3 3 10 7" xfId="14772" xr:uid="{00000000-0005-0000-0000-000041970000}"/>
    <cellStyle name="Normal 3 3 10 7 2" xfId="45196" xr:uid="{00000000-0005-0000-0000-000042970000}"/>
    <cellStyle name="Normal 3 3 10 7 3" xfId="45197" xr:uid="{00000000-0005-0000-0000-000043970000}"/>
    <cellStyle name="Normal 3 3 10 8" xfId="14773" xr:uid="{00000000-0005-0000-0000-000044970000}"/>
    <cellStyle name="Normal 3 3 10 8 2" xfId="45198" xr:uid="{00000000-0005-0000-0000-000045970000}"/>
    <cellStyle name="Normal 3 3 10 8 3" xfId="45199" xr:uid="{00000000-0005-0000-0000-000046970000}"/>
    <cellStyle name="Normal 3 3 10 9" xfId="45200" xr:uid="{00000000-0005-0000-0000-000047970000}"/>
    <cellStyle name="Normal 3 3 11" xfId="14774" xr:uid="{00000000-0005-0000-0000-000048970000}"/>
    <cellStyle name="Normal 3 3 12" xfId="14775" xr:uid="{00000000-0005-0000-0000-000049970000}"/>
    <cellStyle name="Normal 3 3 12 2" xfId="14776" xr:uid="{00000000-0005-0000-0000-00004A970000}"/>
    <cellStyle name="Normal 3 3 12 2 2" xfId="14777" xr:uid="{00000000-0005-0000-0000-00004B970000}"/>
    <cellStyle name="Normal 3 3 12 2 2 2" xfId="14778" xr:uid="{00000000-0005-0000-0000-00004C970000}"/>
    <cellStyle name="Normal 3 3 12 2 2 2 2" xfId="45201" xr:uid="{00000000-0005-0000-0000-00004D970000}"/>
    <cellStyle name="Normal 3 3 12 2 2 2 3" xfId="45202" xr:uid="{00000000-0005-0000-0000-00004E970000}"/>
    <cellStyle name="Normal 3 3 12 2 2 3" xfId="14779" xr:uid="{00000000-0005-0000-0000-00004F970000}"/>
    <cellStyle name="Normal 3 3 12 2 2 3 2" xfId="45203" xr:uid="{00000000-0005-0000-0000-000050970000}"/>
    <cellStyle name="Normal 3 3 12 2 2 3 3" xfId="45204" xr:uid="{00000000-0005-0000-0000-000051970000}"/>
    <cellStyle name="Normal 3 3 12 2 2 4" xfId="14780" xr:uid="{00000000-0005-0000-0000-000052970000}"/>
    <cellStyle name="Normal 3 3 12 2 2 4 2" xfId="45205" xr:uid="{00000000-0005-0000-0000-000053970000}"/>
    <cellStyle name="Normal 3 3 12 2 2 4 3" xfId="45206" xr:uid="{00000000-0005-0000-0000-000054970000}"/>
    <cellStyle name="Normal 3 3 12 2 2 5" xfId="45207" xr:uid="{00000000-0005-0000-0000-000055970000}"/>
    <cellStyle name="Normal 3 3 12 2 2 6" xfId="45208" xr:uid="{00000000-0005-0000-0000-000056970000}"/>
    <cellStyle name="Normal 3 3 12 2 3" xfId="14781" xr:uid="{00000000-0005-0000-0000-000057970000}"/>
    <cellStyle name="Normal 3 3 12 2 3 2" xfId="45209" xr:uid="{00000000-0005-0000-0000-000058970000}"/>
    <cellStyle name="Normal 3 3 12 2 3 3" xfId="45210" xr:uid="{00000000-0005-0000-0000-000059970000}"/>
    <cellStyle name="Normal 3 3 12 2 4" xfId="14782" xr:uid="{00000000-0005-0000-0000-00005A970000}"/>
    <cellStyle name="Normal 3 3 12 2 4 2" xfId="45211" xr:uid="{00000000-0005-0000-0000-00005B970000}"/>
    <cellStyle name="Normal 3 3 12 2 4 3" xfId="45212" xr:uid="{00000000-0005-0000-0000-00005C970000}"/>
    <cellStyle name="Normal 3 3 12 2 5" xfId="14783" xr:uid="{00000000-0005-0000-0000-00005D970000}"/>
    <cellStyle name="Normal 3 3 12 2 5 2" xfId="45213" xr:uid="{00000000-0005-0000-0000-00005E970000}"/>
    <cellStyle name="Normal 3 3 12 2 5 3" xfId="45214" xr:uid="{00000000-0005-0000-0000-00005F970000}"/>
    <cellStyle name="Normal 3 3 12 2 6" xfId="45215" xr:uid="{00000000-0005-0000-0000-000060970000}"/>
    <cellStyle name="Normal 3 3 12 2 7" xfId="45216" xr:uid="{00000000-0005-0000-0000-000061970000}"/>
    <cellStyle name="Normal 3 3 12 3" xfId="14784" xr:uid="{00000000-0005-0000-0000-000062970000}"/>
    <cellStyle name="Normal 3 3 12 4" xfId="14785" xr:uid="{00000000-0005-0000-0000-000063970000}"/>
    <cellStyle name="Normal 3 3 12 4 2" xfId="14786" xr:uid="{00000000-0005-0000-0000-000064970000}"/>
    <cellStyle name="Normal 3 3 12 4 2 2" xfId="45217" xr:uid="{00000000-0005-0000-0000-000065970000}"/>
    <cellStyle name="Normal 3 3 12 4 2 3" xfId="45218" xr:uid="{00000000-0005-0000-0000-000066970000}"/>
    <cellStyle name="Normal 3 3 12 4 3" xfId="14787" xr:uid="{00000000-0005-0000-0000-000067970000}"/>
    <cellStyle name="Normal 3 3 12 4 3 2" xfId="45219" xr:uid="{00000000-0005-0000-0000-000068970000}"/>
    <cellStyle name="Normal 3 3 12 4 3 3" xfId="45220" xr:uid="{00000000-0005-0000-0000-000069970000}"/>
    <cellStyle name="Normal 3 3 12 4 4" xfId="14788" xr:uid="{00000000-0005-0000-0000-00006A970000}"/>
    <cellStyle name="Normal 3 3 12 4 4 2" xfId="45221" xr:uid="{00000000-0005-0000-0000-00006B970000}"/>
    <cellStyle name="Normal 3 3 12 4 4 3" xfId="45222" xr:uid="{00000000-0005-0000-0000-00006C970000}"/>
    <cellStyle name="Normal 3 3 12 4 5" xfId="45223" xr:uid="{00000000-0005-0000-0000-00006D970000}"/>
    <cellStyle name="Normal 3 3 12 4 6" xfId="45224" xr:uid="{00000000-0005-0000-0000-00006E970000}"/>
    <cellStyle name="Normal 3 3 12 5" xfId="14789" xr:uid="{00000000-0005-0000-0000-00006F970000}"/>
    <cellStyle name="Normal 3 3 12 5 2" xfId="45225" xr:uid="{00000000-0005-0000-0000-000070970000}"/>
    <cellStyle name="Normal 3 3 12 5 3" xfId="45226" xr:uid="{00000000-0005-0000-0000-000071970000}"/>
    <cellStyle name="Normal 3 3 12 6" xfId="14790" xr:uid="{00000000-0005-0000-0000-000072970000}"/>
    <cellStyle name="Normal 3 3 12 6 2" xfId="45227" xr:uid="{00000000-0005-0000-0000-000073970000}"/>
    <cellStyle name="Normal 3 3 12 6 3" xfId="45228" xr:uid="{00000000-0005-0000-0000-000074970000}"/>
    <cellStyle name="Normal 3 3 12 7" xfId="14791" xr:uid="{00000000-0005-0000-0000-000075970000}"/>
    <cellStyle name="Normal 3 3 12 7 2" xfId="45229" xr:uid="{00000000-0005-0000-0000-000076970000}"/>
    <cellStyle name="Normal 3 3 12 7 3" xfId="45230" xr:uid="{00000000-0005-0000-0000-000077970000}"/>
    <cellStyle name="Normal 3 3 12 8" xfId="45231" xr:uid="{00000000-0005-0000-0000-000078970000}"/>
    <cellStyle name="Normal 3 3 12 9" xfId="45232" xr:uid="{00000000-0005-0000-0000-000079970000}"/>
    <cellStyle name="Normal 3 3 13" xfId="14792" xr:uid="{00000000-0005-0000-0000-00007A970000}"/>
    <cellStyle name="Normal 3 3 13 2" xfId="14793" xr:uid="{00000000-0005-0000-0000-00007B970000}"/>
    <cellStyle name="Normal 3 3 13 2 2" xfId="14794" xr:uid="{00000000-0005-0000-0000-00007C970000}"/>
    <cellStyle name="Normal 3 3 13 2 2 2" xfId="14795" xr:uid="{00000000-0005-0000-0000-00007D970000}"/>
    <cellStyle name="Normal 3 3 13 2 2 2 2" xfId="45233" xr:uid="{00000000-0005-0000-0000-00007E970000}"/>
    <cellStyle name="Normal 3 3 13 2 2 2 3" xfId="45234" xr:uid="{00000000-0005-0000-0000-00007F970000}"/>
    <cellStyle name="Normal 3 3 13 2 2 3" xfId="14796" xr:uid="{00000000-0005-0000-0000-000080970000}"/>
    <cellStyle name="Normal 3 3 13 2 2 3 2" xfId="45235" xr:uid="{00000000-0005-0000-0000-000081970000}"/>
    <cellStyle name="Normal 3 3 13 2 2 3 3" xfId="45236" xr:uid="{00000000-0005-0000-0000-000082970000}"/>
    <cellStyle name="Normal 3 3 13 2 2 4" xfId="14797" xr:uid="{00000000-0005-0000-0000-000083970000}"/>
    <cellStyle name="Normal 3 3 13 2 2 4 2" xfId="45237" xr:uid="{00000000-0005-0000-0000-000084970000}"/>
    <cellStyle name="Normal 3 3 13 2 2 4 3" xfId="45238" xr:uid="{00000000-0005-0000-0000-000085970000}"/>
    <cellStyle name="Normal 3 3 13 2 2 5" xfId="45239" xr:uid="{00000000-0005-0000-0000-000086970000}"/>
    <cellStyle name="Normal 3 3 13 2 2 6" xfId="45240" xr:uid="{00000000-0005-0000-0000-000087970000}"/>
    <cellStyle name="Normal 3 3 13 2 3" xfId="14798" xr:uid="{00000000-0005-0000-0000-000088970000}"/>
    <cellStyle name="Normal 3 3 13 2 3 2" xfId="45241" xr:uid="{00000000-0005-0000-0000-000089970000}"/>
    <cellStyle name="Normal 3 3 13 2 3 3" xfId="45242" xr:uid="{00000000-0005-0000-0000-00008A970000}"/>
    <cellStyle name="Normal 3 3 13 2 4" xfId="14799" xr:uid="{00000000-0005-0000-0000-00008B970000}"/>
    <cellStyle name="Normal 3 3 13 2 4 2" xfId="45243" xr:uid="{00000000-0005-0000-0000-00008C970000}"/>
    <cellStyle name="Normal 3 3 13 2 4 3" xfId="45244" xr:uid="{00000000-0005-0000-0000-00008D970000}"/>
    <cellStyle name="Normal 3 3 13 2 5" xfId="14800" xr:uid="{00000000-0005-0000-0000-00008E970000}"/>
    <cellStyle name="Normal 3 3 13 2 5 2" xfId="45245" xr:uid="{00000000-0005-0000-0000-00008F970000}"/>
    <cellStyle name="Normal 3 3 13 2 5 3" xfId="45246" xr:uid="{00000000-0005-0000-0000-000090970000}"/>
    <cellStyle name="Normal 3 3 13 2 6" xfId="45247" xr:uid="{00000000-0005-0000-0000-000091970000}"/>
    <cellStyle name="Normal 3 3 13 2 7" xfId="45248" xr:uid="{00000000-0005-0000-0000-000092970000}"/>
    <cellStyle name="Normal 3 3 13 3" xfId="14801" xr:uid="{00000000-0005-0000-0000-000093970000}"/>
    <cellStyle name="Normal 3 3 13 4" xfId="14802" xr:uid="{00000000-0005-0000-0000-000094970000}"/>
    <cellStyle name="Normal 3 3 13 4 2" xfId="14803" xr:uid="{00000000-0005-0000-0000-000095970000}"/>
    <cellStyle name="Normal 3 3 13 4 2 2" xfId="45249" xr:uid="{00000000-0005-0000-0000-000096970000}"/>
    <cellStyle name="Normal 3 3 13 4 2 3" xfId="45250" xr:uid="{00000000-0005-0000-0000-000097970000}"/>
    <cellStyle name="Normal 3 3 13 4 3" xfId="14804" xr:uid="{00000000-0005-0000-0000-000098970000}"/>
    <cellStyle name="Normal 3 3 13 4 3 2" xfId="45251" xr:uid="{00000000-0005-0000-0000-000099970000}"/>
    <cellStyle name="Normal 3 3 13 4 3 3" xfId="45252" xr:uid="{00000000-0005-0000-0000-00009A970000}"/>
    <cellStyle name="Normal 3 3 13 4 4" xfId="14805" xr:uid="{00000000-0005-0000-0000-00009B970000}"/>
    <cellStyle name="Normal 3 3 13 4 4 2" xfId="45253" xr:uid="{00000000-0005-0000-0000-00009C970000}"/>
    <cellStyle name="Normal 3 3 13 4 4 3" xfId="45254" xr:uid="{00000000-0005-0000-0000-00009D970000}"/>
    <cellStyle name="Normal 3 3 13 4 5" xfId="45255" xr:uid="{00000000-0005-0000-0000-00009E970000}"/>
    <cellStyle name="Normal 3 3 13 4 6" xfId="45256" xr:uid="{00000000-0005-0000-0000-00009F970000}"/>
    <cellStyle name="Normal 3 3 13 5" xfId="14806" xr:uid="{00000000-0005-0000-0000-0000A0970000}"/>
    <cellStyle name="Normal 3 3 13 5 2" xfId="45257" xr:uid="{00000000-0005-0000-0000-0000A1970000}"/>
    <cellStyle name="Normal 3 3 13 5 3" xfId="45258" xr:uid="{00000000-0005-0000-0000-0000A2970000}"/>
    <cellStyle name="Normal 3 3 13 6" xfId="14807" xr:uid="{00000000-0005-0000-0000-0000A3970000}"/>
    <cellStyle name="Normal 3 3 13 6 2" xfId="45259" xr:uid="{00000000-0005-0000-0000-0000A4970000}"/>
    <cellStyle name="Normal 3 3 13 6 3" xfId="45260" xr:uid="{00000000-0005-0000-0000-0000A5970000}"/>
    <cellStyle name="Normal 3 3 13 7" xfId="14808" xr:uid="{00000000-0005-0000-0000-0000A6970000}"/>
    <cellStyle name="Normal 3 3 13 7 2" xfId="45261" xr:uid="{00000000-0005-0000-0000-0000A7970000}"/>
    <cellStyle name="Normal 3 3 13 7 3" xfId="45262" xr:uid="{00000000-0005-0000-0000-0000A8970000}"/>
    <cellStyle name="Normal 3 3 13 8" xfId="45263" xr:uid="{00000000-0005-0000-0000-0000A9970000}"/>
    <cellStyle name="Normal 3 3 13 9" xfId="45264" xr:uid="{00000000-0005-0000-0000-0000AA970000}"/>
    <cellStyle name="Normal 3 3 14" xfId="14809" xr:uid="{00000000-0005-0000-0000-0000AB970000}"/>
    <cellStyle name="Normal 3 3 14 2" xfId="14810" xr:uid="{00000000-0005-0000-0000-0000AC970000}"/>
    <cellStyle name="Normal 3 3 14 2 2" xfId="14811" xr:uid="{00000000-0005-0000-0000-0000AD970000}"/>
    <cellStyle name="Normal 3 3 14 2 2 2" xfId="45265" xr:uid="{00000000-0005-0000-0000-0000AE970000}"/>
    <cellStyle name="Normal 3 3 14 2 2 3" xfId="45266" xr:uid="{00000000-0005-0000-0000-0000AF970000}"/>
    <cellStyle name="Normal 3 3 14 2 3" xfId="14812" xr:uid="{00000000-0005-0000-0000-0000B0970000}"/>
    <cellStyle name="Normal 3 3 14 2 3 2" xfId="45267" xr:uid="{00000000-0005-0000-0000-0000B1970000}"/>
    <cellStyle name="Normal 3 3 14 2 3 3" xfId="45268" xr:uid="{00000000-0005-0000-0000-0000B2970000}"/>
    <cellStyle name="Normal 3 3 14 2 4" xfId="14813" xr:uid="{00000000-0005-0000-0000-0000B3970000}"/>
    <cellStyle name="Normal 3 3 14 2 4 2" xfId="45269" xr:uid="{00000000-0005-0000-0000-0000B4970000}"/>
    <cellStyle name="Normal 3 3 14 2 4 3" xfId="45270" xr:uid="{00000000-0005-0000-0000-0000B5970000}"/>
    <cellStyle name="Normal 3 3 14 2 5" xfId="45271" xr:uid="{00000000-0005-0000-0000-0000B6970000}"/>
    <cellStyle name="Normal 3 3 14 2 6" xfId="45272" xr:uid="{00000000-0005-0000-0000-0000B7970000}"/>
    <cellStyle name="Normal 3 3 14 3" xfId="14814" xr:uid="{00000000-0005-0000-0000-0000B8970000}"/>
    <cellStyle name="Normal 3 3 14 3 2" xfId="45273" xr:uid="{00000000-0005-0000-0000-0000B9970000}"/>
    <cellStyle name="Normal 3 3 14 3 3" xfId="45274" xr:uid="{00000000-0005-0000-0000-0000BA970000}"/>
    <cellStyle name="Normal 3 3 14 4" xfId="14815" xr:uid="{00000000-0005-0000-0000-0000BB970000}"/>
    <cellStyle name="Normal 3 3 14 4 2" xfId="45275" xr:uid="{00000000-0005-0000-0000-0000BC970000}"/>
    <cellStyle name="Normal 3 3 14 4 3" xfId="45276" xr:uid="{00000000-0005-0000-0000-0000BD970000}"/>
    <cellStyle name="Normal 3 3 14 5" xfId="14816" xr:uid="{00000000-0005-0000-0000-0000BE970000}"/>
    <cellStyle name="Normal 3 3 14 5 2" xfId="45277" xr:uid="{00000000-0005-0000-0000-0000BF970000}"/>
    <cellStyle name="Normal 3 3 14 5 3" xfId="45278" xr:uid="{00000000-0005-0000-0000-0000C0970000}"/>
    <cellStyle name="Normal 3 3 14 6" xfId="45279" xr:uid="{00000000-0005-0000-0000-0000C1970000}"/>
    <cellStyle name="Normal 3 3 14 7" xfId="45280" xr:uid="{00000000-0005-0000-0000-0000C2970000}"/>
    <cellStyle name="Normal 3 3 15" xfId="14817" xr:uid="{00000000-0005-0000-0000-0000C3970000}"/>
    <cellStyle name="Normal 3 3 15 2" xfId="14818" xr:uid="{00000000-0005-0000-0000-0000C4970000}"/>
    <cellStyle name="Normal 3 3 15 2 2" xfId="45281" xr:uid="{00000000-0005-0000-0000-0000C5970000}"/>
    <cellStyle name="Normal 3 3 15 2 3" xfId="45282" xr:uid="{00000000-0005-0000-0000-0000C6970000}"/>
    <cellStyle name="Normal 3 3 15 3" xfId="14819" xr:uid="{00000000-0005-0000-0000-0000C7970000}"/>
    <cellStyle name="Normal 3 3 15 3 2" xfId="45283" xr:uid="{00000000-0005-0000-0000-0000C8970000}"/>
    <cellStyle name="Normal 3 3 15 3 3" xfId="45284" xr:uid="{00000000-0005-0000-0000-0000C9970000}"/>
    <cellStyle name="Normal 3 3 15 4" xfId="14820" xr:uid="{00000000-0005-0000-0000-0000CA970000}"/>
    <cellStyle name="Normal 3 3 15 4 2" xfId="45285" xr:uid="{00000000-0005-0000-0000-0000CB970000}"/>
    <cellStyle name="Normal 3 3 15 4 3" xfId="45286" xr:uid="{00000000-0005-0000-0000-0000CC970000}"/>
    <cellStyle name="Normal 3 3 15 5" xfId="45287" xr:uid="{00000000-0005-0000-0000-0000CD970000}"/>
    <cellStyle name="Normal 3 3 15 6" xfId="45288" xr:uid="{00000000-0005-0000-0000-0000CE970000}"/>
    <cellStyle name="Normal 3 3 16" xfId="14821" xr:uid="{00000000-0005-0000-0000-0000CF970000}"/>
    <cellStyle name="Normal 3 3 16 2" xfId="45289" xr:uid="{00000000-0005-0000-0000-0000D0970000}"/>
    <cellStyle name="Normal 3 3 16 3" xfId="45290" xr:uid="{00000000-0005-0000-0000-0000D1970000}"/>
    <cellStyle name="Normal 3 3 17" xfId="14822" xr:uid="{00000000-0005-0000-0000-0000D2970000}"/>
    <cellStyle name="Normal 3 3 17 2" xfId="45291" xr:uid="{00000000-0005-0000-0000-0000D3970000}"/>
    <cellStyle name="Normal 3 3 17 3" xfId="45292" xr:uid="{00000000-0005-0000-0000-0000D4970000}"/>
    <cellStyle name="Normal 3 3 18" xfId="14823" xr:uid="{00000000-0005-0000-0000-0000D5970000}"/>
    <cellStyle name="Normal 3 3 18 2" xfId="45293" xr:uid="{00000000-0005-0000-0000-0000D6970000}"/>
    <cellStyle name="Normal 3 3 18 3" xfId="45294" xr:uid="{00000000-0005-0000-0000-0000D7970000}"/>
    <cellStyle name="Normal 3 3 19" xfId="45295" xr:uid="{00000000-0005-0000-0000-0000D8970000}"/>
    <cellStyle name="Normal 3 3 2" xfId="14824" xr:uid="{00000000-0005-0000-0000-0000D9970000}"/>
    <cellStyle name="Normal 3 3 2 10" xfId="14825" xr:uid="{00000000-0005-0000-0000-0000DA970000}"/>
    <cellStyle name="Normal 3 3 2 10 2" xfId="14826" xr:uid="{00000000-0005-0000-0000-0000DB970000}"/>
    <cellStyle name="Normal 3 3 2 10 2 2" xfId="14827" xr:uid="{00000000-0005-0000-0000-0000DC970000}"/>
    <cellStyle name="Normal 3 3 2 10 2 2 2" xfId="45296" xr:uid="{00000000-0005-0000-0000-0000DD970000}"/>
    <cellStyle name="Normal 3 3 2 10 2 2 3" xfId="45297" xr:uid="{00000000-0005-0000-0000-0000DE970000}"/>
    <cellStyle name="Normal 3 3 2 10 2 3" xfId="14828" xr:uid="{00000000-0005-0000-0000-0000DF970000}"/>
    <cellStyle name="Normal 3 3 2 10 2 3 2" xfId="45298" xr:uid="{00000000-0005-0000-0000-0000E0970000}"/>
    <cellStyle name="Normal 3 3 2 10 2 3 3" xfId="45299" xr:uid="{00000000-0005-0000-0000-0000E1970000}"/>
    <cellStyle name="Normal 3 3 2 10 2 4" xfId="14829" xr:uid="{00000000-0005-0000-0000-0000E2970000}"/>
    <cellStyle name="Normal 3 3 2 10 2 4 2" xfId="45300" xr:uid="{00000000-0005-0000-0000-0000E3970000}"/>
    <cellStyle name="Normal 3 3 2 10 2 4 3" xfId="45301" xr:uid="{00000000-0005-0000-0000-0000E4970000}"/>
    <cellStyle name="Normal 3 3 2 10 2 5" xfId="45302" xr:uid="{00000000-0005-0000-0000-0000E5970000}"/>
    <cellStyle name="Normal 3 3 2 10 2 6" xfId="45303" xr:uid="{00000000-0005-0000-0000-0000E6970000}"/>
    <cellStyle name="Normal 3 3 2 10 3" xfId="14830" xr:uid="{00000000-0005-0000-0000-0000E7970000}"/>
    <cellStyle name="Normal 3 3 2 10 3 2" xfId="45304" xr:uid="{00000000-0005-0000-0000-0000E8970000}"/>
    <cellStyle name="Normal 3 3 2 10 3 3" xfId="45305" xr:uid="{00000000-0005-0000-0000-0000E9970000}"/>
    <cellStyle name="Normal 3 3 2 10 4" xfId="14831" xr:uid="{00000000-0005-0000-0000-0000EA970000}"/>
    <cellStyle name="Normal 3 3 2 10 4 2" xfId="45306" xr:uid="{00000000-0005-0000-0000-0000EB970000}"/>
    <cellStyle name="Normal 3 3 2 10 4 3" xfId="45307" xr:uid="{00000000-0005-0000-0000-0000EC970000}"/>
    <cellStyle name="Normal 3 3 2 10 5" xfId="14832" xr:uid="{00000000-0005-0000-0000-0000ED970000}"/>
    <cellStyle name="Normal 3 3 2 10 5 2" xfId="45308" xr:uid="{00000000-0005-0000-0000-0000EE970000}"/>
    <cellStyle name="Normal 3 3 2 10 5 3" xfId="45309" xr:uid="{00000000-0005-0000-0000-0000EF970000}"/>
    <cellStyle name="Normal 3 3 2 10 6" xfId="45310" xr:uid="{00000000-0005-0000-0000-0000F0970000}"/>
    <cellStyle name="Normal 3 3 2 10 7" xfId="45311" xr:uid="{00000000-0005-0000-0000-0000F1970000}"/>
    <cellStyle name="Normal 3 3 2 11" xfId="14833" xr:uid="{00000000-0005-0000-0000-0000F2970000}"/>
    <cellStyle name="Normal 3 3 2 11 2" xfId="14834" xr:uid="{00000000-0005-0000-0000-0000F3970000}"/>
    <cellStyle name="Normal 3 3 2 11 2 2" xfId="45312" xr:uid="{00000000-0005-0000-0000-0000F4970000}"/>
    <cellStyle name="Normal 3 3 2 11 2 3" xfId="45313" xr:uid="{00000000-0005-0000-0000-0000F5970000}"/>
    <cellStyle name="Normal 3 3 2 11 3" xfId="14835" xr:uid="{00000000-0005-0000-0000-0000F6970000}"/>
    <cellStyle name="Normal 3 3 2 11 3 2" xfId="45314" xr:uid="{00000000-0005-0000-0000-0000F7970000}"/>
    <cellStyle name="Normal 3 3 2 11 3 3" xfId="45315" xr:uid="{00000000-0005-0000-0000-0000F8970000}"/>
    <cellStyle name="Normal 3 3 2 11 4" xfId="14836" xr:uid="{00000000-0005-0000-0000-0000F9970000}"/>
    <cellStyle name="Normal 3 3 2 11 4 2" xfId="45316" xr:uid="{00000000-0005-0000-0000-0000FA970000}"/>
    <cellStyle name="Normal 3 3 2 11 4 3" xfId="45317" xr:uid="{00000000-0005-0000-0000-0000FB970000}"/>
    <cellStyle name="Normal 3 3 2 11 5" xfId="45318" xr:uid="{00000000-0005-0000-0000-0000FC970000}"/>
    <cellStyle name="Normal 3 3 2 11 6" xfId="45319" xr:uid="{00000000-0005-0000-0000-0000FD970000}"/>
    <cellStyle name="Normal 3 3 2 12" xfId="14837" xr:uid="{00000000-0005-0000-0000-0000FE970000}"/>
    <cellStyle name="Normal 3 3 2 12 2" xfId="45320" xr:uid="{00000000-0005-0000-0000-0000FF970000}"/>
    <cellStyle name="Normal 3 3 2 12 3" xfId="45321" xr:uid="{00000000-0005-0000-0000-000000980000}"/>
    <cellStyle name="Normal 3 3 2 13" xfId="14838" xr:uid="{00000000-0005-0000-0000-000001980000}"/>
    <cellStyle name="Normal 3 3 2 13 2" xfId="45322" xr:uid="{00000000-0005-0000-0000-000002980000}"/>
    <cellStyle name="Normal 3 3 2 13 3" xfId="45323" xr:uid="{00000000-0005-0000-0000-000003980000}"/>
    <cellStyle name="Normal 3 3 2 14" xfId="14839" xr:uid="{00000000-0005-0000-0000-000004980000}"/>
    <cellStyle name="Normal 3 3 2 14 2" xfId="45324" xr:uid="{00000000-0005-0000-0000-000005980000}"/>
    <cellStyle name="Normal 3 3 2 14 3" xfId="45325" xr:uid="{00000000-0005-0000-0000-000006980000}"/>
    <cellStyle name="Normal 3 3 2 15" xfId="45326" xr:uid="{00000000-0005-0000-0000-000007980000}"/>
    <cellStyle name="Normal 3 3 2 16" xfId="45327" xr:uid="{00000000-0005-0000-0000-000008980000}"/>
    <cellStyle name="Normal 3 3 2 2" xfId="14840" xr:uid="{00000000-0005-0000-0000-000009980000}"/>
    <cellStyle name="Normal 3 3 2 2 10" xfId="14841" xr:uid="{00000000-0005-0000-0000-00000A980000}"/>
    <cellStyle name="Normal 3 3 2 2 10 2" xfId="45328" xr:uid="{00000000-0005-0000-0000-00000B980000}"/>
    <cellStyle name="Normal 3 3 2 2 10 3" xfId="45329" xr:uid="{00000000-0005-0000-0000-00000C980000}"/>
    <cellStyle name="Normal 3 3 2 2 11" xfId="45330" xr:uid="{00000000-0005-0000-0000-00000D980000}"/>
    <cellStyle name="Normal 3 3 2 2 12" xfId="45331" xr:uid="{00000000-0005-0000-0000-00000E980000}"/>
    <cellStyle name="Normal 3 3 2 2 2" xfId="14842" xr:uid="{00000000-0005-0000-0000-00000F980000}"/>
    <cellStyle name="Normal 3 3 2 2 2 10" xfId="45332" xr:uid="{00000000-0005-0000-0000-000010980000}"/>
    <cellStyle name="Normal 3 3 2 2 2 2" xfId="14843" xr:uid="{00000000-0005-0000-0000-000011980000}"/>
    <cellStyle name="Normal 3 3 2 2 2 2 2" xfId="14844" xr:uid="{00000000-0005-0000-0000-000012980000}"/>
    <cellStyle name="Normal 3 3 2 2 2 2 2 2" xfId="14845" xr:uid="{00000000-0005-0000-0000-000013980000}"/>
    <cellStyle name="Normal 3 3 2 2 2 2 2 2 2" xfId="14846" xr:uid="{00000000-0005-0000-0000-000014980000}"/>
    <cellStyle name="Normal 3 3 2 2 2 2 2 2 2 2" xfId="45333" xr:uid="{00000000-0005-0000-0000-000015980000}"/>
    <cellStyle name="Normal 3 3 2 2 2 2 2 2 2 3" xfId="45334" xr:uid="{00000000-0005-0000-0000-000016980000}"/>
    <cellStyle name="Normal 3 3 2 2 2 2 2 2 3" xfId="14847" xr:uid="{00000000-0005-0000-0000-000017980000}"/>
    <cellStyle name="Normal 3 3 2 2 2 2 2 2 3 2" xfId="45335" xr:uid="{00000000-0005-0000-0000-000018980000}"/>
    <cellStyle name="Normal 3 3 2 2 2 2 2 2 3 3" xfId="45336" xr:uid="{00000000-0005-0000-0000-000019980000}"/>
    <cellStyle name="Normal 3 3 2 2 2 2 2 2 4" xfId="14848" xr:uid="{00000000-0005-0000-0000-00001A980000}"/>
    <cellStyle name="Normal 3 3 2 2 2 2 2 2 4 2" xfId="45337" xr:uid="{00000000-0005-0000-0000-00001B980000}"/>
    <cellStyle name="Normal 3 3 2 2 2 2 2 2 4 3" xfId="45338" xr:uid="{00000000-0005-0000-0000-00001C980000}"/>
    <cellStyle name="Normal 3 3 2 2 2 2 2 2 5" xfId="45339" xr:uid="{00000000-0005-0000-0000-00001D980000}"/>
    <cellStyle name="Normal 3 3 2 2 2 2 2 2 6" xfId="45340" xr:uid="{00000000-0005-0000-0000-00001E980000}"/>
    <cellStyle name="Normal 3 3 2 2 2 2 2 3" xfId="14849" xr:uid="{00000000-0005-0000-0000-00001F980000}"/>
    <cellStyle name="Normal 3 3 2 2 2 2 2 3 2" xfId="45341" xr:uid="{00000000-0005-0000-0000-000020980000}"/>
    <cellStyle name="Normal 3 3 2 2 2 2 2 3 3" xfId="45342" xr:uid="{00000000-0005-0000-0000-000021980000}"/>
    <cellStyle name="Normal 3 3 2 2 2 2 2 4" xfId="14850" xr:uid="{00000000-0005-0000-0000-000022980000}"/>
    <cellStyle name="Normal 3 3 2 2 2 2 2 4 2" xfId="45343" xr:uid="{00000000-0005-0000-0000-000023980000}"/>
    <cellStyle name="Normal 3 3 2 2 2 2 2 4 3" xfId="45344" xr:uid="{00000000-0005-0000-0000-000024980000}"/>
    <cellStyle name="Normal 3 3 2 2 2 2 2 5" xfId="14851" xr:uid="{00000000-0005-0000-0000-000025980000}"/>
    <cellStyle name="Normal 3 3 2 2 2 2 2 5 2" xfId="45345" xr:uid="{00000000-0005-0000-0000-000026980000}"/>
    <cellStyle name="Normal 3 3 2 2 2 2 2 5 3" xfId="45346" xr:uid="{00000000-0005-0000-0000-000027980000}"/>
    <cellStyle name="Normal 3 3 2 2 2 2 2 6" xfId="45347" xr:uid="{00000000-0005-0000-0000-000028980000}"/>
    <cellStyle name="Normal 3 3 2 2 2 2 2 7" xfId="45348" xr:uid="{00000000-0005-0000-0000-000029980000}"/>
    <cellStyle name="Normal 3 3 2 2 2 2 3" xfId="14852" xr:uid="{00000000-0005-0000-0000-00002A980000}"/>
    <cellStyle name="Normal 3 3 2 2 2 2 3 2" xfId="14853" xr:uid="{00000000-0005-0000-0000-00002B980000}"/>
    <cellStyle name="Normal 3 3 2 2 2 2 3 2 2" xfId="45349" xr:uid="{00000000-0005-0000-0000-00002C980000}"/>
    <cellStyle name="Normal 3 3 2 2 2 2 3 2 3" xfId="45350" xr:uid="{00000000-0005-0000-0000-00002D980000}"/>
    <cellStyle name="Normal 3 3 2 2 2 2 3 3" xfId="14854" xr:uid="{00000000-0005-0000-0000-00002E980000}"/>
    <cellStyle name="Normal 3 3 2 2 2 2 3 3 2" xfId="45351" xr:uid="{00000000-0005-0000-0000-00002F980000}"/>
    <cellStyle name="Normal 3 3 2 2 2 2 3 3 3" xfId="45352" xr:uid="{00000000-0005-0000-0000-000030980000}"/>
    <cellStyle name="Normal 3 3 2 2 2 2 3 4" xfId="14855" xr:uid="{00000000-0005-0000-0000-000031980000}"/>
    <cellStyle name="Normal 3 3 2 2 2 2 3 4 2" xfId="45353" xr:uid="{00000000-0005-0000-0000-000032980000}"/>
    <cellStyle name="Normal 3 3 2 2 2 2 3 4 3" xfId="45354" xr:uid="{00000000-0005-0000-0000-000033980000}"/>
    <cellStyle name="Normal 3 3 2 2 2 2 3 5" xfId="45355" xr:uid="{00000000-0005-0000-0000-000034980000}"/>
    <cellStyle name="Normal 3 3 2 2 2 2 3 6" xfId="45356" xr:uid="{00000000-0005-0000-0000-000035980000}"/>
    <cellStyle name="Normal 3 3 2 2 2 2 4" xfId="14856" xr:uid="{00000000-0005-0000-0000-000036980000}"/>
    <cellStyle name="Normal 3 3 2 2 2 2 4 2" xfId="45357" xr:uid="{00000000-0005-0000-0000-000037980000}"/>
    <cellStyle name="Normal 3 3 2 2 2 2 4 3" xfId="45358" xr:uid="{00000000-0005-0000-0000-000038980000}"/>
    <cellStyle name="Normal 3 3 2 2 2 2 5" xfId="14857" xr:uid="{00000000-0005-0000-0000-000039980000}"/>
    <cellStyle name="Normal 3 3 2 2 2 2 5 2" xfId="45359" xr:uid="{00000000-0005-0000-0000-00003A980000}"/>
    <cellStyle name="Normal 3 3 2 2 2 2 5 3" xfId="45360" xr:uid="{00000000-0005-0000-0000-00003B980000}"/>
    <cellStyle name="Normal 3 3 2 2 2 2 6" xfId="14858" xr:uid="{00000000-0005-0000-0000-00003C980000}"/>
    <cellStyle name="Normal 3 3 2 2 2 2 6 2" xfId="45361" xr:uid="{00000000-0005-0000-0000-00003D980000}"/>
    <cellStyle name="Normal 3 3 2 2 2 2 6 3" xfId="45362" xr:uid="{00000000-0005-0000-0000-00003E980000}"/>
    <cellStyle name="Normal 3 3 2 2 2 2 7" xfId="45363" xr:uid="{00000000-0005-0000-0000-00003F980000}"/>
    <cellStyle name="Normal 3 3 2 2 2 2 8" xfId="45364" xr:uid="{00000000-0005-0000-0000-000040980000}"/>
    <cellStyle name="Normal 3 3 2 2 2 3" xfId="14859" xr:uid="{00000000-0005-0000-0000-000041980000}"/>
    <cellStyle name="Normal 3 3 2 2 2 3 2" xfId="14860" xr:uid="{00000000-0005-0000-0000-000042980000}"/>
    <cellStyle name="Normal 3 3 2 2 2 3 2 2" xfId="14861" xr:uid="{00000000-0005-0000-0000-000043980000}"/>
    <cellStyle name="Normal 3 3 2 2 2 3 2 2 2" xfId="14862" xr:uid="{00000000-0005-0000-0000-000044980000}"/>
    <cellStyle name="Normal 3 3 2 2 2 3 2 2 2 2" xfId="45365" xr:uid="{00000000-0005-0000-0000-000045980000}"/>
    <cellStyle name="Normal 3 3 2 2 2 3 2 2 2 3" xfId="45366" xr:uid="{00000000-0005-0000-0000-000046980000}"/>
    <cellStyle name="Normal 3 3 2 2 2 3 2 2 3" xfId="14863" xr:uid="{00000000-0005-0000-0000-000047980000}"/>
    <cellStyle name="Normal 3 3 2 2 2 3 2 2 3 2" xfId="45367" xr:uid="{00000000-0005-0000-0000-000048980000}"/>
    <cellStyle name="Normal 3 3 2 2 2 3 2 2 3 3" xfId="45368" xr:uid="{00000000-0005-0000-0000-000049980000}"/>
    <cellStyle name="Normal 3 3 2 2 2 3 2 2 4" xfId="14864" xr:uid="{00000000-0005-0000-0000-00004A980000}"/>
    <cellStyle name="Normal 3 3 2 2 2 3 2 2 4 2" xfId="45369" xr:uid="{00000000-0005-0000-0000-00004B980000}"/>
    <cellStyle name="Normal 3 3 2 2 2 3 2 2 4 3" xfId="45370" xr:uid="{00000000-0005-0000-0000-00004C980000}"/>
    <cellStyle name="Normal 3 3 2 2 2 3 2 2 5" xfId="45371" xr:uid="{00000000-0005-0000-0000-00004D980000}"/>
    <cellStyle name="Normal 3 3 2 2 2 3 2 2 6" xfId="45372" xr:uid="{00000000-0005-0000-0000-00004E980000}"/>
    <cellStyle name="Normal 3 3 2 2 2 3 2 3" xfId="14865" xr:uid="{00000000-0005-0000-0000-00004F980000}"/>
    <cellStyle name="Normal 3 3 2 2 2 3 2 3 2" xfId="45373" xr:uid="{00000000-0005-0000-0000-000050980000}"/>
    <cellStyle name="Normal 3 3 2 2 2 3 2 3 3" xfId="45374" xr:uid="{00000000-0005-0000-0000-000051980000}"/>
    <cellStyle name="Normal 3 3 2 2 2 3 2 4" xfId="14866" xr:uid="{00000000-0005-0000-0000-000052980000}"/>
    <cellStyle name="Normal 3 3 2 2 2 3 2 4 2" xfId="45375" xr:uid="{00000000-0005-0000-0000-000053980000}"/>
    <cellStyle name="Normal 3 3 2 2 2 3 2 4 3" xfId="45376" xr:uid="{00000000-0005-0000-0000-000054980000}"/>
    <cellStyle name="Normal 3 3 2 2 2 3 2 5" xfId="14867" xr:uid="{00000000-0005-0000-0000-000055980000}"/>
    <cellStyle name="Normal 3 3 2 2 2 3 2 5 2" xfId="45377" xr:uid="{00000000-0005-0000-0000-000056980000}"/>
    <cellStyle name="Normal 3 3 2 2 2 3 2 5 3" xfId="45378" xr:uid="{00000000-0005-0000-0000-000057980000}"/>
    <cellStyle name="Normal 3 3 2 2 2 3 2 6" xfId="45379" xr:uid="{00000000-0005-0000-0000-000058980000}"/>
    <cellStyle name="Normal 3 3 2 2 2 3 2 7" xfId="45380" xr:uid="{00000000-0005-0000-0000-000059980000}"/>
    <cellStyle name="Normal 3 3 2 2 2 3 3" xfId="14868" xr:uid="{00000000-0005-0000-0000-00005A980000}"/>
    <cellStyle name="Normal 3 3 2 2 2 3 3 2" xfId="14869" xr:uid="{00000000-0005-0000-0000-00005B980000}"/>
    <cellStyle name="Normal 3 3 2 2 2 3 3 2 2" xfId="45381" xr:uid="{00000000-0005-0000-0000-00005C980000}"/>
    <cellStyle name="Normal 3 3 2 2 2 3 3 2 3" xfId="45382" xr:uid="{00000000-0005-0000-0000-00005D980000}"/>
    <cellStyle name="Normal 3 3 2 2 2 3 3 3" xfId="14870" xr:uid="{00000000-0005-0000-0000-00005E980000}"/>
    <cellStyle name="Normal 3 3 2 2 2 3 3 3 2" xfId="45383" xr:uid="{00000000-0005-0000-0000-00005F980000}"/>
    <cellStyle name="Normal 3 3 2 2 2 3 3 3 3" xfId="45384" xr:uid="{00000000-0005-0000-0000-000060980000}"/>
    <cellStyle name="Normal 3 3 2 2 2 3 3 4" xfId="14871" xr:uid="{00000000-0005-0000-0000-000061980000}"/>
    <cellStyle name="Normal 3 3 2 2 2 3 3 4 2" xfId="45385" xr:uid="{00000000-0005-0000-0000-000062980000}"/>
    <cellStyle name="Normal 3 3 2 2 2 3 3 4 3" xfId="45386" xr:uid="{00000000-0005-0000-0000-000063980000}"/>
    <cellStyle name="Normal 3 3 2 2 2 3 3 5" xfId="45387" xr:uid="{00000000-0005-0000-0000-000064980000}"/>
    <cellStyle name="Normal 3 3 2 2 2 3 3 6" xfId="45388" xr:uid="{00000000-0005-0000-0000-000065980000}"/>
    <cellStyle name="Normal 3 3 2 2 2 3 4" xfId="14872" xr:uid="{00000000-0005-0000-0000-000066980000}"/>
    <cellStyle name="Normal 3 3 2 2 2 3 4 2" xfId="45389" xr:uid="{00000000-0005-0000-0000-000067980000}"/>
    <cellStyle name="Normal 3 3 2 2 2 3 4 3" xfId="45390" xr:uid="{00000000-0005-0000-0000-000068980000}"/>
    <cellStyle name="Normal 3 3 2 2 2 3 5" xfId="14873" xr:uid="{00000000-0005-0000-0000-000069980000}"/>
    <cellStyle name="Normal 3 3 2 2 2 3 5 2" xfId="45391" xr:uid="{00000000-0005-0000-0000-00006A980000}"/>
    <cellStyle name="Normal 3 3 2 2 2 3 5 3" xfId="45392" xr:uid="{00000000-0005-0000-0000-00006B980000}"/>
    <cellStyle name="Normal 3 3 2 2 2 3 6" xfId="14874" xr:uid="{00000000-0005-0000-0000-00006C980000}"/>
    <cellStyle name="Normal 3 3 2 2 2 3 6 2" xfId="45393" xr:uid="{00000000-0005-0000-0000-00006D980000}"/>
    <cellStyle name="Normal 3 3 2 2 2 3 6 3" xfId="45394" xr:uid="{00000000-0005-0000-0000-00006E980000}"/>
    <cellStyle name="Normal 3 3 2 2 2 3 7" xfId="45395" xr:uid="{00000000-0005-0000-0000-00006F980000}"/>
    <cellStyle name="Normal 3 3 2 2 2 3 8" xfId="45396" xr:uid="{00000000-0005-0000-0000-000070980000}"/>
    <cellStyle name="Normal 3 3 2 2 2 4" xfId="14875" xr:uid="{00000000-0005-0000-0000-000071980000}"/>
    <cellStyle name="Normal 3 3 2 2 2 4 2" xfId="14876" xr:uid="{00000000-0005-0000-0000-000072980000}"/>
    <cellStyle name="Normal 3 3 2 2 2 4 2 2" xfId="14877" xr:uid="{00000000-0005-0000-0000-000073980000}"/>
    <cellStyle name="Normal 3 3 2 2 2 4 2 2 2" xfId="45397" xr:uid="{00000000-0005-0000-0000-000074980000}"/>
    <cellStyle name="Normal 3 3 2 2 2 4 2 2 3" xfId="45398" xr:uid="{00000000-0005-0000-0000-000075980000}"/>
    <cellStyle name="Normal 3 3 2 2 2 4 2 3" xfId="14878" xr:uid="{00000000-0005-0000-0000-000076980000}"/>
    <cellStyle name="Normal 3 3 2 2 2 4 2 3 2" xfId="45399" xr:uid="{00000000-0005-0000-0000-000077980000}"/>
    <cellStyle name="Normal 3 3 2 2 2 4 2 3 3" xfId="45400" xr:uid="{00000000-0005-0000-0000-000078980000}"/>
    <cellStyle name="Normal 3 3 2 2 2 4 2 4" xfId="14879" xr:uid="{00000000-0005-0000-0000-000079980000}"/>
    <cellStyle name="Normal 3 3 2 2 2 4 2 4 2" xfId="45401" xr:uid="{00000000-0005-0000-0000-00007A980000}"/>
    <cellStyle name="Normal 3 3 2 2 2 4 2 4 3" xfId="45402" xr:uid="{00000000-0005-0000-0000-00007B980000}"/>
    <cellStyle name="Normal 3 3 2 2 2 4 2 5" xfId="45403" xr:uid="{00000000-0005-0000-0000-00007C980000}"/>
    <cellStyle name="Normal 3 3 2 2 2 4 2 6" xfId="45404" xr:uid="{00000000-0005-0000-0000-00007D980000}"/>
    <cellStyle name="Normal 3 3 2 2 2 4 3" xfId="14880" xr:uid="{00000000-0005-0000-0000-00007E980000}"/>
    <cellStyle name="Normal 3 3 2 2 2 4 3 2" xfId="45405" xr:uid="{00000000-0005-0000-0000-00007F980000}"/>
    <cellStyle name="Normal 3 3 2 2 2 4 3 3" xfId="45406" xr:uid="{00000000-0005-0000-0000-000080980000}"/>
    <cellStyle name="Normal 3 3 2 2 2 4 4" xfId="14881" xr:uid="{00000000-0005-0000-0000-000081980000}"/>
    <cellStyle name="Normal 3 3 2 2 2 4 4 2" xfId="45407" xr:uid="{00000000-0005-0000-0000-000082980000}"/>
    <cellStyle name="Normal 3 3 2 2 2 4 4 3" xfId="45408" xr:uid="{00000000-0005-0000-0000-000083980000}"/>
    <cellStyle name="Normal 3 3 2 2 2 4 5" xfId="14882" xr:uid="{00000000-0005-0000-0000-000084980000}"/>
    <cellStyle name="Normal 3 3 2 2 2 4 5 2" xfId="45409" xr:uid="{00000000-0005-0000-0000-000085980000}"/>
    <cellStyle name="Normal 3 3 2 2 2 4 5 3" xfId="45410" xr:uid="{00000000-0005-0000-0000-000086980000}"/>
    <cellStyle name="Normal 3 3 2 2 2 4 6" xfId="45411" xr:uid="{00000000-0005-0000-0000-000087980000}"/>
    <cellStyle name="Normal 3 3 2 2 2 4 7" xfId="45412" xr:uid="{00000000-0005-0000-0000-000088980000}"/>
    <cellStyle name="Normal 3 3 2 2 2 5" xfId="14883" xr:uid="{00000000-0005-0000-0000-000089980000}"/>
    <cellStyle name="Normal 3 3 2 2 2 5 2" xfId="14884" xr:uid="{00000000-0005-0000-0000-00008A980000}"/>
    <cellStyle name="Normal 3 3 2 2 2 5 2 2" xfId="45413" xr:uid="{00000000-0005-0000-0000-00008B980000}"/>
    <cellStyle name="Normal 3 3 2 2 2 5 2 3" xfId="45414" xr:uid="{00000000-0005-0000-0000-00008C980000}"/>
    <cellStyle name="Normal 3 3 2 2 2 5 3" xfId="14885" xr:uid="{00000000-0005-0000-0000-00008D980000}"/>
    <cellStyle name="Normal 3 3 2 2 2 5 3 2" xfId="45415" xr:uid="{00000000-0005-0000-0000-00008E980000}"/>
    <cellStyle name="Normal 3 3 2 2 2 5 3 3" xfId="45416" xr:uid="{00000000-0005-0000-0000-00008F980000}"/>
    <cellStyle name="Normal 3 3 2 2 2 5 4" xfId="14886" xr:uid="{00000000-0005-0000-0000-000090980000}"/>
    <cellStyle name="Normal 3 3 2 2 2 5 4 2" xfId="45417" xr:uid="{00000000-0005-0000-0000-000091980000}"/>
    <cellStyle name="Normal 3 3 2 2 2 5 4 3" xfId="45418" xr:uid="{00000000-0005-0000-0000-000092980000}"/>
    <cellStyle name="Normal 3 3 2 2 2 5 5" xfId="45419" xr:uid="{00000000-0005-0000-0000-000093980000}"/>
    <cellStyle name="Normal 3 3 2 2 2 5 6" xfId="45420" xr:uid="{00000000-0005-0000-0000-000094980000}"/>
    <cellStyle name="Normal 3 3 2 2 2 6" xfId="14887" xr:uid="{00000000-0005-0000-0000-000095980000}"/>
    <cellStyle name="Normal 3 3 2 2 2 6 2" xfId="45421" xr:uid="{00000000-0005-0000-0000-000096980000}"/>
    <cellStyle name="Normal 3 3 2 2 2 6 3" xfId="45422" xr:uid="{00000000-0005-0000-0000-000097980000}"/>
    <cellStyle name="Normal 3 3 2 2 2 7" xfId="14888" xr:uid="{00000000-0005-0000-0000-000098980000}"/>
    <cellStyle name="Normal 3 3 2 2 2 7 2" xfId="45423" xr:uid="{00000000-0005-0000-0000-000099980000}"/>
    <cellStyle name="Normal 3 3 2 2 2 7 3" xfId="45424" xr:uid="{00000000-0005-0000-0000-00009A980000}"/>
    <cellStyle name="Normal 3 3 2 2 2 8" xfId="14889" xr:uid="{00000000-0005-0000-0000-00009B980000}"/>
    <cellStyle name="Normal 3 3 2 2 2 8 2" xfId="45425" xr:uid="{00000000-0005-0000-0000-00009C980000}"/>
    <cellStyle name="Normal 3 3 2 2 2 8 3" xfId="45426" xr:uid="{00000000-0005-0000-0000-00009D980000}"/>
    <cellStyle name="Normal 3 3 2 2 2 9" xfId="45427" xr:uid="{00000000-0005-0000-0000-00009E980000}"/>
    <cellStyle name="Normal 3 3 2 2 3" xfId="14890" xr:uid="{00000000-0005-0000-0000-00009F980000}"/>
    <cellStyle name="Normal 3 3 2 2 3 2" xfId="14891" xr:uid="{00000000-0005-0000-0000-0000A0980000}"/>
    <cellStyle name="Normal 3 3 2 2 3 2 2" xfId="14892" xr:uid="{00000000-0005-0000-0000-0000A1980000}"/>
    <cellStyle name="Normal 3 3 2 2 3 2 2 2" xfId="14893" xr:uid="{00000000-0005-0000-0000-0000A2980000}"/>
    <cellStyle name="Normal 3 3 2 2 3 2 2 2 2" xfId="45428" xr:uid="{00000000-0005-0000-0000-0000A3980000}"/>
    <cellStyle name="Normal 3 3 2 2 3 2 2 2 3" xfId="45429" xr:uid="{00000000-0005-0000-0000-0000A4980000}"/>
    <cellStyle name="Normal 3 3 2 2 3 2 2 3" xfId="14894" xr:uid="{00000000-0005-0000-0000-0000A5980000}"/>
    <cellStyle name="Normal 3 3 2 2 3 2 2 3 2" xfId="45430" xr:uid="{00000000-0005-0000-0000-0000A6980000}"/>
    <cellStyle name="Normal 3 3 2 2 3 2 2 3 3" xfId="45431" xr:uid="{00000000-0005-0000-0000-0000A7980000}"/>
    <cellStyle name="Normal 3 3 2 2 3 2 2 4" xfId="14895" xr:uid="{00000000-0005-0000-0000-0000A8980000}"/>
    <cellStyle name="Normal 3 3 2 2 3 2 2 4 2" xfId="45432" xr:uid="{00000000-0005-0000-0000-0000A9980000}"/>
    <cellStyle name="Normal 3 3 2 2 3 2 2 4 3" xfId="45433" xr:uid="{00000000-0005-0000-0000-0000AA980000}"/>
    <cellStyle name="Normal 3 3 2 2 3 2 2 5" xfId="45434" xr:uid="{00000000-0005-0000-0000-0000AB980000}"/>
    <cellStyle name="Normal 3 3 2 2 3 2 2 6" xfId="45435" xr:uid="{00000000-0005-0000-0000-0000AC980000}"/>
    <cellStyle name="Normal 3 3 2 2 3 2 3" xfId="14896" xr:uid="{00000000-0005-0000-0000-0000AD980000}"/>
    <cellStyle name="Normal 3 3 2 2 3 2 3 2" xfId="45436" xr:uid="{00000000-0005-0000-0000-0000AE980000}"/>
    <cellStyle name="Normal 3 3 2 2 3 2 3 3" xfId="45437" xr:uid="{00000000-0005-0000-0000-0000AF980000}"/>
    <cellStyle name="Normal 3 3 2 2 3 2 4" xfId="14897" xr:uid="{00000000-0005-0000-0000-0000B0980000}"/>
    <cellStyle name="Normal 3 3 2 2 3 2 4 2" xfId="45438" xr:uid="{00000000-0005-0000-0000-0000B1980000}"/>
    <cellStyle name="Normal 3 3 2 2 3 2 4 3" xfId="45439" xr:uid="{00000000-0005-0000-0000-0000B2980000}"/>
    <cellStyle name="Normal 3 3 2 2 3 2 5" xfId="14898" xr:uid="{00000000-0005-0000-0000-0000B3980000}"/>
    <cellStyle name="Normal 3 3 2 2 3 2 5 2" xfId="45440" xr:uid="{00000000-0005-0000-0000-0000B4980000}"/>
    <cellStyle name="Normal 3 3 2 2 3 2 5 3" xfId="45441" xr:uid="{00000000-0005-0000-0000-0000B5980000}"/>
    <cellStyle name="Normal 3 3 2 2 3 2 6" xfId="45442" xr:uid="{00000000-0005-0000-0000-0000B6980000}"/>
    <cellStyle name="Normal 3 3 2 2 3 2 7" xfId="45443" xr:uid="{00000000-0005-0000-0000-0000B7980000}"/>
    <cellStyle name="Normal 3 3 2 2 3 3" xfId="14899" xr:uid="{00000000-0005-0000-0000-0000B8980000}"/>
    <cellStyle name="Normal 3 3 2 2 3 3 2" xfId="14900" xr:uid="{00000000-0005-0000-0000-0000B9980000}"/>
    <cellStyle name="Normal 3 3 2 2 3 3 2 2" xfId="45444" xr:uid="{00000000-0005-0000-0000-0000BA980000}"/>
    <cellStyle name="Normal 3 3 2 2 3 3 2 3" xfId="45445" xr:uid="{00000000-0005-0000-0000-0000BB980000}"/>
    <cellStyle name="Normal 3 3 2 2 3 3 3" xfId="14901" xr:uid="{00000000-0005-0000-0000-0000BC980000}"/>
    <cellStyle name="Normal 3 3 2 2 3 3 3 2" xfId="45446" xr:uid="{00000000-0005-0000-0000-0000BD980000}"/>
    <cellStyle name="Normal 3 3 2 2 3 3 3 3" xfId="45447" xr:uid="{00000000-0005-0000-0000-0000BE980000}"/>
    <cellStyle name="Normal 3 3 2 2 3 3 4" xfId="14902" xr:uid="{00000000-0005-0000-0000-0000BF980000}"/>
    <cellStyle name="Normal 3 3 2 2 3 3 4 2" xfId="45448" xr:uid="{00000000-0005-0000-0000-0000C0980000}"/>
    <cellStyle name="Normal 3 3 2 2 3 3 4 3" xfId="45449" xr:uid="{00000000-0005-0000-0000-0000C1980000}"/>
    <cellStyle name="Normal 3 3 2 2 3 3 5" xfId="45450" xr:uid="{00000000-0005-0000-0000-0000C2980000}"/>
    <cellStyle name="Normal 3 3 2 2 3 3 6" xfId="45451" xr:uid="{00000000-0005-0000-0000-0000C3980000}"/>
    <cellStyle name="Normal 3 3 2 2 3 4" xfId="14903" xr:uid="{00000000-0005-0000-0000-0000C4980000}"/>
    <cellStyle name="Normal 3 3 2 2 3 4 2" xfId="45452" xr:uid="{00000000-0005-0000-0000-0000C5980000}"/>
    <cellStyle name="Normal 3 3 2 2 3 4 3" xfId="45453" xr:uid="{00000000-0005-0000-0000-0000C6980000}"/>
    <cellStyle name="Normal 3 3 2 2 3 5" xfId="14904" xr:uid="{00000000-0005-0000-0000-0000C7980000}"/>
    <cellStyle name="Normal 3 3 2 2 3 5 2" xfId="45454" xr:uid="{00000000-0005-0000-0000-0000C8980000}"/>
    <cellStyle name="Normal 3 3 2 2 3 5 3" xfId="45455" xr:uid="{00000000-0005-0000-0000-0000C9980000}"/>
    <cellStyle name="Normal 3 3 2 2 3 6" xfId="14905" xr:uid="{00000000-0005-0000-0000-0000CA980000}"/>
    <cellStyle name="Normal 3 3 2 2 3 6 2" xfId="45456" xr:uid="{00000000-0005-0000-0000-0000CB980000}"/>
    <cellStyle name="Normal 3 3 2 2 3 6 3" xfId="45457" xr:uid="{00000000-0005-0000-0000-0000CC980000}"/>
    <cellStyle name="Normal 3 3 2 2 3 7" xfId="45458" xr:uid="{00000000-0005-0000-0000-0000CD980000}"/>
    <cellStyle name="Normal 3 3 2 2 3 8" xfId="45459" xr:uid="{00000000-0005-0000-0000-0000CE980000}"/>
    <cellStyle name="Normal 3 3 2 2 4" xfId="14906" xr:uid="{00000000-0005-0000-0000-0000CF980000}"/>
    <cellStyle name="Normal 3 3 2 2 4 2" xfId="14907" xr:uid="{00000000-0005-0000-0000-0000D0980000}"/>
    <cellStyle name="Normal 3 3 2 2 4 2 2" xfId="14908" xr:uid="{00000000-0005-0000-0000-0000D1980000}"/>
    <cellStyle name="Normal 3 3 2 2 4 2 2 2" xfId="14909" xr:uid="{00000000-0005-0000-0000-0000D2980000}"/>
    <cellStyle name="Normal 3 3 2 2 4 2 2 2 2" xfId="45460" xr:uid="{00000000-0005-0000-0000-0000D3980000}"/>
    <cellStyle name="Normal 3 3 2 2 4 2 2 2 3" xfId="45461" xr:uid="{00000000-0005-0000-0000-0000D4980000}"/>
    <cellStyle name="Normal 3 3 2 2 4 2 2 3" xfId="14910" xr:uid="{00000000-0005-0000-0000-0000D5980000}"/>
    <cellStyle name="Normal 3 3 2 2 4 2 2 3 2" xfId="45462" xr:uid="{00000000-0005-0000-0000-0000D6980000}"/>
    <cellStyle name="Normal 3 3 2 2 4 2 2 3 3" xfId="45463" xr:uid="{00000000-0005-0000-0000-0000D7980000}"/>
    <cellStyle name="Normal 3 3 2 2 4 2 2 4" xfId="14911" xr:uid="{00000000-0005-0000-0000-0000D8980000}"/>
    <cellStyle name="Normal 3 3 2 2 4 2 2 4 2" xfId="45464" xr:uid="{00000000-0005-0000-0000-0000D9980000}"/>
    <cellStyle name="Normal 3 3 2 2 4 2 2 4 3" xfId="45465" xr:uid="{00000000-0005-0000-0000-0000DA980000}"/>
    <cellStyle name="Normal 3 3 2 2 4 2 2 5" xfId="45466" xr:uid="{00000000-0005-0000-0000-0000DB980000}"/>
    <cellStyle name="Normal 3 3 2 2 4 2 2 6" xfId="45467" xr:uid="{00000000-0005-0000-0000-0000DC980000}"/>
    <cellStyle name="Normal 3 3 2 2 4 2 3" xfId="14912" xr:uid="{00000000-0005-0000-0000-0000DD980000}"/>
    <cellStyle name="Normal 3 3 2 2 4 2 3 2" xfId="45468" xr:uid="{00000000-0005-0000-0000-0000DE980000}"/>
    <cellStyle name="Normal 3 3 2 2 4 2 3 3" xfId="45469" xr:uid="{00000000-0005-0000-0000-0000DF980000}"/>
    <cellStyle name="Normal 3 3 2 2 4 2 4" xfId="14913" xr:uid="{00000000-0005-0000-0000-0000E0980000}"/>
    <cellStyle name="Normal 3 3 2 2 4 2 4 2" xfId="45470" xr:uid="{00000000-0005-0000-0000-0000E1980000}"/>
    <cellStyle name="Normal 3 3 2 2 4 2 4 3" xfId="45471" xr:uid="{00000000-0005-0000-0000-0000E2980000}"/>
    <cellStyle name="Normal 3 3 2 2 4 2 5" xfId="14914" xr:uid="{00000000-0005-0000-0000-0000E3980000}"/>
    <cellStyle name="Normal 3 3 2 2 4 2 5 2" xfId="45472" xr:uid="{00000000-0005-0000-0000-0000E4980000}"/>
    <cellStyle name="Normal 3 3 2 2 4 2 5 3" xfId="45473" xr:uid="{00000000-0005-0000-0000-0000E5980000}"/>
    <cellStyle name="Normal 3 3 2 2 4 2 6" xfId="45474" xr:uid="{00000000-0005-0000-0000-0000E6980000}"/>
    <cellStyle name="Normal 3 3 2 2 4 2 7" xfId="45475" xr:uid="{00000000-0005-0000-0000-0000E7980000}"/>
    <cellStyle name="Normal 3 3 2 2 4 3" xfId="14915" xr:uid="{00000000-0005-0000-0000-0000E8980000}"/>
    <cellStyle name="Normal 3 3 2 2 4 3 2" xfId="14916" xr:uid="{00000000-0005-0000-0000-0000E9980000}"/>
    <cellStyle name="Normal 3 3 2 2 4 3 2 2" xfId="45476" xr:uid="{00000000-0005-0000-0000-0000EA980000}"/>
    <cellStyle name="Normal 3 3 2 2 4 3 2 3" xfId="45477" xr:uid="{00000000-0005-0000-0000-0000EB980000}"/>
    <cellStyle name="Normal 3 3 2 2 4 3 3" xfId="14917" xr:uid="{00000000-0005-0000-0000-0000EC980000}"/>
    <cellStyle name="Normal 3 3 2 2 4 3 3 2" xfId="45478" xr:uid="{00000000-0005-0000-0000-0000ED980000}"/>
    <cellStyle name="Normal 3 3 2 2 4 3 3 3" xfId="45479" xr:uid="{00000000-0005-0000-0000-0000EE980000}"/>
    <cellStyle name="Normal 3 3 2 2 4 3 4" xfId="14918" xr:uid="{00000000-0005-0000-0000-0000EF980000}"/>
    <cellStyle name="Normal 3 3 2 2 4 3 4 2" xfId="45480" xr:uid="{00000000-0005-0000-0000-0000F0980000}"/>
    <cellStyle name="Normal 3 3 2 2 4 3 4 3" xfId="45481" xr:uid="{00000000-0005-0000-0000-0000F1980000}"/>
    <cellStyle name="Normal 3 3 2 2 4 3 5" xfId="45482" xr:uid="{00000000-0005-0000-0000-0000F2980000}"/>
    <cellStyle name="Normal 3 3 2 2 4 3 6" xfId="45483" xr:uid="{00000000-0005-0000-0000-0000F3980000}"/>
    <cellStyle name="Normal 3 3 2 2 4 4" xfId="14919" xr:uid="{00000000-0005-0000-0000-0000F4980000}"/>
    <cellStyle name="Normal 3 3 2 2 4 4 2" xfId="45484" xr:uid="{00000000-0005-0000-0000-0000F5980000}"/>
    <cellStyle name="Normal 3 3 2 2 4 4 3" xfId="45485" xr:uid="{00000000-0005-0000-0000-0000F6980000}"/>
    <cellStyle name="Normal 3 3 2 2 4 5" xfId="14920" xr:uid="{00000000-0005-0000-0000-0000F7980000}"/>
    <cellStyle name="Normal 3 3 2 2 4 5 2" xfId="45486" xr:uid="{00000000-0005-0000-0000-0000F8980000}"/>
    <cellStyle name="Normal 3 3 2 2 4 5 3" xfId="45487" xr:uid="{00000000-0005-0000-0000-0000F9980000}"/>
    <cellStyle name="Normal 3 3 2 2 4 6" xfId="14921" xr:uid="{00000000-0005-0000-0000-0000FA980000}"/>
    <cellStyle name="Normal 3 3 2 2 4 6 2" xfId="45488" xr:uid="{00000000-0005-0000-0000-0000FB980000}"/>
    <cellStyle name="Normal 3 3 2 2 4 6 3" xfId="45489" xr:uid="{00000000-0005-0000-0000-0000FC980000}"/>
    <cellStyle name="Normal 3 3 2 2 4 7" xfId="45490" xr:uid="{00000000-0005-0000-0000-0000FD980000}"/>
    <cellStyle name="Normal 3 3 2 2 4 8" xfId="45491" xr:uid="{00000000-0005-0000-0000-0000FE980000}"/>
    <cellStyle name="Normal 3 3 2 2 5" xfId="14922" xr:uid="{00000000-0005-0000-0000-0000FF980000}"/>
    <cellStyle name="Normal 3 3 2 2 5 2" xfId="14923" xr:uid="{00000000-0005-0000-0000-000000990000}"/>
    <cellStyle name="Normal 3 3 2 2 5 2 2" xfId="14924" xr:uid="{00000000-0005-0000-0000-000001990000}"/>
    <cellStyle name="Normal 3 3 2 2 5 2 2 2" xfId="45492" xr:uid="{00000000-0005-0000-0000-000002990000}"/>
    <cellStyle name="Normal 3 3 2 2 5 2 2 3" xfId="45493" xr:uid="{00000000-0005-0000-0000-000003990000}"/>
    <cellStyle name="Normal 3 3 2 2 5 2 3" xfId="14925" xr:uid="{00000000-0005-0000-0000-000004990000}"/>
    <cellStyle name="Normal 3 3 2 2 5 2 3 2" xfId="45494" xr:uid="{00000000-0005-0000-0000-000005990000}"/>
    <cellStyle name="Normal 3 3 2 2 5 2 3 3" xfId="45495" xr:uid="{00000000-0005-0000-0000-000006990000}"/>
    <cellStyle name="Normal 3 3 2 2 5 2 4" xfId="14926" xr:uid="{00000000-0005-0000-0000-000007990000}"/>
    <cellStyle name="Normal 3 3 2 2 5 2 4 2" xfId="45496" xr:uid="{00000000-0005-0000-0000-000008990000}"/>
    <cellStyle name="Normal 3 3 2 2 5 2 4 3" xfId="45497" xr:uid="{00000000-0005-0000-0000-000009990000}"/>
    <cellStyle name="Normal 3 3 2 2 5 2 5" xfId="45498" xr:uid="{00000000-0005-0000-0000-00000A990000}"/>
    <cellStyle name="Normal 3 3 2 2 5 2 6" xfId="45499" xr:uid="{00000000-0005-0000-0000-00000B990000}"/>
    <cellStyle name="Normal 3 3 2 2 5 3" xfId="14927" xr:uid="{00000000-0005-0000-0000-00000C990000}"/>
    <cellStyle name="Normal 3 3 2 2 5 3 2" xfId="45500" xr:uid="{00000000-0005-0000-0000-00000D990000}"/>
    <cellStyle name="Normal 3 3 2 2 5 3 3" xfId="45501" xr:uid="{00000000-0005-0000-0000-00000E990000}"/>
    <cellStyle name="Normal 3 3 2 2 5 4" xfId="14928" xr:uid="{00000000-0005-0000-0000-00000F990000}"/>
    <cellStyle name="Normal 3 3 2 2 5 4 2" xfId="45502" xr:uid="{00000000-0005-0000-0000-000010990000}"/>
    <cellStyle name="Normal 3 3 2 2 5 4 3" xfId="45503" xr:uid="{00000000-0005-0000-0000-000011990000}"/>
    <cellStyle name="Normal 3 3 2 2 5 5" xfId="14929" xr:uid="{00000000-0005-0000-0000-000012990000}"/>
    <cellStyle name="Normal 3 3 2 2 5 5 2" xfId="45504" xr:uid="{00000000-0005-0000-0000-000013990000}"/>
    <cellStyle name="Normal 3 3 2 2 5 5 3" xfId="45505" xr:uid="{00000000-0005-0000-0000-000014990000}"/>
    <cellStyle name="Normal 3 3 2 2 5 6" xfId="45506" xr:uid="{00000000-0005-0000-0000-000015990000}"/>
    <cellStyle name="Normal 3 3 2 2 5 7" xfId="45507" xr:uid="{00000000-0005-0000-0000-000016990000}"/>
    <cellStyle name="Normal 3 3 2 2 6" xfId="14930" xr:uid="{00000000-0005-0000-0000-000017990000}"/>
    <cellStyle name="Normal 3 3 2 2 7" xfId="14931" xr:uid="{00000000-0005-0000-0000-000018990000}"/>
    <cellStyle name="Normal 3 3 2 2 7 2" xfId="14932" xr:uid="{00000000-0005-0000-0000-000019990000}"/>
    <cellStyle name="Normal 3 3 2 2 7 2 2" xfId="45508" xr:uid="{00000000-0005-0000-0000-00001A990000}"/>
    <cellStyle name="Normal 3 3 2 2 7 2 3" xfId="45509" xr:uid="{00000000-0005-0000-0000-00001B990000}"/>
    <cellStyle name="Normal 3 3 2 2 7 3" xfId="14933" xr:uid="{00000000-0005-0000-0000-00001C990000}"/>
    <cellStyle name="Normal 3 3 2 2 7 3 2" xfId="45510" xr:uid="{00000000-0005-0000-0000-00001D990000}"/>
    <cellStyle name="Normal 3 3 2 2 7 3 3" xfId="45511" xr:uid="{00000000-0005-0000-0000-00001E990000}"/>
    <cellStyle name="Normal 3 3 2 2 7 4" xfId="14934" xr:uid="{00000000-0005-0000-0000-00001F990000}"/>
    <cellStyle name="Normal 3 3 2 2 7 4 2" xfId="45512" xr:uid="{00000000-0005-0000-0000-000020990000}"/>
    <cellStyle name="Normal 3 3 2 2 7 4 3" xfId="45513" xr:uid="{00000000-0005-0000-0000-000021990000}"/>
    <cellStyle name="Normal 3 3 2 2 7 5" xfId="45514" xr:uid="{00000000-0005-0000-0000-000022990000}"/>
    <cellStyle name="Normal 3 3 2 2 7 6" xfId="45515" xr:uid="{00000000-0005-0000-0000-000023990000}"/>
    <cellStyle name="Normal 3 3 2 2 8" xfId="14935" xr:uid="{00000000-0005-0000-0000-000024990000}"/>
    <cellStyle name="Normal 3 3 2 2 8 2" xfId="45516" xr:uid="{00000000-0005-0000-0000-000025990000}"/>
    <cellStyle name="Normal 3 3 2 2 8 3" xfId="45517" xr:uid="{00000000-0005-0000-0000-000026990000}"/>
    <cellStyle name="Normal 3 3 2 2 9" xfId="14936" xr:uid="{00000000-0005-0000-0000-000027990000}"/>
    <cellStyle name="Normal 3 3 2 2 9 2" xfId="45518" xr:uid="{00000000-0005-0000-0000-000028990000}"/>
    <cellStyle name="Normal 3 3 2 2 9 3" xfId="45519" xr:uid="{00000000-0005-0000-0000-000029990000}"/>
    <cellStyle name="Normal 3 3 2 3" xfId="14937" xr:uid="{00000000-0005-0000-0000-00002A990000}"/>
    <cellStyle name="Normal 3 3 2 3 10" xfId="45520" xr:uid="{00000000-0005-0000-0000-00002B990000}"/>
    <cellStyle name="Normal 3 3 2 3 11" xfId="45521" xr:uid="{00000000-0005-0000-0000-00002C990000}"/>
    <cellStyle name="Normal 3 3 2 3 2" xfId="14938" xr:uid="{00000000-0005-0000-0000-00002D990000}"/>
    <cellStyle name="Normal 3 3 2 3 2 10" xfId="45522" xr:uid="{00000000-0005-0000-0000-00002E990000}"/>
    <cellStyle name="Normal 3 3 2 3 2 2" xfId="14939" xr:uid="{00000000-0005-0000-0000-00002F990000}"/>
    <cellStyle name="Normal 3 3 2 3 2 2 2" xfId="14940" xr:uid="{00000000-0005-0000-0000-000030990000}"/>
    <cellStyle name="Normal 3 3 2 3 2 2 2 2" xfId="14941" xr:uid="{00000000-0005-0000-0000-000031990000}"/>
    <cellStyle name="Normal 3 3 2 3 2 2 2 2 2" xfId="14942" xr:uid="{00000000-0005-0000-0000-000032990000}"/>
    <cellStyle name="Normal 3 3 2 3 2 2 2 2 2 2" xfId="45523" xr:uid="{00000000-0005-0000-0000-000033990000}"/>
    <cellStyle name="Normal 3 3 2 3 2 2 2 2 2 3" xfId="45524" xr:uid="{00000000-0005-0000-0000-000034990000}"/>
    <cellStyle name="Normal 3 3 2 3 2 2 2 2 3" xfId="14943" xr:uid="{00000000-0005-0000-0000-000035990000}"/>
    <cellStyle name="Normal 3 3 2 3 2 2 2 2 3 2" xfId="45525" xr:uid="{00000000-0005-0000-0000-000036990000}"/>
    <cellStyle name="Normal 3 3 2 3 2 2 2 2 3 3" xfId="45526" xr:uid="{00000000-0005-0000-0000-000037990000}"/>
    <cellStyle name="Normal 3 3 2 3 2 2 2 2 4" xfId="14944" xr:uid="{00000000-0005-0000-0000-000038990000}"/>
    <cellStyle name="Normal 3 3 2 3 2 2 2 2 4 2" xfId="45527" xr:uid="{00000000-0005-0000-0000-000039990000}"/>
    <cellStyle name="Normal 3 3 2 3 2 2 2 2 4 3" xfId="45528" xr:uid="{00000000-0005-0000-0000-00003A990000}"/>
    <cellStyle name="Normal 3 3 2 3 2 2 2 2 5" xfId="45529" xr:uid="{00000000-0005-0000-0000-00003B990000}"/>
    <cellStyle name="Normal 3 3 2 3 2 2 2 2 6" xfId="45530" xr:uid="{00000000-0005-0000-0000-00003C990000}"/>
    <cellStyle name="Normal 3 3 2 3 2 2 2 3" xfId="14945" xr:uid="{00000000-0005-0000-0000-00003D990000}"/>
    <cellStyle name="Normal 3 3 2 3 2 2 2 3 2" xfId="45531" xr:uid="{00000000-0005-0000-0000-00003E990000}"/>
    <cellStyle name="Normal 3 3 2 3 2 2 2 3 3" xfId="45532" xr:uid="{00000000-0005-0000-0000-00003F990000}"/>
    <cellStyle name="Normal 3 3 2 3 2 2 2 4" xfId="14946" xr:uid="{00000000-0005-0000-0000-000040990000}"/>
    <cellStyle name="Normal 3 3 2 3 2 2 2 4 2" xfId="45533" xr:uid="{00000000-0005-0000-0000-000041990000}"/>
    <cellStyle name="Normal 3 3 2 3 2 2 2 4 3" xfId="45534" xr:uid="{00000000-0005-0000-0000-000042990000}"/>
    <cellStyle name="Normal 3 3 2 3 2 2 2 5" xfId="14947" xr:uid="{00000000-0005-0000-0000-000043990000}"/>
    <cellStyle name="Normal 3 3 2 3 2 2 2 5 2" xfId="45535" xr:uid="{00000000-0005-0000-0000-000044990000}"/>
    <cellStyle name="Normal 3 3 2 3 2 2 2 5 3" xfId="45536" xr:uid="{00000000-0005-0000-0000-000045990000}"/>
    <cellStyle name="Normal 3 3 2 3 2 2 2 6" xfId="45537" xr:uid="{00000000-0005-0000-0000-000046990000}"/>
    <cellStyle name="Normal 3 3 2 3 2 2 2 7" xfId="45538" xr:uid="{00000000-0005-0000-0000-000047990000}"/>
    <cellStyle name="Normal 3 3 2 3 2 2 3" xfId="14948" xr:uid="{00000000-0005-0000-0000-000048990000}"/>
    <cellStyle name="Normal 3 3 2 3 2 2 3 2" xfId="14949" xr:uid="{00000000-0005-0000-0000-000049990000}"/>
    <cellStyle name="Normal 3 3 2 3 2 2 3 2 2" xfId="45539" xr:uid="{00000000-0005-0000-0000-00004A990000}"/>
    <cellStyle name="Normal 3 3 2 3 2 2 3 2 3" xfId="45540" xr:uid="{00000000-0005-0000-0000-00004B990000}"/>
    <cellStyle name="Normal 3 3 2 3 2 2 3 3" xfId="14950" xr:uid="{00000000-0005-0000-0000-00004C990000}"/>
    <cellStyle name="Normal 3 3 2 3 2 2 3 3 2" xfId="45541" xr:uid="{00000000-0005-0000-0000-00004D990000}"/>
    <cellStyle name="Normal 3 3 2 3 2 2 3 3 3" xfId="45542" xr:uid="{00000000-0005-0000-0000-00004E990000}"/>
    <cellStyle name="Normal 3 3 2 3 2 2 3 4" xfId="14951" xr:uid="{00000000-0005-0000-0000-00004F990000}"/>
    <cellStyle name="Normal 3 3 2 3 2 2 3 4 2" xfId="45543" xr:uid="{00000000-0005-0000-0000-000050990000}"/>
    <cellStyle name="Normal 3 3 2 3 2 2 3 4 3" xfId="45544" xr:uid="{00000000-0005-0000-0000-000051990000}"/>
    <cellStyle name="Normal 3 3 2 3 2 2 3 5" xfId="45545" xr:uid="{00000000-0005-0000-0000-000052990000}"/>
    <cellStyle name="Normal 3 3 2 3 2 2 3 6" xfId="45546" xr:uid="{00000000-0005-0000-0000-000053990000}"/>
    <cellStyle name="Normal 3 3 2 3 2 2 4" xfId="14952" xr:uid="{00000000-0005-0000-0000-000054990000}"/>
    <cellStyle name="Normal 3 3 2 3 2 2 4 2" xfId="45547" xr:uid="{00000000-0005-0000-0000-000055990000}"/>
    <cellStyle name="Normal 3 3 2 3 2 2 4 3" xfId="45548" xr:uid="{00000000-0005-0000-0000-000056990000}"/>
    <cellStyle name="Normal 3 3 2 3 2 2 5" xfId="14953" xr:uid="{00000000-0005-0000-0000-000057990000}"/>
    <cellStyle name="Normal 3 3 2 3 2 2 5 2" xfId="45549" xr:uid="{00000000-0005-0000-0000-000058990000}"/>
    <cellStyle name="Normal 3 3 2 3 2 2 5 3" xfId="45550" xr:uid="{00000000-0005-0000-0000-000059990000}"/>
    <cellStyle name="Normal 3 3 2 3 2 2 6" xfId="14954" xr:uid="{00000000-0005-0000-0000-00005A990000}"/>
    <cellStyle name="Normal 3 3 2 3 2 2 6 2" xfId="45551" xr:uid="{00000000-0005-0000-0000-00005B990000}"/>
    <cellStyle name="Normal 3 3 2 3 2 2 6 3" xfId="45552" xr:uid="{00000000-0005-0000-0000-00005C990000}"/>
    <cellStyle name="Normal 3 3 2 3 2 2 7" xfId="45553" xr:uid="{00000000-0005-0000-0000-00005D990000}"/>
    <cellStyle name="Normal 3 3 2 3 2 2 8" xfId="45554" xr:uid="{00000000-0005-0000-0000-00005E990000}"/>
    <cellStyle name="Normal 3 3 2 3 2 3" xfId="14955" xr:uid="{00000000-0005-0000-0000-00005F990000}"/>
    <cellStyle name="Normal 3 3 2 3 2 3 2" xfId="14956" xr:uid="{00000000-0005-0000-0000-000060990000}"/>
    <cellStyle name="Normal 3 3 2 3 2 3 2 2" xfId="14957" xr:uid="{00000000-0005-0000-0000-000061990000}"/>
    <cellStyle name="Normal 3 3 2 3 2 3 2 2 2" xfId="14958" xr:uid="{00000000-0005-0000-0000-000062990000}"/>
    <cellStyle name="Normal 3 3 2 3 2 3 2 2 2 2" xfId="45555" xr:uid="{00000000-0005-0000-0000-000063990000}"/>
    <cellStyle name="Normal 3 3 2 3 2 3 2 2 2 3" xfId="45556" xr:uid="{00000000-0005-0000-0000-000064990000}"/>
    <cellStyle name="Normal 3 3 2 3 2 3 2 2 3" xfId="14959" xr:uid="{00000000-0005-0000-0000-000065990000}"/>
    <cellStyle name="Normal 3 3 2 3 2 3 2 2 3 2" xfId="45557" xr:uid="{00000000-0005-0000-0000-000066990000}"/>
    <cellStyle name="Normal 3 3 2 3 2 3 2 2 3 3" xfId="45558" xr:uid="{00000000-0005-0000-0000-000067990000}"/>
    <cellStyle name="Normal 3 3 2 3 2 3 2 2 4" xfId="14960" xr:uid="{00000000-0005-0000-0000-000068990000}"/>
    <cellStyle name="Normal 3 3 2 3 2 3 2 2 4 2" xfId="45559" xr:uid="{00000000-0005-0000-0000-000069990000}"/>
    <cellStyle name="Normal 3 3 2 3 2 3 2 2 4 3" xfId="45560" xr:uid="{00000000-0005-0000-0000-00006A990000}"/>
    <cellStyle name="Normal 3 3 2 3 2 3 2 2 5" xfId="45561" xr:uid="{00000000-0005-0000-0000-00006B990000}"/>
    <cellStyle name="Normal 3 3 2 3 2 3 2 2 6" xfId="45562" xr:uid="{00000000-0005-0000-0000-00006C990000}"/>
    <cellStyle name="Normal 3 3 2 3 2 3 2 3" xfId="14961" xr:uid="{00000000-0005-0000-0000-00006D990000}"/>
    <cellStyle name="Normal 3 3 2 3 2 3 2 3 2" xfId="45563" xr:uid="{00000000-0005-0000-0000-00006E990000}"/>
    <cellStyle name="Normal 3 3 2 3 2 3 2 3 3" xfId="45564" xr:uid="{00000000-0005-0000-0000-00006F990000}"/>
    <cellStyle name="Normal 3 3 2 3 2 3 2 4" xfId="14962" xr:uid="{00000000-0005-0000-0000-000070990000}"/>
    <cellStyle name="Normal 3 3 2 3 2 3 2 4 2" xfId="45565" xr:uid="{00000000-0005-0000-0000-000071990000}"/>
    <cellStyle name="Normal 3 3 2 3 2 3 2 4 3" xfId="45566" xr:uid="{00000000-0005-0000-0000-000072990000}"/>
    <cellStyle name="Normal 3 3 2 3 2 3 2 5" xfId="14963" xr:uid="{00000000-0005-0000-0000-000073990000}"/>
    <cellStyle name="Normal 3 3 2 3 2 3 2 5 2" xfId="45567" xr:uid="{00000000-0005-0000-0000-000074990000}"/>
    <cellStyle name="Normal 3 3 2 3 2 3 2 5 3" xfId="45568" xr:uid="{00000000-0005-0000-0000-000075990000}"/>
    <cellStyle name="Normal 3 3 2 3 2 3 2 6" xfId="45569" xr:uid="{00000000-0005-0000-0000-000076990000}"/>
    <cellStyle name="Normal 3 3 2 3 2 3 2 7" xfId="45570" xr:uid="{00000000-0005-0000-0000-000077990000}"/>
    <cellStyle name="Normal 3 3 2 3 2 3 3" xfId="14964" xr:uid="{00000000-0005-0000-0000-000078990000}"/>
    <cellStyle name="Normal 3 3 2 3 2 3 3 2" xfId="14965" xr:uid="{00000000-0005-0000-0000-000079990000}"/>
    <cellStyle name="Normal 3 3 2 3 2 3 3 2 2" xfId="45571" xr:uid="{00000000-0005-0000-0000-00007A990000}"/>
    <cellStyle name="Normal 3 3 2 3 2 3 3 2 3" xfId="45572" xr:uid="{00000000-0005-0000-0000-00007B990000}"/>
    <cellStyle name="Normal 3 3 2 3 2 3 3 3" xfId="14966" xr:uid="{00000000-0005-0000-0000-00007C990000}"/>
    <cellStyle name="Normal 3 3 2 3 2 3 3 3 2" xfId="45573" xr:uid="{00000000-0005-0000-0000-00007D990000}"/>
    <cellStyle name="Normal 3 3 2 3 2 3 3 3 3" xfId="45574" xr:uid="{00000000-0005-0000-0000-00007E990000}"/>
    <cellStyle name="Normal 3 3 2 3 2 3 3 4" xfId="14967" xr:uid="{00000000-0005-0000-0000-00007F990000}"/>
    <cellStyle name="Normal 3 3 2 3 2 3 3 4 2" xfId="45575" xr:uid="{00000000-0005-0000-0000-000080990000}"/>
    <cellStyle name="Normal 3 3 2 3 2 3 3 4 3" xfId="45576" xr:uid="{00000000-0005-0000-0000-000081990000}"/>
    <cellStyle name="Normal 3 3 2 3 2 3 3 5" xfId="45577" xr:uid="{00000000-0005-0000-0000-000082990000}"/>
    <cellStyle name="Normal 3 3 2 3 2 3 3 6" xfId="45578" xr:uid="{00000000-0005-0000-0000-000083990000}"/>
    <cellStyle name="Normal 3 3 2 3 2 3 4" xfId="14968" xr:uid="{00000000-0005-0000-0000-000084990000}"/>
    <cellStyle name="Normal 3 3 2 3 2 3 4 2" xfId="45579" xr:uid="{00000000-0005-0000-0000-000085990000}"/>
    <cellStyle name="Normal 3 3 2 3 2 3 4 3" xfId="45580" xr:uid="{00000000-0005-0000-0000-000086990000}"/>
    <cellStyle name="Normal 3 3 2 3 2 3 5" xfId="14969" xr:uid="{00000000-0005-0000-0000-000087990000}"/>
    <cellStyle name="Normal 3 3 2 3 2 3 5 2" xfId="45581" xr:uid="{00000000-0005-0000-0000-000088990000}"/>
    <cellStyle name="Normal 3 3 2 3 2 3 5 3" xfId="45582" xr:uid="{00000000-0005-0000-0000-000089990000}"/>
    <cellStyle name="Normal 3 3 2 3 2 3 6" xfId="14970" xr:uid="{00000000-0005-0000-0000-00008A990000}"/>
    <cellStyle name="Normal 3 3 2 3 2 3 6 2" xfId="45583" xr:uid="{00000000-0005-0000-0000-00008B990000}"/>
    <cellStyle name="Normal 3 3 2 3 2 3 6 3" xfId="45584" xr:uid="{00000000-0005-0000-0000-00008C990000}"/>
    <cellStyle name="Normal 3 3 2 3 2 3 7" xfId="45585" xr:uid="{00000000-0005-0000-0000-00008D990000}"/>
    <cellStyle name="Normal 3 3 2 3 2 3 8" xfId="45586" xr:uid="{00000000-0005-0000-0000-00008E990000}"/>
    <cellStyle name="Normal 3 3 2 3 2 4" xfId="14971" xr:uid="{00000000-0005-0000-0000-00008F990000}"/>
    <cellStyle name="Normal 3 3 2 3 2 4 2" xfId="14972" xr:uid="{00000000-0005-0000-0000-000090990000}"/>
    <cellStyle name="Normal 3 3 2 3 2 4 2 2" xfId="14973" xr:uid="{00000000-0005-0000-0000-000091990000}"/>
    <cellStyle name="Normal 3 3 2 3 2 4 2 2 2" xfId="45587" xr:uid="{00000000-0005-0000-0000-000092990000}"/>
    <cellStyle name="Normal 3 3 2 3 2 4 2 2 3" xfId="45588" xr:uid="{00000000-0005-0000-0000-000093990000}"/>
    <cellStyle name="Normal 3 3 2 3 2 4 2 3" xfId="14974" xr:uid="{00000000-0005-0000-0000-000094990000}"/>
    <cellStyle name="Normal 3 3 2 3 2 4 2 3 2" xfId="45589" xr:uid="{00000000-0005-0000-0000-000095990000}"/>
    <cellStyle name="Normal 3 3 2 3 2 4 2 3 3" xfId="45590" xr:uid="{00000000-0005-0000-0000-000096990000}"/>
    <cellStyle name="Normal 3 3 2 3 2 4 2 4" xfId="14975" xr:uid="{00000000-0005-0000-0000-000097990000}"/>
    <cellStyle name="Normal 3 3 2 3 2 4 2 4 2" xfId="45591" xr:uid="{00000000-0005-0000-0000-000098990000}"/>
    <cellStyle name="Normal 3 3 2 3 2 4 2 4 3" xfId="45592" xr:uid="{00000000-0005-0000-0000-000099990000}"/>
    <cellStyle name="Normal 3 3 2 3 2 4 2 5" xfId="45593" xr:uid="{00000000-0005-0000-0000-00009A990000}"/>
    <cellStyle name="Normal 3 3 2 3 2 4 2 6" xfId="45594" xr:uid="{00000000-0005-0000-0000-00009B990000}"/>
    <cellStyle name="Normal 3 3 2 3 2 4 3" xfId="14976" xr:uid="{00000000-0005-0000-0000-00009C990000}"/>
    <cellStyle name="Normal 3 3 2 3 2 4 3 2" xfId="45595" xr:uid="{00000000-0005-0000-0000-00009D990000}"/>
    <cellStyle name="Normal 3 3 2 3 2 4 3 3" xfId="45596" xr:uid="{00000000-0005-0000-0000-00009E990000}"/>
    <cellStyle name="Normal 3 3 2 3 2 4 4" xfId="14977" xr:uid="{00000000-0005-0000-0000-00009F990000}"/>
    <cellStyle name="Normal 3 3 2 3 2 4 4 2" xfId="45597" xr:uid="{00000000-0005-0000-0000-0000A0990000}"/>
    <cellStyle name="Normal 3 3 2 3 2 4 4 3" xfId="45598" xr:uid="{00000000-0005-0000-0000-0000A1990000}"/>
    <cellStyle name="Normal 3 3 2 3 2 4 5" xfId="14978" xr:uid="{00000000-0005-0000-0000-0000A2990000}"/>
    <cellStyle name="Normal 3 3 2 3 2 4 5 2" xfId="45599" xr:uid="{00000000-0005-0000-0000-0000A3990000}"/>
    <cellStyle name="Normal 3 3 2 3 2 4 5 3" xfId="45600" xr:uid="{00000000-0005-0000-0000-0000A4990000}"/>
    <cellStyle name="Normal 3 3 2 3 2 4 6" xfId="45601" xr:uid="{00000000-0005-0000-0000-0000A5990000}"/>
    <cellStyle name="Normal 3 3 2 3 2 4 7" xfId="45602" xr:uid="{00000000-0005-0000-0000-0000A6990000}"/>
    <cellStyle name="Normal 3 3 2 3 2 5" xfId="14979" xr:uid="{00000000-0005-0000-0000-0000A7990000}"/>
    <cellStyle name="Normal 3 3 2 3 2 5 2" xfId="14980" xr:uid="{00000000-0005-0000-0000-0000A8990000}"/>
    <cellStyle name="Normal 3 3 2 3 2 5 2 2" xfId="45603" xr:uid="{00000000-0005-0000-0000-0000A9990000}"/>
    <cellStyle name="Normal 3 3 2 3 2 5 2 3" xfId="45604" xr:uid="{00000000-0005-0000-0000-0000AA990000}"/>
    <cellStyle name="Normal 3 3 2 3 2 5 3" xfId="14981" xr:uid="{00000000-0005-0000-0000-0000AB990000}"/>
    <cellStyle name="Normal 3 3 2 3 2 5 3 2" xfId="45605" xr:uid="{00000000-0005-0000-0000-0000AC990000}"/>
    <cellStyle name="Normal 3 3 2 3 2 5 3 3" xfId="45606" xr:uid="{00000000-0005-0000-0000-0000AD990000}"/>
    <cellStyle name="Normal 3 3 2 3 2 5 4" xfId="14982" xr:uid="{00000000-0005-0000-0000-0000AE990000}"/>
    <cellStyle name="Normal 3 3 2 3 2 5 4 2" xfId="45607" xr:uid="{00000000-0005-0000-0000-0000AF990000}"/>
    <cellStyle name="Normal 3 3 2 3 2 5 4 3" xfId="45608" xr:uid="{00000000-0005-0000-0000-0000B0990000}"/>
    <cellStyle name="Normal 3 3 2 3 2 5 5" xfId="45609" xr:uid="{00000000-0005-0000-0000-0000B1990000}"/>
    <cellStyle name="Normal 3 3 2 3 2 5 6" xfId="45610" xr:uid="{00000000-0005-0000-0000-0000B2990000}"/>
    <cellStyle name="Normal 3 3 2 3 2 6" xfId="14983" xr:uid="{00000000-0005-0000-0000-0000B3990000}"/>
    <cellStyle name="Normal 3 3 2 3 2 6 2" xfId="45611" xr:uid="{00000000-0005-0000-0000-0000B4990000}"/>
    <cellStyle name="Normal 3 3 2 3 2 6 3" xfId="45612" xr:uid="{00000000-0005-0000-0000-0000B5990000}"/>
    <cellStyle name="Normal 3 3 2 3 2 7" xfId="14984" xr:uid="{00000000-0005-0000-0000-0000B6990000}"/>
    <cellStyle name="Normal 3 3 2 3 2 7 2" xfId="45613" xr:uid="{00000000-0005-0000-0000-0000B7990000}"/>
    <cellStyle name="Normal 3 3 2 3 2 7 3" xfId="45614" xr:uid="{00000000-0005-0000-0000-0000B8990000}"/>
    <cellStyle name="Normal 3 3 2 3 2 8" xfId="14985" xr:uid="{00000000-0005-0000-0000-0000B9990000}"/>
    <cellStyle name="Normal 3 3 2 3 2 8 2" xfId="45615" xr:uid="{00000000-0005-0000-0000-0000BA990000}"/>
    <cellStyle name="Normal 3 3 2 3 2 8 3" xfId="45616" xr:uid="{00000000-0005-0000-0000-0000BB990000}"/>
    <cellStyle name="Normal 3 3 2 3 2 9" xfId="45617" xr:uid="{00000000-0005-0000-0000-0000BC990000}"/>
    <cellStyle name="Normal 3 3 2 3 3" xfId="14986" xr:uid="{00000000-0005-0000-0000-0000BD990000}"/>
    <cellStyle name="Normal 3 3 2 3 3 2" xfId="14987" xr:uid="{00000000-0005-0000-0000-0000BE990000}"/>
    <cellStyle name="Normal 3 3 2 3 3 2 2" xfId="14988" xr:uid="{00000000-0005-0000-0000-0000BF990000}"/>
    <cellStyle name="Normal 3 3 2 3 3 2 2 2" xfId="14989" xr:uid="{00000000-0005-0000-0000-0000C0990000}"/>
    <cellStyle name="Normal 3 3 2 3 3 2 2 2 2" xfId="45618" xr:uid="{00000000-0005-0000-0000-0000C1990000}"/>
    <cellStyle name="Normal 3 3 2 3 3 2 2 2 3" xfId="45619" xr:uid="{00000000-0005-0000-0000-0000C2990000}"/>
    <cellStyle name="Normal 3 3 2 3 3 2 2 3" xfId="14990" xr:uid="{00000000-0005-0000-0000-0000C3990000}"/>
    <cellStyle name="Normal 3 3 2 3 3 2 2 3 2" xfId="45620" xr:uid="{00000000-0005-0000-0000-0000C4990000}"/>
    <cellStyle name="Normal 3 3 2 3 3 2 2 3 3" xfId="45621" xr:uid="{00000000-0005-0000-0000-0000C5990000}"/>
    <cellStyle name="Normal 3 3 2 3 3 2 2 4" xfId="14991" xr:uid="{00000000-0005-0000-0000-0000C6990000}"/>
    <cellStyle name="Normal 3 3 2 3 3 2 2 4 2" xfId="45622" xr:uid="{00000000-0005-0000-0000-0000C7990000}"/>
    <cellStyle name="Normal 3 3 2 3 3 2 2 4 3" xfId="45623" xr:uid="{00000000-0005-0000-0000-0000C8990000}"/>
    <cellStyle name="Normal 3 3 2 3 3 2 2 5" xfId="45624" xr:uid="{00000000-0005-0000-0000-0000C9990000}"/>
    <cellStyle name="Normal 3 3 2 3 3 2 2 6" xfId="45625" xr:uid="{00000000-0005-0000-0000-0000CA990000}"/>
    <cellStyle name="Normal 3 3 2 3 3 2 3" xfId="14992" xr:uid="{00000000-0005-0000-0000-0000CB990000}"/>
    <cellStyle name="Normal 3 3 2 3 3 2 3 2" xfId="45626" xr:uid="{00000000-0005-0000-0000-0000CC990000}"/>
    <cellStyle name="Normal 3 3 2 3 3 2 3 3" xfId="45627" xr:uid="{00000000-0005-0000-0000-0000CD990000}"/>
    <cellStyle name="Normal 3 3 2 3 3 2 4" xfId="14993" xr:uid="{00000000-0005-0000-0000-0000CE990000}"/>
    <cellStyle name="Normal 3 3 2 3 3 2 4 2" xfId="45628" xr:uid="{00000000-0005-0000-0000-0000CF990000}"/>
    <cellStyle name="Normal 3 3 2 3 3 2 4 3" xfId="45629" xr:uid="{00000000-0005-0000-0000-0000D0990000}"/>
    <cellStyle name="Normal 3 3 2 3 3 2 5" xfId="14994" xr:uid="{00000000-0005-0000-0000-0000D1990000}"/>
    <cellStyle name="Normal 3 3 2 3 3 2 5 2" xfId="45630" xr:uid="{00000000-0005-0000-0000-0000D2990000}"/>
    <cellStyle name="Normal 3 3 2 3 3 2 5 3" xfId="45631" xr:uid="{00000000-0005-0000-0000-0000D3990000}"/>
    <cellStyle name="Normal 3 3 2 3 3 2 6" xfId="45632" xr:uid="{00000000-0005-0000-0000-0000D4990000}"/>
    <cellStyle name="Normal 3 3 2 3 3 2 7" xfId="45633" xr:uid="{00000000-0005-0000-0000-0000D5990000}"/>
    <cellStyle name="Normal 3 3 2 3 3 3" xfId="14995" xr:uid="{00000000-0005-0000-0000-0000D6990000}"/>
    <cellStyle name="Normal 3 3 2 3 3 3 2" xfId="14996" xr:uid="{00000000-0005-0000-0000-0000D7990000}"/>
    <cellStyle name="Normal 3 3 2 3 3 3 2 2" xfId="45634" xr:uid="{00000000-0005-0000-0000-0000D8990000}"/>
    <cellStyle name="Normal 3 3 2 3 3 3 2 3" xfId="45635" xr:uid="{00000000-0005-0000-0000-0000D9990000}"/>
    <cellStyle name="Normal 3 3 2 3 3 3 3" xfId="14997" xr:uid="{00000000-0005-0000-0000-0000DA990000}"/>
    <cellStyle name="Normal 3 3 2 3 3 3 3 2" xfId="45636" xr:uid="{00000000-0005-0000-0000-0000DB990000}"/>
    <cellStyle name="Normal 3 3 2 3 3 3 3 3" xfId="45637" xr:uid="{00000000-0005-0000-0000-0000DC990000}"/>
    <cellStyle name="Normal 3 3 2 3 3 3 4" xfId="14998" xr:uid="{00000000-0005-0000-0000-0000DD990000}"/>
    <cellStyle name="Normal 3 3 2 3 3 3 4 2" xfId="45638" xr:uid="{00000000-0005-0000-0000-0000DE990000}"/>
    <cellStyle name="Normal 3 3 2 3 3 3 4 3" xfId="45639" xr:uid="{00000000-0005-0000-0000-0000DF990000}"/>
    <cellStyle name="Normal 3 3 2 3 3 3 5" xfId="45640" xr:uid="{00000000-0005-0000-0000-0000E0990000}"/>
    <cellStyle name="Normal 3 3 2 3 3 3 6" xfId="45641" xr:uid="{00000000-0005-0000-0000-0000E1990000}"/>
    <cellStyle name="Normal 3 3 2 3 3 4" xfId="14999" xr:uid="{00000000-0005-0000-0000-0000E2990000}"/>
    <cellStyle name="Normal 3 3 2 3 3 4 2" xfId="45642" xr:uid="{00000000-0005-0000-0000-0000E3990000}"/>
    <cellStyle name="Normal 3 3 2 3 3 4 3" xfId="45643" xr:uid="{00000000-0005-0000-0000-0000E4990000}"/>
    <cellStyle name="Normal 3 3 2 3 3 5" xfId="15000" xr:uid="{00000000-0005-0000-0000-0000E5990000}"/>
    <cellStyle name="Normal 3 3 2 3 3 5 2" xfId="45644" xr:uid="{00000000-0005-0000-0000-0000E6990000}"/>
    <cellStyle name="Normal 3 3 2 3 3 5 3" xfId="45645" xr:uid="{00000000-0005-0000-0000-0000E7990000}"/>
    <cellStyle name="Normal 3 3 2 3 3 6" xfId="15001" xr:uid="{00000000-0005-0000-0000-0000E8990000}"/>
    <cellStyle name="Normal 3 3 2 3 3 6 2" xfId="45646" xr:uid="{00000000-0005-0000-0000-0000E9990000}"/>
    <cellStyle name="Normal 3 3 2 3 3 6 3" xfId="45647" xr:uid="{00000000-0005-0000-0000-0000EA990000}"/>
    <cellStyle name="Normal 3 3 2 3 3 7" xfId="45648" xr:uid="{00000000-0005-0000-0000-0000EB990000}"/>
    <cellStyle name="Normal 3 3 2 3 3 8" xfId="45649" xr:uid="{00000000-0005-0000-0000-0000EC990000}"/>
    <cellStyle name="Normal 3 3 2 3 4" xfId="15002" xr:uid="{00000000-0005-0000-0000-0000ED990000}"/>
    <cellStyle name="Normal 3 3 2 3 4 2" xfId="15003" xr:uid="{00000000-0005-0000-0000-0000EE990000}"/>
    <cellStyle name="Normal 3 3 2 3 4 2 2" xfId="15004" xr:uid="{00000000-0005-0000-0000-0000EF990000}"/>
    <cellStyle name="Normal 3 3 2 3 4 2 2 2" xfId="15005" xr:uid="{00000000-0005-0000-0000-0000F0990000}"/>
    <cellStyle name="Normal 3 3 2 3 4 2 2 2 2" xfId="45650" xr:uid="{00000000-0005-0000-0000-0000F1990000}"/>
    <cellStyle name="Normal 3 3 2 3 4 2 2 2 3" xfId="45651" xr:uid="{00000000-0005-0000-0000-0000F2990000}"/>
    <cellStyle name="Normal 3 3 2 3 4 2 2 3" xfId="15006" xr:uid="{00000000-0005-0000-0000-0000F3990000}"/>
    <cellStyle name="Normal 3 3 2 3 4 2 2 3 2" xfId="45652" xr:uid="{00000000-0005-0000-0000-0000F4990000}"/>
    <cellStyle name="Normal 3 3 2 3 4 2 2 3 3" xfId="45653" xr:uid="{00000000-0005-0000-0000-0000F5990000}"/>
    <cellStyle name="Normal 3 3 2 3 4 2 2 4" xfId="15007" xr:uid="{00000000-0005-0000-0000-0000F6990000}"/>
    <cellStyle name="Normal 3 3 2 3 4 2 2 4 2" xfId="45654" xr:uid="{00000000-0005-0000-0000-0000F7990000}"/>
    <cellStyle name="Normal 3 3 2 3 4 2 2 4 3" xfId="45655" xr:uid="{00000000-0005-0000-0000-0000F8990000}"/>
    <cellStyle name="Normal 3 3 2 3 4 2 2 5" xfId="45656" xr:uid="{00000000-0005-0000-0000-0000F9990000}"/>
    <cellStyle name="Normal 3 3 2 3 4 2 2 6" xfId="45657" xr:uid="{00000000-0005-0000-0000-0000FA990000}"/>
    <cellStyle name="Normal 3 3 2 3 4 2 3" xfId="15008" xr:uid="{00000000-0005-0000-0000-0000FB990000}"/>
    <cellStyle name="Normal 3 3 2 3 4 2 3 2" xfId="45658" xr:uid="{00000000-0005-0000-0000-0000FC990000}"/>
    <cellStyle name="Normal 3 3 2 3 4 2 3 3" xfId="45659" xr:uid="{00000000-0005-0000-0000-0000FD990000}"/>
    <cellStyle name="Normal 3 3 2 3 4 2 4" xfId="15009" xr:uid="{00000000-0005-0000-0000-0000FE990000}"/>
    <cellStyle name="Normal 3 3 2 3 4 2 4 2" xfId="45660" xr:uid="{00000000-0005-0000-0000-0000FF990000}"/>
    <cellStyle name="Normal 3 3 2 3 4 2 4 3" xfId="45661" xr:uid="{00000000-0005-0000-0000-0000009A0000}"/>
    <cellStyle name="Normal 3 3 2 3 4 2 5" xfId="15010" xr:uid="{00000000-0005-0000-0000-0000019A0000}"/>
    <cellStyle name="Normal 3 3 2 3 4 2 5 2" xfId="45662" xr:uid="{00000000-0005-0000-0000-0000029A0000}"/>
    <cellStyle name="Normal 3 3 2 3 4 2 5 3" xfId="45663" xr:uid="{00000000-0005-0000-0000-0000039A0000}"/>
    <cellStyle name="Normal 3 3 2 3 4 2 6" xfId="45664" xr:uid="{00000000-0005-0000-0000-0000049A0000}"/>
    <cellStyle name="Normal 3 3 2 3 4 2 7" xfId="45665" xr:uid="{00000000-0005-0000-0000-0000059A0000}"/>
    <cellStyle name="Normal 3 3 2 3 4 3" xfId="15011" xr:uid="{00000000-0005-0000-0000-0000069A0000}"/>
    <cellStyle name="Normal 3 3 2 3 4 3 2" xfId="15012" xr:uid="{00000000-0005-0000-0000-0000079A0000}"/>
    <cellStyle name="Normal 3 3 2 3 4 3 2 2" xfId="45666" xr:uid="{00000000-0005-0000-0000-0000089A0000}"/>
    <cellStyle name="Normal 3 3 2 3 4 3 2 3" xfId="45667" xr:uid="{00000000-0005-0000-0000-0000099A0000}"/>
    <cellStyle name="Normal 3 3 2 3 4 3 3" xfId="15013" xr:uid="{00000000-0005-0000-0000-00000A9A0000}"/>
    <cellStyle name="Normal 3 3 2 3 4 3 3 2" xfId="45668" xr:uid="{00000000-0005-0000-0000-00000B9A0000}"/>
    <cellStyle name="Normal 3 3 2 3 4 3 3 3" xfId="45669" xr:uid="{00000000-0005-0000-0000-00000C9A0000}"/>
    <cellStyle name="Normal 3 3 2 3 4 3 4" xfId="15014" xr:uid="{00000000-0005-0000-0000-00000D9A0000}"/>
    <cellStyle name="Normal 3 3 2 3 4 3 4 2" xfId="45670" xr:uid="{00000000-0005-0000-0000-00000E9A0000}"/>
    <cellStyle name="Normal 3 3 2 3 4 3 4 3" xfId="45671" xr:uid="{00000000-0005-0000-0000-00000F9A0000}"/>
    <cellStyle name="Normal 3 3 2 3 4 3 5" xfId="45672" xr:uid="{00000000-0005-0000-0000-0000109A0000}"/>
    <cellStyle name="Normal 3 3 2 3 4 3 6" xfId="45673" xr:uid="{00000000-0005-0000-0000-0000119A0000}"/>
    <cellStyle name="Normal 3 3 2 3 4 4" xfId="15015" xr:uid="{00000000-0005-0000-0000-0000129A0000}"/>
    <cellStyle name="Normal 3 3 2 3 4 4 2" xfId="45674" xr:uid="{00000000-0005-0000-0000-0000139A0000}"/>
    <cellStyle name="Normal 3 3 2 3 4 4 3" xfId="45675" xr:uid="{00000000-0005-0000-0000-0000149A0000}"/>
    <cellStyle name="Normal 3 3 2 3 4 5" xfId="15016" xr:uid="{00000000-0005-0000-0000-0000159A0000}"/>
    <cellStyle name="Normal 3 3 2 3 4 5 2" xfId="45676" xr:uid="{00000000-0005-0000-0000-0000169A0000}"/>
    <cellStyle name="Normal 3 3 2 3 4 5 3" xfId="45677" xr:uid="{00000000-0005-0000-0000-0000179A0000}"/>
    <cellStyle name="Normal 3 3 2 3 4 6" xfId="15017" xr:uid="{00000000-0005-0000-0000-0000189A0000}"/>
    <cellStyle name="Normal 3 3 2 3 4 6 2" xfId="45678" xr:uid="{00000000-0005-0000-0000-0000199A0000}"/>
    <cellStyle name="Normal 3 3 2 3 4 6 3" xfId="45679" xr:uid="{00000000-0005-0000-0000-00001A9A0000}"/>
    <cellStyle name="Normal 3 3 2 3 4 7" xfId="45680" xr:uid="{00000000-0005-0000-0000-00001B9A0000}"/>
    <cellStyle name="Normal 3 3 2 3 4 8" xfId="45681" xr:uid="{00000000-0005-0000-0000-00001C9A0000}"/>
    <cellStyle name="Normal 3 3 2 3 5" xfId="15018" xr:uid="{00000000-0005-0000-0000-00001D9A0000}"/>
    <cellStyle name="Normal 3 3 2 3 5 2" xfId="15019" xr:uid="{00000000-0005-0000-0000-00001E9A0000}"/>
    <cellStyle name="Normal 3 3 2 3 5 2 2" xfId="15020" xr:uid="{00000000-0005-0000-0000-00001F9A0000}"/>
    <cellStyle name="Normal 3 3 2 3 5 2 2 2" xfId="45682" xr:uid="{00000000-0005-0000-0000-0000209A0000}"/>
    <cellStyle name="Normal 3 3 2 3 5 2 2 3" xfId="45683" xr:uid="{00000000-0005-0000-0000-0000219A0000}"/>
    <cellStyle name="Normal 3 3 2 3 5 2 3" xfId="15021" xr:uid="{00000000-0005-0000-0000-0000229A0000}"/>
    <cellStyle name="Normal 3 3 2 3 5 2 3 2" xfId="45684" xr:uid="{00000000-0005-0000-0000-0000239A0000}"/>
    <cellStyle name="Normal 3 3 2 3 5 2 3 3" xfId="45685" xr:uid="{00000000-0005-0000-0000-0000249A0000}"/>
    <cellStyle name="Normal 3 3 2 3 5 2 4" xfId="15022" xr:uid="{00000000-0005-0000-0000-0000259A0000}"/>
    <cellStyle name="Normal 3 3 2 3 5 2 4 2" xfId="45686" xr:uid="{00000000-0005-0000-0000-0000269A0000}"/>
    <cellStyle name="Normal 3 3 2 3 5 2 4 3" xfId="45687" xr:uid="{00000000-0005-0000-0000-0000279A0000}"/>
    <cellStyle name="Normal 3 3 2 3 5 2 5" xfId="45688" xr:uid="{00000000-0005-0000-0000-0000289A0000}"/>
    <cellStyle name="Normal 3 3 2 3 5 2 6" xfId="45689" xr:uid="{00000000-0005-0000-0000-0000299A0000}"/>
    <cellStyle name="Normal 3 3 2 3 5 3" xfId="15023" xr:uid="{00000000-0005-0000-0000-00002A9A0000}"/>
    <cellStyle name="Normal 3 3 2 3 5 3 2" xfId="45690" xr:uid="{00000000-0005-0000-0000-00002B9A0000}"/>
    <cellStyle name="Normal 3 3 2 3 5 3 3" xfId="45691" xr:uid="{00000000-0005-0000-0000-00002C9A0000}"/>
    <cellStyle name="Normal 3 3 2 3 5 4" xfId="15024" xr:uid="{00000000-0005-0000-0000-00002D9A0000}"/>
    <cellStyle name="Normal 3 3 2 3 5 4 2" xfId="45692" xr:uid="{00000000-0005-0000-0000-00002E9A0000}"/>
    <cellStyle name="Normal 3 3 2 3 5 4 3" xfId="45693" xr:uid="{00000000-0005-0000-0000-00002F9A0000}"/>
    <cellStyle name="Normal 3 3 2 3 5 5" xfId="15025" xr:uid="{00000000-0005-0000-0000-0000309A0000}"/>
    <cellStyle name="Normal 3 3 2 3 5 5 2" xfId="45694" xr:uid="{00000000-0005-0000-0000-0000319A0000}"/>
    <cellStyle name="Normal 3 3 2 3 5 5 3" xfId="45695" xr:uid="{00000000-0005-0000-0000-0000329A0000}"/>
    <cellStyle name="Normal 3 3 2 3 5 6" xfId="45696" xr:uid="{00000000-0005-0000-0000-0000339A0000}"/>
    <cellStyle name="Normal 3 3 2 3 5 7" xfId="45697" xr:uid="{00000000-0005-0000-0000-0000349A0000}"/>
    <cellStyle name="Normal 3 3 2 3 6" xfId="15026" xr:uid="{00000000-0005-0000-0000-0000359A0000}"/>
    <cellStyle name="Normal 3 3 2 3 6 2" xfId="15027" xr:uid="{00000000-0005-0000-0000-0000369A0000}"/>
    <cellStyle name="Normal 3 3 2 3 6 2 2" xfId="45698" xr:uid="{00000000-0005-0000-0000-0000379A0000}"/>
    <cellStyle name="Normal 3 3 2 3 6 2 3" xfId="45699" xr:uid="{00000000-0005-0000-0000-0000389A0000}"/>
    <cellStyle name="Normal 3 3 2 3 6 3" xfId="15028" xr:uid="{00000000-0005-0000-0000-0000399A0000}"/>
    <cellStyle name="Normal 3 3 2 3 6 3 2" xfId="45700" xr:uid="{00000000-0005-0000-0000-00003A9A0000}"/>
    <cellStyle name="Normal 3 3 2 3 6 3 3" xfId="45701" xr:uid="{00000000-0005-0000-0000-00003B9A0000}"/>
    <cellStyle name="Normal 3 3 2 3 6 4" xfId="15029" xr:uid="{00000000-0005-0000-0000-00003C9A0000}"/>
    <cellStyle name="Normal 3 3 2 3 6 4 2" xfId="45702" xr:uid="{00000000-0005-0000-0000-00003D9A0000}"/>
    <cellStyle name="Normal 3 3 2 3 6 4 3" xfId="45703" xr:uid="{00000000-0005-0000-0000-00003E9A0000}"/>
    <cellStyle name="Normal 3 3 2 3 6 5" xfId="45704" xr:uid="{00000000-0005-0000-0000-00003F9A0000}"/>
    <cellStyle name="Normal 3 3 2 3 6 6" xfId="45705" xr:uid="{00000000-0005-0000-0000-0000409A0000}"/>
    <cellStyle name="Normal 3 3 2 3 7" xfId="15030" xr:uid="{00000000-0005-0000-0000-0000419A0000}"/>
    <cellStyle name="Normal 3 3 2 3 7 2" xfId="45706" xr:uid="{00000000-0005-0000-0000-0000429A0000}"/>
    <cellStyle name="Normal 3 3 2 3 7 3" xfId="45707" xr:uid="{00000000-0005-0000-0000-0000439A0000}"/>
    <cellStyle name="Normal 3 3 2 3 8" xfId="15031" xr:uid="{00000000-0005-0000-0000-0000449A0000}"/>
    <cellStyle name="Normal 3 3 2 3 8 2" xfId="45708" xr:uid="{00000000-0005-0000-0000-0000459A0000}"/>
    <cellStyle name="Normal 3 3 2 3 8 3" xfId="45709" xr:uid="{00000000-0005-0000-0000-0000469A0000}"/>
    <cellStyle name="Normal 3 3 2 3 9" xfId="15032" xr:uid="{00000000-0005-0000-0000-0000479A0000}"/>
    <cellStyle name="Normal 3 3 2 3 9 2" xfId="45710" xr:uid="{00000000-0005-0000-0000-0000489A0000}"/>
    <cellStyle name="Normal 3 3 2 3 9 3" xfId="45711" xr:uid="{00000000-0005-0000-0000-0000499A0000}"/>
    <cellStyle name="Normal 3 3 2 4" xfId="15033" xr:uid="{00000000-0005-0000-0000-00004A9A0000}"/>
    <cellStyle name="Normal 3 3 2 4 10" xfId="45712" xr:uid="{00000000-0005-0000-0000-00004B9A0000}"/>
    <cellStyle name="Normal 3 3 2 4 11" xfId="45713" xr:uid="{00000000-0005-0000-0000-00004C9A0000}"/>
    <cellStyle name="Normal 3 3 2 4 2" xfId="15034" xr:uid="{00000000-0005-0000-0000-00004D9A0000}"/>
    <cellStyle name="Normal 3 3 2 4 2 10" xfId="45714" xr:uid="{00000000-0005-0000-0000-00004E9A0000}"/>
    <cellStyle name="Normal 3 3 2 4 2 2" xfId="15035" xr:uid="{00000000-0005-0000-0000-00004F9A0000}"/>
    <cellStyle name="Normal 3 3 2 4 2 2 2" xfId="15036" xr:uid="{00000000-0005-0000-0000-0000509A0000}"/>
    <cellStyle name="Normal 3 3 2 4 2 2 2 2" xfId="15037" xr:uid="{00000000-0005-0000-0000-0000519A0000}"/>
    <cellStyle name="Normal 3 3 2 4 2 2 2 2 2" xfId="15038" xr:uid="{00000000-0005-0000-0000-0000529A0000}"/>
    <cellStyle name="Normal 3 3 2 4 2 2 2 2 2 2" xfId="45715" xr:uid="{00000000-0005-0000-0000-0000539A0000}"/>
    <cellStyle name="Normal 3 3 2 4 2 2 2 2 2 3" xfId="45716" xr:uid="{00000000-0005-0000-0000-0000549A0000}"/>
    <cellStyle name="Normal 3 3 2 4 2 2 2 2 3" xfId="15039" xr:uid="{00000000-0005-0000-0000-0000559A0000}"/>
    <cellStyle name="Normal 3 3 2 4 2 2 2 2 3 2" xfId="45717" xr:uid="{00000000-0005-0000-0000-0000569A0000}"/>
    <cellStyle name="Normal 3 3 2 4 2 2 2 2 3 3" xfId="45718" xr:uid="{00000000-0005-0000-0000-0000579A0000}"/>
    <cellStyle name="Normal 3 3 2 4 2 2 2 2 4" xfId="15040" xr:uid="{00000000-0005-0000-0000-0000589A0000}"/>
    <cellStyle name="Normal 3 3 2 4 2 2 2 2 4 2" xfId="45719" xr:uid="{00000000-0005-0000-0000-0000599A0000}"/>
    <cellStyle name="Normal 3 3 2 4 2 2 2 2 4 3" xfId="45720" xr:uid="{00000000-0005-0000-0000-00005A9A0000}"/>
    <cellStyle name="Normal 3 3 2 4 2 2 2 2 5" xfId="45721" xr:uid="{00000000-0005-0000-0000-00005B9A0000}"/>
    <cellStyle name="Normal 3 3 2 4 2 2 2 2 6" xfId="45722" xr:uid="{00000000-0005-0000-0000-00005C9A0000}"/>
    <cellStyle name="Normal 3 3 2 4 2 2 2 3" xfId="15041" xr:uid="{00000000-0005-0000-0000-00005D9A0000}"/>
    <cellStyle name="Normal 3 3 2 4 2 2 2 3 2" xfId="45723" xr:uid="{00000000-0005-0000-0000-00005E9A0000}"/>
    <cellStyle name="Normal 3 3 2 4 2 2 2 3 3" xfId="45724" xr:uid="{00000000-0005-0000-0000-00005F9A0000}"/>
    <cellStyle name="Normal 3 3 2 4 2 2 2 4" xfId="15042" xr:uid="{00000000-0005-0000-0000-0000609A0000}"/>
    <cellStyle name="Normal 3 3 2 4 2 2 2 4 2" xfId="45725" xr:uid="{00000000-0005-0000-0000-0000619A0000}"/>
    <cellStyle name="Normal 3 3 2 4 2 2 2 4 3" xfId="45726" xr:uid="{00000000-0005-0000-0000-0000629A0000}"/>
    <cellStyle name="Normal 3 3 2 4 2 2 2 5" xfId="15043" xr:uid="{00000000-0005-0000-0000-0000639A0000}"/>
    <cellStyle name="Normal 3 3 2 4 2 2 2 5 2" xfId="45727" xr:uid="{00000000-0005-0000-0000-0000649A0000}"/>
    <cellStyle name="Normal 3 3 2 4 2 2 2 5 3" xfId="45728" xr:uid="{00000000-0005-0000-0000-0000659A0000}"/>
    <cellStyle name="Normal 3 3 2 4 2 2 2 6" xfId="45729" xr:uid="{00000000-0005-0000-0000-0000669A0000}"/>
    <cellStyle name="Normal 3 3 2 4 2 2 2 7" xfId="45730" xr:uid="{00000000-0005-0000-0000-0000679A0000}"/>
    <cellStyle name="Normal 3 3 2 4 2 2 3" xfId="15044" xr:uid="{00000000-0005-0000-0000-0000689A0000}"/>
    <cellStyle name="Normal 3 3 2 4 2 2 3 2" xfId="15045" xr:uid="{00000000-0005-0000-0000-0000699A0000}"/>
    <cellStyle name="Normal 3 3 2 4 2 2 3 2 2" xfId="45731" xr:uid="{00000000-0005-0000-0000-00006A9A0000}"/>
    <cellStyle name="Normal 3 3 2 4 2 2 3 2 3" xfId="45732" xr:uid="{00000000-0005-0000-0000-00006B9A0000}"/>
    <cellStyle name="Normal 3 3 2 4 2 2 3 3" xfId="15046" xr:uid="{00000000-0005-0000-0000-00006C9A0000}"/>
    <cellStyle name="Normal 3 3 2 4 2 2 3 3 2" xfId="45733" xr:uid="{00000000-0005-0000-0000-00006D9A0000}"/>
    <cellStyle name="Normal 3 3 2 4 2 2 3 3 3" xfId="45734" xr:uid="{00000000-0005-0000-0000-00006E9A0000}"/>
    <cellStyle name="Normal 3 3 2 4 2 2 3 4" xfId="15047" xr:uid="{00000000-0005-0000-0000-00006F9A0000}"/>
    <cellStyle name="Normal 3 3 2 4 2 2 3 4 2" xfId="45735" xr:uid="{00000000-0005-0000-0000-0000709A0000}"/>
    <cellStyle name="Normal 3 3 2 4 2 2 3 4 3" xfId="45736" xr:uid="{00000000-0005-0000-0000-0000719A0000}"/>
    <cellStyle name="Normal 3 3 2 4 2 2 3 5" xfId="45737" xr:uid="{00000000-0005-0000-0000-0000729A0000}"/>
    <cellStyle name="Normal 3 3 2 4 2 2 3 6" xfId="45738" xr:uid="{00000000-0005-0000-0000-0000739A0000}"/>
    <cellStyle name="Normal 3 3 2 4 2 2 4" xfId="15048" xr:uid="{00000000-0005-0000-0000-0000749A0000}"/>
    <cellStyle name="Normal 3 3 2 4 2 2 4 2" xfId="45739" xr:uid="{00000000-0005-0000-0000-0000759A0000}"/>
    <cellStyle name="Normal 3 3 2 4 2 2 4 3" xfId="45740" xr:uid="{00000000-0005-0000-0000-0000769A0000}"/>
    <cellStyle name="Normal 3 3 2 4 2 2 5" xfId="15049" xr:uid="{00000000-0005-0000-0000-0000779A0000}"/>
    <cellStyle name="Normal 3 3 2 4 2 2 5 2" xfId="45741" xr:uid="{00000000-0005-0000-0000-0000789A0000}"/>
    <cellStyle name="Normal 3 3 2 4 2 2 5 3" xfId="45742" xr:uid="{00000000-0005-0000-0000-0000799A0000}"/>
    <cellStyle name="Normal 3 3 2 4 2 2 6" xfId="15050" xr:uid="{00000000-0005-0000-0000-00007A9A0000}"/>
    <cellStyle name="Normal 3 3 2 4 2 2 6 2" xfId="45743" xr:uid="{00000000-0005-0000-0000-00007B9A0000}"/>
    <cellStyle name="Normal 3 3 2 4 2 2 6 3" xfId="45744" xr:uid="{00000000-0005-0000-0000-00007C9A0000}"/>
    <cellStyle name="Normal 3 3 2 4 2 2 7" xfId="45745" xr:uid="{00000000-0005-0000-0000-00007D9A0000}"/>
    <cellStyle name="Normal 3 3 2 4 2 2 8" xfId="45746" xr:uid="{00000000-0005-0000-0000-00007E9A0000}"/>
    <cellStyle name="Normal 3 3 2 4 2 3" xfId="15051" xr:uid="{00000000-0005-0000-0000-00007F9A0000}"/>
    <cellStyle name="Normal 3 3 2 4 2 3 2" xfId="15052" xr:uid="{00000000-0005-0000-0000-0000809A0000}"/>
    <cellStyle name="Normal 3 3 2 4 2 3 2 2" xfId="15053" xr:uid="{00000000-0005-0000-0000-0000819A0000}"/>
    <cellStyle name="Normal 3 3 2 4 2 3 2 2 2" xfId="15054" xr:uid="{00000000-0005-0000-0000-0000829A0000}"/>
    <cellStyle name="Normal 3 3 2 4 2 3 2 2 2 2" xfId="45747" xr:uid="{00000000-0005-0000-0000-0000839A0000}"/>
    <cellStyle name="Normal 3 3 2 4 2 3 2 2 2 3" xfId="45748" xr:uid="{00000000-0005-0000-0000-0000849A0000}"/>
    <cellStyle name="Normal 3 3 2 4 2 3 2 2 3" xfId="15055" xr:uid="{00000000-0005-0000-0000-0000859A0000}"/>
    <cellStyle name="Normal 3 3 2 4 2 3 2 2 3 2" xfId="45749" xr:uid="{00000000-0005-0000-0000-0000869A0000}"/>
    <cellStyle name="Normal 3 3 2 4 2 3 2 2 3 3" xfId="45750" xr:uid="{00000000-0005-0000-0000-0000879A0000}"/>
    <cellStyle name="Normal 3 3 2 4 2 3 2 2 4" xfId="15056" xr:uid="{00000000-0005-0000-0000-0000889A0000}"/>
    <cellStyle name="Normal 3 3 2 4 2 3 2 2 4 2" xfId="45751" xr:uid="{00000000-0005-0000-0000-0000899A0000}"/>
    <cellStyle name="Normal 3 3 2 4 2 3 2 2 4 3" xfId="45752" xr:uid="{00000000-0005-0000-0000-00008A9A0000}"/>
    <cellStyle name="Normal 3 3 2 4 2 3 2 2 5" xfId="45753" xr:uid="{00000000-0005-0000-0000-00008B9A0000}"/>
    <cellStyle name="Normal 3 3 2 4 2 3 2 2 6" xfId="45754" xr:uid="{00000000-0005-0000-0000-00008C9A0000}"/>
    <cellStyle name="Normal 3 3 2 4 2 3 2 3" xfId="15057" xr:uid="{00000000-0005-0000-0000-00008D9A0000}"/>
    <cellStyle name="Normal 3 3 2 4 2 3 2 3 2" xfId="45755" xr:uid="{00000000-0005-0000-0000-00008E9A0000}"/>
    <cellStyle name="Normal 3 3 2 4 2 3 2 3 3" xfId="45756" xr:uid="{00000000-0005-0000-0000-00008F9A0000}"/>
    <cellStyle name="Normal 3 3 2 4 2 3 2 4" xfId="15058" xr:uid="{00000000-0005-0000-0000-0000909A0000}"/>
    <cellStyle name="Normal 3 3 2 4 2 3 2 4 2" xfId="45757" xr:uid="{00000000-0005-0000-0000-0000919A0000}"/>
    <cellStyle name="Normal 3 3 2 4 2 3 2 4 3" xfId="45758" xr:uid="{00000000-0005-0000-0000-0000929A0000}"/>
    <cellStyle name="Normal 3 3 2 4 2 3 2 5" xfId="15059" xr:uid="{00000000-0005-0000-0000-0000939A0000}"/>
    <cellStyle name="Normal 3 3 2 4 2 3 2 5 2" xfId="45759" xr:uid="{00000000-0005-0000-0000-0000949A0000}"/>
    <cellStyle name="Normal 3 3 2 4 2 3 2 5 3" xfId="45760" xr:uid="{00000000-0005-0000-0000-0000959A0000}"/>
    <cellStyle name="Normal 3 3 2 4 2 3 2 6" xfId="45761" xr:uid="{00000000-0005-0000-0000-0000969A0000}"/>
    <cellStyle name="Normal 3 3 2 4 2 3 2 7" xfId="45762" xr:uid="{00000000-0005-0000-0000-0000979A0000}"/>
    <cellStyle name="Normal 3 3 2 4 2 3 3" xfId="15060" xr:uid="{00000000-0005-0000-0000-0000989A0000}"/>
    <cellStyle name="Normal 3 3 2 4 2 3 3 2" xfId="15061" xr:uid="{00000000-0005-0000-0000-0000999A0000}"/>
    <cellStyle name="Normal 3 3 2 4 2 3 3 2 2" xfId="45763" xr:uid="{00000000-0005-0000-0000-00009A9A0000}"/>
    <cellStyle name="Normal 3 3 2 4 2 3 3 2 3" xfId="45764" xr:uid="{00000000-0005-0000-0000-00009B9A0000}"/>
    <cellStyle name="Normal 3 3 2 4 2 3 3 3" xfId="15062" xr:uid="{00000000-0005-0000-0000-00009C9A0000}"/>
    <cellStyle name="Normal 3 3 2 4 2 3 3 3 2" xfId="45765" xr:uid="{00000000-0005-0000-0000-00009D9A0000}"/>
    <cellStyle name="Normal 3 3 2 4 2 3 3 3 3" xfId="45766" xr:uid="{00000000-0005-0000-0000-00009E9A0000}"/>
    <cellStyle name="Normal 3 3 2 4 2 3 3 4" xfId="15063" xr:uid="{00000000-0005-0000-0000-00009F9A0000}"/>
    <cellStyle name="Normal 3 3 2 4 2 3 3 4 2" xfId="45767" xr:uid="{00000000-0005-0000-0000-0000A09A0000}"/>
    <cellStyle name="Normal 3 3 2 4 2 3 3 4 3" xfId="45768" xr:uid="{00000000-0005-0000-0000-0000A19A0000}"/>
    <cellStyle name="Normal 3 3 2 4 2 3 3 5" xfId="45769" xr:uid="{00000000-0005-0000-0000-0000A29A0000}"/>
    <cellStyle name="Normal 3 3 2 4 2 3 3 6" xfId="45770" xr:uid="{00000000-0005-0000-0000-0000A39A0000}"/>
    <cellStyle name="Normal 3 3 2 4 2 3 4" xfId="15064" xr:uid="{00000000-0005-0000-0000-0000A49A0000}"/>
    <cellStyle name="Normal 3 3 2 4 2 3 4 2" xfId="45771" xr:uid="{00000000-0005-0000-0000-0000A59A0000}"/>
    <cellStyle name="Normal 3 3 2 4 2 3 4 3" xfId="45772" xr:uid="{00000000-0005-0000-0000-0000A69A0000}"/>
    <cellStyle name="Normal 3 3 2 4 2 3 5" xfId="15065" xr:uid="{00000000-0005-0000-0000-0000A79A0000}"/>
    <cellStyle name="Normal 3 3 2 4 2 3 5 2" xfId="45773" xr:uid="{00000000-0005-0000-0000-0000A89A0000}"/>
    <cellStyle name="Normal 3 3 2 4 2 3 5 3" xfId="45774" xr:uid="{00000000-0005-0000-0000-0000A99A0000}"/>
    <cellStyle name="Normal 3 3 2 4 2 3 6" xfId="15066" xr:uid="{00000000-0005-0000-0000-0000AA9A0000}"/>
    <cellStyle name="Normal 3 3 2 4 2 3 6 2" xfId="45775" xr:uid="{00000000-0005-0000-0000-0000AB9A0000}"/>
    <cellStyle name="Normal 3 3 2 4 2 3 6 3" xfId="45776" xr:uid="{00000000-0005-0000-0000-0000AC9A0000}"/>
    <cellStyle name="Normal 3 3 2 4 2 3 7" xfId="45777" xr:uid="{00000000-0005-0000-0000-0000AD9A0000}"/>
    <cellStyle name="Normal 3 3 2 4 2 3 8" xfId="45778" xr:uid="{00000000-0005-0000-0000-0000AE9A0000}"/>
    <cellStyle name="Normal 3 3 2 4 2 4" xfId="15067" xr:uid="{00000000-0005-0000-0000-0000AF9A0000}"/>
    <cellStyle name="Normal 3 3 2 4 2 4 2" xfId="15068" xr:uid="{00000000-0005-0000-0000-0000B09A0000}"/>
    <cellStyle name="Normal 3 3 2 4 2 4 2 2" xfId="15069" xr:uid="{00000000-0005-0000-0000-0000B19A0000}"/>
    <cellStyle name="Normal 3 3 2 4 2 4 2 2 2" xfId="45779" xr:uid="{00000000-0005-0000-0000-0000B29A0000}"/>
    <cellStyle name="Normal 3 3 2 4 2 4 2 2 3" xfId="45780" xr:uid="{00000000-0005-0000-0000-0000B39A0000}"/>
    <cellStyle name="Normal 3 3 2 4 2 4 2 3" xfId="15070" xr:uid="{00000000-0005-0000-0000-0000B49A0000}"/>
    <cellStyle name="Normal 3 3 2 4 2 4 2 3 2" xfId="45781" xr:uid="{00000000-0005-0000-0000-0000B59A0000}"/>
    <cellStyle name="Normal 3 3 2 4 2 4 2 3 3" xfId="45782" xr:uid="{00000000-0005-0000-0000-0000B69A0000}"/>
    <cellStyle name="Normal 3 3 2 4 2 4 2 4" xfId="15071" xr:uid="{00000000-0005-0000-0000-0000B79A0000}"/>
    <cellStyle name="Normal 3 3 2 4 2 4 2 4 2" xfId="45783" xr:uid="{00000000-0005-0000-0000-0000B89A0000}"/>
    <cellStyle name="Normal 3 3 2 4 2 4 2 4 3" xfId="45784" xr:uid="{00000000-0005-0000-0000-0000B99A0000}"/>
    <cellStyle name="Normal 3 3 2 4 2 4 2 5" xfId="45785" xr:uid="{00000000-0005-0000-0000-0000BA9A0000}"/>
    <cellStyle name="Normal 3 3 2 4 2 4 2 6" xfId="45786" xr:uid="{00000000-0005-0000-0000-0000BB9A0000}"/>
    <cellStyle name="Normal 3 3 2 4 2 4 3" xfId="15072" xr:uid="{00000000-0005-0000-0000-0000BC9A0000}"/>
    <cellStyle name="Normal 3 3 2 4 2 4 3 2" xfId="45787" xr:uid="{00000000-0005-0000-0000-0000BD9A0000}"/>
    <cellStyle name="Normal 3 3 2 4 2 4 3 3" xfId="45788" xr:uid="{00000000-0005-0000-0000-0000BE9A0000}"/>
    <cellStyle name="Normal 3 3 2 4 2 4 4" xfId="15073" xr:uid="{00000000-0005-0000-0000-0000BF9A0000}"/>
    <cellStyle name="Normal 3 3 2 4 2 4 4 2" xfId="45789" xr:uid="{00000000-0005-0000-0000-0000C09A0000}"/>
    <cellStyle name="Normal 3 3 2 4 2 4 4 3" xfId="45790" xr:uid="{00000000-0005-0000-0000-0000C19A0000}"/>
    <cellStyle name="Normal 3 3 2 4 2 4 5" xfId="15074" xr:uid="{00000000-0005-0000-0000-0000C29A0000}"/>
    <cellStyle name="Normal 3 3 2 4 2 4 5 2" xfId="45791" xr:uid="{00000000-0005-0000-0000-0000C39A0000}"/>
    <cellStyle name="Normal 3 3 2 4 2 4 5 3" xfId="45792" xr:uid="{00000000-0005-0000-0000-0000C49A0000}"/>
    <cellStyle name="Normal 3 3 2 4 2 4 6" xfId="45793" xr:uid="{00000000-0005-0000-0000-0000C59A0000}"/>
    <cellStyle name="Normal 3 3 2 4 2 4 7" xfId="45794" xr:uid="{00000000-0005-0000-0000-0000C69A0000}"/>
    <cellStyle name="Normal 3 3 2 4 2 5" xfId="15075" xr:uid="{00000000-0005-0000-0000-0000C79A0000}"/>
    <cellStyle name="Normal 3 3 2 4 2 5 2" xfId="15076" xr:uid="{00000000-0005-0000-0000-0000C89A0000}"/>
    <cellStyle name="Normal 3 3 2 4 2 5 2 2" xfId="45795" xr:uid="{00000000-0005-0000-0000-0000C99A0000}"/>
    <cellStyle name="Normal 3 3 2 4 2 5 2 3" xfId="45796" xr:uid="{00000000-0005-0000-0000-0000CA9A0000}"/>
    <cellStyle name="Normal 3 3 2 4 2 5 3" xfId="15077" xr:uid="{00000000-0005-0000-0000-0000CB9A0000}"/>
    <cellStyle name="Normal 3 3 2 4 2 5 3 2" xfId="45797" xr:uid="{00000000-0005-0000-0000-0000CC9A0000}"/>
    <cellStyle name="Normal 3 3 2 4 2 5 3 3" xfId="45798" xr:uid="{00000000-0005-0000-0000-0000CD9A0000}"/>
    <cellStyle name="Normal 3 3 2 4 2 5 4" xfId="15078" xr:uid="{00000000-0005-0000-0000-0000CE9A0000}"/>
    <cellStyle name="Normal 3 3 2 4 2 5 4 2" xfId="45799" xr:uid="{00000000-0005-0000-0000-0000CF9A0000}"/>
    <cellStyle name="Normal 3 3 2 4 2 5 4 3" xfId="45800" xr:uid="{00000000-0005-0000-0000-0000D09A0000}"/>
    <cellStyle name="Normal 3 3 2 4 2 5 5" xfId="45801" xr:uid="{00000000-0005-0000-0000-0000D19A0000}"/>
    <cellStyle name="Normal 3 3 2 4 2 5 6" xfId="45802" xr:uid="{00000000-0005-0000-0000-0000D29A0000}"/>
    <cellStyle name="Normal 3 3 2 4 2 6" xfId="15079" xr:uid="{00000000-0005-0000-0000-0000D39A0000}"/>
    <cellStyle name="Normal 3 3 2 4 2 6 2" xfId="45803" xr:uid="{00000000-0005-0000-0000-0000D49A0000}"/>
    <cellStyle name="Normal 3 3 2 4 2 6 3" xfId="45804" xr:uid="{00000000-0005-0000-0000-0000D59A0000}"/>
    <cellStyle name="Normal 3 3 2 4 2 7" xfId="15080" xr:uid="{00000000-0005-0000-0000-0000D69A0000}"/>
    <cellStyle name="Normal 3 3 2 4 2 7 2" xfId="45805" xr:uid="{00000000-0005-0000-0000-0000D79A0000}"/>
    <cellStyle name="Normal 3 3 2 4 2 7 3" xfId="45806" xr:uid="{00000000-0005-0000-0000-0000D89A0000}"/>
    <cellStyle name="Normal 3 3 2 4 2 8" xfId="15081" xr:uid="{00000000-0005-0000-0000-0000D99A0000}"/>
    <cellStyle name="Normal 3 3 2 4 2 8 2" xfId="45807" xr:uid="{00000000-0005-0000-0000-0000DA9A0000}"/>
    <cellStyle name="Normal 3 3 2 4 2 8 3" xfId="45808" xr:uid="{00000000-0005-0000-0000-0000DB9A0000}"/>
    <cellStyle name="Normal 3 3 2 4 2 9" xfId="45809" xr:uid="{00000000-0005-0000-0000-0000DC9A0000}"/>
    <cellStyle name="Normal 3 3 2 4 3" xfId="15082" xr:uid="{00000000-0005-0000-0000-0000DD9A0000}"/>
    <cellStyle name="Normal 3 3 2 4 3 2" xfId="15083" xr:uid="{00000000-0005-0000-0000-0000DE9A0000}"/>
    <cellStyle name="Normal 3 3 2 4 3 2 2" xfId="15084" xr:uid="{00000000-0005-0000-0000-0000DF9A0000}"/>
    <cellStyle name="Normal 3 3 2 4 3 2 2 2" xfId="15085" xr:uid="{00000000-0005-0000-0000-0000E09A0000}"/>
    <cellStyle name="Normal 3 3 2 4 3 2 2 2 2" xfId="45810" xr:uid="{00000000-0005-0000-0000-0000E19A0000}"/>
    <cellStyle name="Normal 3 3 2 4 3 2 2 2 3" xfId="45811" xr:uid="{00000000-0005-0000-0000-0000E29A0000}"/>
    <cellStyle name="Normal 3 3 2 4 3 2 2 3" xfId="15086" xr:uid="{00000000-0005-0000-0000-0000E39A0000}"/>
    <cellStyle name="Normal 3 3 2 4 3 2 2 3 2" xfId="45812" xr:uid="{00000000-0005-0000-0000-0000E49A0000}"/>
    <cellStyle name="Normal 3 3 2 4 3 2 2 3 3" xfId="45813" xr:uid="{00000000-0005-0000-0000-0000E59A0000}"/>
    <cellStyle name="Normal 3 3 2 4 3 2 2 4" xfId="15087" xr:uid="{00000000-0005-0000-0000-0000E69A0000}"/>
    <cellStyle name="Normal 3 3 2 4 3 2 2 4 2" xfId="45814" xr:uid="{00000000-0005-0000-0000-0000E79A0000}"/>
    <cellStyle name="Normal 3 3 2 4 3 2 2 4 3" xfId="45815" xr:uid="{00000000-0005-0000-0000-0000E89A0000}"/>
    <cellStyle name="Normal 3 3 2 4 3 2 2 5" xfId="45816" xr:uid="{00000000-0005-0000-0000-0000E99A0000}"/>
    <cellStyle name="Normal 3 3 2 4 3 2 2 6" xfId="45817" xr:uid="{00000000-0005-0000-0000-0000EA9A0000}"/>
    <cellStyle name="Normal 3 3 2 4 3 2 3" xfId="15088" xr:uid="{00000000-0005-0000-0000-0000EB9A0000}"/>
    <cellStyle name="Normal 3 3 2 4 3 2 3 2" xfId="45818" xr:uid="{00000000-0005-0000-0000-0000EC9A0000}"/>
    <cellStyle name="Normal 3 3 2 4 3 2 3 3" xfId="45819" xr:uid="{00000000-0005-0000-0000-0000ED9A0000}"/>
    <cellStyle name="Normal 3 3 2 4 3 2 4" xfId="15089" xr:uid="{00000000-0005-0000-0000-0000EE9A0000}"/>
    <cellStyle name="Normal 3 3 2 4 3 2 4 2" xfId="45820" xr:uid="{00000000-0005-0000-0000-0000EF9A0000}"/>
    <cellStyle name="Normal 3 3 2 4 3 2 4 3" xfId="45821" xr:uid="{00000000-0005-0000-0000-0000F09A0000}"/>
    <cellStyle name="Normal 3 3 2 4 3 2 5" xfId="15090" xr:uid="{00000000-0005-0000-0000-0000F19A0000}"/>
    <cellStyle name="Normal 3 3 2 4 3 2 5 2" xfId="45822" xr:uid="{00000000-0005-0000-0000-0000F29A0000}"/>
    <cellStyle name="Normal 3 3 2 4 3 2 5 3" xfId="45823" xr:uid="{00000000-0005-0000-0000-0000F39A0000}"/>
    <cellStyle name="Normal 3 3 2 4 3 2 6" xfId="45824" xr:uid="{00000000-0005-0000-0000-0000F49A0000}"/>
    <cellStyle name="Normal 3 3 2 4 3 2 7" xfId="45825" xr:uid="{00000000-0005-0000-0000-0000F59A0000}"/>
    <cellStyle name="Normal 3 3 2 4 3 3" xfId="15091" xr:uid="{00000000-0005-0000-0000-0000F69A0000}"/>
    <cellStyle name="Normal 3 3 2 4 3 3 2" xfId="15092" xr:uid="{00000000-0005-0000-0000-0000F79A0000}"/>
    <cellStyle name="Normal 3 3 2 4 3 3 2 2" xfId="45826" xr:uid="{00000000-0005-0000-0000-0000F89A0000}"/>
    <cellStyle name="Normal 3 3 2 4 3 3 2 3" xfId="45827" xr:uid="{00000000-0005-0000-0000-0000F99A0000}"/>
    <cellStyle name="Normal 3 3 2 4 3 3 3" xfId="15093" xr:uid="{00000000-0005-0000-0000-0000FA9A0000}"/>
    <cellStyle name="Normal 3 3 2 4 3 3 3 2" xfId="45828" xr:uid="{00000000-0005-0000-0000-0000FB9A0000}"/>
    <cellStyle name="Normal 3 3 2 4 3 3 3 3" xfId="45829" xr:uid="{00000000-0005-0000-0000-0000FC9A0000}"/>
    <cellStyle name="Normal 3 3 2 4 3 3 4" xfId="15094" xr:uid="{00000000-0005-0000-0000-0000FD9A0000}"/>
    <cellStyle name="Normal 3 3 2 4 3 3 4 2" xfId="45830" xr:uid="{00000000-0005-0000-0000-0000FE9A0000}"/>
    <cellStyle name="Normal 3 3 2 4 3 3 4 3" xfId="45831" xr:uid="{00000000-0005-0000-0000-0000FF9A0000}"/>
    <cellStyle name="Normal 3 3 2 4 3 3 5" xfId="45832" xr:uid="{00000000-0005-0000-0000-0000009B0000}"/>
    <cellStyle name="Normal 3 3 2 4 3 3 6" xfId="45833" xr:uid="{00000000-0005-0000-0000-0000019B0000}"/>
    <cellStyle name="Normal 3 3 2 4 3 4" xfId="15095" xr:uid="{00000000-0005-0000-0000-0000029B0000}"/>
    <cellStyle name="Normal 3 3 2 4 3 4 2" xfId="45834" xr:uid="{00000000-0005-0000-0000-0000039B0000}"/>
    <cellStyle name="Normal 3 3 2 4 3 4 3" xfId="45835" xr:uid="{00000000-0005-0000-0000-0000049B0000}"/>
    <cellStyle name="Normal 3 3 2 4 3 5" xfId="15096" xr:uid="{00000000-0005-0000-0000-0000059B0000}"/>
    <cellStyle name="Normal 3 3 2 4 3 5 2" xfId="45836" xr:uid="{00000000-0005-0000-0000-0000069B0000}"/>
    <cellStyle name="Normal 3 3 2 4 3 5 3" xfId="45837" xr:uid="{00000000-0005-0000-0000-0000079B0000}"/>
    <cellStyle name="Normal 3 3 2 4 3 6" xfId="15097" xr:uid="{00000000-0005-0000-0000-0000089B0000}"/>
    <cellStyle name="Normal 3 3 2 4 3 6 2" xfId="45838" xr:uid="{00000000-0005-0000-0000-0000099B0000}"/>
    <cellStyle name="Normal 3 3 2 4 3 6 3" xfId="45839" xr:uid="{00000000-0005-0000-0000-00000A9B0000}"/>
    <cellStyle name="Normal 3 3 2 4 3 7" xfId="45840" xr:uid="{00000000-0005-0000-0000-00000B9B0000}"/>
    <cellStyle name="Normal 3 3 2 4 3 8" xfId="45841" xr:uid="{00000000-0005-0000-0000-00000C9B0000}"/>
    <cellStyle name="Normal 3 3 2 4 4" xfId="15098" xr:uid="{00000000-0005-0000-0000-00000D9B0000}"/>
    <cellStyle name="Normal 3 3 2 4 4 2" xfId="15099" xr:uid="{00000000-0005-0000-0000-00000E9B0000}"/>
    <cellStyle name="Normal 3 3 2 4 4 2 2" xfId="15100" xr:uid="{00000000-0005-0000-0000-00000F9B0000}"/>
    <cellStyle name="Normal 3 3 2 4 4 2 2 2" xfId="15101" xr:uid="{00000000-0005-0000-0000-0000109B0000}"/>
    <cellStyle name="Normal 3 3 2 4 4 2 2 2 2" xfId="45842" xr:uid="{00000000-0005-0000-0000-0000119B0000}"/>
    <cellStyle name="Normal 3 3 2 4 4 2 2 2 3" xfId="45843" xr:uid="{00000000-0005-0000-0000-0000129B0000}"/>
    <cellStyle name="Normal 3 3 2 4 4 2 2 3" xfId="15102" xr:uid="{00000000-0005-0000-0000-0000139B0000}"/>
    <cellStyle name="Normal 3 3 2 4 4 2 2 3 2" xfId="45844" xr:uid="{00000000-0005-0000-0000-0000149B0000}"/>
    <cellStyle name="Normal 3 3 2 4 4 2 2 3 3" xfId="45845" xr:uid="{00000000-0005-0000-0000-0000159B0000}"/>
    <cellStyle name="Normal 3 3 2 4 4 2 2 4" xfId="15103" xr:uid="{00000000-0005-0000-0000-0000169B0000}"/>
    <cellStyle name="Normal 3 3 2 4 4 2 2 4 2" xfId="45846" xr:uid="{00000000-0005-0000-0000-0000179B0000}"/>
    <cellStyle name="Normal 3 3 2 4 4 2 2 4 3" xfId="45847" xr:uid="{00000000-0005-0000-0000-0000189B0000}"/>
    <cellStyle name="Normal 3 3 2 4 4 2 2 5" xfId="45848" xr:uid="{00000000-0005-0000-0000-0000199B0000}"/>
    <cellStyle name="Normal 3 3 2 4 4 2 2 6" xfId="45849" xr:uid="{00000000-0005-0000-0000-00001A9B0000}"/>
    <cellStyle name="Normal 3 3 2 4 4 2 3" xfId="15104" xr:uid="{00000000-0005-0000-0000-00001B9B0000}"/>
    <cellStyle name="Normal 3 3 2 4 4 2 3 2" xfId="45850" xr:uid="{00000000-0005-0000-0000-00001C9B0000}"/>
    <cellStyle name="Normal 3 3 2 4 4 2 3 3" xfId="45851" xr:uid="{00000000-0005-0000-0000-00001D9B0000}"/>
    <cellStyle name="Normal 3 3 2 4 4 2 4" xfId="15105" xr:uid="{00000000-0005-0000-0000-00001E9B0000}"/>
    <cellStyle name="Normal 3 3 2 4 4 2 4 2" xfId="45852" xr:uid="{00000000-0005-0000-0000-00001F9B0000}"/>
    <cellStyle name="Normal 3 3 2 4 4 2 4 3" xfId="45853" xr:uid="{00000000-0005-0000-0000-0000209B0000}"/>
    <cellStyle name="Normal 3 3 2 4 4 2 5" xfId="15106" xr:uid="{00000000-0005-0000-0000-0000219B0000}"/>
    <cellStyle name="Normal 3 3 2 4 4 2 5 2" xfId="45854" xr:uid="{00000000-0005-0000-0000-0000229B0000}"/>
    <cellStyle name="Normal 3 3 2 4 4 2 5 3" xfId="45855" xr:uid="{00000000-0005-0000-0000-0000239B0000}"/>
    <cellStyle name="Normal 3 3 2 4 4 2 6" xfId="45856" xr:uid="{00000000-0005-0000-0000-0000249B0000}"/>
    <cellStyle name="Normal 3 3 2 4 4 2 7" xfId="45857" xr:uid="{00000000-0005-0000-0000-0000259B0000}"/>
    <cellStyle name="Normal 3 3 2 4 4 3" xfId="15107" xr:uid="{00000000-0005-0000-0000-0000269B0000}"/>
    <cellStyle name="Normal 3 3 2 4 4 3 2" xfId="15108" xr:uid="{00000000-0005-0000-0000-0000279B0000}"/>
    <cellStyle name="Normal 3 3 2 4 4 3 2 2" xfId="45858" xr:uid="{00000000-0005-0000-0000-0000289B0000}"/>
    <cellStyle name="Normal 3 3 2 4 4 3 2 3" xfId="45859" xr:uid="{00000000-0005-0000-0000-0000299B0000}"/>
    <cellStyle name="Normal 3 3 2 4 4 3 3" xfId="15109" xr:uid="{00000000-0005-0000-0000-00002A9B0000}"/>
    <cellStyle name="Normal 3 3 2 4 4 3 3 2" xfId="45860" xr:uid="{00000000-0005-0000-0000-00002B9B0000}"/>
    <cellStyle name="Normal 3 3 2 4 4 3 3 3" xfId="45861" xr:uid="{00000000-0005-0000-0000-00002C9B0000}"/>
    <cellStyle name="Normal 3 3 2 4 4 3 4" xfId="15110" xr:uid="{00000000-0005-0000-0000-00002D9B0000}"/>
    <cellStyle name="Normal 3 3 2 4 4 3 4 2" xfId="45862" xr:uid="{00000000-0005-0000-0000-00002E9B0000}"/>
    <cellStyle name="Normal 3 3 2 4 4 3 4 3" xfId="45863" xr:uid="{00000000-0005-0000-0000-00002F9B0000}"/>
    <cellStyle name="Normal 3 3 2 4 4 3 5" xfId="45864" xr:uid="{00000000-0005-0000-0000-0000309B0000}"/>
    <cellStyle name="Normal 3 3 2 4 4 3 6" xfId="45865" xr:uid="{00000000-0005-0000-0000-0000319B0000}"/>
    <cellStyle name="Normal 3 3 2 4 4 4" xfId="15111" xr:uid="{00000000-0005-0000-0000-0000329B0000}"/>
    <cellStyle name="Normal 3 3 2 4 4 4 2" xfId="45866" xr:uid="{00000000-0005-0000-0000-0000339B0000}"/>
    <cellStyle name="Normal 3 3 2 4 4 4 3" xfId="45867" xr:uid="{00000000-0005-0000-0000-0000349B0000}"/>
    <cellStyle name="Normal 3 3 2 4 4 5" xfId="15112" xr:uid="{00000000-0005-0000-0000-0000359B0000}"/>
    <cellStyle name="Normal 3 3 2 4 4 5 2" xfId="45868" xr:uid="{00000000-0005-0000-0000-0000369B0000}"/>
    <cellStyle name="Normal 3 3 2 4 4 5 3" xfId="45869" xr:uid="{00000000-0005-0000-0000-0000379B0000}"/>
    <cellStyle name="Normal 3 3 2 4 4 6" xfId="15113" xr:uid="{00000000-0005-0000-0000-0000389B0000}"/>
    <cellStyle name="Normal 3 3 2 4 4 6 2" xfId="45870" xr:uid="{00000000-0005-0000-0000-0000399B0000}"/>
    <cellStyle name="Normal 3 3 2 4 4 6 3" xfId="45871" xr:uid="{00000000-0005-0000-0000-00003A9B0000}"/>
    <cellStyle name="Normal 3 3 2 4 4 7" xfId="45872" xr:uid="{00000000-0005-0000-0000-00003B9B0000}"/>
    <cellStyle name="Normal 3 3 2 4 4 8" xfId="45873" xr:uid="{00000000-0005-0000-0000-00003C9B0000}"/>
    <cellStyle name="Normal 3 3 2 4 5" xfId="15114" xr:uid="{00000000-0005-0000-0000-00003D9B0000}"/>
    <cellStyle name="Normal 3 3 2 4 5 2" xfId="15115" xr:uid="{00000000-0005-0000-0000-00003E9B0000}"/>
    <cellStyle name="Normal 3 3 2 4 5 2 2" xfId="15116" xr:uid="{00000000-0005-0000-0000-00003F9B0000}"/>
    <cellStyle name="Normal 3 3 2 4 5 2 2 2" xfId="45874" xr:uid="{00000000-0005-0000-0000-0000409B0000}"/>
    <cellStyle name="Normal 3 3 2 4 5 2 2 3" xfId="45875" xr:uid="{00000000-0005-0000-0000-0000419B0000}"/>
    <cellStyle name="Normal 3 3 2 4 5 2 3" xfId="15117" xr:uid="{00000000-0005-0000-0000-0000429B0000}"/>
    <cellStyle name="Normal 3 3 2 4 5 2 3 2" xfId="45876" xr:uid="{00000000-0005-0000-0000-0000439B0000}"/>
    <cellStyle name="Normal 3 3 2 4 5 2 3 3" xfId="45877" xr:uid="{00000000-0005-0000-0000-0000449B0000}"/>
    <cellStyle name="Normal 3 3 2 4 5 2 4" xfId="15118" xr:uid="{00000000-0005-0000-0000-0000459B0000}"/>
    <cellStyle name="Normal 3 3 2 4 5 2 4 2" xfId="45878" xr:uid="{00000000-0005-0000-0000-0000469B0000}"/>
    <cellStyle name="Normal 3 3 2 4 5 2 4 3" xfId="45879" xr:uid="{00000000-0005-0000-0000-0000479B0000}"/>
    <cellStyle name="Normal 3 3 2 4 5 2 5" xfId="45880" xr:uid="{00000000-0005-0000-0000-0000489B0000}"/>
    <cellStyle name="Normal 3 3 2 4 5 2 6" xfId="45881" xr:uid="{00000000-0005-0000-0000-0000499B0000}"/>
    <cellStyle name="Normal 3 3 2 4 5 3" xfId="15119" xr:uid="{00000000-0005-0000-0000-00004A9B0000}"/>
    <cellStyle name="Normal 3 3 2 4 5 3 2" xfId="45882" xr:uid="{00000000-0005-0000-0000-00004B9B0000}"/>
    <cellStyle name="Normal 3 3 2 4 5 3 3" xfId="45883" xr:uid="{00000000-0005-0000-0000-00004C9B0000}"/>
    <cellStyle name="Normal 3 3 2 4 5 4" xfId="15120" xr:uid="{00000000-0005-0000-0000-00004D9B0000}"/>
    <cellStyle name="Normal 3 3 2 4 5 4 2" xfId="45884" xr:uid="{00000000-0005-0000-0000-00004E9B0000}"/>
    <cellStyle name="Normal 3 3 2 4 5 4 3" xfId="45885" xr:uid="{00000000-0005-0000-0000-00004F9B0000}"/>
    <cellStyle name="Normal 3 3 2 4 5 5" xfId="15121" xr:uid="{00000000-0005-0000-0000-0000509B0000}"/>
    <cellStyle name="Normal 3 3 2 4 5 5 2" xfId="45886" xr:uid="{00000000-0005-0000-0000-0000519B0000}"/>
    <cellStyle name="Normal 3 3 2 4 5 5 3" xfId="45887" xr:uid="{00000000-0005-0000-0000-0000529B0000}"/>
    <cellStyle name="Normal 3 3 2 4 5 6" xfId="45888" xr:uid="{00000000-0005-0000-0000-0000539B0000}"/>
    <cellStyle name="Normal 3 3 2 4 5 7" xfId="45889" xr:uid="{00000000-0005-0000-0000-0000549B0000}"/>
    <cellStyle name="Normal 3 3 2 4 6" xfId="15122" xr:uid="{00000000-0005-0000-0000-0000559B0000}"/>
    <cellStyle name="Normal 3 3 2 4 6 2" xfId="15123" xr:uid="{00000000-0005-0000-0000-0000569B0000}"/>
    <cellStyle name="Normal 3 3 2 4 6 2 2" xfId="45890" xr:uid="{00000000-0005-0000-0000-0000579B0000}"/>
    <cellStyle name="Normal 3 3 2 4 6 2 3" xfId="45891" xr:uid="{00000000-0005-0000-0000-0000589B0000}"/>
    <cellStyle name="Normal 3 3 2 4 6 3" xfId="15124" xr:uid="{00000000-0005-0000-0000-0000599B0000}"/>
    <cellStyle name="Normal 3 3 2 4 6 3 2" xfId="45892" xr:uid="{00000000-0005-0000-0000-00005A9B0000}"/>
    <cellStyle name="Normal 3 3 2 4 6 3 3" xfId="45893" xr:uid="{00000000-0005-0000-0000-00005B9B0000}"/>
    <cellStyle name="Normal 3 3 2 4 6 4" xfId="15125" xr:uid="{00000000-0005-0000-0000-00005C9B0000}"/>
    <cellStyle name="Normal 3 3 2 4 6 4 2" xfId="45894" xr:uid="{00000000-0005-0000-0000-00005D9B0000}"/>
    <cellStyle name="Normal 3 3 2 4 6 4 3" xfId="45895" xr:uid="{00000000-0005-0000-0000-00005E9B0000}"/>
    <cellStyle name="Normal 3 3 2 4 6 5" xfId="45896" xr:uid="{00000000-0005-0000-0000-00005F9B0000}"/>
    <cellStyle name="Normal 3 3 2 4 6 6" xfId="45897" xr:uid="{00000000-0005-0000-0000-0000609B0000}"/>
    <cellStyle name="Normal 3 3 2 4 7" xfId="15126" xr:uid="{00000000-0005-0000-0000-0000619B0000}"/>
    <cellStyle name="Normal 3 3 2 4 7 2" xfId="45898" xr:uid="{00000000-0005-0000-0000-0000629B0000}"/>
    <cellStyle name="Normal 3 3 2 4 7 3" xfId="45899" xr:uid="{00000000-0005-0000-0000-0000639B0000}"/>
    <cellStyle name="Normal 3 3 2 4 8" xfId="15127" xr:uid="{00000000-0005-0000-0000-0000649B0000}"/>
    <cellStyle name="Normal 3 3 2 4 8 2" xfId="45900" xr:uid="{00000000-0005-0000-0000-0000659B0000}"/>
    <cellStyle name="Normal 3 3 2 4 8 3" xfId="45901" xr:uid="{00000000-0005-0000-0000-0000669B0000}"/>
    <cellStyle name="Normal 3 3 2 4 9" xfId="15128" xr:uid="{00000000-0005-0000-0000-0000679B0000}"/>
    <cellStyle name="Normal 3 3 2 4 9 2" xfId="45902" xr:uid="{00000000-0005-0000-0000-0000689B0000}"/>
    <cellStyle name="Normal 3 3 2 4 9 3" xfId="45903" xr:uid="{00000000-0005-0000-0000-0000699B0000}"/>
    <cellStyle name="Normal 3 3 2 5" xfId="15129" xr:uid="{00000000-0005-0000-0000-00006A9B0000}"/>
    <cellStyle name="Normal 3 3 2 5 10" xfId="45904" xr:uid="{00000000-0005-0000-0000-00006B9B0000}"/>
    <cellStyle name="Normal 3 3 2 5 2" xfId="15130" xr:uid="{00000000-0005-0000-0000-00006C9B0000}"/>
    <cellStyle name="Normal 3 3 2 5 2 2" xfId="15131" xr:uid="{00000000-0005-0000-0000-00006D9B0000}"/>
    <cellStyle name="Normal 3 3 2 5 2 2 2" xfId="15132" xr:uid="{00000000-0005-0000-0000-00006E9B0000}"/>
    <cellStyle name="Normal 3 3 2 5 2 2 2 2" xfId="15133" xr:uid="{00000000-0005-0000-0000-00006F9B0000}"/>
    <cellStyle name="Normal 3 3 2 5 2 2 2 2 2" xfId="45905" xr:uid="{00000000-0005-0000-0000-0000709B0000}"/>
    <cellStyle name="Normal 3 3 2 5 2 2 2 2 3" xfId="45906" xr:uid="{00000000-0005-0000-0000-0000719B0000}"/>
    <cellStyle name="Normal 3 3 2 5 2 2 2 3" xfId="15134" xr:uid="{00000000-0005-0000-0000-0000729B0000}"/>
    <cellStyle name="Normal 3 3 2 5 2 2 2 3 2" xfId="45907" xr:uid="{00000000-0005-0000-0000-0000739B0000}"/>
    <cellStyle name="Normal 3 3 2 5 2 2 2 3 3" xfId="45908" xr:uid="{00000000-0005-0000-0000-0000749B0000}"/>
    <cellStyle name="Normal 3 3 2 5 2 2 2 4" xfId="15135" xr:uid="{00000000-0005-0000-0000-0000759B0000}"/>
    <cellStyle name="Normal 3 3 2 5 2 2 2 4 2" xfId="45909" xr:uid="{00000000-0005-0000-0000-0000769B0000}"/>
    <cellStyle name="Normal 3 3 2 5 2 2 2 4 3" xfId="45910" xr:uid="{00000000-0005-0000-0000-0000779B0000}"/>
    <cellStyle name="Normal 3 3 2 5 2 2 2 5" xfId="45911" xr:uid="{00000000-0005-0000-0000-0000789B0000}"/>
    <cellStyle name="Normal 3 3 2 5 2 2 2 6" xfId="45912" xr:uid="{00000000-0005-0000-0000-0000799B0000}"/>
    <cellStyle name="Normal 3 3 2 5 2 2 3" xfId="15136" xr:uid="{00000000-0005-0000-0000-00007A9B0000}"/>
    <cellStyle name="Normal 3 3 2 5 2 2 3 2" xfId="45913" xr:uid="{00000000-0005-0000-0000-00007B9B0000}"/>
    <cellStyle name="Normal 3 3 2 5 2 2 3 3" xfId="45914" xr:uid="{00000000-0005-0000-0000-00007C9B0000}"/>
    <cellStyle name="Normal 3 3 2 5 2 2 4" xfId="15137" xr:uid="{00000000-0005-0000-0000-00007D9B0000}"/>
    <cellStyle name="Normal 3 3 2 5 2 2 4 2" xfId="45915" xr:uid="{00000000-0005-0000-0000-00007E9B0000}"/>
    <cellStyle name="Normal 3 3 2 5 2 2 4 3" xfId="45916" xr:uid="{00000000-0005-0000-0000-00007F9B0000}"/>
    <cellStyle name="Normal 3 3 2 5 2 2 5" xfId="15138" xr:uid="{00000000-0005-0000-0000-0000809B0000}"/>
    <cellStyle name="Normal 3 3 2 5 2 2 5 2" xfId="45917" xr:uid="{00000000-0005-0000-0000-0000819B0000}"/>
    <cellStyle name="Normal 3 3 2 5 2 2 5 3" xfId="45918" xr:uid="{00000000-0005-0000-0000-0000829B0000}"/>
    <cellStyle name="Normal 3 3 2 5 2 2 6" xfId="45919" xr:uid="{00000000-0005-0000-0000-0000839B0000}"/>
    <cellStyle name="Normal 3 3 2 5 2 2 7" xfId="45920" xr:uid="{00000000-0005-0000-0000-0000849B0000}"/>
    <cellStyle name="Normal 3 3 2 5 2 3" xfId="15139" xr:uid="{00000000-0005-0000-0000-0000859B0000}"/>
    <cellStyle name="Normal 3 3 2 5 2 3 2" xfId="15140" xr:uid="{00000000-0005-0000-0000-0000869B0000}"/>
    <cellStyle name="Normal 3 3 2 5 2 3 2 2" xfId="45921" xr:uid="{00000000-0005-0000-0000-0000879B0000}"/>
    <cellStyle name="Normal 3 3 2 5 2 3 2 3" xfId="45922" xr:uid="{00000000-0005-0000-0000-0000889B0000}"/>
    <cellStyle name="Normal 3 3 2 5 2 3 3" xfId="15141" xr:uid="{00000000-0005-0000-0000-0000899B0000}"/>
    <cellStyle name="Normal 3 3 2 5 2 3 3 2" xfId="45923" xr:uid="{00000000-0005-0000-0000-00008A9B0000}"/>
    <cellStyle name="Normal 3 3 2 5 2 3 3 3" xfId="45924" xr:uid="{00000000-0005-0000-0000-00008B9B0000}"/>
    <cellStyle name="Normal 3 3 2 5 2 3 4" xfId="15142" xr:uid="{00000000-0005-0000-0000-00008C9B0000}"/>
    <cellStyle name="Normal 3 3 2 5 2 3 4 2" xfId="45925" xr:uid="{00000000-0005-0000-0000-00008D9B0000}"/>
    <cellStyle name="Normal 3 3 2 5 2 3 4 3" xfId="45926" xr:uid="{00000000-0005-0000-0000-00008E9B0000}"/>
    <cellStyle name="Normal 3 3 2 5 2 3 5" xfId="45927" xr:uid="{00000000-0005-0000-0000-00008F9B0000}"/>
    <cellStyle name="Normal 3 3 2 5 2 3 6" xfId="45928" xr:uid="{00000000-0005-0000-0000-0000909B0000}"/>
    <cellStyle name="Normal 3 3 2 5 2 4" xfId="15143" xr:uid="{00000000-0005-0000-0000-0000919B0000}"/>
    <cellStyle name="Normal 3 3 2 5 2 4 2" xfId="45929" xr:uid="{00000000-0005-0000-0000-0000929B0000}"/>
    <cellStyle name="Normal 3 3 2 5 2 4 3" xfId="45930" xr:uid="{00000000-0005-0000-0000-0000939B0000}"/>
    <cellStyle name="Normal 3 3 2 5 2 5" xfId="15144" xr:uid="{00000000-0005-0000-0000-0000949B0000}"/>
    <cellStyle name="Normal 3 3 2 5 2 5 2" xfId="45931" xr:uid="{00000000-0005-0000-0000-0000959B0000}"/>
    <cellStyle name="Normal 3 3 2 5 2 5 3" xfId="45932" xr:uid="{00000000-0005-0000-0000-0000969B0000}"/>
    <cellStyle name="Normal 3 3 2 5 2 6" xfId="15145" xr:uid="{00000000-0005-0000-0000-0000979B0000}"/>
    <cellStyle name="Normal 3 3 2 5 2 6 2" xfId="45933" xr:uid="{00000000-0005-0000-0000-0000989B0000}"/>
    <cellStyle name="Normal 3 3 2 5 2 6 3" xfId="45934" xr:uid="{00000000-0005-0000-0000-0000999B0000}"/>
    <cellStyle name="Normal 3 3 2 5 2 7" xfId="45935" xr:uid="{00000000-0005-0000-0000-00009A9B0000}"/>
    <cellStyle name="Normal 3 3 2 5 2 8" xfId="45936" xr:uid="{00000000-0005-0000-0000-00009B9B0000}"/>
    <cellStyle name="Normal 3 3 2 5 3" xfId="15146" xr:uid="{00000000-0005-0000-0000-00009C9B0000}"/>
    <cellStyle name="Normal 3 3 2 5 3 2" xfId="15147" xr:uid="{00000000-0005-0000-0000-00009D9B0000}"/>
    <cellStyle name="Normal 3 3 2 5 3 2 2" xfId="15148" xr:uid="{00000000-0005-0000-0000-00009E9B0000}"/>
    <cellStyle name="Normal 3 3 2 5 3 2 2 2" xfId="15149" xr:uid="{00000000-0005-0000-0000-00009F9B0000}"/>
    <cellStyle name="Normal 3 3 2 5 3 2 2 2 2" xfId="45937" xr:uid="{00000000-0005-0000-0000-0000A09B0000}"/>
    <cellStyle name="Normal 3 3 2 5 3 2 2 2 3" xfId="45938" xr:uid="{00000000-0005-0000-0000-0000A19B0000}"/>
    <cellStyle name="Normal 3 3 2 5 3 2 2 3" xfId="15150" xr:uid="{00000000-0005-0000-0000-0000A29B0000}"/>
    <cellStyle name="Normal 3 3 2 5 3 2 2 3 2" xfId="45939" xr:uid="{00000000-0005-0000-0000-0000A39B0000}"/>
    <cellStyle name="Normal 3 3 2 5 3 2 2 3 3" xfId="45940" xr:uid="{00000000-0005-0000-0000-0000A49B0000}"/>
    <cellStyle name="Normal 3 3 2 5 3 2 2 4" xfId="15151" xr:uid="{00000000-0005-0000-0000-0000A59B0000}"/>
    <cellStyle name="Normal 3 3 2 5 3 2 2 4 2" xfId="45941" xr:uid="{00000000-0005-0000-0000-0000A69B0000}"/>
    <cellStyle name="Normal 3 3 2 5 3 2 2 4 3" xfId="45942" xr:uid="{00000000-0005-0000-0000-0000A79B0000}"/>
    <cellStyle name="Normal 3 3 2 5 3 2 2 5" xfId="45943" xr:uid="{00000000-0005-0000-0000-0000A89B0000}"/>
    <cellStyle name="Normal 3 3 2 5 3 2 2 6" xfId="45944" xr:uid="{00000000-0005-0000-0000-0000A99B0000}"/>
    <cellStyle name="Normal 3 3 2 5 3 2 3" xfId="15152" xr:uid="{00000000-0005-0000-0000-0000AA9B0000}"/>
    <cellStyle name="Normal 3 3 2 5 3 2 3 2" xfId="45945" xr:uid="{00000000-0005-0000-0000-0000AB9B0000}"/>
    <cellStyle name="Normal 3 3 2 5 3 2 3 3" xfId="45946" xr:uid="{00000000-0005-0000-0000-0000AC9B0000}"/>
    <cellStyle name="Normal 3 3 2 5 3 2 4" xfId="15153" xr:uid="{00000000-0005-0000-0000-0000AD9B0000}"/>
    <cellStyle name="Normal 3 3 2 5 3 2 4 2" xfId="45947" xr:uid="{00000000-0005-0000-0000-0000AE9B0000}"/>
    <cellStyle name="Normal 3 3 2 5 3 2 4 3" xfId="45948" xr:uid="{00000000-0005-0000-0000-0000AF9B0000}"/>
    <cellStyle name="Normal 3 3 2 5 3 2 5" xfId="15154" xr:uid="{00000000-0005-0000-0000-0000B09B0000}"/>
    <cellStyle name="Normal 3 3 2 5 3 2 5 2" xfId="45949" xr:uid="{00000000-0005-0000-0000-0000B19B0000}"/>
    <cellStyle name="Normal 3 3 2 5 3 2 5 3" xfId="45950" xr:uid="{00000000-0005-0000-0000-0000B29B0000}"/>
    <cellStyle name="Normal 3 3 2 5 3 2 6" xfId="45951" xr:uid="{00000000-0005-0000-0000-0000B39B0000}"/>
    <cellStyle name="Normal 3 3 2 5 3 2 7" xfId="45952" xr:uid="{00000000-0005-0000-0000-0000B49B0000}"/>
    <cellStyle name="Normal 3 3 2 5 3 3" xfId="15155" xr:uid="{00000000-0005-0000-0000-0000B59B0000}"/>
    <cellStyle name="Normal 3 3 2 5 3 3 2" xfId="15156" xr:uid="{00000000-0005-0000-0000-0000B69B0000}"/>
    <cellStyle name="Normal 3 3 2 5 3 3 2 2" xfId="45953" xr:uid="{00000000-0005-0000-0000-0000B79B0000}"/>
    <cellStyle name="Normal 3 3 2 5 3 3 2 3" xfId="45954" xr:uid="{00000000-0005-0000-0000-0000B89B0000}"/>
    <cellStyle name="Normal 3 3 2 5 3 3 3" xfId="15157" xr:uid="{00000000-0005-0000-0000-0000B99B0000}"/>
    <cellStyle name="Normal 3 3 2 5 3 3 3 2" xfId="45955" xr:uid="{00000000-0005-0000-0000-0000BA9B0000}"/>
    <cellStyle name="Normal 3 3 2 5 3 3 3 3" xfId="45956" xr:uid="{00000000-0005-0000-0000-0000BB9B0000}"/>
    <cellStyle name="Normal 3 3 2 5 3 3 4" xfId="15158" xr:uid="{00000000-0005-0000-0000-0000BC9B0000}"/>
    <cellStyle name="Normal 3 3 2 5 3 3 4 2" xfId="45957" xr:uid="{00000000-0005-0000-0000-0000BD9B0000}"/>
    <cellStyle name="Normal 3 3 2 5 3 3 4 3" xfId="45958" xr:uid="{00000000-0005-0000-0000-0000BE9B0000}"/>
    <cellStyle name="Normal 3 3 2 5 3 3 5" xfId="45959" xr:uid="{00000000-0005-0000-0000-0000BF9B0000}"/>
    <cellStyle name="Normal 3 3 2 5 3 3 6" xfId="45960" xr:uid="{00000000-0005-0000-0000-0000C09B0000}"/>
    <cellStyle name="Normal 3 3 2 5 3 4" xfId="15159" xr:uid="{00000000-0005-0000-0000-0000C19B0000}"/>
    <cellStyle name="Normal 3 3 2 5 3 4 2" xfId="45961" xr:uid="{00000000-0005-0000-0000-0000C29B0000}"/>
    <cellStyle name="Normal 3 3 2 5 3 4 3" xfId="45962" xr:uid="{00000000-0005-0000-0000-0000C39B0000}"/>
    <cellStyle name="Normal 3 3 2 5 3 5" xfId="15160" xr:uid="{00000000-0005-0000-0000-0000C49B0000}"/>
    <cellStyle name="Normal 3 3 2 5 3 5 2" xfId="45963" xr:uid="{00000000-0005-0000-0000-0000C59B0000}"/>
    <cellStyle name="Normal 3 3 2 5 3 5 3" xfId="45964" xr:uid="{00000000-0005-0000-0000-0000C69B0000}"/>
    <cellStyle name="Normal 3 3 2 5 3 6" xfId="15161" xr:uid="{00000000-0005-0000-0000-0000C79B0000}"/>
    <cellStyle name="Normal 3 3 2 5 3 6 2" xfId="45965" xr:uid="{00000000-0005-0000-0000-0000C89B0000}"/>
    <cellStyle name="Normal 3 3 2 5 3 6 3" xfId="45966" xr:uid="{00000000-0005-0000-0000-0000C99B0000}"/>
    <cellStyle name="Normal 3 3 2 5 3 7" xfId="45967" xr:uid="{00000000-0005-0000-0000-0000CA9B0000}"/>
    <cellStyle name="Normal 3 3 2 5 3 8" xfId="45968" xr:uid="{00000000-0005-0000-0000-0000CB9B0000}"/>
    <cellStyle name="Normal 3 3 2 5 4" xfId="15162" xr:uid="{00000000-0005-0000-0000-0000CC9B0000}"/>
    <cellStyle name="Normal 3 3 2 5 4 2" xfId="15163" xr:uid="{00000000-0005-0000-0000-0000CD9B0000}"/>
    <cellStyle name="Normal 3 3 2 5 4 2 2" xfId="15164" xr:uid="{00000000-0005-0000-0000-0000CE9B0000}"/>
    <cellStyle name="Normal 3 3 2 5 4 2 2 2" xfId="45969" xr:uid="{00000000-0005-0000-0000-0000CF9B0000}"/>
    <cellStyle name="Normal 3 3 2 5 4 2 2 3" xfId="45970" xr:uid="{00000000-0005-0000-0000-0000D09B0000}"/>
    <cellStyle name="Normal 3 3 2 5 4 2 3" xfId="15165" xr:uid="{00000000-0005-0000-0000-0000D19B0000}"/>
    <cellStyle name="Normal 3 3 2 5 4 2 3 2" xfId="45971" xr:uid="{00000000-0005-0000-0000-0000D29B0000}"/>
    <cellStyle name="Normal 3 3 2 5 4 2 3 3" xfId="45972" xr:uid="{00000000-0005-0000-0000-0000D39B0000}"/>
    <cellStyle name="Normal 3 3 2 5 4 2 4" xfId="15166" xr:uid="{00000000-0005-0000-0000-0000D49B0000}"/>
    <cellStyle name="Normal 3 3 2 5 4 2 4 2" xfId="45973" xr:uid="{00000000-0005-0000-0000-0000D59B0000}"/>
    <cellStyle name="Normal 3 3 2 5 4 2 4 3" xfId="45974" xr:uid="{00000000-0005-0000-0000-0000D69B0000}"/>
    <cellStyle name="Normal 3 3 2 5 4 2 5" xfId="45975" xr:uid="{00000000-0005-0000-0000-0000D79B0000}"/>
    <cellStyle name="Normal 3 3 2 5 4 2 6" xfId="45976" xr:uid="{00000000-0005-0000-0000-0000D89B0000}"/>
    <cellStyle name="Normal 3 3 2 5 4 3" xfId="15167" xr:uid="{00000000-0005-0000-0000-0000D99B0000}"/>
    <cellStyle name="Normal 3 3 2 5 4 3 2" xfId="45977" xr:uid="{00000000-0005-0000-0000-0000DA9B0000}"/>
    <cellStyle name="Normal 3 3 2 5 4 3 3" xfId="45978" xr:uid="{00000000-0005-0000-0000-0000DB9B0000}"/>
    <cellStyle name="Normal 3 3 2 5 4 4" xfId="15168" xr:uid="{00000000-0005-0000-0000-0000DC9B0000}"/>
    <cellStyle name="Normal 3 3 2 5 4 4 2" xfId="45979" xr:uid="{00000000-0005-0000-0000-0000DD9B0000}"/>
    <cellStyle name="Normal 3 3 2 5 4 4 3" xfId="45980" xr:uid="{00000000-0005-0000-0000-0000DE9B0000}"/>
    <cellStyle name="Normal 3 3 2 5 4 5" xfId="15169" xr:uid="{00000000-0005-0000-0000-0000DF9B0000}"/>
    <cellStyle name="Normal 3 3 2 5 4 5 2" xfId="45981" xr:uid="{00000000-0005-0000-0000-0000E09B0000}"/>
    <cellStyle name="Normal 3 3 2 5 4 5 3" xfId="45982" xr:uid="{00000000-0005-0000-0000-0000E19B0000}"/>
    <cellStyle name="Normal 3 3 2 5 4 6" xfId="45983" xr:uid="{00000000-0005-0000-0000-0000E29B0000}"/>
    <cellStyle name="Normal 3 3 2 5 4 7" xfId="45984" xr:uid="{00000000-0005-0000-0000-0000E39B0000}"/>
    <cellStyle name="Normal 3 3 2 5 5" xfId="15170" xr:uid="{00000000-0005-0000-0000-0000E49B0000}"/>
    <cellStyle name="Normal 3 3 2 5 5 2" xfId="15171" xr:uid="{00000000-0005-0000-0000-0000E59B0000}"/>
    <cellStyle name="Normal 3 3 2 5 5 2 2" xfId="45985" xr:uid="{00000000-0005-0000-0000-0000E69B0000}"/>
    <cellStyle name="Normal 3 3 2 5 5 2 3" xfId="45986" xr:uid="{00000000-0005-0000-0000-0000E79B0000}"/>
    <cellStyle name="Normal 3 3 2 5 5 3" xfId="15172" xr:uid="{00000000-0005-0000-0000-0000E89B0000}"/>
    <cellStyle name="Normal 3 3 2 5 5 3 2" xfId="45987" xr:uid="{00000000-0005-0000-0000-0000E99B0000}"/>
    <cellStyle name="Normal 3 3 2 5 5 3 3" xfId="45988" xr:uid="{00000000-0005-0000-0000-0000EA9B0000}"/>
    <cellStyle name="Normal 3 3 2 5 5 4" xfId="15173" xr:uid="{00000000-0005-0000-0000-0000EB9B0000}"/>
    <cellStyle name="Normal 3 3 2 5 5 4 2" xfId="45989" xr:uid="{00000000-0005-0000-0000-0000EC9B0000}"/>
    <cellStyle name="Normal 3 3 2 5 5 4 3" xfId="45990" xr:uid="{00000000-0005-0000-0000-0000ED9B0000}"/>
    <cellStyle name="Normal 3 3 2 5 5 5" xfId="45991" xr:uid="{00000000-0005-0000-0000-0000EE9B0000}"/>
    <cellStyle name="Normal 3 3 2 5 5 6" xfId="45992" xr:uid="{00000000-0005-0000-0000-0000EF9B0000}"/>
    <cellStyle name="Normal 3 3 2 5 6" xfId="15174" xr:uid="{00000000-0005-0000-0000-0000F09B0000}"/>
    <cellStyle name="Normal 3 3 2 5 6 2" xfId="45993" xr:uid="{00000000-0005-0000-0000-0000F19B0000}"/>
    <cellStyle name="Normal 3 3 2 5 6 3" xfId="45994" xr:uid="{00000000-0005-0000-0000-0000F29B0000}"/>
    <cellStyle name="Normal 3 3 2 5 7" xfId="15175" xr:uid="{00000000-0005-0000-0000-0000F39B0000}"/>
    <cellStyle name="Normal 3 3 2 5 7 2" xfId="45995" xr:uid="{00000000-0005-0000-0000-0000F49B0000}"/>
    <cellStyle name="Normal 3 3 2 5 7 3" xfId="45996" xr:uid="{00000000-0005-0000-0000-0000F59B0000}"/>
    <cellStyle name="Normal 3 3 2 5 8" xfId="15176" xr:uid="{00000000-0005-0000-0000-0000F69B0000}"/>
    <cellStyle name="Normal 3 3 2 5 8 2" xfId="45997" xr:uid="{00000000-0005-0000-0000-0000F79B0000}"/>
    <cellStyle name="Normal 3 3 2 5 8 3" xfId="45998" xr:uid="{00000000-0005-0000-0000-0000F89B0000}"/>
    <cellStyle name="Normal 3 3 2 5 9" xfId="45999" xr:uid="{00000000-0005-0000-0000-0000F99B0000}"/>
    <cellStyle name="Normal 3 3 2 6" xfId="15177" xr:uid="{00000000-0005-0000-0000-0000FA9B0000}"/>
    <cellStyle name="Normal 3 3 2 6 10" xfId="46000" xr:uid="{00000000-0005-0000-0000-0000FB9B0000}"/>
    <cellStyle name="Normal 3 3 2 6 2" xfId="15178" xr:uid="{00000000-0005-0000-0000-0000FC9B0000}"/>
    <cellStyle name="Normal 3 3 2 6 2 2" xfId="15179" xr:uid="{00000000-0005-0000-0000-0000FD9B0000}"/>
    <cellStyle name="Normal 3 3 2 6 2 2 2" xfId="15180" xr:uid="{00000000-0005-0000-0000-0000FE9B0000}"/>
    <cellStyle name="Normal 3 3 2 6 2 2 2 2" xfId="15181" xr:uid="{00000000-0005-0000-0000-0000FF9B0000}"/>
    <cellStyle name="Normal 3 3 2 6 2 2 2 2 2" xfId="46001" xr:uid="{00000000-0005-0000-0000-0000009C0000}"/>
    <cellStyle name="Normal 3 3 2 6 2 2 2 2 3" xfId="46002" xr:uid="{00000000-0005-0000-0000-0000019C0000}"/>
    <cellStyle name="Normal 3 3 2 6 2 2 2 3" xfId="15182" xr:uid="{00000000-0005-0000-0000-0000029C0000}"/>
    <cellStyle name="Normal 3 3 2 6 2 2 2 3 2" xfId="46003" xr:uid="{00000000-0005-0000-0000-0000039C0000}"/>
    <cellStyle name="Normal 3 3 2 6 2 2 2 3 3" xfId="46004" xr:uid="{00000000-0005-0000-0000-0000049C0000}"/>
    <cellStyle name="Normal 3 3 2 6 2 2 2 4" xfId="15183" xr:uid="{00000000-0005-0000-0000-0000059C0000}"/>
    <cellStyle name="Normal 3 3 2 6 2 2 2 4 2" xfId="46005" xr:uid="{00000000-0005-0000-0000-0000069C0000}"/>
    <cellStyle name="Normal 3 3 2 6 2 2 2 4 3" xfId="46006" xr:uid="{00000000-0005-0000-0000-0000079C0000}"/>
    <cellStyle name="Normal 3 3 2 6 2 2 2 5" xfId="46007" xr:uid="{00000000-0005-0000-0000-0000089C0000}"/>
    <cellStyle name="Normal 3 3 2 6 2 2 2 6" xfId="46008" xr:uid="{00000000-0005-0000-0000-0000099C0000}"/>
    <cellStyle name="Normal 3 3 2 6 2 2 3" xfId="15184" xr:uid="{00000000-0005-0000-0000-00000A9C0000}"/>
    <cellStyle name="Normal 3 3 2 6 2 2 3 2" xfId="46009" xr:uid="{00000000-0005-0000-0000-00000B9C0000}"/>
    <cellStyle name="Normal 3 3 2 6 2 2 3 3" xfId="46010" xr:uid="{00000000-0005-0000-0000-00000C9C0000}"/>
    <cellStyle name="Normal 3 3 2 6 2 2 4" xfId="15185" xr:uid="{00000000-0005-0000-0000-00000D9C0000}"/>
    <cellStyle name="Normal 3 3 2 6 2 2 4 2" xfId="46011" xr:uid="{00000000-0005-0000-0000-00000E9C0000}"/>
    <cellStyle name="Normal 3 3 2 6 2 2 4 3" xfId="46012" xr:uid="{00000000-0005-0000-0000-00000F9C0000}"/>
    <cellStyle name="Normal 3 3 2 6 2 2 5" xfId="15186" xr:uid="{00000000-0005-0000-0000-0000109C0000}"/>
    <cellStyle name="Normal 3 3 2 6 2 2 5 2" xfId="46013" xr:uid="{00000000-0005-0000-0000-0000119C0000}"/>
    <cellStyle name="Normal 3 3 2 6 2 2 5 3" xfId="46014" xr:uid="{00000000-0005-0000-0000-0000129C0000}"/>
    <cellStyle name="Normal 3 3 2 6 2 2 6" xfId="46015" xr:uid="{00000000-0005-0000-0000-0000139C0000}"/>
    <cellStyle name="Normal 3 3 2 6 2 2 7" xfId="46016" xr:uid="{00000000-0005-0000-0000-0000149C0000}"/>
    <cellStyle name="Normal 3 3 2 6 2 3" xfId="15187" xr:uid="{00000000-0005-0000-0000-0000159C0000}"/>
    <cellStyle name="Normal 3 3 2 6 2 3 2" xfId="15188" xr:uid="{00000000-0005-0000-0000-0000169C0000}"/>
    <cellStyle name="Normal 3 3 2 6 2 3 2 2" xfId="46017" xr:uid="{00000000-0005-0000-0000-0000179C0000}"/>
    <cellStyle name="Normal 3 3 2 6 2 3 2 3" xfId="46018" xr:uid="{00000000-0005-0000-0000-0000189C0000}"/>
    <cellStyle name="Normal 3 3 2 6 2 3 3" xfId="15189" xr:uid="{00000000-0005-0000-0000-0000199C0000}"/>
    <cellStyle name="Normal 3 3 2 6 2 3 3 2" xfId="46019" xr:uid="{00000000-0005-0000-0000-00001A9C0000}"/>
    <cellStyle name="Normal 3 3 2 6 2 3 3 3" xfId="46020" xr:uid="{00000000-0005-0000-0000-00001B9C0000}"/>
    <cellStyle name="Normal 3 3 2 6 2 3 4" xfId="15190" xr:uid="{00000000-0005-0000-0000-00001C9C0000}"/>
    <cellStyle name="Normal 3 3 2 6 2 3 4 2" xfId="46021" xr:uid="{00000000-0005-0000-0000-00001D9C0000}"/>
    <cellStyle name="Normal 3 3 2 6 2 3 4 3" xfId="46022" xr:uid="{00000000-0005-0000-0000-00001E9C0000}"/>
    <cellStyle name="Normal 3 3 2 6 2 3 5" xfId="46023" xr:uid="{00000000-0005-0000-0000-00001F9C0000}"/>
    <cellStyle name="Normal 3 3 2 6 2 3 6" xfId="46024" xr:uid="{00000000-0005-0000-0000-0000209C0000}"/>
    <cellStyle name="Normal 3 3 2 6 2 4" xfId="15191" xr:uid="{00000000-0005-0000-0000-0000219C0000}"/>
    <cellStyle name="Normal 3 3 2 6 2 4 2" xfId="46025" xr:uid="{00000000-0005-0000-0000-0000229C0000}"/>
    <cellStyle name="Normal 3 3 2 6 2 4 3" xfId="46026" xr:uid="{00000000-0005-0000-0000-0000239C0000}"/>
    <cellStyle name="Normal 3 3 2 6 2 5" xfId="15192" xr:uid="{00000000-0005-0000-0000-0000249C0000}"/>
    <cellStyle name="Normal 3 3 2 6 2 5 2" xfId="46027" xr:uid="{00000000-0005-0000-0000-0000259C0000}"/>
    <cellStyle name="Normal 3 3 2 6 2 5 3" xfId="46028" xr:uid="{00000000-0005-0000-0000-0000269C0000}"/>
    <cellStyle name="Normal 3 3 2 6 2 6" xfId="15193" xr:uid="{00000000-0005-0000-0000-0000279C0000}"/>
    <cellStyle name="Normal 3 3 2 6 2 6 2" xfId="46029" xr:uid="{00000000-0005-0000-0000-0000289C0000}"/>
    <cellStyle name="Normal 3 3 2 6 2 6 3" xfId="46030" xr:uid="{00000000-0005-0000-0000-0000299C0000}"/>
    <cellStyle name="Normal 3 3 2 6 2 7" xfId="46031" xr:uid="{00000000-0005-0000-0000-00002A9C0000}"/>
    <cellStyle name="Normal 3 3 2 6 2 8" xfId="46032" xr:uid="{00000000-0005-0000-0000-00002B9C0000}"/>
    <cellStyle name="Normal 3 3 2 6 3" xfId="15194" xr:uid="{00000000-0005-0000-0000-00002C9C0000}"/>
    <cellStyle name="Normal 3 3 2 6 3 2" xfId="15195" xr:uid="{00000000-0005-0000-0000-00002D9C0000}"/>
    <cellStyle name="Normal 3 3 2 6 3 2 2" xfId="15196" xr:uid="{00000000-0005-0000-0000-00002E9C0000}"/>
    <cellStyle name="Normal 3 3 2 6 3 2 2 2" xfId="15197" xr:uid="{00000000-0005-0000-0000-00002F9C0000}"/>
    <cellStyle name="Normal 3 3 2 6 3 2 2 2 2" xfId="46033" xr:uid="{00000000-0005-0000-0000-0000309C0000}"/>
    <cellStyle name="Normal 3 3 2 6 3 2 2 2 3" xfId="46034" xr:uid="{00000000-0005-0000-0000-0000319C0000}"/>
    <cellStyle name="Normal 3 3 2 6 3 2 2 3" xfId="15198" xr:uid="{00000000-0005-0000-0000-0000329C0000}"/>
    <cellStyle name="Normal 3 3 2 6 3 2 2 3 2" xfId="46035" xr:uid="{00000000-0005-0000-0000-0000339C0000}"/>
    <cellStyle name="Normal 3 3 2 6 3 2 2 3 3" xfId="46036" xr:uid="{00000000-0005-0000-0000-0000349C0000}"/>
    <cellStyle name="Normal 3 3 2 6 3 2 2 4" xfId="15199" xr:uid="{00000000-0005-0000-0000-0000359C0000}"/>
    <cellStyle name="Normal 3 3 2 6 3 2 2 4 2" xfId="46037" xr:uid="{00000000-0005-0000-0000-0000369C0000}"/>
    <cellStyle name="Normal 3 3 2 6 3 2 2 4 3" xfId="46038" xr:uid="{00000000-0005-0000-0000-0000379C0000}"/>
    <cellStyle name="Normal 3 3 2 6 3 2 2 5" xfId="46039" xr:uid="{00000000-0005-0000-0000-0000389C0000}"/>
    <cellStyle name="Normal 3 3 2 6 3 2 2 6" xfId="46040" xr:uid="{00000000-0005-0000-0000-0000399C0000}"/>
    <cellStyle name="Normal 3 3 2 6 3 2 3" xfId="15200" xr:uid="{00000000-0005-0000-0000-00003A9C0000}"/>
    <cellStyle name="Normal 3 3 2 6 3 2 3 2" xfId="46041" xr:uid="{00000000-0005-0000-0000-00003B9C0000}"/>
    <cellStyle name="Normal 3 3 2 6 3 2 3 3" xfId="46042" xr:uid="{00000000-0005-0000-0000-00003C9C0000}"/>
    <cellStyle name="Normal 3 3 2 6 3 2 4" xfId="15201" xr:uid="{00000000-0005-0000-0000-00003D9C0000}"/>
    <cellStyle name="Normal 3 3 2 6 3 2 4 2" xfId="46043" xr:uid="{00000000-0005-0000-0000-00003E9C0000}"/>
    <cellStyle name="Normal 3 3 2 6 3 2 4 3" xfId="46044" xr:uid="{00000000-0005-0000-0000-00003F9C0000}"/>
    <cellStyle name="Normal 3 3 2 6 3 2 5" xfId="15202" xr:uid="{00000000-0005-0000-0000-0000409C0000}"/>
    <cellStyle name="Normal 3 3 2 6 3 2 5 2" xfId="46045" xr:uid="{00000000-0005-0000-0000-0000419C0000}"/>
    <cellStyle name="Normal 3 3 2 6 3 2 5 3" xfId="46046" xr:uid="{00000000-0005-0000-0000-0000429C0000}"/>
    <cellStyle name="Normal 3 3 2 6 3 2 6" xfId="46047" xr:uid="{00000000-0005-0000-0000-0000439C0000}"/>
    <cellStyle name="Normal 3 3 2 6 3 2 7" xfId="46048" xr:uid="{00000000-0005-0000-0000-0000449C0000}"/>
    <cellStyle name="Normal 3 3 2 6 3 3" xfId="15203" xr:uid="{00000000-0005-0000-0000-0000459C0000}"/>
    <cellStyle name="Normal 3 3 2 6 3 3 2" xfId="15204" xr:uid="{00000000-0005-0000-0000-0000469C0000}"/>
    <cellStyle name="Normal 3 3 2 6 3 3 2 2" xfId="46049" xr:uid="{00000000-0005-0000-0000-0000479C0000}"/>
    <cellStyle name="Normal 3 3 2 6 3 3 2 3" xfId="46050" xr:uid="{00000000-0005-0000-0000-0000489C0000}"/>
    <cellStyle name="Normal 3 3 2 6 3 3 3" xfId="15205" xr:uid="{00000000-0005-0000-0000-0000499C0000}"/>
    <cellStyle name="Normal 3 3 2 6 3 3 3 2" xfId="46051" xr:uid="{00000000-0005-0000-0000-00004A9C0000}"/>
    <cellStyle name="Normal 3 3 2 6 3 3 3 3" xfId="46052" xr:uid="{00000000-0005-0000-0000-00004B9C0000}"/>
    <cellStyle name="Normal 3 3 2 6 3 3 4" xfId="15206" xr:uid="{00000000-0005-0000-0000-00004C9C0000}"/>
    <cellStyle name="Normal 3 3 2 6 3 3 4 2" xfId="46053" xr:uid="{00000000-0005-0000-0000-00004D9C0000}"/>
    <cellStyle name="Normal 3 3 2 6 3 3 4 3" xfId="46054" xr:uid="{00000000-0005-0000-0000-00004E9C0000}"/>
    <cellStyle name="Normal 3 3 2 6 3 3 5" xfId="46055" xr:uid="{00000000-0005-0000-0000-00004F9C0000}"/>
    <cellStyle name="Normal 3 3 2 6 3 3 6" xfId="46056" xr:uid="{00000000-0005-0000-0000-0000509C0000}"/>
    <cellStyle name="Normal 3 3 2 6 3 4" xfId="15207" xr:uid="{00000000-0005-0000-0000-0000519C0000}"/>
    <cellStyle name="Normal 3 3 2 6 3 4 2" xfId="46057" xr:uid="{00000000-0005-0000-0000-0000529C0000}"/>
    <cellStyle name="Normal 3 3 2 6 3 4 3" xfId="46058" xr:uid="{00000000-0005-0000-0000-0000539C0000}"/>
    <cellStyle name="Normal 3 3 2 6 3 5" xfId="15208" xr:uid="{00000000-0005-0000-0000-0000549C0000}"/>
    <cellStyle name="Normal 3 3 2 6 3 5 2" xfId="46059" xr:uid="{00000000-0005-0000-0000-0000559C0000}"/>
    <cellStyle name="Normal 3 3 2 6 3 5 3" xfId="46060" xr:uid="{00000000-0005-0000-0000-0000569C0000}"/>
    <cellStyle name="Normal 3 3 2 6 3 6" xfId="15209" xr:uid="{00000000-0005-0000-0000-0000579C0000}"/>
    <cellStyle name="Normal 3 3 2 6 3 6 2" xfId="46061" xr:uid="{00000000-0005-0000-0000-0000589C0000}"/>
    <cellStyle name="Normal 3 3 2 6 3 6 3" xfId="46062" xr:uid="{00000000-0005-0000-0000-0000599C0000}"/>
    <cellStyle name="Normal 3 3 2 6 3 7" xfId="46063" xr:uid="{00000000-0005-0000-0000-00005A9C0000}"/>
    <cellStyle name="Normal 3 3 2 6 3 8" xfId="46064" xr:uid="{00000000-0005-0000-0000-00005B9C0000}"/>
    <cellStyle name="Normal 3 3 2 6 4" xfId="15210" xr:uid="{00000000-0005-0000-0000-00005C9C0000}"/>
    <cellStyle name="Normal 3 3 2 6 4 2" xfId="15211" xr:uid="{00000000-0005-0000-0000-00005D9C0000}"/>
    <cellStyle name="Normal 3 3 2 6 4 2 2" xfId="15212" xr:uid="{00000000-0005-0000-0000-00005E9C0000}"/>
    <cellStyle name="Normal 3 3 2 6 4 2 2 2" xfId="46065" xr:uid="{00000000-0005-0000-0000-00005F9C0000}"/>
    <cellStyle name="Normal 3 3 2 6 4 2 2 3" xfId="46066" xr:uid="{00000000-0005-0000-0000-0000609C0000}"/>
    <cellStyle name="Normal 3 3 2 6 4 2 3" xfId="15213" xr:uid="{00000000-0005-0000-0000-0000619C0000}"/>
    <cellStyle name="Normal 3 3 2 6 4 2 3 2" xfId="46067" xr:uid="{00000000-0005-0000-0000-0000629C0000}"/>
    <cellStyle name="Normal 3 3 2 6 4 2 3 3" xfId="46068" xr:uid="{00000000-0005-0000-0000-0000639C0000}"/>
    <cellStyle name="Normal 3 3 2 6 4 2 4" xfId="15214" xr:uid="{00000000-0005-0000-0000-0000649C0000}"/>
    <cellStyle name="Normal 3 3 2 6 4 2 4 2" xfId="46069" xr:uid="{00000000-0005-0000-0000-0000659C0000}"/>
    <cellStyle name="Normal 3 3 2 6 4 2 4 3" xfId="46070" xr:uid="{00000000-0005-0000-0000-0000669C0000}"/>
    <cellStyle name="Normal 3 3 2 6 4 2 5" xfId="46071" xr:uid="{00000000-0005-0000-0000-0000679C0000}"/>
    <cellStyle name="Normal 3 3 2 6 4 2 6" xfId="46072" xr:uid="{00000000-0005-0000-0000-0000689C0000}"/>
    <cellStyle name="Normal 3 3 2 6 4 3" xfId="15215" xr:uid="{00000000-0005-0000-0000-0000699C0000}"/>
    <cellStyle name="Normal 3 3 2 6 4 3 2" xfId="46073" xr:uid="{00000000-0005-0000-0000-00006A9C0000}"/>
    <cellStyle name="Normal 3 3 2 6 4 3 3" xfId="46074" xr:uid="{00000000-0005-0000-0000-00006B9C0000}"/>
    <cellStyle name="Normal 3 3 2 6 4 4" xfId="15216" xr:uid="{00000000-0005-0000-0000-00006C9C0000}"/>
    <cellStyle name="Normal 3 3 2 6 4 4 2" xfId="46075" xr:uid="{00000000-0005-0000-0000-00006D9C0000}"/>
    <cellStyle name="Normal 3 3 2 6 4 4 3" xfId="46076" xr:uid="{00000000-0005-0000-0000-00006E9C0000}"/>
    <cellStyle name="Normal 3 3 2 6 4 5" xfId="15217" xr:uid="{00000000-0005-0000-0000-00006F9C0000}"/>
    <cellStyle name="Normal 3 3 2 6 4 5 2" xfId="46077" xr:uid="{00000000-0005-0000-0000-0000709C0000}"/>
    <cellStyle name="Normal 3 3 2 6 4 5 3" xfId="46078" xr:uid="{00000000-0005-0000-0000-0000719C0000}"/>
    <cellStyle name="Normal 3 3 2 6 4 6" xfId="46079" xr:uid="{00000000-0005-0000-0000-0000729C0000}"/>
    <cellStyle name="Normal 3 3 2 6 4 7" xfId="46080" xr:uid="{00000000-0005-0000-0000-0000739C0000}"/>
    <cellStyle name="Normal 3 3 2 6 5" xfId="15218" xr:uid="{00000000-0005-0000-0000-0000749C0000}"/>
    <cellStyle name="Normal 3 3 2 6 5 2" xfId="15219" xr:uid="{00000000-0005-0000-0000-0000759C0000}"/>
    <cellStyle name="Normal 3 3 2 6 5 2 2" xfId="46081" xr:uid="{00000000-0005-0000-0000-0000769C0000}"/>
    <cellStyle name="Normal 3 3 2 6 5 2 3" xfId="46082" xr:uid="{00000000-0005-0000-0000-0000779C0000}"/>
    <cellStyle name="Normal 3 3 2 6 5 3" xfId="15220" xr:uid="{00000000-0005-0000-0000-0000789C0000}"/>
    <cellStyle name="Normal 3 3 2 6 5 3 2" xfId="46083" xr:uid="{00000000-0005-0000-0000-0000799C0000}"/>
    <cellStyle name="Normal 3 3 2 6 5 3 3" xfId="46084" xr:uid="{00000000-0005-0000-0000-00007A9C0000}"/>
    <cellStyle name="Normal 3 3 2 6 5 4" xfId="15221" xr:uid="{00000000-0005-0000-0000-00007B9C0000}"/>
    <cellStyle name="Normal 3 3 2 6 5 4 2" xfId="46085" xr:uid="{00000000-0005-0000-0000-00007C9C0000}"/>
    <cellStyle name="Normal 3 3 2 6 5 4 3" xfId="46086" xr:uid="{00000000-0005-0000-0000-00007D9C0000}"/>
    <cellStyle name="Normal 3 3 2 6 5 5" xfId="46087" xr:uid="{00000000-0005-0000-0000-00007E9C0000}"/>
    <cellStyle name="Normal 3 3 2 6 5 6" xfId="46088" xr:uid="{00000000-0005-0000-0000-00007F9C0000}"/>
    <cellStyle name="Normal 3 3 2 6 6" xfId="15222" xr:uid="{00000000-0005-0000-0000-0000809C0000}"/>
    <cellStyle name="Normal 3 3 2 6 6 2" xfId="46089" xr:uid="{00000000-0005-0000-0000-0000819C0000}"/>
    <cellStyle name="Normal 3 3 2 6 6 3" xfId="46090" xr:uid="{00000000-0005-0000-0000-0000829C0000}"/>
    <cellStyle name="Normal 3 3 2 6 7" xfId="15223" xr:uid="{00000000-0005-0000-0000-0000839C0000}"/>
    <cellStyle name="Normal 3 3 2 6 7 2" xfId="46091" xr:uid="{00000000-0005-0000-0000-0000849C0000}"/>
    <cellStyle name="Normal 3 3 2 6 7 3" xfId="46092" xr:uid="{00000000-0005-0000-0000-0000859C0000}"/>
    <cellStyle name="Normal 3 3 2 6 8" xfId="15224" xr:uid="{00000000-0005-0000-0000-0000869C0000}"/>
    <cellStyle name="Normal 3 3 2 6 8 2" xfId="46093" xr:uid="{00000000-0005-0000-0000-0000879C0000}"/>
    <cellStyle name="Normal 3 3 2 6 8 3" xfId="46094" xr:uid="{00000000-0005-0000-0000-0000889C0000}"/>
    <cellStyle name="Normal 3 3 2 6 9" xfId="46095" xr:uid="{00000000-0005-0000-0000-0000899C0000}"/>
    <cellStyle name="Normal 3 3 2 7" xfId="15225" xr:uid="{00000000-0005-0000-0000-00008A9C0000}"/>
    <cellStyle name="Normal 3 3 2 7 2" xfId="15226" xr:uid="{00000000-0005-0000-0000-00008B9C0000}"/>
    <cellStyle name="Normal 3 3 2 7 2 2" xfId="15227" xr:uid="{00000000-0005-0000-0000-00008C9C0000}"/>
    <cellStyle name="Normal 3 3 2 7 2 2 2" xfId="15228" xr:uid="{00000000-0005-0000-0000-00008D9C0000}"/>
    <cellStyle name="Normal 3 3 2 7 2 2 2 2" xfId="46096" xr:uid="{00000000-0005-0000-0000-00008E9C0000}"/>
    <cellStyle name="Normal 3 3 2 7 2 2 2 3" xfId="46097" xr:uid="{00000000-0005-0000-0000-00008F9C0000}"/>
    <cellStyle name="Normal 3 3 2 7 2 2 3" xfId="15229" xr:uid="{00000000-0005-0000-0000-0000909C0000}"/>
    <cellStyle name="Normal 3 3 2 7 2 2 3 2" xfId="46098" xr:uid="{00000000-0005-0000-0000-0000919C0000}"/>
    <cellStyle name="Normal 3 3 2 7 2 2 3 3" xfId="46099" xr:uid="{00000000-0005-0000-0000-0000929C0000}"/>
    <cellStyle name="Normal 3 3 2 7 2 2 4" xfId="15230" xr:uid="{00000000-0005-0000-0000-0000939C0000}"/>
    <cellStyle name="Normal 3 3 2 7 2 2 4 2" xfId="46100" xr:uid="{00000000-0005-0000-0000-0000949C0000}"/>
    <cellStyle name="Normal 3 3 2 7 2 2 4 3" xfId="46101" xr:uid="{00000000-0005-0000-0000-0000959C0000}"/>
    <cellStyle name="Normal 3 3 2 7 2 2 5" xfId="46102" xr:uid="{00000000-0005-0000-0000-0000969C0000}"/>
    <cellStyle name="Normal 3 3 2 7 2 2 6" xfId="46103" xr:uid="{00000000-0005-0000-0000-0000979C0000}"/>
    <cellStyle name="Normal 3 3 2 7 2 3" xfId="15231" xr:uid="{00000000-0005-0000-0000-0000989C0000}"/>
    <cellStyle name="Normal 3 3 2 7 2 3 2" xfId="46104" xr:uid="{00000000-0005-0000-0000-0000999C0000}"/>
    <cellStyle name="Normal 3 3 2 7 2 3 3" xfId="46105" xr:uid="{00000000-0005-0000-0000-00009A9C0000}"/>
    <cellStyle name="Normal 3 3 2 7 2 4" xfId="15232" xr:uid="{00000000-0005-0000-0000-00009B9C0000}"/>
    <cellStyle name="Normal 3 3 2 7 2 4 2" xfId="46106" xr:uid="{00000000-0005-0000-0000-00009C9C0000}"/>
    <cellStyle name="Normal 3 3 2 7 2 4 3" xfId="46107" xr:uid="{00000000-0005-0000-0000-00009D9C0000}"/>
    <cellStyle name="Normal 3 3 2 7 2 5" xfId="15233" xr:uid="{00000000-0005-0000-0000-00009E9C0000}"/>
    <cellStyle name="Normal 3 3 2 7 2 5 2" xfId="46108" xr:uid="{00000000-0005-0000-0000-00009F9C0000}"/>
    <cellStyle name="Normal 3 3 2 7 2 5 3" xfId="46109" xr:uid="{00000000-0005-0000-0000-0000A09C0000}"/>
    <cellStyle name="Normal 3 3 2 7 2 6" xfId="46110" xr:uid="{00000000-0005-0000-0000-0000A19C0000}"/>
    <cellStyle name="Normal 3 3 2 7 2 7" xfId="46111" xr:uid="{00000000-0005-0000-0000-0000A29C0000}"/>
    <cellStyle name="Normal 3 3 2 7 3" xfId="15234" xr:uid="{00000000-0005-0000-0000-0000A39C0000}"/>
    <cellStyle name="Normal 3 3 2 7 3 2" xfId="15235" xr:uid="{00000000-0005-0000-0000-0000A49C0000}"/>
    <cellStyle name="Normal 3 3 2 7 3 2 2" xfId="46112" xr:uid="{00000000-0005-0000-0000-0000A59C0000}"/>
    <cellStyle name="Normal 3 3 2 7 3 2 3" xfId="46113" xr:uid="{00000000-0005-0000-0000-0000A69C0000}"/>
    <cellStyle name="Normal 3 3 2 7 3 3" xfId="15236" xr:uid="{00000000-0005-0000-0000-0000A79C0000}"/>
    <cellStyle name="Normal 3 3 2 7 3 3 2" xfId="46114" xr:uid="{00000000-0005-0000-0000-0000A89C0000}"/>
    <cellStyle name="Normal 3 3 2 7 3 3 3" xfId="46115" xr:uid="{00000000-0005-0000-0000-0000A99C0000}"/>
    <cellStyle name="Normal 3 3 2 7 3 4" xfId="15237" xr:uid="{00000000-0005-0000-0000-0000AA9C0000}"/>
    <cellStyle name="Normal 3 3 2 7 3 4 2" xfId="46116" xr:uid="{00000000-0005-0000-0000-0000AB9C0000}"/>
    <cellStyle name="Normal 3 3 2 7 3 4 3" xfId="46117" xr:uid="{00000000-0005-0000-0000-0000AC9C0000}"/>
    <cellStyle name="Normal 3 3 2 7 3 5" xfId="46118" xr:uid="{00000000-0005-0000-0000-0000AD9C0000}"/>
    <cellStyle name="Normal 3 3 2 7 3 6" xfId="46119" xr:uid="{00000000-0005-0000-0000-0000AE9C0000}"/>
    <cellStyle name="Normal 3 3 2 7 4" xfId="15238" xr:uid="{00000000-0005-0000-0000-0000AF9C0000}"/>
    <cellStyle name="Normal 3 3 2 7 4 2" xfId="46120" xr:uid="{00000000-0005-0000-0000-0000B09C0000}"/>
    <cellStyle name="Normal 3 3 2 7 4 3" xfId="46121" xr:uid="{00000000-0005-0000-0000-0000B19C0000}"/>
    <cellStyle name="Normal 3 3 2 7 5" xfId="15239" xr:uid="{00000000-0005-0000-0000-0000B29C0000}"/>
    <cellStyle name="Normal 3 3 2 7 5 2" xfId="46122" xr:uid="{00000000-0005-0000-0000-0000B39C0000}"/>
    <cellStyle name="Normal 3 3 2 7 5 3" xfId="46123" xr:uid="{00000000-0005-0000-0000-0000B49C0000}"/>
    <cellStyle name="Normal 3 3 2 7 6" xfId="15240" xr:uid="{00000000-0005-0000-0000-0000B59C0000}"/>
    <cellStyle name="Normal 3 3 2 7 6 2" xfId="46124" xr:uid="{00000000-0005-0000-0000-0000B69C0000}"/>
    <cellStyle name="Normal 3 3 2 7 6 3" xfId="46125" xr:uid="{00000000-0005-0000-0000-0000B79C0000}"/>
    <cellStyle name="Normal 3 3 2 7 7" xfId="46126" xr:uid="{00000000-0005-0000-0000-0000B89C0000}"/>
    <cellStyle name="Normal 3 3 2 7 8" xfId="46127" xr:uid="{00000000-0005-0000-0000-0000B99C0000}"/>
    <cellStyle name="Normal 3 3 2 8" xfId="15241" xr:uid="{00000000-0005-0000-0000-0000BA9C0000}"/>
    <cellStyle name="Normal 3 3 2 8 2" xfId="15242" xr:uid="{00000000-0005-0000-0000-0000BB9C0000}"/>
    <cellStyle name="Normal 3 3 2 8 2 2" xfId="15243" xr:uid="{00000000-0005-0000-0000-0000BC9C0000}"/>
    <cellStyle name="Normal 3 3 2 8 2 2 2" xfId="15244" xr:uid="{00000000-0005-0000-0000-0000BD9C0000}"/>
    <cellStyle name="Normal 3 3 2 8 2 2 2 2" xfId="46128" xr:uid="{00000000-0005-0000-0000-0000BE9C0000}"/>
    <cellStyle name="Normal 3 3 2 8 2 2 2 3" xfId="46129" xr:uid="{00000000-0005-0000-0000-0000BF9C0000}"/>
    <cellStyle name="Normal 3 3 2 8 2 2 3" xfId="15245" xr:uid="{00000000-0005-0000-0000-0000C09C0000}"/>
    <cellStyle name="Normal 3 3 2 8 2 2 3 2" xfId="46130" xr:uid="{00000000-0005-0000-0000-0000C19C0000}"/>
    <cellStyle name="Normal 3 3 2 8 2 2 3 3" xfId="46131" xr:uid="{00000000-0005-0000-0000-0000C29C0000}"/>
    <cellStyle name="Normal 3 3 2 8 2 2 4" xfId="15246" xr:uid="{00000000-0005-0000-0000-0000C39C0000}"/>
    <cellStyle name="Normal 3 3 2 8 2 2 4 2" xfId="46132" xr:uid="{00000000-0005-0000-0000-0000C49C0000}"/>
    <cellStyle name="Normal 3 3 2 8 2 2 4 3" xfId="46133" xr:uid="{00000000-0005-0000-0000-0000C59C0000}"/>
    <cellStyle name="Normal 3 3 2 8 2 2 5" xfId="46134" xr:uid="{00000000-0005-0000-0000-0000C69C0000}"/>
    <cellStyle name="Normal 3 3 2 8 2 2 6" xfId="46135" xr:uid="{00000000-0005-0000-0000-0000C79C0000}"/>
    <cellStyle name="Normal 3 3 2 8 2 3" xfId="15247" xr:uid="{00000000-0005-0000-0000-0000C89C0000}"/>
    <cellStyle name="Normal 3 3 2 8 2 3 2" xfId="46136" xr:uid="{00000000-0005-0000-0000-0000C99C0000}"/>
    <cellStyle name="Normal 3 3 2 8 2 3 3" xfId="46137" xr:uid="{00000000-0005-0000-0000-0000CA9C0000}"/>
    <cellStyle name="Normal 3 3 2 8 2 4" xfId="15248" xr:uid="{00000000-0005-0000-0000-0000CB9C0000}"/>
    <cellStyle name="Normal 3 3 2 8 2 4 2" xfId="46138" xr:uid="{00000000-0005-0000-0000-0000CC9C0000}"/>
    <cellStyle name="Normal 3 3 2 8 2 4 3" xfId="46139" xr:uid="{00000000-0005-0000-0000-0000CD9C0000}"/>
    <cellStyle name="Normal 3 3 2 8 2 5" xfId="15249" xr:uid="{00000000-0005-0000-0000-0000CE9C0000}"/>
    <cellStyle name="Normal 3 3 2 8 2 5 2" xfId="46140" xr:uid="{00000000-0005-0000-0000-0000CF9C0000}"/>
    <cellStyle name="Normal 3 3 2 8 2 5 3" xfId="46141" xr:uid="{00000000-0005-0000-0000-0000D09C0000}"/>
    <cellStyle name="Normal 3 3 2 8 2 6" xfId="46142" xr:uid="{00000000-0005-0000-0000-0000D19C0000}"/>
    <cellStyle name="Normal 3 3 2 8 2 7" xfId="46143" xr:uid="{00000000-0005-0000-0000-0000D29C0000}"/>
    <cellStyle name="Normal 3 3 2 8 3" xfId="15250" xr:uid="{00000000-0005-0000-0000-0000D39C0000}"/>
    <cellStyle name="Normal 3 3 2 8 3 2" xfId="15251" xr:uid="{00000000-0005-0000-0000-0000D49C0000}"/>
    <cellStyle name="Normal 3 3 2 8 3 2 2" xfId="46144" xr:uid="{00000000-0005-0000-0000-0000D59C0000}"/>
    <cellStyle name="Normal 3 3 2 8 3 2 3" xfId="46145" xr:uid="{00000000-0005-0000-0000-0000D69C0000}"/>
    <cellStyle name="Normal 3 3 2 8 3 3" xfId="15252" xr:uid="{00000000-0005-0000-0000-0000D79C0000}"/>
    <cellStyle name="Normal 3 3 2 8 3 3 2" xfId="46146" xr:uid="{00000000-0005-0000-0000-0000D89C0000}"/>
    <cellStyle name="Normal 3 3 2 8 3 3 3" xfId="46147" xr:uid="{00000000-0005-0000-0000-0000D99C0000}"/>
    <cellStyle name="Normal 3 3 2 8 3 4" xfId="15253" xr:uid="{00000000-0005-0000-0000-0000DA9C0000}"/>
    <cellStyle name="Normal 3 3 2 8 3 4 2" xfId="46148" xr:uid="{00000000-0005-0000-0000-0000DB9C0000}"/>
    <cellStyle name="Normal 3 3 2 8 3 4 3" xfId="46149" xr:uid="{00000000-0005-0000-0000-0000DC9C0000}"/>
    <cellStyle name="Normal 3 3 2 8 3 5" xfId="46150" xr:uid="{00000000-0005-0000-0000-0000DD9C0000}"/>
    <cellStyle name="Normal 3 3 2 8 3 6" xfId="46151" xr:uid="{00000000-0005-0000-0000-0000DE9C0000}"/>
    <cellStyle name="Normal 3 3 2 8 4" xfId="15254" xr:uid="{00000000-0005-0000-0000-0000DF9C0000}"/>
    <cellStyle name="Normal 3 3 2 8 4 2" xfId="46152" xr:uid="{00000000-0005-0000-0000-0000E09C0000}"/>
    <cellStyle name="Normal 3 3 2 8 4 3" xfId="46153" xr:uid="{00000000-0005-0000-0000-0000E19C0000}"/>
    <cellStyle name="Normal 3 3 2 8 5" xfId="15255" xr:uid="{00000000-0005-0000-0000-0000E29C0000}"/>
    <cellStyle name="Normal 3 3 2 8 5 2" xfId="46154" xr:uid="{00000000-0005-0000-0000-0000E39C0000}"/>
    <cellStyle name="Normal 3 3 2 8 5 3" xfId="46155" xr:uid="{00000000-0005-0000-0000-0000E49C0000}"/>
    <cellStyle name="Normal 3 3 2 8 6" xfId="15256" xr:uid="{00000000-0005-0000-0000-0000E59C0000}"/>
    <cellStyle name="Normal 3 3 2 8 6 2" xfId="46156" xr:uid="{00000000-0005-0000-0000-0000E69C0000}"/>
    <cellStyle name="Normal 3 3 2 8 6 3" xfId="46157" xr:uid="{00000000-0005-0000-0000-0000E79C0000}"/>
    <cellStyle name="Normal 3 3 2 8 7" xfId="46158" xr:uid="{00000000-0005-0000-0000-0000E89C0000}"/>
    <cellStyle name="Normal 3 3 2 8 8" xfId="46159" xr:uid="{00000000-0005-0000-0000-0000E99C0000}"/>
    <cellStyle name="Normal 3 3 2 9" xfId="15257" xr:uid="{00000000-0005-0000-0000-0000EA9C0000}"/>
    <cellStyle name="Normal 3 3 20" xfId="46160" xr:uid="{00000000-0005-0000-0000-0000EB9C0000}"/>
    <cellStyle name="Normal 3 3 3" xfId="15258" xr:uid="{00000000-0005-0000-0000-0000EC9C0000}"/>
    <cellStyle name="Normal 3 3 3 10" xfId="15259" xr:uid="{00000000-0005-0000-0000-0000ED9C0000}"/>
    <cellStyle name="Normal 3 3 3 10 2" xfId="46161" xr:uid="{00000000-0005-0000-0000-0000EE9C0000}"/>
    <cellStyle name="Normal 3 3 3 10 3" xfId="46162" xr:uid="{00000000-0005-0000-0000-0000EF9C0000}"/>
    <cellStyle name="Normal 3 3 3 11" xfId="46163" xr:uid="{00000000-0005-0000-0000-0000F09C0000}"/>
    <cellStyle name="Normal 3 3 3 12" xfId="46164" xr:uid="{00000000-0005-0000-0000-0000F19C0000}"/>
    <cellStyle name="Normal 3 3 3 2" xfId="15260" xr:uid="{00000000-0005-0000-0000-0000F29C0000}"/>
    <cellStyle name="Normal 3 3 3 2 10" xfId="46165" xr:uid="{00000000-0005-0000-0000-0000F39C0000}"/>
    <cellStyle name="Normal 3 3 3 2 2" xfId="15261" xr:uid="{00000000-0005-0000-0000-0000F49C0000}"/>
    <cellStyle name="Normal 3 3 3 2 2 2" xfId="15262" xr:uid="{00000000-0005-0000-0000-0000F59C0000}"/>
    <cellStyle name="Normal 3 3 3 2 2 2 2" xfId="15263" xr:uid="{00000000-0005-0000-0000-0000F69C0000}"/>
    <cellStyle name="Normal 3 3 3 2 2 2 2 2" xfId="15264" xr:uid="{00000000-0005-0000-0000-0000F79C0000}"/>
    <cellStyle name="Normal 3 3 3 2 2 2 2 2 2" xfId="46166" xr:uid="{00000000-0005-0000-0000-0000F89C0000}"/>
    <cellStyle name="Normal 3 3 3 2 2 2 2 2 3" xfId="46167" xr:uid="{00000000-0005-0000-0000-0000F99C0000}"/>
    <cellStyle name="Normal 3 3 3 2 2 2 2 3" xfId="15265" xr:uid="{00000000-0005-0000-0000-0000FA9C0000}"/>
    <cellStyle name="Normal 3 3 3 2 2 2 2 3 2" xfId="46168" xr:uid="{00000000-0005-0000-0000-0000FB9C0000}"/>
    <cellStyle name="Normal 3 3 3 2 2 2 2 3 3" xfId="46169" xr:uid="{00000000-0005-0000-0000-0000FC9C0000}"/>
    <cellStyle name="Normal 3 3 3 2 2 2 2 4" xfId="15266" xr:uid="{00000000-0005-0000-0000-0000FD9C0000}"/>
    <cellStyle name="Normal 3 3 3 2 2 2 2 4 2" xfId="46170" xr:uid="{00000000-0005-0000-0000-0000FE9C0000}"/>
    <cellStyle name="Normal 3 3 3 2 2 2 2 4 3" xfId="46171" xr:uid="{00000000-0005-0000-0000-0000FF9C0000}"/>
    <cellStyle name="Normal 3 3 3 2 2 2 2 5" xfId="46172" xr:uid="{00000000-0005-0000-0000-0000009D0000}"/>
    <cellStyle name="Normal 3 3 3 2 2 2 2 6" xfId="46173" xr:uid="{00000000-0005-0000-0000-0000019D0000}"/>
    <cellStyle name="Normal 3 3 3 2 2 2 3" xfId="15267" xr:uid="{00000000-0005-0000-0000-0000029D0000}"/>
    <cellStyle name="Normal 3 3 3 2 2 2 3 2" xfId="46174" xr:uid="{00000000-0005-0000-0000-0000039D0000}"/>
    <cellStyle name="Normal 3 3 3 2 2 2 3 3" xfId="46175" xr:uid="{00000000-0005-0000-0000-0000049D0000}"/>
    <cellStyle name="Normal 3 3 3 2 2 2 4" xfId="15268" xr:uid="{00000000-0005-0000-0000-0000059D0000}"/>
    <cellStyle name="Normal 3 3 3 2 2 2 4 2" xfId="46176" xr:uid="{00000000-0005-0000-0000-0000069D0000}"/>
    <cellStyle name="Normal 3 3 3 2 2 2 4 3" xfId="46177" xr:uid="{00000000-0005-0000-0000-0000079D0000}"/>
    <cellStyle name="Normal 3 3 3 2 2 2 5" xfId="15269" xr:uid="{00000000-0005-0000-0000-0000089D0000}"/>
    <cellStyle name="Normal 3 3 3 2 2 2 5 2" xfId="46178" xr:uid="{00000000-0005-0000-0000-0000099D0000}"/>
    <cellStyle name="Normal 3 3 3 2 2 2 5 3" xfId="46179" xr:uid="{00000000-0005-0000-0000-00000A9D0000}"/>
    <cellStyle name="Normal 3 3 3 2 2 2 6" xfId="46180" xr:uid="{00000000-0005-0000-0000-00000B9D0000}"/>
    <cellStyle name="Normal 3 3 3 2 2 2 7" xfId="46181" xr:uid="{00000000-0005-0000-0000-00000C9D0000}"/>
    <cellStyle name="Normal 3 3 3 2 2 3" xfId="15270" xr:uid="{00000000-0005-0000-0000-00000D9D0000}"/>
    <cellStyle name="Normal 3 3 3 2 2 3 2" xfId="15271" xr:uid="{00000000-0005-0000-0000-00000E9D0000}"/>
    <cellStyle name="Normal 3 3 3 2 2 3 2 2" xfId="46182" xr:uid="{00000000-0005-0000-0000-00000F9D0000}"/>
    <cellStyle name="Normal 3 3 3 2 2 3 2 3" xfId="46183" xr:uid="{00000000-0005-0000-0000-0000109D0000}"/>
    <cellStyle name="Normal 3 3 3 2 2 3 3" xfId="15272" xr:uid="{00000000-0005-0000-0000-0000119D0000}"/>
    <cellStyle name="Normal 3 3 3 2 2 3 3 2" xfId="46184" xr:uid="{00000000-0005-0000-0000-0000129D0000}"/>
    <cellStyle name="Normal 3 3 3 2 2 3 3 3" xfId="46185" xr:uid="{00000000-0005-0000-0000-0000139D0000}"/>
    <cellStyle name="Normal 3 3 3 2 2 3 4" xfId="15273" xr:uid="{00000000-0005-0000-0000-0000149D0000}"/>
    <cellStyle name="Normal 3 3 3 2 2 3 4 2" xfId="46186" xr:uid="{00000000-0005-0000-0000-0000159D0000}"/>
    <cellStyle name="Normal 3 3 3 2 2 3 4 3" xfId="46187" xr:uid="{00000000-0005-0000-0000-0000169D0000}"/>
    <cellStyle name="Normal 3 3 3 2 2 3 5" xfId="46188" xr:uid="{00000000-0005-0000-0000-0000179D0000}"/>
    <cellStyle name="Normal 3 3 3 2 2 3 6" xfId="46189" xr:uid="{00000000-0005-0000-0000-0000189D0000}"/>
    <cellStyle name="Normal 3 3 3 2 2 4" xfId="15274" xr:uid="{00000000-0005-0000-0000-0000199D0000}"/>
    <cellStyle name="Normal 3 3 3 2 2 4 2" xfId="46190" xr:uid="{00000000-0005-0000-0000-00001A9D0000}"/>
    <cellStyle name="Normal 3 3 3 2 2 4 3" xfId="46191" xr:uid="{00000000-0005-0000-0000-00001B9D0000}"/>
    <cellStyle name="Normal 3 3 3 2 2 5" xfId="15275" xr:uid="{00000000-0005-0000-0000-00001C9D0000}"/>
    <cellStyle name="Normal 3 3 3 2 2 5 2" xfId="46192" xr:uid="{00000000-0005-0000-0000-00001D9D0000}"/>
    <cellStyle name="Normal 3 3 3 2 2 5 3" xfId="46193" xr:uid="{00000000-0005-0000-0000-00001E9D0000}"/>
    <cellStyle name="Normal 3 3 3 2 2 6" xfId="15276" xr:uid="{00000000-0005-0000-0000-00001F9D0000}"/>
    <cellStyle name="Normal 3 3 3 2 2 6 2" xfId="46194" xr:uid="{00000000-0005-0000-0000-0000209D0000}"/>
    <cellStyle name="Normal 3 3 3 2 2 6 3" xfId="46195" xr:uid="{00000000-0005-0000-0000-0000219D0000}"/>
    <cellStyle name="Normal 3 3 3 2 2 7" xfId="46196" xr:uid="{00000000-0005-0000-0000-0000229D0000}"/>
    <cellStyle name="Normal 3 3 3 2 2 8" xfId="46197" xr:uid="{00000000-0005-0000-0000-0000239D0000}"/>
    <cellStyle name="Normal 3 3 3 2 3" xfId="15277" xr:uid="{00000000-0005-0000-0000-0000249D0000}"/>
    <cellStyle name="Normal 3 3 3 2 3 2" xfId="15278" xr:uid="{00000000-0005-0000-0000-0000259D0000}"/>
    <cellStyle name="Normal 3 3 3 2 3 2 2" xfId="15279" xr:uid="{00000000-0005-0000-0000-0000269D0000}"/>
    <cellStyle name="Normal 3 3 3 2 3 2 2 2" xfId="15280" xr:uid="{00000000-0005-0000-0000-0000279D0000}"/>
    <cellStyle name="Normal 3 3 3 2 3 2 2 2 2" xfId="46198" xr:uid="{00000000-0005-0000-0000-0000289D0000}"/>
    <cellStyle name="Normal 3 3 3 2 3 2 2 2 3" xfId="46199" xr:uid="{00000000-0005-0000-0000-0000299D0000}"/>
    <cellStyle name="Normal 3 3 3 2 3 2 2 3" xfId="15281" xr:uid="{00000000-0005-0000-0000-00002A9D0000}"/>
    <cellStyle name="Normal 3 3 3 2 3 2 2 3 2" xfId="46200" xr:uid="{00000000-0005-0000-0000-00002B9D0000}"/>
    <cellStyle name="Normal 3 3 3 2 3 2 2 3 3" xfId="46201" xr:uid="{00000000-0005-0000-0000-00002C9D0000}"/>
    <cellStyle name="Normal 3 3 3 2 3 2 2 4" xfId="15282" xr:uid="{00000000-0005-0000-0000-00002D9D0000}"/>
    <cellStyle name="Normal 3 3 3 2 3 2 2 4 2" xfId="46202" xr:uid="{00000000-0005-0000-0000-00002E9D0000}"/>
    <cellStyle name="Normal 3 3 3 2 3 2 2 4 3" xfId="46203" xr:uid="{00000000-0005-0000-0000-00002F9D0000}"/>
    <cellStyle name="Normal 3 3 3 2 3 2 2 5" xfId="46204" xr:uid="{00000000-0005-0000-0000-0000309D0000}"/>
    <cellStyle name="Normal 3 3 3 2 3 2 2 6" xfId="46205" xr:uid="{00000000-0005-0000-0000-0000319D0000}"/>
    <cellStyle name="Normal 3 3 3 2 3 2 3" xfId="15283" xr:uid="{00000000-0005-0000-0000-0000329D0000}"/>
    <cellStyle name="Normal 3 3 3 2 3 2 3 2" xfId="46206" xr:uid="{00000000-0005-0000-0000-0000339D0000}"/>
    <cellStyle name="Normal 3 3 3 2 3 2 3 3" xfId="46207" xr:uid="{00000000-0005-0000-0000-0000349D0000}"/>
    <cellStyle name="Normal 3 3 3 2 3 2 4" xfId="15284" xr:uid="{00000000-0005-0000-0000-0000359D0000}"/>
    <cellStyle name="Normal 3 3 3 2 3 2 4 2" xfId="46208" xr:uid="{00000000-0005-0000-0000-0000369D0000}"/>
    <cellStyle name="Normal 3 3 3 2 3 2 4 3" xfId="46209" xr:uid="{00000000-0005-0000-0000-0000379D0000}"/>
    <cellStyle name="Normal 3 3 3 2 3 2 5" xfId="15285" xr:uid="{00000000-0005-0000-0000-0000389D0000}"/>
    <cellStyle name="Normal 3 3 3 2 3 2 5 2" xfId="46210" xr:uid="{00000000-0005-0000-0000-0000399D0000}"/>
    <cellStyle name="Normal 3 3 3 2 3 2 5 3" xfId="46211" xr:uid="{00000000-0005-0000-0000-00003A9D0000}"/>
    <cellStyle name="Normal 3 3 3 2 3 2 6" xfId="46212" xr:uid="{00000000-0005-0000-0000-00003B9D0000}"/>
    <cellStyle name="Normal 3 3 3 2 3 2 7" xfId="46213" xr:uid="{00000000-0005-0000-0000-00003C9D0000}"/>
    <cellStyle name="Normal 3 3 3 2 3 3" xfId="15286" xr:uid="{00000000-0005-0000-0000-00003D9D0000}"/>
    <cellStyle name="Normal 3 3 3 2 3 3 2" xfId="15287" xr:uid="{00000000-0005-0000-0000-00003E9D0000}"/>
    <cellStyle name="Normal 3 3 3 2 3 3 2 2" xfId="46214" xr:uid="{00000000-0005-0000-0000-00003F9D0000}"/>
    <cellStyle name="Normal 3 3 3 2 3 3 2 3" xfId="46215" xr:uid="{00000000-0005-0000-0000-0000409D0000}"/>
    <cellStyle name="Normal 3 3 3 2 3 3 3" xfId="15288" xr:uid="{00000000-0005-0000-0000-0000419D0000}"/>
    <cellStyle name="Normal 3 3 3 2 3 3 3 2" xfId="46216" xr:uid="{00000000-0005-0000-0000-0000429D0000}"/>
    <cellStyle name="Normal 3 3 3 2 3 3 3 3" xfId="46217" xr:uid="{00000000-0005-0000-0000-0000439D0000}"/>
    <cellStyle name="Normal 3 3 3 2 3 3 4" xfId="15289" xr:uid="{00000000-0005-0000-0000-0000449D0000}"/>
    <cellStyle name="Normal 3 3 3 2 3 3 4 2" xfId="46218" xr:uid="{00000000-0005-0000-0000-0000459D0000}"/>
    <cellStyle name="Normal 3 3 3 2 3 3 4 3" xfId="46219" xr:uid="{00000000-0005-0000-0000-0000469D0000}"/>
    <cellStyle name="Normal 3 3 3 2 3 3 5" xfId="46220" xr:uid="{00000000-0005-0000-0000-0000479D0000}"/>
    <cellStyle name="Normal 3 3 3 2 3 3 6" xfId="46221" xr:uid="{00000000-0005-0000-0000-0000489D0000}"/>
    <cellStyle name="Normal 3 3 3 2 3 4" xfId="15290" xr:uid="{00000000-0005-0000-0000-0000499D0000}"/>
    <cellStyle name="Normal 3 3 3 2 3 4 2" xfId="46222" xr:uid="{00000000-0005-0000-0000-00004A9D0000}"/>
    <cellStyle name="Normal 3 3 3 2 3 4 3" xfId="46223" xr:uid="{00000000-0005-0000-0000-00004B9D0000}"/>
    <cellStyle name="Normal 3 3 3 2 3 5" xfId="15291" xr:uid="{00000000-0005-0000-0000-00004C9D0000}"/>
    <cellStyle name="Normal 3 3 3 2 3 5 2" xfId="46224" xr:uid="{00000000-0005-0000-0000-00004D9D0000}"/>
    <cellStyle name="Normal 3 3 3 2 3 5 3" xfId="46225" xr:uid="{00000000-0005-0000-0000-00004E9D0000}"/>
    <cellStyle name="Normal 3 3 3 2 3 6" xfId="15292" xr:uid="{00000000-0005-0000-0000-00004F9D0000}"/>
    <cellStyle name="Normal 3 3 3 2 3 6 2" xfId="46226" xr:uid="{00000000-0005-0000-0000-0000509D0000}"/>
    <cellStyle name="Normal 3 3 3 2 3 6 3" xfId="46227" xr:uid="{00000000-0005-0000-0000-0000519D0000}"/>
    <cellStyle name="Normal 3 3 3 2 3 7" xfId="46228" xr:uid="{00000000-0005-0000-0000-0000529D0000}"/>
    <cellStyle name="Normal 3 3 3 2 3 8" xfId="46229" xr:uid="{00000000-0005-0000-0000-0000539D0000}"/>
    <cellStyle name="Normal 3 3 3 2 4" xfId="15293" xr:uid="{00000000-0005-0000-0000-0000549D0000}"/>
    <cellStyle name="Normal 3 3 3 2 4 2" xfId="15294" xr:uid="{00000000-0005-0000-0000-0000559D0000}"/>
    <cellStyle name="Normal 3 3 3 2 4 2 2" xfId="15295" xr:uid="{00000000-0005-0000-0000-0000569D0000}"/>
    <cellStyle name="Normal 3 3 3 2 4 2 2 2" xfId="46230" xr:uid="{00000000-0005-0000-0000-0000579D0000}"/>
    <cellStyle name="Normal 3 3 3 2 4 2 2 3" xfId="46231" xr:uid="{00000000-0005-0000-0000-0000589D0000}"/>
    <cellStyle name="Normal 3 3 3 2 4 2 3" xfId="15296" xr:uid="{00000000-0005-0000-0000-0000599D0000}"/>
    <cellStyle name="Normal 3 3 3 2 4 2 3 2" xfId="46232" xr:uid="{00000000-0005-0000-0000-00005A9D0000}"/>
    <cellStyle name="Normal 3 3 3 2 4 2 3 3" xfId="46233" xr:uid="{00000000-0005-0000-0000-00005B9D0000}"/>
    <cellStyle name="Normal 3 3 3 2 4 2 4" xfId="15297" xr:uid="{00000000-0005-0000-0000-00005C9D0000}"/>
    <cellStyle name="Normal 3 3 3 2 4 2 4 2" xfId="46234" xr:uid="{00000000-0005-0000-0000-00005D9D0000}"/>
    <cellStyle name="Normal 3 3 3 2 4 2 4 3" xfId="46235" xr:uid="{00000000-0005-0000-0000-00005E9D0000}"/>
    <cellStyle name="Normal 3 3 3 2 4 2 5" xfId="46236" xr:uid="{00000000-0005-0000-0000-00005F9D0000}"/>
    <cellStyle name="Normal 3 3 3 2 4 2 6" xfId="46237" xr:uid="{00000000-0005-0000-0000-0000609D0000}"/>
    <cellStyle name="Normal 3 3 3 2 4 3" xfId="15298" xr:uid="{00000000-0005-0000-0000-0000619D0000}"/>
    <cellStyle name="Normal 3 3 3 2 4 3 2" xfId="46238" xr:uid="{00000000-0005-0000-0000-0000629D0000}"/>
    <cellStyle name="Normal 3 3 3 2 4 3 3" xfId="46239" xr:uid="{00000000-0005-0000-0000-0000639D0000}"/>
    <cellStyle name="Normal 3 3 3 2 4 4" xfId="15299" xr:uid="{00000000-0005-0000-0000-0000649D0000}"/>
    <cellStyle name="Normal 3 3 3 2 4 4 2" xfId="46240" xr:uid="{00000000-0005-0000-0000-0000659D0000}"/>
    <cellStyle name="Normal 3 3 3 2 4 4 3" xfId="46241" xr:uid="{00000000-0005-0000-0000-0000669D0000}"/>
    <cellStyle name="Normal 3 3 3 2 4 5" xfId="15300" xr:uid="{00000000-0005-0000-0000-0000679D0000}"/>
    <cellStyle name="Normal 3 3 3 2 4 5 2" xfId="46242" xr:uid="{00000000-0005-0000-0000-0000689D0000}"/>
    <cellStyle name="Normal 3 3 3 2 4 5 3" xfId="46243" xr:uid="{00000000-0005-0000-0000-0000699D0000}"/>
    <cellStyle name="Normal 3 3 3 2 4 6" xfId="46244" xr:uid="{00000000-0005-0000-0000-00006A9D0000}"/>
    <cellStyle name="Normal 3 3 3 2 4 7" xfId="46245" xr:uid="{00000000-0005-0000-0000-00006B9D0000}"/>
    <cellStyle name="Normal 3 3 3 2 5" xfId="15301" xr:uid="{00000000-0005-0000-0000-00006C9D0000}"/>
    <cellStyle name="Normal 3 3 3 2 5 2" xfId="15302" xr:uid="{00000000-0005-0000-0000-00006D9D0000}"/>
    <cellStyle name="Normal 3 3 3 2 5 2 2" xfId="46246" xr:uid="{00000000-0005-0000-0000-00006E9D0000}"/>
    <cellStyle name="Normal 3 3 3 2 5 2 3" xfId="46247" xr:uid="{00000000-0005-0000-0000-00006F9D0000}"/>
    <cellStyle name="Normal 3 3 3 2 5 3" xfId="15303" xr:uid="{00000000-0005-0000-0000-0000709D0000}"/>
    <cellStyle name="Normal 3 3 3 2 5 3 2" xfId="46248" xr:uid="{00000000-0005-0000-0000-0000719D0000}"/>
    <cellStyle name="Normal 3 3 3 2 5 3 3" xfId="46249" xr:uid="{00000000-0005-0000-0000-0000729D0000}"/>
    <cellStyle name="Normal 3 3 3 2 5 4" xfId="15304" xr:uid="{00000000-0005-0000-0000-0000739D0000}"/>
    <cellStyle name="Normal 3 3 3 2 5 4 2" xfId="46250" xr:uid="{00000000-0005-0000-0000-0000749D0000}"/>
    <cellStyle name="Normal 3 3 3 2 5 4 3" xfId="46251" xr:uid="{00000000-0005-0000-0000-0000759D0000}"/>
    <cellStyle name="Normal 3 3 3 2 5 5" xfId="46252" xr:uid="{00000000-0005-0000-0000-0000769D0000}"/>
    <cellStyle name="Normal 3 3 3 2 5 6" xfId="46253" xr:uid="{00000000-0005-0000-0000-0000779D0000}"/>
    <cellStyle name="Normal 3 3 3 2 6" xfId="15305" xr:uid="{00000000-0005-0000-0000-0000789D0000}"/>
    <cellStyle name="Normal 3 3 3 2 6 2" xfId="46254" xr:uid="{00000000-0005-0000-0000-0000799D0000}"/>
    <cellStyle name="Normal 3 3 3 2 6 3" xfId="46255" xr:uid="{00000000-0005-0000-0000-00007A9D0000}"/>
    <cellStyle name="Normal 3 3 3 2 7" xfId="15306" xr:uid="{00000000-0005-0000-0000-00007B9D0000}"/>
    <cellStyle name="Normal 3 3 3 2 7 2" xfId="46256" xr:uid="{00000000-0005-0000-0000-00007C9D0000}"/>
    <cellStyle name="Normal 3 3 3 2 7 3" xfId="46257" xr:uid="{00000000-0005-0000-0000-00007D9D0000}"/>
    <cellStyle name="Normal 3 3 3 2 8" xfId="15307" xr:uid="{00000000-0005-0000-0000-00007E9D0000}"/>
    <cellStyle name="Normal 3 3 3 2 8 2" xfId="46258" xr:uid="{00000000-0005-0000-0000-00007F9D0000}"/>
    <cellStyle name="Normal 3 3 3 2 8 3" xfId="46259" xr:uid="{00000000-0005-0000-0000-0000809D0000}"/>
    <cellStyle name="Normal 3 3 3 2 9" xfId="46260" xr:uid="{00000000-0005-0000-0000-0000819D0000}"/>
    <cellStyle name="Normal 3 3 3 3" xfId="15308" xr:uid="{00000000-0005-0000-0000-0000829D0000}"/>
    <cellStyle name="Normal 3 3 3 3 2" xfId="15309" xr:uid="{00000000-0005-0000-0000-0000839D0000}"/>
    <cellStyle name="Normal 3 3 3 3 2 2" xfId="15310" xr:uid="{00000000-0005-0000-0000-0000849D0000}"/>
    <cellStyle name="Normal 3 3 3 3 2 2 2" xfId="15311" xr:uid="{00000000-0005-0000-0000-0000859D0000}"/>
    <cellStyle name="Normal 3 3 3 3 2 2 2 2" xfId="46261" xr:uid="{00000000-0005-0000-0000-0000869D0000}"/>
    <cellStyle name="Normal 3 3 3 3 2 2 2 3" xfId="46262" xr:uid="{00000000-0005-0000-0000-0000879D0000}"/>
    <cellStyle name="Normal 3 3 3 3 2 2 3" xfId="15312" xr:uid="{00000000-0005-0000-0000-0000889D0000}"/>
    <cellStyle name="Normal 3 3 3 3 2 2 3 2" xfId="46263" xr:uid="{00000000-0005-0000-0000-0000899D0000}"/>
    <cellStyle name="Normal 3 3 3 3 2 2 3 3" xfId="46264" xr:uid="{00000000-0005-0000-0000-00008A9D0000}"/>
    <cellStyle name="Normal 3 3 3 3 2 2 4" xfId="15313" xr:uid="{00000000-0005-0000-0000-00008B9D0000}"/>
    <cellStyle name="Normal 3 3 3 3 2 2 4 2" xfId="46265" xr:uid="{00000000-0005-0000-0000-00008C9D0000}"/>
    <cellStyle name="Normal 3 3 3 3 2 2 4 3" xfId="46266" xr:uid="{00000000-0005-0000-0000-00008D9D0000}"/>
    <cellStyle name="Normal 3 3 3 3 2 2 5" xfId="46267" xr:uid="{00000000-0005-0000-0000-00008E9D0000}"/>
    <cellStyle name="Normal 3 3 3 3 2 2 6" xfId="46268" xr:uid="{00000000-0005-0000-0000-00008F9D0000}"/>
    <cellStyle name="Normal 3 3 3 3 2 3" xfId="15314" xr:uid="{00000000-0005-0000-0000-0000909D0000}"/>
    <cellStyle name="Normal 3 3 3 3 2 3 2" xfId="46269" xr:uid="{00000000-0005-0000-0000-0000919D0000}"/>
    <cellStyle name="Normal 3 3 3 3 2 3 3" xfId="46270" xr:uid="{00000000-0005-0000-0000-0000929D0000}"/>
    <cellStyle name="Normal 3 3 3 3 2 4" xfId="15315" xr:uid="{00000000-0005-0000-0000-0000939D0000}"/>
    <cellStyle name="Normal 3 3 3 3 2 4 2" xfId="46271" xr:uid="{00000000-0005-0000-0000-0000949D0000}"/>
    <cellStyle name="Normal 3 3 3 3 2 4 3" xfId="46272" xr:uid="{00000000-0005-0000-0000-0000959D0000}"/>
    <cellStyle name="Normal 3 3 3 3 2 5" xfId="15316" xr:uid="{00000000-0005-0000-0000-0000969D0000}"/>
    <cellStyle name="Normal 3 3 3 3 2 5 2" xfId="46273" xr:uid="{00000000-0005-0000-0000-0000979D0000}"/>
    <cellStyle name="Normal 3 3 3 3 2 5 3" xfId="46274" xr:uid="{00000000-0005-0000-0000-0000989D0000}"/>
    <cellStyle name="Normal 3 3 3 3 2 6" xfId="46275" xr:uid="{00000000-0005-0000-0000-0000999D0000}"/>
    <cellStyle name="Normal 3 3 3 3 2 7" xfId="46276" xr:uid="{00000000-0005-0000-0000-00009A9D0000}"/>
    <cellStyle name="Normal 3 3 3 3 3" xfId="15317" xr:uid="{00000000-0005-0000-0000-00009B9D0000}"/>
    <cellStyle name="Normal 3 3 3 3 3 2" xfId="15318" xr:uid="{00000000-0005-0000-0000-00009C9D0000}"/>
    <cellStyle name="Normal 3 3 3 3 3 2 2" xfId="46277" xr:uid="{00000000-0005-0000-0000-00009D9D0000}"/>
    <cellStyle name="Normal 3 3 3 3 3 2 3" xfId="46278" xr:uid="{00000000-0005-0000-0000-00009E9D0000}"/>
    <cellStyle name="Normal 3 3 3 3 3 3" xfId="15319" xr:uid="{00000000-0005-0000-0000-00009F9D0000}"/>
    <cellStyle name="Normal 3 3 3 3 3 3 2" xfId="46279" xr:uid="{00000000-0005-0000-0000-0000A09D0000}"/>
    <cellStyle name="Normal 3 3 3 3 3 3 3" xfId="46280" xr:uid="{00000000-0005-0000-0000-0000A19D0000}"/>
    <cellStyle name="Normal 3 3 3 3 3 4" xfId="15320" xr:uid="{00000000-0005-0000-0000-0000A29D0000}"/>
    <cellStyle name="Normal 3 3 3 3 3 4 2" xfId="46281" xr:uid="{00000000-0005-0000-0000-0000A39D0000}"/>
    <cellStyle name="Normal 3 3 3 3 3 4 3" xfId="46282" xr:uid="{00000000-0005-0000-0000-0000A49D0000}"/>
    <cellStyle name="Normal 3 3 3 3 3 5" xfId="46283" xr:uid="{00000000-0005-0000-0000-0000A59D0000}"/>
    <cellStyle name="Normal 3 3 3 3 3 6" xfId="46284" xr:uid="{00000000-0005-0000-0000-0000A69D0000}"/>
    <cellStyle name="Normal 3 3 3 3 4" xfId="15321" xr:uid="{00000000-0005-0000-0000-0000A79D0000}"/>
    <cellStyle name="Normal 3 3 3 3 4 2" xfId="46285" xr:uid="{00000000-0005-0000-0000-0000A89D0000}"/>
    <cellStyle name="Normal 3 3 3 3 4 3" xfId="46286" xr:uid="{00000000-0005-0000-0000-0000A99D0000}"/>
    <cellStyle name="Normal 3 3 3 3 5" xfId="15322" xr:uid="{00000000-0005-0000-0000-0000AA9D0000}"/>
    <cellStyle name="Normal 3 3 3 3 5 2" xfId="46287" xr:uid="{00000000-0005-0000-0000-0000AB9D0000}"/>
    <cellStyle name="Normal 3 3 3 3 5 3" xfId="46288" xr:uid="{00000000-0005-0000-0000-0000AC9D0000}"/>
    <cellStyle name="Normal 3 3 3 3 6" xfId="15323" xr:uid="{00000000-0005-0000-0000-0000AD9D0000}"/>
    <cellStyle name="Normal 3 3 3 3 6 2" xfId="46289" xr:uid="{00000000-0005-0000-0000-0000AE9D0000}"/>
    <cellStyle name="Normal 3 3 3 3 6 3" xfId="46290" xr:uid="{00000000-0005-0000-0000-0000AF9D0000}"/>
    <cellStyle name="Normal 3 3 3 3 7" xfId="46291" xr:uid="{00000000-0005-0000-0000-0000B09D0000}"/>
    <cellStyle name="Normal 3 3 3 3 8" xfId="46292" xr:uid="{00000000-0005-0000-0000-0000B19D0000}"/>
    <cellStyle name="Normal 3 3 3 4" xfId="15324" xr:uid="{00000000-0005-0000-0000-0000B29D0000}"/>
    <cellStyle name="Normal 3 3 3 4 2" xfId="15325" xr:uid="{00000000-0005-0000-0000-0000B39D0000}"/>
    <cellStyle name="Normal 3 3 3 4 2 2" xfId="15326" xr:uid="{00000000-0005-0000-0000-0000B49D0000}"/>
    <cellStyle name="Normal 3 3 3 4 2 2 2" xfId="15327" xr:uid="{00000000-0005-0000-0000-0000B59D0000}"/>
    <cellStyle name="Normal 3 3 3 4 2 2 2 2" xfId="46293" xr:uid="{00000000-0005-0000-0000-0000B69D0000}"/>
    <cellStyle name="Normal 3 3 3 4 2 2 2 3" xfId="46294" xr:uid="{00000000-0005-0000-0000-0000B79D0000}"/>
    <cellStyle name="Normal 3 3 3 4 2 2 3" xfId="15328" xr:uid="{00000000-0005-0000-0000-0000B89D0000}"/>
    <cellStyle name="Normal 3 3 3 4 2 2 3 2" xfId="46295" xr:uid="{00000000-0005-0000-0000-0000B99D0000}"/>
    <cellStyle name="Normal 3 3 3 4 2 2 3 3" xfId="46296" xr:uid="{00000000-0005-0000-0000-0000BA9D0000}"/>
    <cellStyle name="Normal 3 3 3 4 2 2 4" xfId="15329" xr:uid="{00000000-0005-0000-0000-0000BB9D0000}"/>
    <cellStyle name="Normal 3 3 3 4 2 2 4 2" xfId="46297" xr:uid="{00000000-0005-0000-0000-0000BC9D0000}"/>
    <cellStyle name="Normal 3 3 3 4 2 2 4 3" xfId="46298" xr:uid="{00000000-0005-0000-0000-0000BD9D0000}"/>
    <cellStyle name="Normal 3 3 3 4 2 2 5" xfId="46299" xr:uid="{00000000-0005-0000-0000-0000BE9D0000}"/>
    <cellStyle name="Normal 3 3 3 4 2 2 6" xfId="46300" xr:uid="{00000000-0005-0000-0000-0000BF9D0000}"/>
    <cellStyle name="Normal 3 3 3 4 2 3" xfId="15330" xr:uid="{00000000-0005-0000-0000-0000C09D0000}"/>
    <cellStyle name="Normal 3 3 3 4 2 3 2" xfId="46301" xr:uid="{00000000-0005-0000-0000-0000C19D0000}"/>
    <cellStyle name="Normal 3 3 3 4 2 3 3" xfId="46302" xr:uid="{00000000-0005-0000-0000-0000C29D0000}"/>
    <cellStyle name="Normal 3 3 3 4 2 4" xfId="15331" xr:uid="{00000000-0005-0000-0000-0000C39D0000}"/>
    <cellStyle name="Normal 3 3 3 4 2 4 2" xfId="46303" xr:uid="{00000000-0005-0000-0000-0000C49D0000}"/>
    <cellStyle name="Normal 3 3 3 4 2 4 3" xfId="46304" xr:uid="{00000000-0005-0000-0000-0000C59D0000}"/>
    <cellStyle name="Normal 3 3 3 4 2 5" xfId="15332" xr:uid="{00000000-0005-0000-0000-0000C69D0000}"/>
    <cellStyle name="Normal 3 3 3 4 2 5 2" xfId="46305" xr:uid="{00000000-0005-0000-0000-0000C79D0000}"/>
    <cellStyle name="Normal 3 3 3 4 2 5 3" xfId="46306" xr:uid="{00000000-0005-0000-0000-0000C89D0000}"/>
    <cellStyle name="Normal 3 3 3 4 2 6" xfId="46307" xr:uid="{00000000-0005-0000-0000-0000C99D0000}"/>
    <cellStyle name="Normal 3 3 3 4 2 7" xfId="46308" xr:uid="{00000000-0005-0000-0000-0000CA9D0000}"/>
    <cellStyle name="Normal 3 3 3 4 3" xfId="15333" xr:uid="{00000000-0005-0000-0000-0000CB9D0000}"/>
    <cellStyle name="Normal 3 3 3 4 3 2" xfId="15334" xr:uid="{00000000-0005-0000-0000-0000CC9D0000}"/>
    <cellStyle name="Normal 3 3 3 4 3 2 2" xfId="46309" xr:uid="{00000000-0005-0000-0000-0000CD9D0000}"/>
    <cellStyle name="Normal 3 3 3 4 3 2 3" xfId="46310" xr:uid="{00000000-0005-0000-0000-0000CE9D0000}"/>
    <cellStyle name="Normal 3 3 3 4 3 3" xfId="15335" xr:uid="{00000000-0005-0000-0000-0000CF9D0000}"/>
    <cellStyle name="Normal 3 3 3 4 3 3 2" xfId="46311" xr:uid="{00000000-0005-0000-0000-0000D09D0000}"/>
    <cellStyle name="Normal 3 3 3 4 3 3 3" xfId="46312" xr:uid="{00000000-0005-0000-0000-0000D19D0000}"/>
    <cellStyle name="Normal 3 3 3 4 3 4" xfId="15336" xr:uid="{00000000-0005-0000-0000-0000D29D0000}"/>
    <cellStyle name="Normal 3 3 3 4 3 4 2" xfId="46313" xr:uid="{00000000-0005-0000-0000-0000D39D0000}"/>
    <cellStyle name="Normal 3 3 3 4 3 4 3" xfId="46314" xr:uid="{00000000-0005-0000-0000-0000D49D0000}"/>
    <cellStyle name="Normal 3 3 3 4 3 5" xfId="46315" xr:uid="{00000000-0005-0000-0000-0000D59D0000}"/>
    <cellStyle name="Normal 3 3 3 4 3 6" xfId="46316" xr:uid="{00000000-0005-0000-0000-0000D69D0000}"/>
    <cellStyle name="Normal 3 3 3 4 4" xfId="15337" xr:uid="{00000000-0005-0000-0000-0000D79D0000}"/>
    <cellStyle name="Normal 3 3 3 4 4 2" xfId="46317" xr:uid="{00000000-0005-0000-0000-0000D89D0000}"/>
    <cellStyle name="Normal 3 3 3 4 4 3" xfId="46318" xr:uid="{00000000-0005-0000-0000-0000D99D0000}"/>
    <cellStyle name="Normal 3 3 3 4 5" xfId="15338" xr:uid="{00000000-0005-0000-0000-0000DA9D0000}"/>
    <cellStyle name="Normal 3 3 3 4 5 2" xfId="46319" xr:uid="{00000000-0005-0000-0000-0000DB9D0000}"/>
    <cellStyle name="Normal 3 3 3 4 5 3" xfId="46320" xr:uid="{00000000-0005-0000-0000-0000DC9D0000}"/>
    <cellStyle name="Normal 3 3 3 4 6" xfId="15339" xr:uid="{00000000-0005-0000-0000-0000DD9D0000}"/>
    <cellStyle name="Normal 3 3 3 4 6 2" xfId="46321" xr:uid="{00000000-0005-0000-0000-0000DE9D0000}"/>
    <cellStyle name="Normal 3 3 3 4 6 3" xfId="46322" xr:uid="{00000000-0005-0000-0000-0000DF9D0000}"/>
    <cellStyle name="Normal 3 3 3 4 7" xfId="46323" xr:uid="{00000000-0005-0000-0000-0000E09D0000}"/>
    <cellStyle name="Normal 3 3 3 4 8" xfId="46324" xr:uid="{00000000-0005-0000-0000-0000E19D0000}"/>
    <cellStyle name="Normal 3 3 3 5" xfId="15340" xr:uid="{00000000-0005-0000-0000-0000E29D0000}"/>
    <cellStyle name="Normal 3 3 3 6" xfId="15341" xr:uid="{00000000-0005-0000-0000-0000E39D0000}"/>
    <cellStyle name="Normal 3 3 3 6 2" xfId="15342" xr:uid="{00000000-0005-0000-0000-0000E49D0000}"/>
    <cellStyle name="Normal 3 3 3 6 2 2" xfId="15343" xr:uid="{00000000-0005-0000-0000-0000E59D0000}"/>
    <cellStyle name="Normal 3 3 3 6 2 2 2" xfId="46325" xr:uid="{00000000-0005-0000-0000-0000E69D0000}"/>
    <cellStyle name="Normal 3 3 3 6 2 2 3" xfId="46326" xr:uid="{00000000-0005-0000-0000-0000E79D0000}"/>
    <cellStyle name="Normal 3 3 3 6 2 3" xfId="15344" xr:uid="{00000000-0005-0000-0000-0000E89D0000}"/>
    <cellStyle name="Normal 3 3 3 6 2 3 2" xfId="46327" xr:uid="{00000000-0005-0000-0000-0000E99D0000}"/>
    <cellStyle name="Normal 3 3 3 6 2 3 3" xfId="46328" xr:uid="{00000000-0005-0000-0000-0000EA9D0000}"/>
    <cellStyle name="Normal 3 3 3 6 2 4" xfId="15345" xr:uid="{00000000-0005-0000-0000-0000EB9D0000}"/>
    <cellStyle name="Normal 3 3 3 6 2 4 2" xfId="46329" xr:uid="{00000000-0005-0000-0000-0000EC9D0000}"/>
    <cellStyle name="Normal 3 3 3 6 2 4 3" xfId="46330" xr:uid="{00000000-0005-0000-0000-0000ED9D0000}"/>
    <cellStyle name="Normal 3 3 3 6 2 5" xfId="46331" xr:uid="{00000000-0005-0000-0000-0000EE9D0000}"/>
    <cellStyle name="Normal 3 3 3 6 2 6" xfId="46332" xr:uid="{00000000-0005-0000-0000-0000EF9D0000}"/>
    <cellStyle name="Normal 3 3 3 6 3" xfId="15346" xr:uid="{00000000-0005-0000-0000-0000F09D0000}"/>
    <cellStyle name="Normal 3 3 3 6 3 2" xfId="46333" xr:uid="{00000000-0005-0000-0000-0000F19D0000}"/>
    <cellStyle name="Normal 3 3 3 6 3 3" xfId="46334" xr:uid="{00000000-0005-0000-0000-0000F29D0000}"/>
    <cellStyle name="Normal 3 3 3 6 4" xfId="15347" xr:uid="{00000000-0005-0000-0000-0000F39D0000}"/>
    <cellStyle name="Normal 3 3 3 6 4 2" xfId="46335" xr:uid="{00000000-0005-0000-0000-0000F49D0000}"/>
    <cellStyle name="Normal 3 3 3 6 4 3" xfId="46336" xr:uid="{00000000-0005-0000-0000-0000F59D0000}"/>
    <cellStyle name="Normal 3 3 3 6 5" xfId="15348" xr:uid="{00000000-0005-0000-0000-0000F69D0000}"/>
    <cellStyle name="Normal 3 3 3 6 5 2" xfId="46337" xr:uid="{00000000-0005-0000-0000-0000F79D0000}"/>
    <cellStyle name="Normal 3 3 3 6 5 3" xfId="46338" xr:uid="{00000000-0005-0000-0000-0000F89D0000}"/>
    <cellStyle name="Normal 3 3 3 6 6" xfId="46339" xr:uid="{00000000-0005-0000-0000-0000F99D0000}"/>
    <cellStyle name="Normal 3 3 3 6 7" xfId="46340" xr:uid="{00000000-0005-0000-0000-0000FA9D0000}"/>
    <cellStyle name="Normal 3 3 3 7" xfId="15349" xr:uid="{00000000-0005-0000-0000-0000FB9D0000}"/>
    <cellStyle name="Normal 3 3 3 7 2" xfId="15350" xr:uid="{00000000-0005-0000-0000-0000FC9D0000}"/>
    <cellStyle name="Normal 3 3 3 7 2 2" xfId="46341" xr:uid="{00000000-0005-0000-0000-0000FD9D0000}"/>
    <cellStyle name="Normal 3 3 3 7 2 3" xfId="46342" xr:uid="{00000000-0005-0000-0000-0000FE9D0000}"/>
    <cellStyle name="Normal 3 3 3 7 3" xfId="15351" xr:uid="{00000000-0005-0000-0000-0000FF9D0000}"/>
    <cellStyle name="Normal 3 3 3 7 3 2" xfId="46343" xr:uid="{00000000-0005-0000-0000-0000009E0000}"/>
    <cellStyle name="Normal 3 3 3 7 3 3" xfId="46344" xr:uid="{00000000-0005-0000-0000-0000019E0000}"/>
    <cellStyle name="Normal 3 3 3 7 4" xfId="15352" xr:uid="{00000000-0005-0000-0000-0000029E0000}"/>
    <cellStyle name="Normal 3 3 3 7 4 2" xfId="46345" xr:uid="{00000000-0005-0000-0000-0000039E0000}"/>
    <cellStyle name="Normal 3 3 3 7 4 3" xfId="46346" xr:uid="{00000000-0005-0000-0000-0000049E0000}"/>
    <cellStyle name="Normal 3 3 3 7 5" xfId="46347" xr:uid="{00000000-0005-0000-0000-0000059E0000}"/>
    <cellStyle name="Normal 3 3 3 7 6" xfId="46348" xr:uid="{00000000-0005-0000-0000-0000069E0000}"/>
    <cellStyle name="Normal 3 3 3 8" xfId="15353" xr:uid="{00000000-0005-0000-0000-0000079E0000}"/>
    <cellStyle name="Normal 3 3 3 8 2" xfId="46349" xr:uid="{00000000-0005-0000-0000-0000089E0000}"/>
    <cellStyle name="Normal 3 3 3 8 3" xfId="46350" xr:uid="{00000000-0005-0000-0000-0000099E0000}"/>
    <cellStyle name="Normal 3 3 3 9" xfId="15354" xr:uid="{00000000-0005-0000-0000-00000A9E0000}"/>
    <cellStyle name="Normal 3 3 3 9 2" xfId="46351" xr:uid="{00000000-0005-0000-0000-00000B9E0000}"/>
    <cellStyle name="Normal 3 3 3 9 3" xfId="46352" xr:uid="{00000000-0005-0000-0000-00000C9E0000}"/>
    <cellStyle name="Normal 3 3 4" xfId="15355" xr:uid="{00000000-0005-0000-0000-00000D9E0000}"/>
    <cellStyle name="Normal 3 3 4 10" xfId="15356" xr:uid="{00000000-0005-0000-0000-00000E9E0000}"/>
    <cellStyle name="Normal 3 3 4 10 2" xfId="46353" xr:uid="{00000000-0005-0000-0000-00000F9E0000}"/>
    <cellStyle name="Normal 3 3 4 10 3" xfId="46354" xr:uid="{00000000-0005-0000-0000-0000109E0000}"/>
    <cellStyle name="Normal 3 3 4 11" xfId="46355" xr:uid="{00000000-0005-0000-0000-0000119E0000}"/>
    <cellStyle name="Normal 3 3 4 12" xfId="46356" xr:uid="{00000000-0005-0000-0000-0000129E0000}"/>
    <cellStyle name="Normal 3 3 4 2" xfId="15357" xr:uid="{00000000-0005-0000-0000-0000139E0000}"/>
    <cellStyle name="Normal 3 3 4 2 10" xfId="46357" xr:uid="{00000000-0005-0000-0000-0000149E0000}"/>
    <cellStyle name="Normal 3 3 4 2 2" xfId="15358" xr:uid="{00000000-0005-0000-0000-0000159E0000}"/>
    <cellStyle name="Normal 3 3 4 2 2 2" xfId="15359" xr:uid="{00000000-0005-0000-0000-0000169E0000}"/>
    <cellStyle name="Normal 3 3 4 2 2 2 2" xfId="15360" xr:uid="{00000000-0005-0000-0000-0000179E0000}"/>
    <cellStyle name="Normal 3 3 4 2 2 2 2 2" xfId="15361" xr:uid="{00000000-0005-0000-0000-0000189E0000}"/>
    <cellStyle name="Normal 3 3 4 2 2 2 2 2 2" xfId="46358" xr:uid="{00000000-0005-0000-0000-0000199E0000}"/>
    <cellStyle name="Normal 3 3 4 2 2 2 2 2 3" xfId="46359" xr:uid="{00000000-0005-0000-0000-00001A9E0000}"/>
    <cellStyle name="Normal 3 3 4 2 2 2 2 3" xfId="15362" xr:uid="{00000000-0005-0000-0000-00001B9E0000}"/>
    <cellStyle name="Normal 3 3 4 2 2 2 2 3 2" xfId="46360" xr:uid="{00000000-0005-0000-0000-00001C9E0000}"/>
    <cellStyle name="Normal 3 3 4 2 2 2 2 3 3" xfId="46361" xr:uid="{00000000-0005-0000-0000-00001D9E0000}"/>
    <cellStyle name="Normal 3 3 4 2 2 2 2 4" xfId="15363" xr:uid="{00000000-0005-0000-0000-00001E9E0000}"/>
    <cellStyle name="Normal 3 3 4 2 2 2 2 4 2" xfId="46362" xr:uid="{00000000-0005-0000-0000-00001F9E0000}"/>
    <cellStyle name="Normal 3 3 4 2 2 2 2 4 3" xfId="46363" xr:uid="{00000000-0005-0000-0000-0000209E0000}"/>
    <cellStyle name="Normal 3 3 4 2 2 2 2 5" xfId="46364" xr:uid="{00000000-0005-0000-0000-0000219E0000}"/>
    <cellStyle name="Normal 3 3 4 2 2 2 2 6" xfId="46365" xr:uid="{00000000-0005-0000-0000-0000229E0000}"/>
    <cellStyle name="Normal 3 3 4 2 2 2 3" xfId="15364" xr:uid="{00000000-0005-0000-0000-0000239E0000}"/>
    <cellStyle name="Normal 3 3 4 2 2 2 3 2" xfId="46366" xr:uid="{00000000-0005-0000-0000-0000249E0000}"/>
    <cellStyle name="Normal 3 3 4 2 2 2 3 3" xfId="46367" xr:uid="{00000000-0005-0000-0000-0000259E0000}"/>
    <cellStyle name="Normal 3 3 4 2 2 2 4" xfId="15365" xr:uid="{00000000-0005-0000-0000-0000269E0000}"/>
    <cellStyle name="Normal 3 3 4 2 2 2 4 2" xfId="46368" xr:uid="{00000000-0005-0000-0000-0000279E0000}"/>
    <cellStyle name="Normal 3 3 4 2 2 2 4 3" xfId="46369" xr:uid="{00000000-0005-0000-0000-0000289E0000}"/>
    <cellStyle name="Normal 3 3 4 2 2 2 5" xfId="15366" xr:uid="{00000000-0005-0000-0000-0000299E0000}"/>
    <cellStyle name="Normal 3 3 4 2 2 2 5 2" xfId="46370" xr:uid="{00000000-0005-0000-0000-00002A9E0000}"/>
    <cellStyle name="Normal 3 3 4 2 2 2 5 3" xfId="46371" xr:uid="{00000000-0005-0000-0000-00002B9E0000}"/>
    <cellStyle name="Normal 3 3 4 2 2 2 6" xfId="46372" xr:uid="{00000000-0005-0000-0000-00002C9E0000}"/>
    <cellStyle name="Normal 3 3 4 2 2 2 7" xfId="46373" xr:uid="{00000000-0005-0000-0000-00002D9E0000}"/>
    <cellStyle name="Normal 3 3 4 2 2 3" xfId="15367" xr:uid="{00000000-0005-0000-0000-00002E9E0000}"/>
    <cellStyle name="Normal 3 3 4 2 2 3 2" xfId="15368" xr:uid="{00000000-0005-0000-0000-00002F9E0000}"/>
    <cellStyle name="Normal 3 3 4 2 2 3 2 2" xfId="46374" xr:uid="{00000000-0005-0000-0000-0000309E0000}"/>
    <cellStyle name="Normal 3 3 4 2 2 3 2 3" xfId="46375" xr:uid="{00000000-0005-0000-0000-0000319E0000}"/>
    <cellStyle name="Normal 3 3 4 2 2 3 3" xfId="15369" xr:uid="{00000000-0005-0000-0000-0000329E0000}"/>
    <cellStyle name="Normal 3 3 4 2 2 3 3 2" xfId="46376" xr:uid="{00000000-0005-0000-0000-0000339E0000}"/>
    <cellStyle name="Normal 3 3 4 2 2 3 3 3" xfId="46377" xr:uid="{00000000-0005-0000-0000-0000349E0000}"/>
    <cellStyle name="Normal 3 3 4 2 2 3 4" xfId="15370" xr:uid="{00000000-0005-0000-0000-0000359E0000}"/>
    <cellStyle name="Normal 3 3 4 2 2 3 4 2" xfId="46378" xr:uid="{00000000-0005-0000-0000-0000369E0000}"/>
    <cellStyle name="Normal 3 3 4 2 2 3 4 3" xfId="46379" xr:uid="{00000000-0005-0000-0000-0000379E0000}"/>
    <cellStyle name="Normal 3 3 4 2 2 3 5" xfId="46380" xr:uid="{00000000-0005-0000-0000-0000389E0000}"/>
    <cellStyle name="Normal 3 3 4 2 2 3 6" xfId="46381" xr:uid="{00000000-0005-0000-0000-0000399E0000}"/>
    <cellStyle name="Normal 3 3 4 2 2 4" xfId="15371" xr:uid="{00000000-0005-0000-0000-00003A9E0000}"/>
    <cellStyle name="Normal 3 3 4 2 2 4 2" xfId="46382" xr:uid="{00000000-0005-0000-0000-00003B9E0000}"/>
    <cellStyle name="Normal 3 3 4 2 2 4 3" xfId="46383" xr:uid="{00000000-0005-0000-0000-00003C9E0000}"/>
    <cellStyle name="Normal 3 3 4 2 2 5" xfId="15372" xr:uid="{00000000-0005-0000-0000-00003D9E0000}"/>
    <cellStyle name="Normal 3 3 4 2 2 5 2" xfId="46384" xr:uid="{00000000-0005-0000-0000-00003E9E0000}"/>
    <cellStyle name="Normal 3 3 4 2 2 5 3" xfId="46385" xr:uid="{00000000-0005-0000-0000-00003F9E0000}"/>
    <cellStyle name="Normal 3 3 4 2 2 6" xfId="15373" xr:uid="{00000000-0005-0000-0000-0000409E0000}"/>
    <cellStyle name="Normal 3 3 4 2 2 6 2" xfId="46386" xr:uid="{00000000-0005-0000-0000-0000419E0000}"/>
    <cellStyle name="Normal 3 3 4 2 2 6 3" xfId="46387" xr:uid="{00000000-0005-0000-0000-0000429E0000}"/>
    <cellStyle name="Normal 3 3 4 2 2 7" xfId="46388" xr:uid="{00000000-0005-0000-0000-0000439E0000}"/>
    <cellStyle name="Normal 3 3 4 2 2 8" xfId="46389" xr:uid="{00000000-0005-0000-0000-0000449E0000}"/>
    <cellStyle name="Normal 3 3 4 2 3" xfId="15374" xr:uid="{00000000-0005-0000-0000-0000459E0000}"/>
    <cellStyle name="Normal 3 3 4 2 3 2" xfId="15375" xr:uid="{00000000-0005-0000-0000-0000469E0000}"/>
    <cellStyle name="Normal 3 3 4 2 3 2 2" xfId="15376" xr:uid="{00000000-0005-0000-0000-0000479E0000}"/>
    <cellStyle name="Normal 3 3 4 2 3 2 2 2" xfId="15377" xr:uid="{00000000-0005-0000-0000-0000489E0000}"/>
    <cellStyle name="Normal 3 3 4 2 3 2 2 2 2" xfId="46390" xr:uid="{00000000-0005-0000-0000-0000499E0000}"/>
    <cellStyle name="Normal 3 3 4 2 3 2 2 2 3" xfId="46391" xr:uid="{00000000-0005-0000-0000-00004A9E0000}"/>
    <cellStyle name="Normal 3 3 4 2 3 2 2 3" xfId="15378" xr:uid="{00000000-0005-0000-0000-00004B9E0000}"/>
    <cellStyle name="Normal 3 3 4 2 3 2 2 3 2" xfId="46392" xr:uid="{00000000-0005-0000-0000-00004C9E0000}"/>
    <cellStyle name="Normal 3 3 4 2 3 2 2 3 3" xfId="46393" xr:uid="{00000000-0005-0000-0000-00004D9E0000}"/>
    <cellStyle name="Normal 3 3 4 2 3 2 2 4" xfId="15379" xr:uid="{00000000-0005-0000-0000-00004E9E0000}"/>
    <cellStyle name="Normal 3 3 4 2 3 2 2 4 2" xfId="46394" xr:uid="{00000000-0005-0000-0000-00004F9E0000}"/>
    <cellStyle name="Normal 3 3 4 2 3 2 2 4 3" xfId="46395" xr:uid="{00000000-0005-0000-0000-0000509E0000}"/>
    <cellStyle name="Normal 3 3 4 2 3 2 2 5" xfId="46396" xr:uid="{00000000-0005-0000-0000-0000519E0000}"/>
    <cellStyle name="Normal 3 3 4 2 3 2 2 6" xfId="46397" xr:uid="{00000000-0005-0000-0000-0000529E0000}"/>
    <cellStyle name="Normal 3 3 4 2 3 2 3" xfId="15380" xr:uid="{00000000-0005-0000-0000-0000539E0000}"/>
    <cellStyle name="Normal 3 3 4 2 3 2 3 2" xfId="46398" xr:uid="{00000000-0005-0000-0000-0000549E0000}"/>
    <cellStyle name="Normal 3 3 4 2 3 2 3 3" xfId="46399" xr:uid="{00000000-0005-0000-0000-0000559E0000}"/>
    <cellStyle name="Normal 3 3 4 2 3 2 4" xfId="15381" xr:uid="{00000000-0005-0000-0000-0000569E0000}"/>
    <cellStyle name="Normal 3 3 4 2 3 2 4 2" xfId="46400" xr:uid="{00000000-0005-0000-0000-0000579E0000}"/>
    <cellStyle name="Normal 3 3 4 2 3 2 4 3" xfId="46401" xr:uid="{00000000-0005-0000-0000-0000589E0000}"/>
    <cellStyle name="Normal 3 3 4 2 3 2 5" xfId="15382" xr:uid="{00000000-0005-0000-0000-0000599E0000}"/>
    <cellStyle name="Normal 3 3 4 2 3 2 5 2" xfId="46402" xr:uid="{00000000-0005-0000-0000-00005A9E0000}"/>
    <cellStyle name="Normal 3 3 4 2 3 2 5 3" xfId="46403" xr:uid="{00000000-0005-0000-0000-00005B9E0000}"/>
    <cellStyle name="Normal 3 3 4 2 3 2 6" xfId="46404" xr:uid="{00000000-0005-0000-0000-00005C9E0000}"/>
    <cellStyle name="Normal 3 3 4 2 3 2 7" xfId="46405" xr:uid="{00000000-0005-0000-0000-00005D9E0000}"/>
    <cellStyle name="Normal 3 3 4 2 3 3" xfId="15383" xr:uid="{00000000-0005-0000-0000-00005E9E0000}"/>
    <cellStyle name="Normal 3 3 4 2 3 3 2" xfId="15384" xr:uid="{00000000-0005-0000-0000-00005F9E0000}"/>
    <cellStyle name="Normal 3 3 4 2 3 3 2 2" xfId="46406" xr:uid="{00000000-0005-0000-0000-0000609E0000}"/>
    <cellStyle name="Normal 3 3 4 2 3 3 2 3" xfId="46407" xr:uid="{00000000-0005-0000-0000-0000619E0000}"/>
    <cellStyle name="Normal 3 3 4 2 3 3 3" xfId="15385" xr:uid="{00000000-0005-0000-0000-0000629E0000}"/>
    <cellStyle name="Normal 3 3 4 2 3 3 3 2" xfId="46408" xr:uid="{00000000-0005-0000-0000-0000639E0000}"/>
    <cellStyle name="Normal 3 3 4 2 3 3 3 3" xfId="46409" xr:uid="{00000000-0005-0000-0000-0000649E0000}"/>
    <cellStyle name="Normal 3 3 4 2 3 3 4" xfId="15386" xr:uid="{00000000-0005-0000-0000-0000659E0000}"/>
    <cellStyle name="Normal 3 3 4 2 3 3 4 2" xfId="46410" xr:uid="{00000000-0005-0000-0000-0000669E0000}"/>
    <cellStyle name="Normal 3 3 4 2 3 3 4 3" xfId="46411" xr:uid="{00000000-0005-0000-0000-0000679E0000}"/>
    <cellStyle name="Normal 3 3 4 2 3 3 5" xfId="46412" xr:uid="{00000000-0005-0000-0000-0000689E0000}"/>
    <cellStyle name="Normal 3 3 4 2 3 3 6" xfId="46413" xr:uid="{00000000-0005-0000-0000-0000699E0000}"/>
    <cellStyle name="Normal 3 3 4 2 3 4" xfId="15387" xr:uid="{00000000-0005-0000-0000-00006A9E0000}"/>
    <cellStyle name="Normal 3 3 4 2 3 4 2" xfId="46414" xr:uid="{00000000-0005-0000-0000-00006B9E0000}"/>
    <cellStyle name="Normal 3 3 4 2 3 4 3" xfId="46415" xr:uid="{00000000-0005-0000-0000-00006C9E0000}"/>
    <cellStyle name="Normal 3 3 4 2 3 5" xfId="15388" xr:uid="{00000000-0005-0000-0000-00006D9E0000}"/>
    <cellStyle name="Normal 3 3 4 2 3 5 2" xfId="46416" xr:uid="{00000000-0005-0000-0000-00006E9E0000}"/>
    <cellStyle name="Normal 3 3 4 2 3 5 3" xfId="46417" xr:uid="{00000000-0005-0000-0000-00006F9E0000}"/>
    <cellStyle name="Normal 3 3 4 2 3 6" xfId="15389" xr:uid="{00000000-0005-0000-0000-0000709E0000}"/>
    <cellStyle name="Normal 3 3 4 2 3 6 2" xfId="46418" xr:uid="{00000000-0005-0000-0000-0000719E0000}"/>
    <cellStyle name="Normal 3 3 4 2 3 6 3" xfId="46419" xr:uid="{00000000-0005-0000-0000-0000729E0000}"/>
    <cellStyle name="Normal 3 3 4 2 3 7" xfId="46420" xr:uid="{00000000-0005-0000-0000-0000739E0000}"/>
    <cellStyle name="Normal 3 3 4 2 3 8" xfId="46421" xr:uid="{00000000-0005-0000-0000-0000749E0000}"/>
    <cellStyle name="Normal 3 3 4 2 4" xfId="15390" xr:uid="{00000000-0005-0000-0000-0000759E0000}"/>
    <cellStyle name="Normal 3 3 4 2 4 2" xfId="15391" xr:uid="{00000000-0005-0000-0000-0000769E0000}"/>
    <cellStyle name="Normal 3 3 4 2 4 2 2" xfId="15392" xr:uid="{00000000-0005-0000-0000-0000779E0000}"/>
    <cellStyle name="Normal 3 3 4 2 4 2 2 2" xfId="46422" xr:uid="{00000000-0005-0000-0000-0000789E0000}"/>
    <cellStyle name="Normal 3 3 4 2 4 2 2 3" xfId="46423" xr:uid="{00000000-0005-0000-0000-0000799E0000}"/>
    <cellStyle name="Normal 3 3 4 2 4 2 3" xfId="15393" xr:uid="{00000000-0005-0000-0000-00007A9E0000}"/>
    <cellStyle name="Normal 3 3 4 2 4 2 3 2" xfId="46424" xr:uid="{00000000-0005-0000-0000-00007B9E0000}"/>
    <cellStyle name="Normal 3 3 4 2 4 2 3 3" xfId="46425" xr:uid="{00000000-0005-0000-0000-00007C9E0000}"/>
    <cellStyle name="Normal 3 3 4 2 4 2 4" xfId="15394" xr:uid="{00000000-0005-0000-0000-00007D9E0000}"/>
    <cellStyle name="Normal 3 3 4 2 4 2 4 2" xfId="46426" xr:uid="{00000000-0005-0000-0000-00007E9E0000}"/>
    <cellStyle name="Normal 3 3 4 2 4 2 4 3" xfId="46427" xr:uid="{00000000-0005-0000-0000-00007F9E0000}"/>
    <cellStyle name="Normal 3 3 4 2 4 2 5" xfId="46428" xr:uid="{00000000-0005-0000-0000-0000809E0000}"/>
    <cellStyle name="Normal 3 3 4 2 4 2 6" xfId="46429" xr:uid="{00000000-0005-0000-0000-0000819E0000}"/>
    <cellStyle name="Normal 3 3 4 2 4 3" xfId="15395" xr:uid="{00000000-0005-0000-0000-0000829E0000}"/>
    <cellStyle name="Normal 3 3 4 2 4 3 2" xfId="46430" xr:uid="{00000000-0005-0000-0000-0000839E0000}"/>
    <cellStyle name="Normal 3 3 4 2 4 3 3" xfId="46431" xr:uid="{00000000-0005-0000-0000-0000849E0000}"/>
    <cellStyle name="Normal 3 3 4 2 4 4" xfId="15396" xr:uid="{00000000-0005-0000-0000-0000859E0000}"/>
    <cellStyle name="Normal 3 3 4 2 4 4 2" xfId="46432" xr:uid="{00000000-0005-0000-0000-0000869E0000}"/>
    <cellStyle name="Normal 3 3 4 2 4 4 3" xfId="46433" xr:uid="{00000000-0005-0000-0000-0000879E0000}"/>
    <cellStyle name="Normal 3 3 4 2 4 5" xfId="15397" xr:uid="{00000000-0005-0000-0000-0000889E0000}"/>
    <cellStyle name="Normal 3 3 4 2 4 5 2" xfId="46434" xr:uid="{00000000-0005-0000-0000-0000899E0000}"/>
    <cellStyle name="Normal 3 3 4 2 4 5 3" xfId="46435" xr:uid="{00000000-0005-0000-0000-00008A9E0000}"/>
    <cellStyle name="Normal 3 3 4 2 4 6" xfId="46436" xr:uid="{00000000-0005-0000-0000-00008B9E0000}"/>
    <cellStyle name="Normal 3 3 4 2 4 7" xfId="46437" xr:uid="{00000000-0005-0000-0000-00008C9E0000}"/>
    <cellStyle name="Normal 3 3 4 2 5" xfId="15398" xr:uid="{00000000-0005-0000-0000-00008D9E0000}"/>
    <cellStyle name="Normal 3 3 4 2 5 2" xfId="15399" xr:uid="{00000000-0005-0000-0000-00008E9E0000}"/>
    <cellStyle name="Normal 3 3 4 2 5 2 2" xfId="46438" xr:uid="{00000000-0005-0000-0000-00008F9E0000}"/>
    <cellStyle name="Normal 3 3 4 2 5 2 3" xfId="46439" xr:uid="{00000000-0005-0000-0000-0000909E0000}"/>
    <cellStyle name="Normal 3 3 4 2 5 3" xfId="15400" xr:uid="{00000000-0005-0000-0000-0000919E0000}"/>
    <cellStyle name="Normal 3 3 4 2 5 3 2" xfId="46440" xr:uid="{00000000-0005-0000-0000-0000929E0000}"/>
    <cellStyle name="Normal 3 3 4 2 5 3 3" xfId="46441" xr:uid="{00000000-0005-0000-0000-0000939E0000}"/>
    <cellStyle name="Normal 3 3 4 2 5 4" xfId="15401" xr:uid="{00000000-0005-0000-0000-0000949E0000}"/>
    <cellStyle name="Normal 3 3 4 2 5 4 2" xfId="46442" xr:uid="{00000000-0005-0000-0000-0000959E0000}"/>
    <cellStyle name="Normal 3 3 4 2 5 4 3" xfId="46443" xr:uid="{00000000-0005-0000-0000-0000969E0000}"/>
    <cellStyle name="Normal 3 3 4 2 5 5" xfId="46444" xr:uid="{00000000-0005-0000-0000-0000979E0000}"/>
    <cellStyle name="Normal 3 3 4 2 5 6" xfId="46445" xr:uid="{00000000-0005-0000-0000-0000989E0000}"/>
    <cellStyle name="Normal 3 3 4 2 6" xfId="15402" xr:uid="{00000000-0005-0000-0000-0000999E0000}"/>
    <cellStyle name="Normal 3 3 4 2 6 2" xfId="46446" xr:uid="{00000000-0005-0000-0000-00009A9E0000}"/>
    <cellStyle name="Normal 3 3 4 2 6 3" xfId="46447" xr:uid="{00000000-0005-0000-0000-00009B9E0000}"/>
    <cellStyle name="Normal 3 3 4 2 7" xfId="15403" xr:uid="{00000000-0005-0000-0000-00009C9E0000}"/>
    <cellStyle name="Normal 3 3 4 2 7 2" xfId="46448" xr:uid="{00000000-0005-0000-0000-00009D9E0000}"/>
    <cellStyle name="Normal 3 3 4 2 7 3" xfId="46449" xr:uid="{00000000-0005-0000-0000-00009E9E0000}"/>
    <cellStyle name="Normal 3 3 4 2 8" xfId="15404" xr:uid="{00000000-0005-0000-0000-00009F9E0000}"/>
    <cellStyle name="Normal 3 3 4 2 8 2" xfId="46450" xr:uid="{00000000-0005-0000-0000-0000A09E0000}"/>
    <cellStyle name="Normal 3 3 4 2 8 3" xfId="46451" xr:uid="{00000000-0005-0000-0000-0000A19E0000}"/>
    <cellStyle name="Normal 3 3 4 2 9" xfId="46452" xr:uid="{00000000-0005-0000-0000-0000A29E0000}"/>
    <cellStyle name="Normal 3 3 4 3" xfId="15405" xr:uid="{00000000-0005-0000-0000-0000A39E0000}"/>
    <cellStyle name="Normal 3 3 4 3 2" xfId="15406" xr:uid="{00000000-0005-0000-0000-0000A49E0000}"/>
    <cellStyle name="Normal 3 3 4 3 2 2" xfId="15407" xr:uid="{00000000-0005-0000-0000-0000A59E0000}"/>
    <cellStyle name="Normal 3 3 4 3 2 2 2" xfId="15408" xr:uid="{00000000-0005-0000-0000-0000A69E0000}"/>
    <cellStyle name="Normal 3 3 4 3 2 2 2 2" xfId="46453" xr:uid="{00000000-0005-0000-0000-0000A79E0000}"/>
    <cellStyle name="Normal 3 3 4 3 2 2 2 3" xfId="46454" xr:uid="{00000000-0005-0000-0000-0000A89E0000}"/>
    <cellStyle name="Normal 3 3 4 3 2 2 3" xfId="15409" xr:uid="{00000000-0005-0000-0000-0000A99E0000}"/>
    <cellStyle name="Normal 3 3 4 3 2 2 3 2" xfId="46455" xr:uid="{00000000-0005-0000-0000-0000AA9E0000}"/>
    <cellStyle name="Normal 3 3 4 3 2 2 3 3" xfId="46456" xr:uid="{00000000-0005-0000-0000-0000AB9E0000}"/>
    <cellStyle name="Normal 3 3 4 3 2 2 4" xfId="15410" xr:uid="{00000000-0005-0000-0000-0000AC9E0000}"/>
    <cellStyle name="Normal 3 3 4 3 2 2 4 2" xfId="46457" xr:uid="{00000000-0005-0000-0000-0000AD9E0000}"/>
    <cellStyle name="Normal 3 3 4 3 2 2 4 3" xfId="46458" xr:uid="{00000000-0005-0000-0000-0000AE9E0000}"/>
    <cellStyle name="Normal 3 3 4 3 2 2 5" xfId="46459" xr:uid="{00000000-0005-0000-0000-0000AF9E0000}"/>
    <cellStyle name="Normal 3 3 4 3 2 2 6" xfId="46460" xr:uid="{00000000-0005-0000-0000-0000B09E0000}"/>
    <cellStyle name="Normal 3 3 4 3 2 3" xfId="15411" xr:uid="{00000000-0005-0000-0000-0000B19E0000}"/>
    <cellStyle name="Normal 3 3 4 3 2 3 2" xfId="46461" xr:uid="{00000000-0005-0000-0000-0000B29E0000}"/>
    <cellStyle name="Normal 3 3 4 3 2 3 3" xfId="46462" xr:uid="{00000000-0005-0000-0000-0000B39E0000}"/>
    <cellStyle name="Normal 3 3 4 3 2 4" xfId="15412" xr:uid="{00000000-0005-0000-0000-0000B49E0000}"/>
    <cellStyle name="Normal 3 3 4 3 2 4 2" xfId="46463" xr:uid="{00000000-0005-0000-0000-0000B59E0000}"/>
    <cellStyle name="Normal 3 3 4 3 2 4 3" xfId="46464" xr:uid="{00000000-0005-0000-0000-0000B69E0000}"/>
    <cellStyle name="Normal 3 3 4 3 2 5" xfId="15413" xr:uid="{00000000-0005-0000-0000-0000B79E0000}"/>
    <cellStyle name="Normal 3 3 4 3 2 5 2" xfId="46465" xr:uid="{00000000-0005-0000-0000-0000B89E0000}"/>
    <cellStyle name="Normal 3 3 4 3 2 5 3" xfId="46466" xr:uid="{00000000-0005-0000-0000-0000B99E0000}"/>
    <cellStyle name="Normal 3 3 4 3 2 6" xfId="46467" xr:uid="{00000000-0005-0000-0000-0000BA9E0000}"/>
    <cellStyle name="Normal 3 3 4 3 2 7" xfId="46468" xr:uid="{00000000-0005-0000-0000-0000BB9E0000}"/>
    <cellStyle name="Normal 3 3 4 3 3" xfId="15414" xr:uid="{00000000-0005-0000-0000-0000BC9E0000}"/>
    <cellStyle name="Normal 3 3 4 3 3 2" xfId="15415" xr:uid="{00000000-0005-0000-0000-0000BD9E0000}"/>
    <cellStyle name="Normal 3 3 4 3 3 2 2" xfId="46469" xr:uid="{00000000-0005-0000-0000-0000BE9E0000}"/>
    <cellStyle name="Normal 3 3 4 3 3 2 3" xfId="46470" xr:uid="{00000000-0005-0000-0000-0000BF9E0000}"/>
    <cellStyle name="Normal 3 3 4 3 3 3" xfId="15416" xr:uid="{00000000-0005-0000-0000-0000C09E0000}"/>
    <cellStyle name="Normal 3 3 4 3 3 3 2" xfId="46471" xr:uid="{00000000-0005-0000-0000-0000C19E0000}"/>
    <cellStyle name="Normal 3 3 4 3 3 3 3" xfId="46472" xr:uid="{00000000-0005-0000-0000-0000C29E0000}"/>
    <cellStyle name="Normal 3 3 4 3 3 4" xfId="15417" xr:uid="{00000000-0005-0000-0000-0000C39E0000}"/>
    <cellStyle name="Normal 3 3 4 3 3 4 2" xfId="46473" xr:uid="{00000000-0005-0000-0000-0000C49E0000}"/>
    <cellStyle name="Normal 3 3 4 3 3 4 3" xfId="46474" xr:uid="{00000000-0005-0000-0000-0000C59E0000}"/>
    <cellStyle name="Normal 3 3 4 3 3 5" xfId="46475" xr:uid="{00000000-0005-0000-0000-0000C69E0000}"/>
    <cellStyle name="Normal 3 3 4 3 3 6" xfId="46476" xr:uid="{00000000-0005-0000-0000-0000C79E0000}"/>
    <cellStyle name="Normal 3 3 4 3 4" xfId="15418" xr:uid="{00000000-0005-0000-0000-0000C89E0000}"/>
    <cellStyle name="Normal 3 3 4 3 4 2" xfId="46477" xr:uid="{00000000-0005-0000-0000-0000C99E0000}"/>
    <cellStyle name="Normal 3 3 4 3 4 3" xfId="46478" xr:uid="{00000000-0005-0000-0000-0000CA9E0000}"/>
    <cellStyle name="Normal 3 3 4 3 5" xfId="15419" xr:uid="{00000000-0005-0000-0000-0000CB9E0000}"/>
    <cellStyle name="Normal 3 3 4 3 5 2" xfId="46479" xr:uid="{00000000-0005-0000-0000-0000CC9E0000}"/>
    <cellStyle name="Normal 3 3 4 3 5 3" xfId="46480" xr:uid="{00000000-0005-0000-0000-0000CD9E0000}"/>
    <cellStyle name="Normal 3 3 4 3 6" xfId="15420" xr:uid="{00000000-0005-0000-0000-0000CE9E0000}"/>
    <cellStyle name="Normal 3 3 4 3 6 2" xfId="46481" xr:uid="{00000000-0005-0000-0000-0000CF9E0000}"/>
    <cellStyle name="Normal 3 3 4 3 6 3" xfId="46482" xr:uid="{00000000-0005-0000-0000-0000D09E0000}"/>
    <cellStyle name="Normal 3 3 4 3 7" xfId="46483" xr:uid="{00000000-0005-0000-0000-0000D19E0000}"/>
    <cellStyle name="Normal 3 3 4 3 8" xfId="46484" xr:uid="{00000000-0005-0000-0000-0000D29E0000}"/>
    <cellStyle name="Normal 3 3 4 4" xfId="15421" xr:uid="{00000000-0005-0000-0000-0000D39E0000}"/>
    <cellStyle name="Normal 3 3 4 4 2" xfId="15422" xr:uid="{00000000-0005-0000-0000-0000D49E0000}"/>
    <cellStyle name="Normal 3 3 4 4 2 2" xfId="15423" xr:uid="{00000000-0005-0000-0000-0000D59E0000}"/>
    <cellStyle name="Normal 3 3 4 4 2 2 2" xfId="15424" xr:uid="{00000000-0005-0000-0000-0000D69E0000}"/>
    <cellStyle name="Normal 3 3 4 4 2 2 2 2" xfId="46485" xr:uid="{00000000-0005-0000-0000-0000D79E0000}"/>
    <cellStyle name="Normal 3 3 4 4 2 2 2 3" xfId="46486" xr:uid="{00000000-0005-0000-0000-0000D89E0000}"/>
    <cellStyle name="Normal 3 3 4 4 2 2 3" xfId="15425" xr:uid="{00000000-0005-0000-0000-0000D99E0000}"/>
    <cellStyle name="Normal 3 3 4 4 2 2 3 2" xfId="46487" xr:uid="{00000000-0005-0000-0000-0000DA9E0000}"/>
    <cellStyle name="Normal 3 3 4 4 2 2 3 3" xfId="46488" xr:uid="{00000000-0005-0000-0000-0000DB9E0000}"/>
    <cellStyle name="Normal 3 3 4 4 2 2 4" xfId="15426" xr:uid="{00000000-0005-0000-0000-0000DC9E0000}"/>
    <cellStyle name="Normal 3 3 4 4 2 2 4 2" xfId="46489" xr:uid="{00000000-0005-0000-0000-0000DD9E0000}"/>
    <cellStyle name="Normal 3 3 4 4 2 2 4 3" xfId="46490" xr:uid="{00000000-0005-0000-0000-0000DE9E0000}"/>
    <cellStyle name="Normal 3 3 4 4 2 2 5" xfId="46491" xr:uid="{00000000-0005-0000-0000-0000DF9E0000}"/>
    <cellStyle name="Normal 3 3 4 4 2 2 6" xfId="46492" xr:uid="{00000000-0005-0000-0000-0000E09E0000}"/>
    <cellStyle name="Normal 3 3 4 4 2 3" xfId="15427" xr:uid="{00000000-0005-0000-0000-0000E19E0000}"/>
    <cellStyle name="Normal 3 3 4 4 2 3 2" xfId="46493" xr:uid="{00000000-0005-0000-0000-0000E29E0000}"/>
    <cellStyle name="Normal 3 3 4 4 2 3 3" xfId="46494" xr:uid="{00000000-0005-0000-0000-0000E39E0000}"/>
    <cellStyle name="Normal 3 3 4 4 2 4" xfId="15428" xr:uid="{00000000-0005-0000-0000-0000E49E0000}"/>
    <cellStyle name="Normal 3 3 4 4 2 4 2" xfId="46495" xr:uid="{00000000-0005-0000-0000-0000E59E0000}"/>
    <cellStyle name="Normal 3 3 4 4 2 4 3" xfId="46496" xr:uid="{00000000-0005-0000-0000-0000E69E0000}"/>
    <cellStyle name="Normal 3 3 4 4 2 5" xfId="15429" xr:uid="{00000000-0005-0000-0000-0000E79E0000}"/>
    <cellStyle name="Normal 3 3 4 4 2 5 2" xfId="46497" xr:uid="{00000000-0005-0000-0000-0000E89E0000}"/>
    <cellStyle name="Normal 3 3 4 4 2 5 3" xfId="46498" xr:uid="{00000000-0005-0000-0000-0000E99E0000}"/>
    <cellStyle name="Normal 3 3 4 4 2 6" xfId="46499" xr:uid="{00000000-0005-0000-0000-0000EA9E0000}"/>
    <cellStyle name="Normal 3 3 4 4 2 7" xfId="46500" xr:uid="{00000000-0005-0000-0000-0000EB9E0000}"/>
    <cellStyle name="Normal 3 3 4 4 3" xfId="15430" xr:uid="{00000000-0005-0000-0000-0000EC9E0000}"/>
    <cellStyle name="Normal 3 3 4 4 3 2" xfId="15431" xr:uid="{00000000-0005-0000-0000-0000ED9E0000}"/>
    <cellStyle name="Normal 3 3 4 4 3 2 2" xfId="46501" xr:uid="{00000000-0005-0000-0000-0000EE9E0000}"/>
    <cellStyle name="Normal 3 3 4 4 3 2 3" xfId="46502" xr:uid="{00000000-0005-0000-0000-0000EF9E0000}"/>
    <cellStyle name="Normal 3 3 4 4 3 3" xfId="15432" xr:uid="{00000000-0005-0000-0000-0000F09E0000}"/>
    <cellStyle name="Normal 3 3 4 4 3 3 2" xfId="46503" xr:uid="{00000000-0005-0000-0000-0000F19E0000}"/>
    <cellStyle name="Normal 3 3 4 4 3 3 3" xfId="46504" xr:uid="{00000000-0005-0000-0000-0000F29E0000}"/>
    <cellStyle name="Normal 3 3 4 4 3 4" xfId="15433" xr:uid="{00000000-0005-0000-0000-0000F39E0000}"/>
    <cellStyle name="Normal 3 3 4 4 3 4 2" xfId="46505" xr:uid="{00000000-0005-0000-0000-0000F49E0000}"/>
    <cellStyle name="Normal 3 3 4 4 3 4 3" xfId="46506" xr:uid="{00000000-0005-0000-0000-0000F59E0000}"/>
    <cellStyle name="Normal 3 3 4 4 3 5" xfId="46507" xr:uid="{00000000-0005-0000-0000-0000F69E0000}"/>
    <cellStyle name="Normal 3 3 4 4 3 6" xfId="46508" xr:uid="{00000000-0005-0000-0000-0000F79E0000}"/>
    <cellStyle name="Normal 3 3 4 4 4" xfId="15434" xr:uid="{00000000-0005-0000-0000-0000F89E0000}"/>
    <cellStyle name="Normal 3 3 4 4 4 2" xfId="46509" xr:uid="{00000000-0005-0000-0000-0000F99E0000}"/>
    <cellStyle name="Normal 3 3 4 4 4 3" xfId="46510" xr:uid="{00000000-0005-0000-0000-0000FA9E0000}"/>
    <cellStyle name="Normal 3 3 4 4 5" xfId="15435" xr:uid="{00000000-0005-0000-0000-0000FB9E0000}"/>
    <cellStyle name="Normal 3 3 4 4 5 2" xfId="46511" xr:uid="{00000000-0005-0000-0000-0000FC9E0000}"/>
    <cellStyle name="Normal 3 3 4 4 5 3" xfId="46512" xr:uid="{00000000-0005-0000-0000-0000FD9E0000}"/>
    <cellStyle name="Normal 3 3 4 4 6" xfId="15436" xr:uid="{00000000-0005-0000-0000-0000FE9E0000}"/>
    <cellStyle name="Normal 3 3 4 4 6 2" xfId="46513" xr:uid="{00000000-0005-0000-0000-0000FF9E0000}"/>
    <cellStyle name="Normal 3 3 4 4 6 3" xfId="46514" xr:uid="{00000000-0005-0000-0000-0000009F0000}"/>
    <cellStyle name="Normal 3 3 4 4 7" xfId="46515" xr:uid="{00000000-0005-0000-0000-0000019F0000}"/>
    <cellStyle name="Normal 3 3 4 4 8" xfId="46516" xr:uid="{00000000-0005-0000-0000-0000029F0000}"/>
    <cellStyle name="Normal 3 3 4 5" xfId="15437" xr:uid="{00000000-0005-0000-0000-0000039F0000}"/>
    <cellStyle name="Normal 3 3 4 6" xfId="15438" xr:uid="{00000000-0005-0000-0000-0000049F0000}"/>
    <cellStyle name="Normal 3 3 4 6 2" xfId="15439" xr:uid="{00000000-0005-0000-0000-0000059F0000}"/>
    <cellStyle name="Normal 3 3 4 6 2 2" xfId="15440" xr:uid="{00000000-0005-0000-0000-0000069F0000}"/>
    <cellStyle name="Normal 3 3 4 6 2 2 2" xfId="46517" xr:uid="{00000000-0005-0000-0000-0000079F0000}"/>
    <cellStyle name="Normal 3 3 4 6 2 2 3" xfId="46518" xr:uid="{00000000-0005-0000-0000-0000089F0000}"/>
    <cellStyle name="Normal 3 3 4 6 2 3" xfId="15441" xr:uid="{00000000-0005-0000-0000-0000099F0000}"/>
    <cellStyle name="Normal 3 3 4 6 2 3 2" xfId="46519" xr:uid="{00000000-0005-0000-0000-00000A9F0000}"/>
    <cellStyle name="Normal 3 3 4 6 2 3 3" xfId="46520" xr:uid="{00000000-0005-0000-0000-00000B9F0000}"/>
    <cellStyle name="Normal 3 3 4 6 2 4" xfId="15442" xr:uid="{00000000-0005-0000-0000-00000C9F0000}"/>
    <cellStyle name="Normal 3 3 4 6 2 4 2" xfId="46521" xr:uid="{00000000-0005-0000-0000-00000D9F0000}"/>
    <cellStyle name="Normal 3 3 4 6 2 4 3" xfId="46522" xr:uid="{00000000-0005-0000-0000-00000E9F0000}"/>
    <cellStyle name="Normal 3 3 4 6 2 5" xfId="46523" xr:uid="{00000000-0005-0000-0000-00000F9F0000}"/>
    <cellStyle name="Normal 3 3 4 6 2 6" xfId="46524" xr:uid="{00000000-0005-0000-0000-0000109F0000}"/>
    <cellStyle name="Normal 3 3 4 6 3" xfId="15443" xr:uid="{00000000-0005-0000-0000-0000119F0000}"/>
    <cellStyle name="Normal 3 3 4 6 3 2" xfId="46525" xr:uid="{00000000-0005-0000-0000-0000129F0000}"/>
    <cellStyle name="Normal 3 3 4 6 3 3" xfId="46526" xr:uid="{00000000-0005-0000-0000-0000139F0000}"/>
    <cellStyle name="Normal 3 3 4 6 4" xfId="15444" xr:uid="{00000000-0005-0000-0000-0000149F0000}"/>
    <cellStyle name="Normal 3 3 4 6 4 2" xfId="46527" xr:uid="{00000000-0005-0000-0000-0000159F0000}"/>
    <cellStyle name="Normal 3 3 4 6 4 3" xfId="46528" xr:uid="{00000000-0005-0000-0000-0000169F0000}"/>
    <cellStyle name="Normal 3 3 4 6 5" xfId="15445" xr:uid="{00000000-0005-0000-0000-0000179F0000}"/>
    <cellStyle name="Normal 3 3 4 6 5 2" xfId="46529" xr:uid="{00000000-0005-0000-0000-0000189F0000}"/>
    <cellStyle name="Normal 3 3 4 6 5 3" xfId="46530" xr:uid="{00000000-0005-0000-0000-0000199F0000}"/>
    <cellStyle name="Normal 3 3 4 6 6" xfId="46531" xr:uid="{00000000-0005-0000-0000-00001A9F0000}"/>
    <cellStyle name="Normal 3 3 4 6 7" xfId="46532" xr:uid="{00000000-0005-0000-0000-00001B9F0000}"/>
    <cellStyle name="Normal 3 3 4 7" xfId="15446" xr:uid="{00000000-0005-0000-0000-00001C9F0000}"/>
    <cellStyle name="Normal 3 3 4 7 2" xfId="15447" xr:uid="{00000000-0005-0000-0000-00001D9F0000}"/>
    <cellStyle name="Normal 3 3 4 7 2 2" xfId="46533" xr:uid="{00000000-0005-0000-0000-00001E9F0000}"/>
    <cellStyle name="Normal 3 3 4 7 2 3" xfId="46534" xr:uid="{00000000-0005-0000-0000-00001F9F0000}"/>
    <cellStyle name="Normal 3 3 4 7 3" xfId="15448" xr:uid="{00000000-0005-0000-0000-0000209F0000}"/>
    <cellStyle name="Normal 3 3 4 7 3 2" xfId="46535" xr:uid="{00000000-0005-0000-0000-0000219F0000}"/>
    <cellStyle name="Normal 3 3 4 7 3 3" xfId="46536" xr:uid="{00000000-0005-0000-0000-0000229F0000}"/>
    <cellStyle name="Normal 3 3 4 7 4" xfId="15449" xr:uid="{00000000-0005-0000-0000-0000239F0000}"/>
    <cellStyle name="Normal 3 3 4 7 4 2" xfId="46537" xr:uid="{00000000-0005-0000-0000-0000249F0000}"/>
    <cellStyle name="Normal 3 3 4 7 4 3" xfId="46538" xr:uid="{00000000-0005-0000-0000-0000259F0000}"/>
    <cellStyle name="Normal 3 3 4 7 5" xfId="46539" xr:uid="{00000000-0005-0000-0000-0000269F0000}"/>
    <cellStyle name="Normal 3 3 4 7 6" xfId="46540" xr:uid="{00000000-0005-0000-0000-0000279F0000}"/>
    <cellStyle name="Normal 3 3 4 8" xfId="15450" xr:uid="{00000000-0005-0000-0000-0000289F0000}"/>
    <cellStyle name="Normal 3 3 4 8 2" xfId="46541" xr:uid="{00000000-0005-0000-0000-0000299F0000}"/>
    <cellStyle name="Normal 3 3 4 8 3" xfId="46542" xr:uid="{00000000-0005-0000-0000-00002A9F0000}"/>
    <cellStyle name="Normal 3 3 4 9" xfId="15451" xr:uid="{00000000-0005-0000-0000-00002B9F0000}"/>
    <cellStyle name="Normal 3 3 4 9 2" xfId="46543" xr:uid="{00000000-0005-0000-0000-00002C9F0000}"/>
    <cellStyle name="Normal 3 3 4 9 3" xfId="46544" xr:uid="{00000000-0005-0000-0000-00002D9F0000}"/>
    <cellStyle name="Normal 3 3 5" xfId="15452" xr:uid="{00000000-0005-0000-0000-00002E9F0000}"/>
    <cellStyle name="Normal 3 3 5 2" xfId="15453" xr:uid="{00000000-0005-0000-0000-00002F9F0000}"/>
    <cellStyle name="Normal 3 3 6" xfId="15454" xr:uid="{00000000-0005-0000-0000-0000309F0000}"/>
    <cellStyle name="Normal 3 3 6 10" xfId="15455" xr:uid="{00000000-0005-0000-0000-0000319F0000}"/>
    <cellStyle name="Normal 3 3 6 10 2" xfId="46545" xr:uid="{00000000-0005-0000-0000-0000329F0000}"/>
    <cellStyle name="Normal 3 3 6 10 3" xfId="46546" xr:uid="{00000000-0005-0000-0000-0000339F0000}"/>
    <cellStyle name="Normal 3 3 6 11" xfId="46547" xr:uid="{00000000-0005-0000-0000-0000349F0000}"/>
    <cellStyle name="Normal 3 3 6 12" xfId="46548" xr:uid="{00000000-0005-0000-0000-0000359F0000}"/>
    <cellStyle name="Normal 3 3 6 2" xfId="15456" xr:uid="{00000000-0005-0000-0000-0000369F0000}"/>
    <cellStyle name="Normal 3 3 6 2 10" xfId="46549" xr:uid="{00000000-0005-0000-0000-0000379F0000}"/>
    <cellStyle name="Normal 3 3 6 2 2" xfId="15457" xr:uid="{00000000-0005-0000-0000-0000389F0000}"/>
    <cellStyle name="Normal 3 3 6 2 2 2" xfId="15458" xr:uid="{00000000-0005-0000-0000-0000399F0000}"/>
    <cellStyle name="Normal 3 3 6 2 2 2 2" xfId="15459" xr:uid="{00000000-0005-0000-0000-00003A9F0000}"/>
    <cellStyle name="Normal 3 3 6 2 2 2 2 2" xfId="15460" xr:uid="{00000000-0005-0000-0000-00003B9F0000}"/>
    <cellStyle name="Normal 3 3 6 2 2 2 2 2 2" xfId="46550" xr:uid="{00000000-0005-0000-0000-00003C9F0000}"/>
    <cellStyle name="Normal 3 3 6 2 2 2 2 2 3" xfId="46551" xr:uid="{00000000-0005-0000-0000-00003D9F0000}"/>
    <cellStyle name="Normal 3 3 6 2 2 2 2 3" xfId="15461" xr:uid="{00000000-0005-0000-0000-00003E9F0000}"/>
    <cellStyle name="Normal 3 3 6 2 2 2 2 3 2" xfId="46552" xr:uid="{00000000-0005-0000-0000-00003F9F0000}"/>
    <cellStyle name="Normal 3 3 6 2 2 2 2 3 3" xfId="46553" xr:uid="{00000000-0005-0000-0000-0000409F0000}"/>
    <cellStyle name="Normal 3 3 6 2 2 2 2 4" xfId="15462" xr:uid="{00000000-0005-0000-0000-0000419F0000}"/>
    <cellStyle name="Normal 3 3 6 2 2 2 2 4 2" xfId="46554" xr:uid="{00000000-0005-0000-0000-0000429F0000}"/>
    <cellStyle name="Normal 3 3 6 2 2 2 2 4 3" xfId="46555" xr:uid="{00000000-0005-0000-0000-0000439F0000}"/>
    <cellStyle name="Normal 3 3 6 2 2 2 2 5" xfId="46556" xr:uid="{00000000-0005-0000-0000-0000449F0000}"/>
    <cellStyle name="Normal 3 3 6 2 2 2 2 6" xfId="46557" xr:uid="{00000000-0005-0000-0000-0000459F0000}"/>
    <cellStyle name="Normal 3 3 6 2 2 2 3" xfId="15463" xr:uid="{00000000-0005-0000-0000-0000469F0000}"/>
    <cellStyle name="Normal 3 3 6 2 2 2 3 2" xfId="46558" xr:uid="{00000000-0005-0000-0000-0000479F0000}"/>
    <cellStyle name="Normal 3 3 6 2 2 2 3 3" xfId="46559" xr:uid="{00000000-0005-0000-0000-0000489F0000}"/>
    <cellStyle name="Normal 3 3 6 2 2 2 4" xfId="15464" xr:uid="{00000000-0005-0000-0000-0000499F0000}"/>
    <cellStyle name="Normal 3 3 6 2 2 2 4 2" xfId="46560" xr:uid="{00000000-0005-0000-0000-00004A9F0000}"/>
    <cellStyle name="Normal 3 3 6 2 2 2 4 3" xfId="46561" xr:uid="{00000000-0005-0000-0000-00004B9F0000}"/>
    <cellStyle name="Normal 3 3 6 2 2 2 5" xfId="15465" xr:uid="{00000000-0005-0000-0000-00004C9F0000}"/>
    <cellStyle name="Normal 3 3 6 2 2 2 5 2" xfId="46562" xr:uid="{00000000-0005-0000-0000-00004D9F0000}"/>
    <cellStyle name="Normal 3 3 6 2 2 2 5 3" xfId="46563" xr:uid="{00000000-0005-0000-0000-00004E9F0000}"/>
    <cellStyle name="Normal 3 3 6 2 2 2 6" xfId="46564" xr:uid="{00000000-0005-0000-0000-00004F9F0000}"/>
    <cellStyle name="Normal 3 3 6 2 2 2 7" xfId="46565" xr:uid="{00000000-0005-0000-0000-0000509F0000}"/>
    <cellStyle name="Normal 3 3 6 2 2 3" xfId="15466" xr:uid="{00000000-0005-0000-0000-0000519F0000}"/>
    <cellStyle name="Normal 3 3 6 2 2 3 2" xfId="15467" xr:uid="{00000000-0005-0000-0000-0000529F0000}"/>
    <cellStyle name="Normal 3 3 6 2 2 3 2 2" xfId="46566" xr:uid="{00000000-0005-0000-0000-0000539F0000}"/>
    <cellStyle name="Normal 3 3 6 2 2 3 2 3" xfId="46567" xr:uid="{00000000-0005-0000-0000-0000549F0000}"/>
    <cellStyle name="Normal 3 3 6 2 2 3 3" xfId="15468" xr:uid="{00000000-0005-0000-0000-0000559F0000}"/>
    <cellStyle name="Normal 3 3 6 2 2 3 3 2" xfId="46568" xr:uid="{00000000-0005-0000-0000-0000569F0000}"/>
    <cellStyle name="Normal 3 3 6 2 2 3 3 3" xfId="46569" xr:uid="{00000000-0005-0000-0000-0000579F0000}"/>
    <cellStyle name="Normal 3 3 6 2 2 3 4" xfId="15469" xr:uid="{00000000-0005-0000-0000-0000589F0000}"/>
    <cellStyle name="Normal 3 3 6 2 2 3 4 2" xfId="46570" xr:uid="{00000000-0005-0000-0000-0000599F0000}"/>
    <cellStyle name="Normal 3 3 6 2 2 3 4 3" xfId="46571" xr:uid="{00000000-0005-0000-0000-00005A9F0000}"/>
    <cellStyle name="Normal 3 3 6 2 2 3 5" xfId="46572" xr:uid="{00000000-0005-0000-0000-00005B9F0000}"/>
    <cellStyle name="Normal 3 3 6 2 2 3 6" xfId="46573" xr:uid="{00000000-0005-0000-0000-00005C9F0000}"/>
    <cellStyle name="Normal 3 3 6 2 2 4" xfId="15470" xr:uid="{00000000-0005-0000-0000-00005D9F0000}"/>
    <cellStyle name="Normal 3 3 6 2 2 4 2" xfId="46574" xr:uid="{00000000-0005-0000-0000-00005E9F0000}"/>
    <cellStyle name="Normal 3 3 6 2 2 4 3" xfId="46575" xr:uid="{00000000-0005-0000-0000-00005F9F0000}"/>
    <cellStyle name="Normal 3 3 6 2 2 5" xfId="15471" xr:uid="{00000000-0005-0000-0000-0000609F0000}"/>
    <cellStyle name="Normal 3 3 6 2 2 5 2" xfId="46576" xr:uid="{00000000-0005-0000-0000-0000619F0000}"/>
    <cellStyle name="Normal 3 3 6 2 2 5 3" xfId="46577" xr:uid="{00000000-0005-0000-0000-0000629F0000}"/>
    <cellStyle name="Normal 3 3 6 2 2 6" xfId="15472" xr:uid="{00000000-0005-0000-0000-0000639F0000}"/>
    <cellStyle name="Normal 3 3 6 2 2 6 2" xfId="46578" xr:uid="{00000000-0005-0000-0000-0000649F0000}"/>
    <cellStyle name="Normal 3 3 6 2 2 6 3" xfId="46579" xr:uid="{00000000-0005-0000-0000-0000659F0000}"/>
    <cellStyle name="Normal 3 3 6 2 2 7" xfId="46580" xr:uid="{00000000-0005-0000-0000-0000669F0000}"/>
    <cellStyle name="Normal 3 3 6 2 2 8" xfId="46581" xr:uid="{00000000-0005-0000-0000-0000679F0000}"/>
    <cellStyle name="Normal 3 3 6 2 3" xfId="15473" xr:uid="{00000000-0005-0000-0000-0000689F0000}"/>
    <cellStyle name="Normal 3 3 6 2 3 2" xfId="15474" xr:uid="{00000000-0005-0000-0000-0000699F0000}"/>
    <cellStyle name="Normal 3 3 6 2 3 2 2" xfId="15475" xr:uid="{00000000-0005-0000-0000-00006A9F0000}"/>
    <cellStyle name="Normal 3 3 6 2 3 2 2 2" xfId="15476" xr:uid="{00000000-0005-0000-0000-00006B9F0000}"/>
    <cellStyle name="Normal 3 3 6 2 3 2 2 2 2" xfId="46582" xr:uid="{00000000-0005-0000-0000-00006C9F0000}"/>
    <cellStyle name="Normal 3 3 6 2 3 2 2 2 3" xfId="46583" xr:uid="{00000000-0005-0000-0000-00006D9F0000}"/>
    <cellStyle name="Normal 3 3 6 2 3 2 2 3" xfId="15477" xr:uid="{00000000-0005-0000-0000-00006E9F0000}"/>
    <cellStyle name="Normal 3 3 6 2 3 2 2 3 2" xfId="46584" xr:uid="{00000000-0005-0000-0000-00006F9F0000}"/>
    <cellStyle name="Normal 3 3 6 2 3 2 2 3 3" xfId="46585" xr:uid="{00000000-0005-0000-0000-0000709F0000}"/>
    <cellStyle name="Normal 3 3 6 2 3 2 2 4" xfId="15478" xr:uid="{00000000-0005-0000-0000-0000719F0000}"/>
    <cellStyle name="Normal 3 3 6 2 3 2 2 4 2" xfId="46586" xr:uid="{00000000-0005-0000-0000-0000729F0000}"/>
    <cellStyle name="Normal 3 3 6 2 3 2 2 4 3" xfId="46587" xr:uid="{00000000-0005-0000-0000-0000739F0000}"/>
    <cellStyle name="Normal 3 3 6 2 3 2 2 5" xfId="46588" xr:uid="{00000000-0005-0000-0000-0000749F0000}"/>
    <cellStyle name="Normal 3 3 6 2 3 2 2 6" xfId="46589" xr:uid="{00000000-0005-0000-0000-0000759F0000}"/>
    <cellStyle name="Normal 3 3 6 2 3 2 3" xfId="15479" xr:uid="{00000000-0005-0000-0000-0000769F0000}"/>
    <cellStyle name="Normal 3 3 6 2 3 2 3 2" xfId="46590" xr:uid="{00000000-0005-0000-0000-0000779F0000}"/>
    <cellStyle name="Normal 3 3 6 2 3 2 3 3" xfId="46591" xr:uid="{00000000-0005-0000-0000-0000789F0000}"/>
    <cellStyle name="Normal 3 3 6 2 3 2 4" xfId="15480" xr:uid="{00000000-0005-0000-0000-0000799F0000}"/>
    <cellStyle name="Normal 3 3 6 2 3 2 4 2" xfId="46592" xr:uid="{00000000-0005-0000-0000-00007A9F0000}"/>
    <cellStyle name="Normal 3 3 6 2 3 2 4 3" xfId="46593" xr:uid="{00000000-0005-0000-0000-00007B9F0000}"/>
    <cellStyle name="Normal 3 3 6 2 3 2 5" xfId="15481" xr:uid="{00000000-0005-0000-0000-00007C9F0000}"/>
    <cellStyle name="Normal 3 3 6 2 3 2 5 2" xfId="46594" xr:uid="{00000000-0005-0000-0000-00007D9F0000}"/>
    <cellStyle name="Normal 3 3 6 2 3 2 5 3" xfId="46595" xr:uid="{00000000-0005-0000-0000-00007E9F0000}"/>
    <cellStyle name="Normal 3 3 6 2 3 2 6" xfId="46596" xr:uid="{00000000-0005-0000-0000-00007F9F0000}"/>
    <cellStyle name="Normal 3 3 6 2 3 2 7" xfId="46597" xr:uid="{00000000-0005-0000-0000-0000809F0000}"/>
    <cellStyle name="Normal 3 3 6 2 3 3" xfId="15482" xr:uid="{00000000-0005-0000-0000-0000819F0000}"/>
    <cellStyle name="Normal 3 3 6 2 3 3 2" xfId="15483" xr:uid="{00000000-0005-0000-0000-0000829F0000}"/>
    <cellStyle name="Normal 3 3 6 2 3 3 2 2" xfId="46598" xr:uid="{00000000-0005-0000-0000-0000839F0000}"/>
    <cellStyle name="Normal 3 3 6 2 3 3 2 3" xfId="46599" xr:uid="{00000000-0005-0000-0000-0000849F0000}"/>
    <cellStyle name="Normal 3 3 6 2 3 3 3" xfId="15484" xr:uid="{00000000-0005-0000-0000-0000859F0000}"/>
    <cellStyle name="Normal 3 3 6 2 3 3 3 2" xfId="46600" xr:uid="{00000000-0005-0000-0000-0000869F0000}"/>
    <cellStyle name="Normal 3 3 6 2 3 3 3 3" xfId="46601" xr:uid="{00000000-0005-0000-0000-0000879F0000}"/>
    <cellStyle name="Normal 3 3 6 2 3 3 4" xfId="15485" xr:uid="{00000000-0005-0000-0000-0000889F0000}"/>
    <cellStyle name="Normal 3 3 6 2 3 3 4 2" xfId="46602" xr:uid="{00000000-0005-0000-0000-0000899F0000}"/>
    <cellStyle name="Normal 3 3 6 2 3 3 4 3" xfId="46603" xr:uid="{00000000-0005-0000-0000-00008A9F0000}"/>
    <cellStyle name="Normal 3 3 6 2 3 3 5" xfId="46604" xr:uid="{00000000-0005-0000-0000-00008B9F0000}"/>
    <cellStyle name="Normal 3 3 6 2 3 3 6" xfId="46605" xr:uid="{00000000-0005-0000-0000-00008C9F0000}"/>
    <cellStyle name="Normal 3 3 6 2 3 4" xfId="15486" xr:uid="{00000000-0005-0000-0000-00008D9F0000}"/>
    <cellStyle name="Normal 3 3 6 2 3 4 2" xfId="46606" xr:uid="{00000000-0005-0000-0000-00008E9F0000}"/>
    <cellStyle name="Normal 3 3 6 2 3 4 3" xfId="46607" xr:uid="{00000000-0005-0000-0000-00008F9F0000}"/>
    <cellStyle name="Normal 3 3 6 2 3 5" xfId="15487" xr:uid="{00000000-0005-0000-0000-0000909F0000}"/>
    <cellStyle name="Normal 3 3 6 2 3 5 2" xfId="46608" xr:uid="{00000000-0005-0000-0000-0000919F0000}"/>
    <cellStyle name="Normal 3 3 6 2 3 5 3" xfId="46609" xr:uid="{00000000-0005-0000-0000-0000929F0000}"/>
    <cellStyle name="Normal 3 3 6 2 3 6" xfId="15488" xr:uid="{00000000-0005-0000-0000-0000939F0000}"/>
    <cellStyle name="Normal 3 3 6 2 3 6 2" xfId="46610" xr:uid="{00000000-0005-0000-0000-0000949F0000}"/>
    <cellStyle name="Normal 3 3 6 2 3 6 3" xfId="46611" xr:uid="{00000000-0005-0000-0000-0000959F0000}"/>
    <cellStyle name="Normal 3 3 6 2 3 7" xfId="46612" xr:uid="{00000000-0005-0000-0000-0000969F0000}"/>
    <cellStyle name="Normal 3 3 6 2 3 8" xfId="46613" xr:uid="{00000000-0005-0000-0000-0000979F0000}"/>
    <cellStyle name="Normal 3 3 6 2 4" xfId="15489" xr:uid="{00000000-0005-0000-0000-0000989F0000}"/>
    <cellStyle name="Normal 3 3 6 2 4 2" xfId="15490" xr:uid="{00000000-0005-0000-0000-0000999F0000}"/>
    <cellStyle name="Normal 3 3 6 2 4 2 2" xfId="15491" xr:uid="{00000000-0005-0000-0000-00009A9F0000}"/>
    <cellStyle name="Normal 3 3 6 2 4 2 2 2" xfId="46614" xr:uid="{00000000-0005-0000-0000-00009B9F0000}"/>
    <cellStyle name="Normal 3 3 6 2 4 2 2 3" xfId="46615" xr:uid="{00000000-0005-0000-0000-00009C9F0000}"/>
    <cellStyle name="Normal 3 3 6 2 4 2 3" xfId="15492" xr:uid="{00000000-0005-0000-0000-00009D9F0000}"/>
    <cellStyle name="Normal 3 3 6 2 4 2 3 2" xfId="46616" xr:uid="{00000000-0005-0000-0000-00009E9F0000}"/>
    <cellStyle name="Normal 3 3 6 2 4 2 3 3" xfId="46617" xr:uid="{00000000-0005-0000-0000-00009F9F0000}"/>
    <cellStyle name="Normal 3 3 6 2 4 2 4" xfId="15493" xr:uid="{00000000-0005-0000-0000-0000A09F0000}"/>
    <cellStyle name="Normal 3 3 6 2 4 2 4 2" xfId="46618" xr:uid="{00000000-0005-0000-0000-0000A19F0000}"/>
    <cellStyle name="Normal 3 3 6 2 4 2 4 3" xfId="46619" xr:uid="{00000000-0005-0000-0000-0000A29F0000}"/>
    <cellStyle name="Normal 3 3 6 2 4 2 5" xfId="46620" xr:uid="{00000000-0005-0000-0000-0000A39F0000}"/>
    <cellStyle name="Normal 3 3 6 2 4 2 6" xfId="46621" xr:uid="{00000000-0005-0000-0000-0000A49F0000}"/>
    <cellStyle name="Normal 3 3 6 2 4 3" xfId="15494" xr:uid="{00000000-0005-0000-0000-0000A59F0000}"/>
    <cellStyle name="Normal 3 3 6 2 4 3 2" xfId="46622" xr:uid="{00000000-0005-0000-0000-0000A69F0000}"/>
    <cellStyle name="Normal 3 3 6 2 4 3 3" xfId="46623" xr:uid="{00000000-0005-0000-0000-0000A79F0000}"/>
    <cellStyle name="Normal 3 3 6 2 4 4" xfId="15495" xr:uid="{00000000-0005-0000-0000-0000A89F0000}"/>
    <cellStyle name="Normal 3 3 6 2 4 4 2" xfId="46624" xr:uid="{00000000-0005-0000-0000-0000A99F0000}"/>
    <cellStyle name="Normal 3 3 6 2 4 4 3" xfId="46625" xr:uid="{00000000-0005-0000-0000-0000AA9F0000}"/>
    <cellStyle name="Normal 3 3 6 2 4 5" xfId="15496" xr:uid="{00000000-0005-0000-0000-0000AB9F0000}"/>
    <cellStyle name="Normal 3 3 6 2 4 5 2" xfId="46626" xr:uid="{00000000-0005-0000-0000-0000AC9F0000}"/>
    <cellStyle name="Normal 3 3 6 2 4 5 3" xfId="46627" xr:uid="{00000000-0005-0000-0000-0000AD9F0000}"/>
    <cellStyle name="Normal 3 3 6 2 4 6" xfId="46628" xr:uid="{00000000-0005-0000-0000-0000AE9F0000}"/>
    <cellStyle name="Normal 3 3 6 2 4 7" xfId="46629" xr:uid="{00000000-0005-0000-0000-0000AF9F0000}"/>
    <cellStyle name="Normal 3 3 6 2 5" xfId="15497" xr:uid="{00000000-0005-0000-0000-0000B09F0000}"/>
    <cellStyle name="Normal 3 3 6 2 5 2" xfId="15498" xr:uid="{00000000-0005-0000-0000-0000B19F0000}"/>
    <cellStyle name="Normal 3 3 6 2 5 2 2" xfId="46630" xr:uid="{00000000-0005-0000-0000-0000B29F0000}"/>
    <cellStyle name="Normal 3 3 6 2 5 2 3" xfId="46631" xr:uid="{00000000-0005-0000-0000-0000B39F0000}"/>
    <cellStyle name="Normal 3 3 6 2 5 3" xfId="15499" xr:uid="{00000000-0005-0000-0000-0000B49F0000}"/>
    <cellStyle name="Normal 3 3 6 2 5 3 2" xfId="46632" xr:uid="{00000000-0005-0000-0000-0000B59F0000}"/>
    <cellStyle name="Normal 3 3 6 2 5 3 3" xfId="46633" xr:uid="{00000000-0005-0000-0000-0000B69F0000}"/>
    <cellStyle name="Normal 3 3 6 2 5 4" xfId="15500" xr:uid="{00000000-0005-0000-0000-0000B79F0000}"/>
    <cellStyle name="Normal 3 3 6 2 5 4 2" xfId="46634" xr:uid="{00000000-0005-0000-0000-0000B89F0000}"/>
    <cellStyle name="Normal 3 3 6 2 5 4 3" xfId="46635" xr:uid="{00000000-0005-0000-0000-0000B99F0000}"/>
    <cellStyle name="Normal 3 3 6 2 5 5" xfId="46636" xr:uid="{00000000-0005-0000-0000-0000BA9F0000}"/>
    <cellStyle name="Normal 3 3 6 2 5 6" xfId="46637" xr:uid="{00000000-0005-0000-0000-0000BB9F0000}"/>
    <cellStyle name="Normal 3 3 6 2 6" xfId="15501" xr:uid="{00000000-0005-0000-0000-0000BC9F0000}"/>
    <cellStyle name="Normal 3 3 6 2 6 2" xfId="46638" xr:uid="{00000000-0005-0000-0000-0000BD9F0000}"/>
    <cellStyle name="Normal 3 3 6 2 6 3" xfId="46639" xr:uid="{00000000-0005-0000-0000-0000BE9F0000}"/>
    <cellStyle name="Normal 3 3 6 2 7" xfId="15502" xr:uid="{00000000-0005-0000-0000-0000BF9F0000}"/>
    <cellStyle name="Normal 3 3 6 2 7 2" xfId="46640" xr:uid="{00000000-0005-0000-0000-0000C09F0000}"/>
    <cellStyle name="Normal 3 3 6 2 7 3" xfId="46641" xr:uid="{00000000-0005-0000-0000-0000C19F0000}"/>
    <cellStyle name="Normal 3 3 6 2 8" xfId="15503" xr:uid="{00000000-0005-0000-0000-0000C29F0000}"/>
    <cellStyle name="Normal 3 3 6 2 8 2" xfId="46642" xr:uid="{00000000-0005-0000-0000-0000C39F0000}"/>
    <cellStyle name="Normal 3 3 6 2 8 3" xfId="46643" xr:uid="{00000000-0005-0000-0000-0000C49F0000}"/>
    <cellStyle name="Normal 3 3 6 2 9" xfId="46644" xr:uid="{00000000-0005-0000-0000-0000C59F0000}"/>
    <cellStyle name="Normal 3 3 6 3" xfId="15504" xr:uid="{00000000-0005-0000-0000-0000C69F0000}"/>
    <cellStyle name="Normal 3 3 6 3 2" xfId="15505" xr:uid="{00000000-0005-0000-0000-0000C79F0000}"/>
    <cellStyle name="Normal 3 3 6 3 2 2" xfId="15506" xr:uid="{00000000-0005-0000-0000-0000C89F0000}"/>
    <cellStyle name="Normal 3 3 6 3 2 2 2" xfId="15507" xr:uid="{00000000-0005-0000-0000-0000C99F0000}"/>
    <cellStyle name="Normal 3 3 6 3 2 2 2 2" xfId="46645" xr:uid="{00000000-0005-0000-0000-0000CA9F0000}"/>
    <cellStyle name="Normal 3 3 6 3 2 2 2 3" xfId="46646" xr:uid="{00000000-0005-0000-0000-0000CB9F0000}"/>
    <cellStyle name="Normal 3 3 6 3 2 2 3" xfId="15508" xr:uid="{00000000-0005-0000-0000-0000CC9F0000}"/>
    <cellStyle name="Normal 3 3 6 3 2 2 3 2" xfId="46647" xr:uid="{00000000-0005-0000-0000-0000CD9F0000}"/>
    <cellStyle name="Normal 3 3 6 3 2 2 3 3" xfId="46648" xr:uid="{00000000-0005-0000-0000-0000CE9F0000}"/>
    <cellStyle name="Normal 3 3 6 3 2 2 4" xfId="15509" xr:uid="{00000000-0005-0000-0000-0000CF9F0000}"/>
    <cellStyle name="Normal 3 3 6 3 2 2 4 2" xfId="46649" xr:uid="{00000000-0005-0000-0000-0000D09F0000}"/>
    <cellStyle name="Normal 3 3 6 3 2 2 4 3" xfId="46650" xr:uid="{00000000-0005-0000-0000-0000D19F0000}"/>
    <cellStyle name="Normal 3 3 6 3 2 2 5" xfId="46651" xr:uid="{00000000-0005-0000-0000-0000D29F0000}"/>
    <cellStyle name="Normal 3 3 6 3 2 2 6" xfId="46652" xr:uid="{00000000-0005-0000-0000-0000D39F0000}"/>
    <cellStyle name="Normal 3 3 6 3 2 3" xfId="15510" xr:uid="{00000000-0005-0000-0000-0000D49F0000}"/>
    <cellStyle name="Normal 3 3 6 3 2 3 2" xfId="46653" xr:uid="{00000000-0005-0000-0000-0000D59F0000}"/>
    <cellStyle name="Normal 3 3 6 3 2 3 3" xfId="46654" xr:uid="{00000000-0005-0000-0000-0000D69F0000}"/>
    <cellStyle name="Normal 3 3 6 3 2 4" xfId="15511" xr:uid="{00000000-0005-0000-0000-0000D79F0000}"/>
    <cellStyle name="Normal 3 3 6 3 2 4 2" xfId="46655" xr:uid="{00000000-0005-0000-0000-0000D89F0000}"/>
    <cellStyle name="Normal 3 3 6 3 2 4 3" xfId="46656" xr:uid="{00000000-0005-0000-0000-0000D99F0000}"/>
    <cellStyle name="Normal 3 3 6 3 2 5" xfId="15512" xr:uid="{00000000-0005-0000-0000-0000DA9F0000}"/>
    <cellStyle name="Normal 3 3 6 3 2 5 2" xfId="46657" xr:uid="{00000000-0005-0000-0000-0000DB9F0000}"/>
    <cellStyle name="Normal 3 3 6 3 2 5 3" xfId="46658" xr:uid="{00000000-0005-0000-0000-0000DC9F0000}"/>
    <cellStyle name="Normal 3 3 6 3 2 6" xfId="46659" xr:uid="{00000000-0005-0000-0000-0000DD9F0000}"/>
    <cellStyle name="Normal 3 3 6 3 2 7" xfId="46660" xr:uid="{00000000-0005-0000-0000-0000DE9F0000}"/>
    <cellStyle name="Normal 3 3 6 3 3" xfId="15513" xr:uid="{00000000-0005-0000-0000-0000DF9F0000}"/>
    <cellStyle name="Normal 3 3 6 3 3 2" xfId="15514" xr:uid="{00000000-0005-0000-0000-0000E09F0000}"/>
    <cellStyle name="Normal 3 3 6 3 3 2 2" xfId="46661" xr:uid="{00000000-0005-0000-0000-0000E19F0000}"/>
    <cellStyle name="Normal 3 3 6 3 3 2 3" xfId="46662" xr:uid="{00000000-0005-0000-0000-0000E29F0000}"/>
    <cellStyle name="Normal 3 3 6 3 3 3" xfId="15515" xr:uid="{00000000-0005-0000-0000-0000E39F0000}"/>
    <cellStyle name="Normal 3 3 6 3 3 3 2" xfId="46663" xr:uid="{00000000-0005-0000-0000-0000E49F0000}"/>
    <cellStyle name="Normal 3 3 6 3 3 3 3" xfId="46664" xr:uid="{00000000-0005-0000-0000-0000E59F0000}"/>
    <cellStyle name="Normal 3 3 6 3 3 4" xfId="15516" xr:uid="{00000000-0005-0000-0000-0000E69F0000}"/>
    <cellStyle name="Normal 3 3 6 3 3 4 2" xfId="46665" xr:uid="{00000000-0005-0000-0000-0000E79F0000}"/>
    <cellStyle name="Normal 3 3 6 3 3 4 3" xfId="46666" xr:uid="{00000000-0005-0000-0000-0000E89F0000}"/>
    <cellStyle name="Normal 3 3 6 3 3 5" xfId="46667" xr:uid="{00000000-0005-0000-0000-0000E99F0000}"/>
    <cellStyle name="Normal 3 3 6 3 3 6" xfId="46668" xr:uid="{00000000-0005-0000-0000-0000EA9F0000}"/>
    <cellStyle name="Normal 3 3 6 3 4" xfId="15517" xr:uid="{00000000-0005-0000-0000-0000EB9F0000}"/>
    <cellStyle name="Normal 3 3 6 3 4 2" xfId="46669" xr:uid="{00000000-0005-0000-0000-0000EC9F0000}"/>
    <cellStyle name="Normal 3 3 6 3 4 3" xfId="46670" xr:uid="{00000000-0005-0000-0000-0000ED9F0000}"/>
    <cellStyle name="Normal 3 3 6 3 5" xfId="15518" xr:uid="{00000000-0005-0000-0000-0000EE9F0000}"/>
    <cellStyle name="Normal 3 3 6 3 5 2" xfId="46671" xr:uid="{00000000-0005-0000-0000-0000EF9F0000}"/>
    <cellStyle name="Normal 3 3 6 3 5 3" xfId="46672" xr:uid="{00000000-0005-0000-0000-0000F09F0000}"/>
    <cellStyle name="Normal 3 3 6 3 6" xfId="15519" xr:uid="{00000000-0005-0000-0000-0000F19F0000}"/>
    <cellStyle name="Normal 3 3 6 3 6 2" xfId="46673" xr:uid="{00000000-0005-0000-0000-0000F29F0000}"/>
    <cellStyle name="Normal 3 3 6 3 6 3" xfId="46674" xr:uid="{00000000-0005-0000-0000-0000F39F0000}"/>
    <cellStyle name="Normal 3 3 6 3 7" xfId="46675" xr:uid="{00000000-0005-0000-0000-0000F49F0000}"/>
    <cellStyle name="Normal 3 3 6 3 8" xfId="46676" xr:uid="{00000000-0005-0000-0000-0000F59F0000}"/>
    <cellStyle name="Normal 3 3 6 4" xfId="15520" xr:uid="{00000000-0005-0000-0000-0000F69F0000}"/>
    <cellStyle name="Normal 3 3 6 4 2" xfId="15521" xr:uid="{00000000-0005-0000-0000-0000F79F0000}"/>
    <cellStyle name="Normal 3 3 6 4 2 2" xfId="15522" xr:uid="{00000000-0005-0000-0000-0000F89F0000}"/>
    <cellStyle name="Normal 3 3 6 4 2 2 2" xfId="15523" xr:uid="{00000000-0005-0000-0000-0000F99F0000}"/>
    <cellStyle name="Normal 3 3 6 4 2 2 2 2" xfId="46677" xr:uid="{00000000-0005-0000-0000-0000FA9F0000}"/>
    <cellStyle name="Normal 3 3 6 4 2 2 2 3" xfId="46678" xr:uid="{00000000-0005-0000-0000-0000FB9F0000}"/>
    <cellStyle name="Normal 3 3 6 4 2 2 3" xfId="15524" xr:uid="{00000000-0005-0000-0000-0000FC9F0000}"/>
    <cellStyle name="Normal 3 3 6 4 2 2 3 2" xfId="46679" xr:uid="{00000000-0005-0000-0000-0000FD9F0000}"/>
    <cellStyle name="Normal 3 3 6 4 2 2 3 3" xfId="46680" xr:uid="{00000000-0005-0000-0000-0000FE9F0000}"/>
    <cellStyle name="Normal 3 3 6 4 2 2 4" xfId="15525" xr:uid="{00000000-0005-0000-0000-0000FF9F0000}"/>
    <cellStyle name="Normal 3 3 6 4 2 2 4 2" xfId="46681" xr:uid="{00000000-0005-0000-0000-000000A00000}"/>
    <cellStyle name="Normal 3 3 6 4 2 2 4 3" xfId="46682" xr:uid="{00000000-0005-0000-0000-000001A00000}"/>
    <cellStyle name="Normal 3 3 6 4 2 2 5" xfId="46683" xr:uid="{00000000-0005-0000-0000-000002A00000}"/>
    <cellStyle name="Normal 3 3 6 4 2 2 6" xfId="46684" xr:uid="{00000000-0005-0000-0000-000003A00000}"/>
    <cellStyle name="Normal 3 3 6 4 2 3" xfId="15526" xr:uid="{00000000-0005-0000-0000-000004A00000}"/>
    <cellStyle name="Normal 3 3 6 4 2 3 2" xfId="46685" xr:uid="{00000000-0005-0000-0000-000005A00000}"/>
    <cellStyle name="Normal 3 3 6 4 2 3 3" xfId="46686" xr:uid="{00000000-0005-0000-0000-000006A00000}"/>
    <cellStyle name="Normal 3 3 6 4 2 4" xfId="15527" xr:uid="{00000000-0005-0000-0000-000007A00000}"/>
    <cellStyle name="Normal 3 3 6 4 2 4 2" xfId="46687" xr:uid="{00000000-0005-0000-0000-000008A00000}"/>
    <cellStyle name="Normal 3 3 6 4 2 4 3" xfId="46688" xr:uid="{00000000-0005-0000-0000-000009A00000}"/>
    <cellStyle name="Normal 3 3 6 4 2 5" xfId="15528" xr:uid="{00000000-0005-0000-0000-00000AA00000}"/>
    <cellStyle name="Normal 3 3 6 4 2 5 2" xfId="46689" xr:uid="{00000000-0005-0000-0000-00000BA00000}"/>
    <cellStyle name="Normal 3 3 6 4 2 5 3" xfId="46690" xr:uid="{00000000-0005-0000-0000-00000CA00000}"/>
    <cellStyle name="Normal 3 3 6 4 2 6" xfId="46691" xr:uid="{00000000-0005-0000-0000-00000DA00000}"/>
    <cellStyle name="Normal 3 3 6 4 2 7" xfId="46692" xr:uid="{00000000-0005-0000-0000-00000EA00000}"/>
    <cellStyle name="Normal 3 3 6 4 3" xfId="15529" xr:uid="{00000000-0005-0000-0000-00000FA00000}"/>
    <cellStyle name="Normal 3 3 6 4 3 2" xfId="15530" xr:uid="{00000000-0005-0000-0000-000010A00000}"/>
    <cellStyle name="Normal 3 3 6 4 3 2 2" xfId="46693" xr:uid="{00000000-0005-0000-0000-000011A00000}"/>
    <cellStyle name="Normal 3 3 6 4 3 2 3" xfId="46694" xr:uid="{00000000-0005-0000-0000-000012A00000}"/>
    <cellStyle name="Normal 3 3 6 4 3 3" xfId="15531" xr:uid="{00000000-0005-0000-0000-000013A00000}"/>
    <cellStyle name="Normal 3 3 6 4 3 3 2" xfId="46695" xr:uid="{00000000-0005-0000-0000-000014A00000}"/>
    <cellStyle name="Normal 3 3 6 4 3 3 3" xfId="46696" xr:uid="{00000000-0005-0000-0000-000015A00000}"/>
    <cellStyle name="Normal 3 3 6 4 3 4" xfId="15532" xr:uid="{00000000-0005-0000-0000-000016A00000}"/>
    <cellStyle name="Normal 3 3 6 4 3 4 2" xfId="46697" xr:uid="{00000000-0005-0000-0000-000017A00000}"/>
    <cellStyle name="Normal 3 3 6 4 3 4 3" xfId="46698" xr:uid="{00000000-0005-0000-0000-000018A00000}"/>
    <cellStyle name="Normal 3 3 6 4 3 5" xfId="46699" xr:uid="{00000000-0005-0000-0000-000019A00000}"/>
    <cellStyle name="Normal 3 3 6 4 3 6" xfId="46700" xr:uid="{00000000-0005-0000-0000-00001AA00000}"/>
    <cellStyle name="Normal 3 3 6 4 4" xfId="15533" xr:uid="{00000000-0005-0000-0000-00001BA00000}"/>
    <cellStyle name="Normal 3 3 6 4 4 2" xfId="46701" xr:uid="{00000000-0005-0000-0000-00001CA00000}"/>
    <cellStyle name="Normal 3 3 6 4 4 3" xfId="46702" xr:uid="{00000000-0005-0000-0000-00001DA00000}"/>
    <cellStyle name="Normal 3 3 6 4 5" xfId="15534" xr:uid="{00000000-0005-0000-0000-00001EA00000}"/>
    <cellStyle name="Normal 3 3 6 4 5 2" xfId="46703" xr:uid="{00000000-0005-0000-0000-00001FA00000}"/>
    <cellStyle name="Normal 3 3 6 4 5 3" xfId="46704" xr:uid="{00000000-0005-0000-0000-000020A00000}"/>
    <cellStyle name="Normal 3 3 6 4 6" xfId="15535" xr:uid="{00000000-0005-0000-0000-000021A00000}"/>
    <cellStyle name="Normal 3 3 6 4 6 2" xfId="46705" xr:uid="{00000000-0005-0000-0000-000022A00000}"/>
    <cellStyle name="Normal 3 3 6 4 6 3" xfId="46706" xr:uid="{00000000-0005-0000-0000-000023A00000}"/>
    <cellStyle name="Normal 3 3 6 4 7" xfId="46707" xr:uid="{00000000-0005-0000-0000-000024A00000}"/>
    <cellStyle name="Normal 3 3 6 4 8" xfId="46708" xr:uid="{00000000-0005-0000-0000-000025A00000}"/>
    <cellStyle name="Normal 3 3 6 5" xfId="15536" xr:uid="{00000000-0005-0000-0000-000026A00000}"/>
    <cellStyle name="Normal 3 3 6 6" xfId="15537" xr:uid="{00000000-0005-0000-0000-000027A00000}"/>
    <cellStyle name="Normal 3 3 6 6 2" xfId="15538" xr:uid="{00000000-0005-0000-0000-000028A00000}"/>
    <cellStyle name="Normal 3 3 6 6 2 2" xfId="15539" xr:uid="{00000000-0005-0000-0000-000029A00000}"/>
    <cellStyle name="Normal 3 3 6 6 2 2 2" xfId="46709" xr:uid="{00000000-0005-0000-0000-00002AA00000}"/>
    <cellStyle name="Normal 3 3 6 6 2 2 3" xfId="46710" xr:uid="{00000000-0005-0000-0000-00002BA00000}"/>
    <cellStyle name="Normal 3 3 6 6 2 3" xfId="15540" xr:uid="{00000000-0005-0000-0000-00002CA00000}"/>
    <cellStyle name="Normal 3 3 6 6 2 3 2" xfId="46711" xr:uid="{00000000-0005-0000-0000-00002DA00000}"/>
    <cellStyle name="Normal 3 3 6 6 2 3 3" xfId="46712" xr:uid="{00000000-0005-0000-0000-00002EA00000}"/>
    <cellStyle name="Normal 3 3 6 6 2 4" xfId="15541" xr:uid="{00000000-0005-0000-0000-00002FA00000}"/>
    <cellStyle name="Normal 3 3 6 6 2 4 2" xfId="46713" xr:uid="{00000000-0005-0000-0000-000030A00000}"/>
    <cellStyle name="Normal 3 3 6 6 2 4 3" xfId="46714" xr:uid="{00000000-0005-0000-0000-000031A00000}"/>
    <cellStyle name="Normal 3 3 6 6 2 5" xfId="46715" xr:uid="{00000000-0005-0000-0000-000032A00000}"/>
    <cellStyle name="Normal 3 3 6 6 2 6" xfId="46716" xr:uid="{00000000-0005-0000-0000-000033A00000}"/>
    <cellStyle name="Normal 3 3 6 6 3" xfId="15542" xr:uid="{00000000-0005-0000-0000-000034A00000}"/>
    <cellStyle name="Normal 3 3 6 6 3 2" xfId="46717" xr:uid="{00000000-0005-0000-0000-000035A00000}"/>
    <cellStyle name="Normal 3 3 6 6 3 3" xfId="46718" xr:uid="{00000000-0005-0000-0000-000036A00000}"/>
    <cellStyle name="Normal 3 3 6 6 4" xfId="15543" xr:uid="{00000000-0005-0000-0000-000037A00000}"/>
    <cellStyle name="Normal 3 3 6 6 4 2" xfId="46719" xr:uid="{00000000-0005-0000-0000-000038A00000}"/>
    <cellStyle name="Normal 3 3 6 6 4 3" xfId="46720" xr:uid="{00000000-0005-0000-0000-000039A00000}"/>
    <cellStyle name="Normal 3 3 6 6 5" xfId="15544" xr:uid="{00000000-0005-0000-0000-00003AA00000}"/>
    <cellStyle name="Normal 3 3 6 6 5 2" xfId="46721" xr:uid="{00000000-0005-0000-0000-00003BA00000}"/>
    <cellStyle name="Normal 3 3 6 6 5 3" xfId="46722" xr:uid="{00000000-0005-0000-0000-00003CA00000}"/>
    <cellStyle name="Normal 3 3 6 6 6" xfId="46723" xr:uid="{00000000-0005-0000-0000-00003DA00000}"/>
    <cellStyle name="Normal 3 3 6 6 7" xfId="46724" xr:uid="{00000000-0005-0000-0000-00003EA00000}"/>
    <cellStyle name="Normal 3 3 6 7" xfId="15545" xr:uid="{00000000-0005-0000-0000-00003FA00000}"/>
    <cellStyle name="Normal 3 3 6 7 2" xfId="15546" xr:uid="{00000000-0005-0000-0000-000040A00000}"/>
    <cellStyle name="Normal 3 3 6 7 2 2" xfId="46725" xr:uid="{00000000-0005-0000-0000-000041A00000}"/>
    <cellStyle name="Normal 3 3 6 7 2 3" xfId="46726" xr:uid="{00000000-0005-0000-0000-000042A00000}"/>
    <cellStyle name="Normal 3 3 6 7 3" xfId="15547" xr:uid="{00000000-0005-0000-0000-000043A00000}"/>
    <cellStyle name="Normal 3 3 6 7 3 2" xfId="46727" xr:uid="{00000000-0005-0000-0000-000044A00000}"/>
    <cellStyle name="Normal 3 3 6 7 3 3" xfId="46728" xr:uid="{00000000-0005-0000-0000-000045A00000}"/>
    <cellStyle name="Normal 3 3 6 7 4" xfId="15548" xr:uid="{00000000-0005-0000-0000-000046A00000}"/>
    <cellStyle name="Normal 3 3 6 7 4 2" xfId="46729" xr:uid="{00000000-0005-0000-0000-000047A00000}"/>
    <cellStyle name="Normal 3 3 6 7 4 3" xfId="46730" xr:uid="{00000000-0005-0000-0000-000048A00000}"/>
    <cellStyle name="Normal 3 3 6 7 5" xfId="46731" xr:uid="{00000000-0005-0000-0000-000049A00000}"/>
    <cellStyle name="Normal 3 3 6 7 6" xfId="46732" xr:uid="{00000000-0005-0000-0000-00004AA00000}"/>
    <cellStyle name="Normal 3 3 6 8" xfId="15549" xr:uid="{00000000-0005-0000-0000-00004BA00000}"/>
    <cellStyle name="Normal 3 3 6 8 2" xfId="46733" xr:uid="{00000000-0005-0000-0000-00004CA00000}"/>
    <cellStyle name="Normal 3 3 6 8 3" xfId="46734" xr:uid="{00000000-0005-0000-0000-00004DA00000}"/>
    <cellStyle name="Normal 3 3 6 9" xfId="15550" xr:uid="{00000000-0005-0000-0000-00004EA00000}"/>
    <cellStyle name="Normal 3 3 6 9 2" xfId="46735" xr:uid="{00000000-0005-0000-0000-00004FA00000}"/>
    <cellStyle name="Normal 3 3 6 9 3" xfId="46736" xr:uid="{00000000-0005-0000-0000-000050A00000}"/>
    <cellStyle name="Normal 3 3 7" xfId="15551" xr:uid="{00000000-0005-0000-0000-000051A00000}"/>
    <cellStyle name="Normal 3 3 7 10" xfId="46737" xr:uid="{00000000-0005-0000-0000-000052A00000}"/>
    <cellStyle name="Normal 3 3 7 11" xfId="46738" xr:uid="{00000000-0005-0000-0000-000053A00000}"/>
    <cellStyle name="Normal 3 3 7 2" xfId="15552" xr:uid="{00000000-0005-0000-0000-000054A00000}"/>
    <cellStyle name="Normal 3 3 7 2 2" xfId="15553" xr:uid="{00000000-0005-0000-0000-000055A00000}"/>
    <cellStyle name="Normal 3 3 7 2 2 2" xfId="15554" xr:uid="{00000000-0005-0000-0000-000056A00000}"/>
    <cellStyle name="Normal 3 3 7 2 2 2 2" xfId="15555" xr:uid="{00000000-0005-0000-0000-000057A00000}"/>
    <cellStyle name="Normal 3 3 7 2 2 2 2 2" xfId="46739" xr:uid="{00000000-0005-0000-0000-000058A00000}"/>
    <cellStyle name="Normal 3 3 7 2 2 2 2 3" xfId="46740" xr:uid="{00000000-0005-0000-0000-000059A00000}"/>
    <cellStyle name="Normal 3 3 7 2 2 2 3" xfId="15556" xr:uid="{00000000-0005-0000-0000-00005AA00000}"/>
    <cellStyle name="Normal 3 3 7 2 2 2 3 2" xfId="46741" xr:uid="{00000000-0005-0000-0000-00005BA00000}"/>
    <cellStyle name="Normal 3 3 7 2 2 2 3 3" xfId="46742" xr:uid="{00000000-0005-0000-0000-00005CA00000}"/>
    <cellStyle name="Normal 3 3 7 2 2 2 4" xfId="15557" xr:uid="{00000000-0005-0000-0000-00005DA00000}"/>
    <cellStyle name="Normal 3 3 7 2 2 2 4 2" xfId="46743" xr:uid="{00000000-0005-0000-0000-00005EA00000}"/>
    <cellStyle name="Normal 3 3 7 2 2 2 4 3" xfId="46744" xr:uid="{00000000-0005-0000-0000-00005FA00000}"/>
    <cellStyle name="Normal 3 3 7 2 2 2 5" xfId="46745" xr:uid="{00000000-0005-0000-0000-000060A00000}"/>
    <cellStyle name="Normal 3 3 7 2 2 2 6" xfId="46746" xr:uid="{00000000-0005-0000-0000-000061A00000}"/>
    <cellStyle name="Normal 3 3 7 2 2 3" xfId="15558" xr:uid="{00000000-0005-0000-0000-000062A00000}"/>
    <cellStyle name="Normal 3 3 7 2 2 3 2" xfId="46747" xr:uid="{00000000-0005-0000-0000-000063A00000}"/>
    <cellStyle name="Normal 3 3 7 2 2 3 3" xfId="46748" xr:uid="{00000000-0005-0000-0000-000064A00000}"/>
    <cellStyle name="Normal 3 3 7 2 2 4" xfId="15559" xr:uid="{00000000-0005-0000-0000-000065A00000}"/>
    <cellStyle name="Normal 3 3 7 2 2 4 2" xfId="46749" xr:uid="{00000000-0005-0000-0000-000066A00000}"/>
    <cellStyle name="Normal 3 3 7 2 2 4 3" xfId="46750" xr:uid="{00000000-0005-0000-0000-000067A00000}"/>
    <cellStyle name="Normal 3 3 7 2 2 5" xfId="15560" xr:uid="{00000000-0005-0000-0000-000068A00000}"/>
    <cellStyle name="Normal 3 3 7 2 2 5 2" xfId="46751" xr:uid="{00000000-0005-0000-0000-000069A00000}"/>
    <cellStyle name="Normal 3 3 7 2 2 5 3" xfId="46752" xr:uid="{00000000-0005-0000-0000-00006AA00000}"/>
    <cellStyle name="Normal 3 3 7 2 2 6" xfId="46753" xr:uid="{00000000-0005-0000-0000-00006BA00000}"/>
    <cellStyle name="Normal 3 3 7 2 2 7" xfId="46754" xr:uid="{00000000-0005-0000-0000-00006CA00000}"/>
    <cellStyle name="Normal 3 3 7 2 3" xfId="15561" xr:uid="{00000000-0005-0000-0000-00006DA00000}"/>
    <cellStyle name="Normal 3 3 7 2 3 2" xfId="15562" xr:uid="{00000000-0005-0000-0000-00006EA00000}"/>
    <cellStyle name="Normal 3 3 7 2 3 2 2" xfId="46755" xr:uid="{00000000-0005-0000-0000-00006FA00000}"/>
    <cellStyle name="Normal 3 3 7 2 3 2 3" xfId="46756" xr:uid="{00000000-0005-0000-0000-000070A00000}"/>
    <cellStyle name="Normal 3 3 7 2 3 3" xfId="15563" xr:uid="{00000000-0005-0000-0000-000071A00000}"/>
    <cellStyle name="Normal 3 3 7 2 3 3 2" xfId="46757" xr:uid="{00000000-0005-0000-0000-000072A00000}"/>
    <cellStyle name="Normal 3 3 7 2 3 3 3" xfId="46758" xr:uid="{00000000-0005-0000-0000-000073A00000}"/>
    <cellStyle name="Normal 3 3 7 2 3 4" xfId="15564" xr:uid="{00000000-0005-0000-0000-000074A00000}"/>
    <cellStyle name="Normal 3 3 7 2 3 4 2" xfId="46759" xr:uid="{00000000-0005-0000-0000-000075A00000}"/>
    <cellStyle name="Normal 3 3 7 2 3 4 3" xfId="46760" xr:uid="{00000000-0005-0000-0000-000076A00000}"/>
    <cellStyle name="Normal 3 3 7 2 3 5" xfId="46761" xr:uid="{00000000-0005-0000-0000-000077A00000}"/>
    <cellStyle name="Normal 3 3 7 2 3 6" xfId="46762" xr:uid="{00000000-0005-0000-0000-000078A00000}"/>
    <cellStyle name="Normal 3 3 7 2 4" xfId="15565" xr:uid="{00000000-0005-0000-0000-000079A00000}"/>
    <cellStyle name="Normal 3 3 7 2 4 2" xfId="46763" xr:uid="{00000000-0005-0000-0000-00007AA00000}"/>
    <cellStyle name="Normal 3 3 7 2 4 3" xfId="46764" xr:uid="{00000000-0005-0000-0000-00007BA00000}"/>
    <cellStyle name="Normal 3 3 7 2 5" xfId="15566" xr:uid="{00000000-0005-0000-0000-00007CA00000}"/>
    <cellStyle name="Normal 3 3 7 2 5 2" xfId="46765" xr:uid="{00000000-0005-0000-0000-00007DA00000}"/>
    <cellStyle name="Normal 3 3 7 2 5 3" xfId="46766" xr:uid="{00000000-0005-0000-0000-00007EA00000}"/>
    <cellStyle name="Normal 3 3 7 2 6" xfId="15567" xr:uid="{00000000-0005-0000-0000-00007FA00000}"/>
    <cellStyle name="Normal 3 3 7 2 6 2" xfId="46767" xr:uid="{00000000-0005-0000-0000-000080A00000}"/>
    <cellStyle name="Normal 3 3 7 2 6 3" xfId="46768" xr:uid="{00000000-0005-0000-0000-000081A00000}"/>
    <cellStyle name="Normal 3 3 7 2 7" xfId="46769" xr:uid="{00000000-0005-0000-0000-000082A00000}"/>
    <cellStyle name="Normal 3 3 7 2 8" xfId="46770" xr:uid="{00000000-0005-0000-0000-000083A00000}"/>
    <cellStyle name="Normal 3 3 7 3" xfId="15568" xr:uid="{00000000-0005-0000-0000-000084A00000}"/>
    <cellStyle name="Normal 3 3 7 3 2" xfId="15569" xr:uid="{00000000-0005-0000-0000-000085A00000}"/>
    <cellStyle name="Normal 3 3 7 3 2 2" xfId="15570" xr:uid="{00000000-0005-0000-0000-000086A00000}"/>
    <cellStyle name="Normal 3 3 7 3 2 2 2" xfId="15571" xr:uid="{00000000-0005-0000-0000-000087A00000}"/>
    <cellStyle name="Normal 3 3 7 3 2 2 2 2" xfId="46771" xr:uid="{00000000-0005-0000-0000-000088A00000}"/>
    <cellStyle name="Normal 3 3 7 3 2 2 2 3" xfId="46772" xr:uid="{00000000-0005-0000-0000-000089A00000}"/>
    <cellStyle name="Normal 3 3 7 3 2 2 3" xfId="15572" xr:uid="{00000000-0005-0000-0000-00008AA00000}"/>
    <cellStyle name="Normal 3 3 7 3 2 2 3 2" xfId="46773" xr:uid="{00000000-0005-0000-0000-00008BA00000}"/>
    <cellStyle name="Normal 3 3 7 3 2 2 3 3" xfId="46774" xr:uid="{00000000-0005-0000-0000-00008CA00000}"/>
    <cellStyle name="Normal 3 3 7 3 2 2 4" xfId="15573" xr:uid="{00000000-0005-0000-0000-00008DA00000}"/>
    <cellStyle name="Normal 3 3 7 3 2 2 4 2" xfId="46775" xr:uid="{00000000-0005-0000-0000-00008EA00000}"/>
    <cellStyle name="Normal 3 3 7 3 2 2 4 3" xfId="46776" xr:uid="{00000000-0005-0000-0000-00008FA00000}"/>
    <cellStyle name="Normal 3 3 7 3 2 2 5" xfId="46777" xr:uid="{00000000-0005-0000-0000-000090A00000}"/>
    <cellStyle name="Normal 3 3 7 3 2 2 6" xfId="46778" xr:uid="{00000000-0005-0000-0000-000091A00000}"/>
    <cellStyle name="Normal 3 3 7 3 2 3" xfId="15574" xr:uid="{00000000-0005-0000-0000-000092A00000}"/>
    <cellStyle name="Normal 3 3 7 3 2 3 2" xfId="46779" xr:uid="{00000000-0005-0000-0000-000093A00000}"/>
    <cellStyle name="Normal 3 3 7 3 2 3 3" xfId="46780" xr:uid="{00000000-0005-0000-0000-000094A00000}"/>
    <cellStyle name="Normal 3 3 7 3 2 4" xfId="15575" xr:uid="{00000000-0005-0000-0000-000095A00000}"/>
    <cellStyle name="Normal 3 3 7 3 2 4 2" xfId="46781" xr:uid="{00000000-0005-0000-0000-000096A00000}"/>
    <cellStyle name="Normal 3 3 7 3 2 4 3" xfId="46782" xr:uid="{00000000-0005-0000-0000-000097A00000}"/>
    <cellStyle name="Normal 3 3 7 3 2 5" xfId="15576" xr:uid="{00000000-0005-0000-0000-000098A00000}"/>
    <cellStyle name="Normal 3 3 7 3 2 5 2" xfId="46783" xr:uid="{00000000-0005-0000-0000-000099A00000}"/>
    <cellStyle name="Normal 3 3 7 3 2 5 3" xfId="46784" xr:uid="{00000000-0005-0000-0000-00009AA00000}"/>
    <cellStyle name="Normal 3 3 7 3 2 6" xfId="46785" xr:uid="{00000000-0005-0000-0000-00009BA00000}"/>
    <cellStyle name="Normal 3 3 7 3 2 7" xfId="46786" xr:uid="{00000000-0005-0000-0000-00009CA00000}"/>
    <cellStyle name="Normal 3 3 7 3 3" xfId="15577" xr:uid="{00000000-0005-0000-0000-00009DA00000}"/>
    <cellStyle name="Normal 3 3 7 3 3 2" xfId="15578" xr:uid="{00000000-0005-0000-0000-00009EA00000}"/>
    <cellStyle name="Normal 3 3 7 3 3 2 2" xfId="46787" xr:uid="{00000000-0005-0000-0000-00009FA00000}"/>
    <cellStyle name="Normal 3 3 7 3 3 2 3" xfId="46788" xr:uid="{00000000-0005-0000-0000-0000A0A00000}"/>
    <cellStyle name="Normal 3 3 7 3 3 3" xfId="15579" xr:uid="{00000000-0005-0000-0000-0000A1A00000}"/>
    <cellStyle name="Normal 3 3 7 3 3 3 2" xfId="46789" xr:uid="{00000000-0005-0000-0000-0000A2A00000}"/>
    <cellStyle name="Normal 3 3 7 3 3 3 3" xfId="46790" xr:uid="{00000000-0005-0000-0000-0000A3A00000}"/>
    <cellStyle name="Normal 3 3 7 3 3 4" xfId="15580" xr:uid="{00000000-0005-0000-0000-0000A4A00000}"/>
    <cellStyle name="Normal 3 3 7 3 3 4 2" xfId="46791" xr:uid="{00000000-0005-0000-0000-0000A5A00000}"/>
    <cellStyle name="Normal 3 3 7 3 3 4 3" xfId="46792" xr:uid="{00000000-0005-0000-0000-0000A6A00000}"/>
    <cellStyle name="Normal 3 3 7 3 3 5" xfId="46793" xr:uid="{00000000-0005-0000-0000-0000A7A00000}"/>
    <cellStyle name="Normal 3 3 7 3 3 6" xfId="46794" xr:uid="{00000000-0005-0000-0000-0000A8A00000}"/>
    <cellStyle name="Normal 3 3 7 3 4" xfId="15581" xr:uid="{00000000-0005-0000-0000-0000A9A00000}"/>
    <cellStyle name="Normal 3 3 7 3 4 2" xfId="46795" xr:uid="{00000000-0005-0000-0000-0000AAA00000}"/>
    <cellStyle name="Normal 3 3 7 3 4 3" xfId="46796" xr:uid="{00000000-0005-0000-0000-0000ABA00000}"/>
    <cellStyle name="Normal 3 3 7 3 5" xfId="15582" xr:uid="{00000000-0005-0000-0000-0000ACA00000}"/>
    <cellStyle name="Normal 3 3 7 3 5 2" xfId="46797" xr:uid="{00000000-0005-0000-0000-0000ADA00000}"/>
    <cellStyle name="Normal 3 3 7 3 5 3" xfId="46798" xr:uid="{00000000-0005-0000-0000-0000AEA00000}"/>
    <cellStyle name="Normal 3 3 7 3 6" xfId="15583" xr:uid="{00000000-0005-0000-0000-0000AFA00000}"/>
    <cellStyle name="Normal 3 3 7 3 6 2" xfId="46799" xr:uid="{00000000-0005-0000-0000-0000B0A00000}"/>
    <cellStyle name="Normal 3 3 7 3 6 3" xfId="46800" xr:uid="{00000000-0005-0000-0000-0000B1A00000}"/>
    <cellStyle name="Normal 3 3 7 3 7" xfId="46801" xr:uid="{00000000-0005-0000-0000-0000B2A00000}"/>
    <cellStyle name="Normal 3 3 7 3 8" xfId="46802" xr:uid="{00000000-0005-0000-0000-0000B3A00000}"/>
    <cellStyle name="Normal 3 3 7 4" xfId="15584" xr:uid="{00000000-0005-0000-0000-0000B4A00000}"/>
    <cellStyle name="Normal 3 3 7 5" xfId="15585" xr:uid="{00000000-0005-0000-0000-0000B5A00000}"/>
    <cellStyle name="Normal 3 3 7 5 2" xfId="15586" xr:uid="{00000000-0005-0000-0000-0000B6A00000}"/>
    <cellStyle name="Normal 3 3 7 5 2 2" xfId="15587" xr:uid="{00000000-0005-0000-0000-0000B7A00000}"/>
    <cellStyle name="Normal 3 3 7 5 2 2 2" xfId="46803" xr:uid="{00000000-0005-0000-0000-0000B8A00000}"/>
    <cellStyle name="Normal 3 3 7 5 2 2 3" xfId="46804" xr:uid="{00000000-0005-0000-0000-0000B9A00000}"/>
    <cellStyle name="Normal 3 3 7 5 2 3" xfId="15588" xr:uid="{00000000-0005-0000-0000-0000BAA00000}"/>
    <cellStyle name="Normal 3 3 7 5 2 3 2" xfId="46805" xr:uid="{00000000-0005-0000-0000-0000BBA00000}"/>
    <cellStyle name="Normal 3 3 7 5 2 3 3" xfId="46806" xr:uid="{00000000-0005-0000-0000-0000BCA00000}"/>
    <cellStyle name="Normal 3 3 7 5 2 4" xfId="15589" xr:uid="{00000000-0005-0000-0000-0000BDA00000}"/>
    <cellStyle name="Normal 3 3 7 5 2 4 2" xfId="46807" xr:uid="{00000000-0005-0000-0000-0000BEA00000}"/>
    <cellStyle name="Normal 3 3 7 5 2 4 3" xfId="46808" xr:uid="{00000000-0005-0000-0000-0000BFA00000}"/>
    <cellStyle name="Normal 3 3 7 5 2 5" xfId="46809" xr:uid="{00000000-0005-0000-0000-0000C0A00000}"/>
    <cellStyle name="Normal 3 3 7 5 2 6" xfId="46810" xr:uid="{00000000-0005-0000-0000-0000C1A00000}"/>
    <cellStyle name="Normal 3 3 7 5 3" xfId="15590" xr:uid="{00000000-0005-0000-0000-0000C2A00000}"/>
    <cellStyle name="Normal 3 3 7 5 3 2" xfId="46811" xr:uid="{00000000-0005-0000-0000-0000C3A00000}"/>
    <cellStyle name="Normal 3 3 7 5 3 3" xfId="46812" xr:uid="{00000000-0005-0000-0000-0000C4A00000}"/>
    <cellStyle name="Normal 3 3 7 5 4" xfId="15591" xr:uid="{00000000-0005-0000-0000-0000C5A00000}"/>
    <cellStyle name="Normal 3 3 7 5 4 2" xfId="46813" xr:uid="{00000000-0005-0000-0000-0000C6A00000}"/>
    <cellStyle name="Normal 3 3 7 5 4 3" xfId="46814" xr:uid="{00000000-0005-0000-0000-0000C7A00000}"/>
    <cellStyle name="Normal 3 3 7 5 5" xfId="15592" xr:uid="{00000000-0005-0000-0000-0000C8A00000}"/>
    <cellStyle name="Normal 3 3 7 5 5 2" xfId="46815" xr:uid="{00000000-0005-0000-0000-0000C9A00000}"/>
    <cellStyle name="Normal 3 3 7 5 5 3" xfId="46816" xr:uid="{00000000-0005-0000-0000-0000CAA00000}"/>
    <cellStyle name="Normal 3 3 7 5 6" xfId="46817" xr:uid="{00000000-0005-0000-0000-0000CBA00000}"/>
    <cellStyle name="Normal 3 3 7 5 7" xfId="46818" xr:uid="{00000000-0005-0000-0000-0000CCA00000}"/>
    <cellStyle name="Normal 3 3 7 6" xfId="15593" xr:uid="{00000000-0005-0000-0000-0000CDA00000}"/>
    <cellStyle name="Normal 3 3 7 6 2" xfId="15594" xr:uid="{00000000-0005-0000-0000-0000CEA00000}"/>
    <cellStyle name="Normal 3 3 7 6 2 2" xfId="46819" xr:uid="{00000000-0005-0000-0000-0000CFA00000}"/>
    <cellStyle name="Normal 3 3 7 6 2 3" xfId="46820" xr:uid="{00000000-0005-0000-0000-0000D0A00000}"/>
    <cellStyle name="Normal 3 3 7 6 3" xfId="15595" xr:uid="{00000000-0005-0000-0000-0000D1A00000}"/>
    <cellStyle name="Normal 3 3 7 6 3 2" xfId="46821" xr:uid="{00000000-0005-0000-0000-0000D2A00000}"/>
    <cellStyle name="Normal 3 3 7 6 3 3" xfId="46822" xr:uid="{00000000-0005-0000-0000-0000D3A00000}"/>
    <cellStyle name="Normal 3 3 7 6 4" xfId="15596" xr:uid="{00000000-0005-0000-0000-0000D4A00000}"/>
    <cellStyle name="Normal 3 3 7 6 4 2" xfId="46823" xr:uid="{00000000-0005-0000-0000-0000D5A00000}"/>
    <cellStyle name="Normal 3 3 7 6 4 3" xfId="46824" xr:uid="{00000000-0005-0000-0000-0000D6A00000}"/>
    <cellStyle name="Normal 3 3 7 6 5" xfId="46825" xr:uid="{00000000-0005-0000-0000-0000D7A00000}"/>
    <cellStyle name="Normal 3 3 7 6 6" xfId="46826" xr:uid="{00000000-0005-0000-0000-0000D8A00000}"/>
    <cellStyle name="Normal 3 3 7 7" xfId="15597" xr:uid="{00000000-0005-0000-0000-0000D9A00000}"/>
    <cellStyle name="Normal 3 3 7 7 2" xfId="46827" xr:uid="{00000000-0005-0000-0000-0000DAA00000}"/>
    <cellStyle name="Normal 3 3 7 7 3" xfId="46828" xr:uid="{00000000-0005-0000-0000-0000DBA00000}"/>
    <cellStyle name="Normal 3 3 7 8" xfId="15598" xr:uid="{00000000-0005-0000-0000-0000DCA00000}"/>
    <cellStyle name="Normal 3 3 7 8 2" xfId="46829" xr:uid="{00000000-0005-0000-0000-0000DDA00000}"/>
    <cellStyle name="Normal 3 3 7 8 3" xfId="46830" xr:uid="{00000000-0005-0000-0000-0000DEA00000}"/>
    <cellStyle name="Normal 3 3 7 9" xfId="15599" xr:uid="{00000000-0005-0000-0000-0000DFA00000}"/>
    <cellStyle name="Normal 3 3 7 9 2" xfId="46831" xr:uid="{00000000-0005-0000-0000-0000E0A00000}"/>
    <cellStyle name="Normal 3 3 7 9 3" xfId="46832" xr:uid="{00000000-0005-0000-0000-0000E1A00000}"/>
    <cellStyle name="Normal 3 3 8" xfId="15600" xr:uid="{00000000-0005-0000-0000-0000E2A00000}"/>
    <cellStyle name="Normal 3 3 8 10" xfId="46833" xr:uid="{00000000-0005-0000-0000-0000E3A00000}"/>
    <cellStyle name="Normal 3 3 8 11" xfId="46834" xr:uid="{00000000-0005-0000-0000-0000E4A00000}"/>
    <cellStyle name="Normal 3 3 8 2" xfId="15601" xr:uid="{00000000-0005-0000-0000-0000E5A00000}"/>
    <cellStyle name="Normal 3 3 8 2 2" xfId="15602" xr:uid="{00000000-0005-0000-0000-0000E6A00000}"/>
    <cellStyle name="Normal 3 3 8 2 2 2" xfId="15603" xr:uid="{00000000-0005-0000-0000-0000E7A00000}"/>
    <cellStyle name="Normal 3 3 8 2 2 2 2" xfId="15604" xr:uid="{00000000-0005-0000-0000-0000E8A00000}"/>
    <cellStyle name="Normal 3 3 8 2 2 2 2 2" xfId="46835" xr:uid="{00000000-0005-0000-0000-0000E9A00000}"/>
    <cellStyle name="Normal 3 3 8 2 2 2 2 3" xfId="46836" xr:uid="{00000000-0005-0000-0000-0000EAA00000}"/>
    <cellStyle name="Normal 3 3 8 2 2 2 3" xfId="15605" xr:uid="{00000000-0005-0000-0000-0000EBA00000}"/>
    <cellStyle name="Normal 3 3 8 2 2 2 3 2" xfId="46837" xr:uid="{00000000-0005-0000-0000-0000ECA00000}"/>
    <cellStyle name="Normal 3 3 8 2 2 2 3 3" xfId="46838" xr:uid="{00000000-0005-0000-0000-0000EDA00000}"/>
    <cellStyle name="Normal 3 3 8 2 2 2 4" xfId="15606" xr:uid="{00000000-0005-0000-0000-0000EEA00000}"/>
    <cellStyle name="Normal 3 3 8 2 2 2 4 2" xfId="46839" xr:uid="{00000000-0005-0000-0000-0000EFA00000}"/>
    <cellStyle name="Normal 3 3 8 2 2 2 4 3" xfId="46840" xr:uid="{00000000-0005-0000-0000-0000F0A00000}"/>
    <cellStyle name="Normal 3 3 8 2 2 2 5" xfId="46841" xr:uid="{00000000-0005-0000-0000-0000F1A00000}"/>
    <cellStyle name="Normal 3 3 8 2 2 2 6" xfId="46842" xr:uid="{00000000-0005-0000-0000-0000F2A00000}"/>
    <cellStyle name="Normal 3 3 8 2 2 3" xfId="15607" xr:uid="{00000000-0005-0000-0000-0000F3A00000}"/>
    <cellStyle name="Normal 3 3 8 2 2 3 2" xfId="46843" xr:uid="{00000000-0005-0000-0000-0000F4A00000}"/>
    <cellStyle name="Normal 3 3 8 2 2 3 3" xfId="46844" xr:uid="{00000000-0005-0000-0000-0000F5A00000}"/>
    <cellStyle name="Normal 3 3 8 2 2 4" xfId="15608" xr:uid="{00000000-0005-0000-0000-0000F6A00000}"/>
    <cellStyle name="Normal 3 3 8 2 2 4 2" xfId="46845" xr:uid="{00000000-0005-0000-0000-0000F7A00000}"/>
    <cellStyle name="Normal 3 3 8 2 2 4 3" xfId="46846" xr:uid="{00000000-0005-0000-0000-0000F8A00000}"/>
    <cellStyle name="Normal 3 3 8 2 2 5" xfId="15609" xr:uid="{00000000-0005-0000-0000-0000F9A00000}"/>
    <cellStyle name="Normal 3 3 8 2 2 5 2" xfId="46847" xr:uid="{00000000-0005-0000-0000-0000FAA00000}"/>
    <cellStyle name="Normal 3 3 8 2 2 5 3" xfId="46848" xr:uid="{00000000-0005-0000-0000-0000FBA00000}"/>
    <cellStyle name="Normal 3 3 8 2 2 6" xfId="46849" xr:uid="{00000000-0005-0000-0000-0000FCA00000}"/>
    <cellStyle name="Normal 3 3 8 2 2 7" xfId="46850" xr:uid="{00000000-0005-0000-0000-0000FDA00000}"/>
    <cellStyle name="Normal 3 3 8 2 3" xfId="15610" xr:uid="{00000000-0005-0000-0000-0000FEA00000}"/>
    <cellStyle name="Normal 3 3 8 2 3 2" xfId="15611" xr:uid="{00000000-0005-0000-0000-0000FFA00000}"/>
    <cellStyle name="Normal 3 3 8 2 3 2 2" xfId="46851" xr:uid="{00000000-0005-0000-0000-000000A10000}"/>
    <cellStyle name="Normal 3 3 8 2 3 2 3" xfId="46852" xr:uid="{00000000-0005-0000-0000-000001A10000}"/>
    <cellStyle name="Normal 3 3 8 2 3 3" xfId="15612" xr:uid="{00000000-0005-0000-0000-000002A10000}"/>
    <cellStyle name="Normal 3 3 8 2 3 3 2" xfId="46853" xr:uid="{00000000-0005-0000-0000-000003A10000}"/>
    <cellStyle name="Normal 3 3 8 2 3 3 3" xfId="46854" xr:uid="{00000000-0005-0000-0000-000004A10000}"/>
    <cellStyle name="Normal 3 3 8 2 3 4" xfId="15613" xr:uid="{00000000-0005-0000-0000-000005A10000}"/>
    <cellStyle name="Normal 3 3 8 2 3 4 2" xfId="46855" xr:uid="{00000000-0005-0000-0000-000006A10000}"/>
    <cellStyle name="Normal 3 3 8 2 3 4 3" xfId="46856" xr:uid="{00000000-0005-0000-0000-000007A10000}"/>
    <cellStyle name="Normal 3 3 8 2 3 5" xfId="46857" xr:uid="{00000000-0005-0000-0000-000008A10000}"/>
    <cellStyle name="Normal 3 3 8 2 3 6" xfId="46858" xr:uid="{00000000-0005-0000-0000-000009A10000}"/>
    <cellStyle name="Normal 3 3 8 2 4" xfId="15614" xr:uid="{00000000-0005-0000-0000-00000AA10000}"/>
    <cellStyle name="Normal 3 3 8 2 4 2" xfId="46859" xr:uid="{00000000-0005-0000-0000-00000BA10000}"/>
    <cellStyle name="Normal 3 3 8 2 4 3" xfId="46860" xr:uid="{00000000-0005-0000-0000-00000CA10000}"/>
    <cellStyle name="Normal 3 3 8 2 5" xfId="15615" xr:uid="{00000000-0005-0000-0000-00000DA10000}"/>
    <cellStyle name="Normal 3 3 8 2 5 2" xfId="46861" xr:uid="{00000000-0005-0000-0000-00000EA10000}"/>
    <cellStyle name="Normal 3 3 8 2 5 3" xfId="46862" xr:uid="{00000000-0005-0000-0000-00000FA10000}"/>
    <cellStyle name="Normal 3 3 8 2 6" xfId="15616" xr:uid="{00000000-0005-0000-0000-000010A10000}"/>
    <cellStyle name="Normal 3 3 8 2 6 2" xfId="46863" xr:uid="{00000000-0005-0000-0000-000011A10000}"/>
    <cellStyle name="Normal 3 3 8 2 6 3" xfId="46864" xr:uid="{00000000-0005-0000-0000-000012A10000}"/>
    <cellStyle name="Normal 3 3 8 2 7" xfId="46865" xr:uid="{00000000-0005-0000-0000-000013A10000}"/>
    <cellStyle name="Normal 3 3 8 2 8" xfId="46866" xr:uid="{00000000-0005-0000-0000-000014A10000}"/>
    <cellStyle name="Normal 3 3 8 3" xfId="15617" xr:uid="{00000000-0005-0000-0000-000015A10000}"/>
    <cellStyle name="Normal 3 3 8 3 2" xfId="15618" xr:uid="{00000000-0005-0000-0000-000016A10000}"/>
    <cellStyle name="Normal 3 3 8 3 2 2" xfId="15619" xr:uid="{00000000-0005-0000-0000-000017A10000}"/>
    <cellStyle name="Normal 3 3 8 3 2 2 2" xfId="15620" xr:uid="{00000000-0005-0000-0000-000018A10000}"/>
    <cellStyle name="Normal 3 3 8 3 2 2 2 2" xfId="46867" xr:uid="{00000000-0005-0000-0000-000019A10000}"/>
    <cellStyle name="Normal 3 3 8 3 2 2 2 3" xfId="46868" xr:uid="{00000000-0005-0000-0000-00001AA10000}"/>
    <cellStyle name="Normal 3 3 8 3 2 2 3" xfId="15621" xr:uid="{00000000-0005-0000-0000-00001BA10000}"/>
    <cellStyle name="Normal 3 3 8 3 2 2 3 2" xfId="46869" xr:uid="{00000000-0005-0000-0000-00001CA10000}"/>
    <cellStyle name="Normal 3 3 8 3 2 2 3 3" xfId="46870" xr:uid="{00000000-0005-0000-0000-00001DA10000}"/>
    <cellStyle name="Normal 3 3 8 3 2 2 4" xfId="15622" xr:uid="{00000000-0005-0000-0000-00001EA10000}"/>
    <cellStyle name="Normal 3 3 8 3 2 2 4 2" xfId="46871" xr:uid="{00000000-0005-0000-0000-00001FA10000}"/>
    <cellStyle name="Normal 3 3 8 3 2 2 4 3" xfId="46872" xr:uid="{00000000-0005-0000-0000-000020A10000}"/>
    <cellStyle name="Normal 3 3 8 3 2 2 5" xfId="46873" xr:uid="{00000000-0005-0000-0000-000021A10000}"/>
    <cellStyle name="Normal 3 3 8 3 2 2 6" xfId="46874" xr:uid="{00000000-0005-0000-0000-000022A10000}"/>
    <cellStyle name="Normal 3 3 8 3 2 3" xfId="15623" xr:uid="{00000000-0005-0000-0000-000023A10000}"/>
    <cellStyle name="Normal 3 3 8 3 2 3 2" xfId="46875" xr:uid="{00000000-0005-0000-0000-000024A10000}"/>
    <cellStyle name="Normal 3 3 8 3 2 3 3" xfId="46876" xr:uid="{00000000-0005-0000-0000-000025A10000}"/>
    <cellStyle name="Normal 3 3 8 3 2 4" xfId="15624" xr:uid="{00000000-0005-0000-0000-000026A10000}"/>
    <cellStyle name="Normal 3 3 8 3 2 4 2" xfId="46877" xr:uid="{00000000-0005-0000-0000-000027A10000}"/>
    <cellStyle name="Normal 3 3 8 3 2 4 3" xfId="46878" xr:uid="{00000000-0005-0000-0000-000028A10000}"/>
    <cellStyle name="Normal 3 3 8 3 2 5" xfId="15625" xr:uid="{00000000-0005-0000-0000-000029A10000}"/>
    <cellStyle name="Normal 3 3 8 3 2 5 2" xfId="46879" xr:uid="{00000000-0005-0000-0000-00002AA10000}"/>
    <cellStyle name="Normal 3 3 8 3 2 5 3" xfId="46880" xr:uid="{00000000-0005-0000-0000-00002BA10000}"/>
    <cellStyle name="Normal 3 3 8 3 2 6" xfId="46881" xr:uid="{00000000-0005-0000-0000-00002CA10000}"/>
    <cellStyle name="Normal 3 3 8 3 2 7" xfId="46882" xr:uid="{00000000-0005-0000-0000-00002DA10000}"/>
    <cellStyle name="Normal 3 3 8 3 3" xfId="15626" xr:uid="{00000000-0005-0000-0000-00002EA10000}"/>
    <cellStyle name="Normal 3 3 8 3 3 2" xfId="15627" xr:uid="{00000000-0005-0000-0000-00002FA10000}"/>
    <cellStyle name="Normal 3 3 8 3 3 2 2" xfId="46883" xr:uid="{00000000-0005-0000-0000-000030A10000}"/>
    <cellStyle name="Normal 3 3 8 3 3 2 3" xfId="46884" xr:uid="{00000000-0005-0000-0000-000031A10000}"/>
    <cellStyle name="Normal 3 3 8 3 3 3" xfId="15628" xr:uid="{00000000-0005-0000-0000-000032A10000}"/>
    <cellStyle name="Normal 3 3 8 3 3 3 2" xfId="46885" xr:uid="{00000000-0005-0000-0000-000033A10000}"/>
    <cellStyle name="Normal 3 3 8 3 3 3 3" xfId="46886" xr:uid="{00000000-0005-0000-0000-000034A10000}"/>
    <cellStyle name="Normal 3 3 8 3 3 4" xfId="15629" xr:uid="{00000000-0005-0000-0000-000035A10000}"/>
    <cellStyle name="Normal 3 3 8 3 3 4 2" xfId="46887" xr:uid="{00000000-0005-0000-0000-000036A10000}"/>
    <cellStyle name="Normal 3 3 8 3 3 4 3" xfId="46888" xr:uid="{00000000-0005-0000-0000-000037A10000}"/>
    <cellStyle name="Normal 3 3 8 3 3 5" xfId="46889" xr:uid="{00000000-0005-0000-0000-000038A10000}"/>
    <cellStyle name="Normal 3 3 8 3 3 6" xfId="46890" xr:uid="{00000000-0005-0000-0000-000039A10000}"/>
    <cellStyle name="Normal 3 3 8 3 4" xfId="15630" xr:uid="{00000000-0005-0000-0000-00003AA10000}"/>
    <cellStyle name="Normal 3 3 8 3 4 2" xfId="46891" xr:uid="{00000000-0005-0000-0000-00003BA10000}"/>
    <cellStyle name="Normal 3 3 8 3 4 3" xfId="46892" xr:uid="{00000000-0005-0000-0000-00003CA10000}"/>
    <cellStyle name="Normal 3 3 8 3 5" xfId="15631" xr:uid="{00000000-0005-0000-0000-00003DA10000}"/>
    <cellStyle name="Normal 3 3 8 3 5 2" xfId="46893" xr:uid="{00000000-0005-0000-0000-00003EA10000}"/>
    <cellStyle name="Normal 3 3 8 3 5 3" xfId="46894" xr:uid="{00000000-0005-0000-0000-00003FA10000}"/>
    <cellStyle name="Normal 3 3 8 3 6" xfId="15632" xr:uid="{00000000-0005-0000-0000-000040A10000}"/>
    <cellStyle name="Normal 3 3 8 3 6 2" xfId="46895" xr:uid="{00000000-0005-0000-0000-000041A10000}"/>
    <cellStyle name="Normal 3 3 8 3 6 3" xfId="46896" xr:uid="{00000000-0005-0000-0000-000042A10000}"/>
    <cellStyle name="Normal 3 3 8 3 7" xfId="46897" xr:uid="{00000000-0005-0000-0000-000043A10000}"/>
    <cellStyle name="Normal 3 3 8 3 8" xfId="46898" xr:uid="{00000000-0005-0000-0000-000044A10000}"/>
    <cellStyle name="Normal 3 3 8 4" xfId="15633" xr:uid="{00000000-0005-0000-0000-000045A10000}"/>
    <cellStyle name="Normal 3 3 8 5" xfId="15634" xr:uid="{00000000-0005-0000-0000-000046A10000}"/>
    <cellStyle name="Normal 3 3 8 5 2" xfId="15635" xr:uid="{00000000-0005-0000-0000-000047A10000}"/>
    <cellStyle name="Normal 3 3 8 5 2 2" xfId="15636" xr:uid="{00000000-0005-0000-0000-000048A10000}"/>
    <cellStyle name="Normal 3 3 8 5 2 2 2" xfId="46899" xr:uid="{00000000-0005-0000-0000-000049A10000}"/>
    <cellStyle name="Normal 3 3 8 5 2 2 3" xfId="46900" xr:uid="{00000000-0005-0000-0000-00004AA10000}"/>
    <cellStyle name="Normal 3 3 8 5 2 3" xfId="15637" xr:uid="{00000000-0005-0000-0000-00004BA10000}"/>
    <cellStyle name="Normal 3 3 8 5 2 3 2" xfId="46901" xr:uid="{00000000-0005-0000-0000-00004CA10000}"/>
    <cellStyle name="Normal 3 3 8 5 2 3 3" xfId="46902" xr:uid="{00000000-0005-0000-0000-00004DA10000}"/>
    <cellStyle name="Normal 3 3 8 5 2 4" xfId="15638" xr:uid="{00000000-0005-0000-0000-00004EA10000}"/>
    <cellStyle name="Normal 3 3 8 5 2 4 2" xfId="46903" xr:uid="{00000000-0005-0000-0000-00004FA10000}"/>
    <cellStyle name="Normal 3 3 8 5 2 4 3" xfId="46904" xr:uid="{00000000-0005-0000-0000-000050A10000}"/>
    <cellStyle name="Normal 3 3 8 5 2 5" xfId="46905" xr:uid="{00000000-0005-0000-0000-000051A10000}"/>
    <cellStyle name="Normal 3 3 8 5 2 6" xfId="46906" xr:uid="{00000000-0005-0000-0000-000052A10000}"/>
    <cellStyle name="Normal 3 3 8 5 3" xfId="15639" xr:uid="{00000000-0005-0000-0000-000053A10000}"/>
    <cellStyle name="Normal 3 3 8 5 3 2" xfId="46907" xr:uid="{00000000-0005-0000-0000-000054A10000}"/>
    <cellStyle name="Normal 3 3 8 5 3 3" xfId="46908" xr:uid="{00000000-0005-0000-0000-000055A10000}"/>
    <cellStyle name="Normal 3 3 8 5 4" xfId="15640" xr:uid="{00000000-0005-0000-0000-000056A10000}"/>
    <cellStyle name="Normal 3 3 8 5 4 2" xfId="46909" xr:uid="{00000000-0005-0000-0000-000057A10000}"/>
    <cellStyle name="Normal 3 3 8 5 4 3" xfId="46910" xr:uid="{00000000-0005-0000-0000-000058A10000}"/>
    <cellStyle name="Normal 3 3 8 5 5" xfId="15641" xr:uid="{00000000-0005-0000-0000-000059A10000}"/>
    <cellStyle name="Normal 3 3 8 5 5 2" xfId="46911" xr:uid="{00000000-0005-0000-0000-00005AA10000}"/>
    <cellStyle name="Normal 3 3 8 5 5 3" xfId="46912" xr:uid="{00000000-0005-0000-0000-00005BA10000}"/>
    <cellStyle name="Normal 3 3 8 5 6" xfId="46913" xr:uid="{00000000-0005-0000-0000-00005CA10000}"/>
    <cellStyle name="Normal 3 3 8 5 7" xfId="46914" xr:uid="{00000000-0005-0000-0000-00005DA10000}"/>
    <cellStyle name="Normal 3 3 8 6" xfId="15642" xr:uid="{00000000-0005-0000-0000-00005EA10000}"/>
    <cellStyle name="Normal 3 3 8 6 2" xfId="15643" xr:uid="{00000000-0005-0000-0000-00005FA10000}"/>
    <cellStyle name="Normal 3 3 8 6 2 2" xfId="46915" xr:uid="{00000000-0005-0000-0000-000060A10000}"/>
    <cellStyle name="Normal 3 3 8 6 2 3" xfId="46916" xr:uid="{00000000-0005-0000-0000-000061A10000}"/>
    <cellStyle name="Normal 3 3 8 6 3" xfId="15644" xr:uid="{00000000-0005-0000-0000-000062A10000}"/>
    <cellStyle name="Normal 3 3 8 6 3 2" xfId="46917" xr:uid="{00000000-0005-0000-0000-000063A10000}"/>
    <cellStyle name="Normal 3 3 8 6 3 3" xfId="46918" xr:uid="{00000000-0005-0000-0000-000064A10000}"/>
    <cellStyle name="Normal 3 3 8 6 4" xfId="15645" xr:uid="{00000000-0005-0000-0000-000065A10000}"/>
    <cellStyle name="Normal 3 3 8 6 4 2" xfId="46919" xr:uid="{00000000-0005-0000-0000-000066A10000}"/>
    <cellStyle name="Normal 3 3 8 6 4 3" xfId="46920" xr:uid="{00000000-0005-0000-0000-000067A10000}"/>
    <cellStyle name="Normal 3 3 8 6 5" xfId="46921" xr:uid="{00000000-0005-0000-0000-000068A10000}"/>
    <cellStyle name="Normal 3 3 8 6 6" xfId="46922" xr:uid="{00000000-0005-0000-0000-000069A10000}"/>
    <cellStyle name="Normal 3 3 8 7" xfId="15646" xr:uid="{00000000-0005-0000-0000-00006AA10000}"/>
    <cellStyle name="Normal 3 3 8 7 2" xfId="46923" xr:uid="{00000000-0005-0000-0000-00006BA10000}"/>
    <cellStyle name="Normal 3 3 8 7 3" xfId="46924" xr:uid="{00000000-0005-0000-0000-00006CA10000}"/>
    <cellStyle name="Normal 3 3 8 8" xfId="15647" xr:uid="{00000000-0005-0000-0000-00006DA10000}"/>
    <cellStyle name="Normal 3 3 8 8 2" xfId="46925" xr:uid="{00000000-0005-0000-0000-00006EA10000}"/>
    <cellStyle name="Normal 3 3 8 8 3" xfId="46926" xr:uid="{00000000-0005-0000-0000-00006FA10000}"/>
    <cellStyle name="Normal 3 3 8 9" xfId="15648" xr:uid="{00000000-0005-0000-0000-000070A10000}"/>
    <cellStyle name="Normal 3 3 8 9 2" xfId="46927" xr:uid="{00000000-0005-0000-0000-000071A10000}"/>
    <cellStyle name="Normal 3 3 8 9 3" xfId="46928" xr:uid="{00000000-0005-0000-0000-000072A10000}"/>
    <cellStyle name="Normal 3 3 9" xfId="15649" xr:uid="{00000000-0005-0000-0000-000073A10000}"/>
    <cellStyle name="Normal 3 3 9 10" xfId="46929" xr:uid="{00000000-0005-0000-0000-000074A10000}"/>
    <cellStyle name="Normal 3 3 9 2" xfId="15650" xr:uid="{00000000-0005-0000-0000-000075A10000}"/>
    <cellStyle name="Normal 3 3 9 3" xfId="15651" xr:uid="{00000000-0005-0000-0000-000076A10000}"/>
    <cellStyle name="Normal 3 3 9 3 2" xfId="15652" xr:uid="{00000000-0005-0000-0000-000077A10000}"/>
    <cellStyle name="Normal 3 3 9 3 2 2" xfId="15653" xr:uid="{00000000-0005-0000-0000-000078A10000}"/>
    <cellStyle name="Normal 3 3 9 3 2 2 2" xfId="46930" xr:uid="{00000000-0005-0000-0000-000079A10000}"/>
    <cellStyle name="Normal 3 3 9 3 2 2 3" xfId="46931" xr:uid="{00000000-0005-0000-0000-00007AA10000}"/>
    <cellStyle name="Normal 3 3 9 3 2 3" xfId="15654" xr:uid="{00000000-0005-0000-0000-00007BA10000}"/>
    <cellStyle name="Normal 3 3 9 3 2 3 2" xfId="46932" xr:uid="{00000000-0005-0000-0000-00007CA10000}"/>
    <cellStyle name="Normal 3 3 9 3 2 3 3" xfId="46933" xr:uid="{00000000-0005-0000-0000-00007DA10000}"/>
    <cellStyle name="Normal 3 3 9 3 2 4" xfId="15655" xr:uid="{00000000-0005-0000-0000-00007EA10000}"/>
    <cellStyle name="Normal 3 3 9 3 2 4 2" xfId="46934" xr:uid="{00000000-0005-0000-0000-00007FA10000}"/>
    <cellStyle name="Normal 3 3 9 3 2 4 3" xfId="46935" xr:uid="{00000000-0005-0000-0000-000080A10000}"/>
    <cellStyle name="Normal 3 3 9 3 2 5" xfId="46936" xr:uid="{00000000-0005-0000-0000-000081A10000}"/>
    <cellStyle name="Normal 3 3 9 3 2 6" xfId="46937" xr:uid="{00000000-0005-0000-0000-000082A10000}"/>
    <cellStyle name="Normal 3 3 9 3 3" xfId="15656" xr:uid="{00000000-0005-0000-0000-000083A10000}"/>
    <cellStyle name="Normal 3 3 9 3 3 2" xfId="46938" xr:uid="{00000000-0005-0000-0000-000084A10000}"/>
    <cellStyle name="Normal 3 3 9 3 3 3" xfId="46939" xr:uid="{00000000-0005-0000-0000-000085A10000}"/>
    <cellStyle name="Normal 3 3 9 3 4" xfId="15657" xr:uid="{00000000-0005-0000-0000-000086A10000}"/>
    <cellStyle name="Normal 3 3 9 3 4 2" xfId="46940" xr:uid="{00000000-0005-0000-0000-000087A10000}"/>
    <cellStyle name="Normal 3 3 9 3 4 3" xfId="46941" xr:uid="{00000000-0005-0000-0000-000088A10000}"/>
    <cellStyle name="Normal 3 3 9 3 5" xfId="15658" xr:uid="{00000000-0005-0000-0000-000089A10000}"/>
    <cellStyle name="Normal 3 3 9 3 5 2" xfId="46942" xr:uid="{00000000-0005-0000-0000-00008AA10000}"/>
    <cellStyle name="Normal 3 3 9 3 5 3" xfId="46943" xr:uid="{00000000-0005-0000-0000-00008BA10000}"/>
    <cellStyle name="Normal 3 3 9 3 6" xfId="46944" xr:uid="{00000000-0005-0000-0000-00008CA10000}"/>
    <cellStyle name="Normal 3 3 9 3 7" xfId="46945" xr:uid="{00000000-0005-0000-0000-00008DA10000}"/>
    <cellStyle name="Normal 3 3 9 4" xfId="15659" xr:uid="{00000000-0005-0000-0000-00008EA10000}"/>
    <cellStyle name="Normal 3 3 9 5" xfId="15660" xr:uid="{00000000-0005-0000-0000-00008FA10000}"/>
    <cellStyle name="Normal 3 3 9 5 2" xfId="15661" xr:uid="{00000000-0005-0000-0000-000090A10000}"/>
    <cellStyle name="Normal 3 3 9 5 2 2" xfId="46946" xr:uid="{00000000-0005-0000-0000-000091A10000}"/>
    <cellStyle name="Normal 3 3 9 5 2 3" xfId="46947" xr:uid="{00000000-0005-0000-0000-000092A10000}"/>
    <cellStyle name="Normal 3 3 9 5 3" xfId="15662" xr:uid="{00000000-0005-0000-0000-000093A10000}"/>
    <cellStyle name="Normal 3 3 9 5 3 2" xfId="46948" xr:uid="{00000000-0005-0000-0000-000094A10000}"/>
    <cellStyle name="Normal 3 3 9 5 3 3" xfId="46949" xr:uid="{00000000-0005-0000-0000-000095A10000}"/>
    <cellStyle name="Normal 3 3 9 5 4" xfId="15663" xr:uid="{00000000-0005-0000-0000-000096A10000}"/>
    <cellStyle name="Normal 3 3 9 5 4 2" xfId="46950" xr:uid="{00000000-0005-0000-0000-000097A10000}"/>
    <cellStyle name="Normal 3 3 9 5 4 3" xfId="46951" xr:uid="{00000000-0005-0000-0000-000098A10000}"/>
    <cellStyle name="Normal 3 3 9 5 5" xfId="46952" xr:uid="{00000000-0005-0000-0000-000099A10000}"/>
    <cellStyle name="Normal 3 3 9 5 6" xfId="46953" xr:uid="{00000000-0005-0000-0000-00009AA10000}"/>
    <cellStyle name="Normal 3 3 9 6" xfId="15664" xr:uid="{00000000-0005-0000-0000-00009BA10000}"/>
    <cellStyle name="Normal 3 3 9 6 2" xfId="46954" xr:uid="{00000000-0005-0000-0000-00009CA10000}"/>
    <cellStyle name="Normal 3 3 9 6 3" xfId="46955" xr:uid="{00000000-0005-0000-0000-00009DA10000}"/>
    <cellStyle name="Normal 3 3 9 7" xfId="15665" xr:uid="{00000000-0005-0000-0000-00009EA10000}"/>
    <cellStyle name="Normal 3 3 9 7 2" xfId="46956" xr:uid="{00000000-0005-0000-0000-00009FA10000}"/>
    <cellStyle name="Normal 3 3 9 7 3" xfId="46957" xr:uid="{00000000-0005-0000-0000-0000A0A10000}"/>
    <cellStyle name="Normal 3 3 9 8" xfId="15666" xr:uid="{00000000-0005-0000-0000-0000A1A10000}"/>
    <cellStyle name="Normal 3 3 9 8 2" xfId="46958" xr:uid="{00000000-0005-0000-0000-0000A2A10000}"/>
    <cellStyle name="Normal 3 3 9 8 3" xfId="46959" xr:uid="{00000000-0005-0000-0000-0000A3A10000}"/>
    <cellStyle name="Normal 3 3 9 9" xfId="46960" xr:uid="{00000000-0005-0000-0000-0000A4A10000}"/>
    <cellStyle name="Normal 3 30" xfId="15667" xr:uid="{00000000-0005-0000-0000-0000A5A10000}"/>
    <cellStyle name="Normal 3 30 2" xfId="15668" xr:uid="{00000000-0005-0000-0000-0000A6A10000}"/>
    <cellStyle name="Normal 3 30 2 2" xfId="15669" xr:uid="{00000000-0005-0000-0000-0000A7A10000}"/>
    <cellStyle name="Normal 3 30 2 2 2" xfId="15670" xr:uid="{00000000-0005-0000-0000-0000A8A10000}"/>
    <cellStyle name="Normal 3 30 2 2 2 2" xfId="46961" xr:uid="{00000000-0005-0000-0000-0000A9A10000}"/>
    <cellStyle name="Normal 3 30 2 2 2 3" xfId="46962" xr:uid="{00000000-0005-0000-0000-0000AAA10000}"/>
    <cellStyle name="Normal 3 30 2 2 3" xfId="15671" xr:uid="{00000000-0005-0000-0000-0000ABA10000}"/>
    <cellStyle name="Normal 3 30 2 2 3 2" xfId="46963" xr:uid="{00000000-0005-0000-0000-0000ACA10000}"/>
    <cellStyle name="Normal 3 30 2 2 3 3" xfId="46964" xr:uid="{00000000-0005-0000-0000-0000ADA10000}"/>
    <cellStyle name="Normal 3 30 2 2 4" xfId="15672" xr:uid="{00000000-0005-0000-0000-0000AEA10000}"/>
    <cellStyle name="Normal 3 30 2 2 4 2" xfId="46965" xr:uid="{00000000-0005-0000-0000-0000AFA10000}"/>
    <cellStyle name="Normal 3 30 2 2 4 3" xfId="46966" xr:uid="{00000000-0005-0000-0000-0000B0A10000}"/>
    <cellStyle name="Normal 3 30 2 2 5" xfId="46967" xr:uid="{00000000-0005-0000-0000-0000B1A10000}"/>
    <cellStyle name="Normal 3 30 2 2 6" xfId="46968" xr:uid="{00000000-0005-0000-0000-0000B2A10000}"/>
    <cellStyle name="Normal 3 30 2 3" xfId="15673" xr:uid="{00000000-0005-0000-0000-0000B3A10000}"/>
    <cellStyle name="Normal 3 30 2 3 2" xfId="46969" xr:uid="{00000000-0005-0000-0000-0000B4A10000}"/>
    <cellStyle name="Normal 3 30 2 3 3" xfId="46970" xr:uid="{00000000-0005-0000-0000-0000B5A10000}"/>
    <cellStyle name="Normal 3 30 2 4" xfId="15674" xr:uid="{00000000-0005-0000-0000-0000B6A10000}"/>
    <cellStyle name="Normal 3 30 2 4 2" xfId="46971" xr:uid="{00000000-0005-0000-0000-0000B7A10000}"/>
    <cellStyle name="Normal 3 30 2 4 3" xfId="46972" xr:uid="{00000000-0005-0000-0000-0000B8A10000}"/>
    <cellStyle name="Normal 3 30 2 5" xfId="15675" xr:uid="{00000000-0005-0000-0000-0000B9A10000}"/>
    <cellStyle name="Normal 3 30 2 5 2" xfId="46973" xr:uid="{00000000-0005-0000-0000-0000BAA10000}"/>
    <cellStyle name="Normal 3 30 2 5 3" xfId="46974" xr:uid="{00000000-0005-0000-0000-0000BBA10000}"/>
    <cellStyle name="Normal 3 30 2 6" xfId="46975" xr:uid="{00000000-0005-0000-0000-0000BCA10000}"/>
    <cellStyle name="Normal 3 30 2 7" xfId="46976" xr:uid="{00000000-0005-0000-0000-0000BDA10000}"/>
    <cellStyle name="Normal 3 30 3" xfId="15676" xr:uid="{00000000-0005-0000-0000-0000BEA10000}"/>
    <cellStyle name="Normal 3 30 3 2" xfId="15677" xr:uid="{00000000-0005-0000-0000-0000BFA10000}"/>
    <cellStyle name="Normal 3 30 3 2 2" xfId="46977" xr:uid="{00000000-0005-0000-0000-0000C0A10000}"/>
    <cellStyle name="Normal 3 30 3 2 3" xfId="46978" xr:uid="{00000000-0005-0000-0000-0000C1A10000}"/>
    <cellStyle name="Normal 3 30 3 3" xfId="15678" xr:uid="{00000000-0005-0000-0000-0000C2A10000}"/>
    <cellStyle name="Normal 3 30 3 3 2" xfId="46979" xr:uid="{00000000-0005-0000-0000-0000C3A10000}"/>
    <cellStyle name="Normal 3 30 3 3 3" xfId="46980" xr:uid="{00000000-0005-0000-0000-0000C4A10000}"/>
    <cellStyle name="Normal 3 30 3 4" xfId="15679" xr:uid="{00000000-0005-0000-0000-0000C5A10000}"/>
    <cellStyle name="Normal 3 30 3 4 2" xfId="46981" xr:uid="{00000000-0005-0000-0000-0000C6A10000}"/>
    <cellStyle name="Normal 3 30 3 4 3" xfId="46982" xr:uid="{00000000-0005-0000-0000-0000C7A10000}"/>
    <cellStyle name="Normal 3 30 3 5" xfId="46983" xr:uid="{00000000-0005-0000-0000-0000C8A10000}"/>
    <cellStyle name="Normal 3 30 3 6" xfId="46984" xr:uid="{00000000-0005-0000-0000-0000C9A10000}"/>
    <cellStyle name="Normal 3 30 4" xfId="15680" xr:uid="{00000000-0005-0000-0000-0000CAA10000}"/>
    <cellStyle name="Normal 3 30 4 2" xfId="46985" xr:uid="{00000000-0005-0000-0000-0000CBA10000}"/>
    <cellStyle name="Normal 3 30 4 3" xfId="46986" xr:uid="{00000000-0005-0000-0000-0000CCA10000}"/>
    <cellStyle name="Normal 3 30 5" xfId="15681" xr:uid="{00000000-0005-0000-0000-0000CDA10000}"/>
    <cellStyle name="Normal 3 30 5 2" xfId="46987" xr:uid="{00000000-0005-0000-0000-0000CEA10000}"/>
    <cellStyle name="Normal 3 30 5 3" xfId="46988" xr:uid="{00000000-0005-0000-0000-0000CFA10000}"/>
    <cellStyle name="Normal 3 30 6" xfId="15682" xr:uid="{00000000-0005-0000-0000-0000D0A10000}"/>
    <cellStyle name="Normal 3 30 6 2" xfId="46989" xr:uid="{00000000-0005-0000-0000-0000D1A10000}"/>
    <cellStyle name="Normal 3 30 6 3" xfId="46990" xr:uid="{00000000-0005-0000-0000-0000D2A10000}"/>
    <cellStyle name="Normal 3 30 7" xfId="46991" xr:uid="{00000000-0005-0000-0000-0000D3A10000}"/>
    <cellStyle name="Normal 3 30 8" xfId="46992" xr:uid="{00000000-0005-0000-0000-0000D4A10000}"/>
    <cellStyle name="Normal 3 31" xfId="15683" xr:uid="{00000000-0005-0000-0000-0000D5A10000}"/>
    <cellStyle name="Normal 3 31 2" xfId="15684" xr:uid="{00000000-0005-0000-0000-0000D6A10000}"/>
    <cellStyle name="Normal 3 31 2 2" xfId="15685" xr:uid="{00000000-0005-0000-0000-0000D7A10000}"/>
    <cellStyle name="Normal 3 31 2 2 2" xfId="15686" xr:uid="{00000000-0005-0000-0000-0000D8A10000}"/>
    <cellStyle name="Normal 3 31 2 2 2 2" xfId="46993" xr:uid="{00000000-0005-0000-0000-0000D9A10000}"/>
    <cellStyle name="Normal 3 31 2 2 2 3" xfId="46994" xr:uid="{00000000-0005-0000-0000-0000DAA10000}"/>
    <cellStyle name="Normal 3 31 2 2 3" xfId="15687" xr:uid="{00000000-0005-0000-0000-0000DBA10000}"/>
    <cellStyle name="Normal 3 31 2 2 3 2" xfId="46995" xr:uid="{00000000-0005-0000-0000-0000DCA10000}"/>
    <cellStyle name="Normal 3 31 2 2 3 3" xfId="46996" xr:uid="{00000000-0005-0000-0000-0000DDA10000}"/>
    <cellStyle name="Normal 3 31 2 2 4" xfId="15688" xr:uid="{00000000-0005-0000-0000-0000DEA10000}"/>
    <cellStyle name="Normal 3 31 2 2 4 2" xfId="46997" xr:uid="{00000000-0005-0000-0000-0000DFA10000}"/>
    <cellStyle name="Normal 3 31 2 2 4 3" xfId="46998" xr:uid="{00000000-0005-0000-0000-0000E0A10000}"/>
    <cellStyle name="Normal 3 31 2 2 5" xfId="46999" xr:uid="{00000000-0005-0000-0000-0000E1A10000}"/>
    <cellStyle name="Normal 3 31 2 2 6" xfId="47000" xr:uid="{00000000-0005-0000-0000-0000E2A10000}"/>
    <cellStyle name="Normal 3 31 2 3" xfId="15689" xr:uid="{00000000-0005-0000-0000-0000E3A10000}"/>
    <cellStyle name="Normal 3 31 2 3 2" xfId="47001" xr:uid="{00000000-0005-0000-0000-0000E4A10000}"/>
    <cellStyle name="Normal 3 31 2 3 3" xfId="47002" xr:uid="{00000000-0005-0000-0000-0000E5A10000}"/>
    <cellStyle name="Normal 3 31 2 4" xfId="15690" xr:uid="{00000000-0005-0000-0000-0000E6A10000}"/>
    <cellStyle name="Normal 3 31 2 4 2" xfId="47003" xr:uid="{00000000-0005-0000-0000-0000E7A10000}"/>
    <cellStyle name="Normal 3 31 2 4 3" xfId="47004" xr:uid="{00000000-0005-0000-0000-0000E8A10000}"/>
    <cellStyle name="Normal 3 31 2 5" xfId="15691" xr:uid="{00000000-0005-0000-0000-0000E9A10000}"/>
    <cellStyle name="Normal 3 31 2 5 2" xfId="47005" xr:uid="{00000000-0005-0000-0000-0000EAA10000}"/>
    <cellStyle name="Normal 3 31 2 5 3" xfId="47006" xr:uid="{00000000-0005-0000-0000-0000EBA10000}"/>
    <cellStyle name="Normal 3 31 2 6" xfId="47007" xr:uid="{00000000-0005-0000-0000-0000ECA10000}"/>
    <cellStyle name="Normal 3 31 2 7" xfId="47008" xr:uid="{00000000-0005-0000-0000-0000EDA10000}"/>
    <cellStyle name="Normal 3 31 3" xfId="15692" xr:uid="{00000000-0005-0000-0000-0000EEA10000}"/>
    <cellStyle name="Normal 3 31 3 2" xfId="15693" xr:uid="{00000000-0005-0000-0000-0000EFA10000}"/>
    <cellStyle name="Normal 3 31 3 2 2" xfId="47009" xr:uid="{00000000-0005-0000-0000-0000F0A10000}"/>
    <cellStyle name="Normal 3 31 3 2 3" xfId="47010" xr:uid="{00000000-0005-0000-0000-0000F1A10000}"/>
    <cellStyle name="Normal 3 31 3 3" xfId="15694" xr:uid="{00000000-0005-0000-0000-0000F2A10000}"/>
    <cellStyle name="Normal 3 31 3 3 2" xfId="47011" xr:uid="{00000000-0005-0000-0000-0000F3A10000}"/>
    <cellStyle name="Normal 3 31 3 3 3" xfId="47012" xr:uid="{00000000-0005-0000-0000-0000F4A10000}"/>
    <cellStyle name="Normal 3 31 3 4" xfId="15695" xr:uid="{00000000-0005-0000-0000-0000F5A10000}"/>
    <cellStyle name="Normal 3 31 3 4 2" xfId="47013" xr:uid="{00000000-0005-0000-0000-0000F6A10000}"/>
    <cellStyle name="Normal 3 31 3 4 3" xfId="47014" xr:uid="{00000000-0005-0000-0000-0000F7A10000}"/>
    <cellStyle name="Normal 3 31 3 5" xfId="47015" xr:uid="{00000000-0005-0000-0000-0000F8A10000}"/>
    <cellStyle name="Normal 3 31 3 6" xfId="47016" xr:uid="{00000000-0005-0000-0000-0000F9A10000}"/>
    <cellStyle name="Normal 3 31 4" xfId="15696" xr:uid="{00000000-0005-0000-0000-0000FAA10000}"/>
    <cellStyle name="Normal 3 31 4 2" xfId="47017" xr:uid="{00000000-0005-0000-0000-0000FBA10000}"/>
    <cellStyle name="Normal 3 31 4 3" xfId="47018" xr:uid="{00000000-0005-0000-0000-0000FCA10000}"/>
    <cellStyle name="Normal 3 31 5" xfId="15697" xr:uid="{00000000-0005-0000-0000-0000FDA10000}"/>
    <cellStyle name="Normal 3 31 5 2" xfId="47019" xr:uid="{00000000-0005-0000-0000-0000FEA10000}"/>
    <cellStyle name="Normal 3 31 5 3" xfId="47020" xr:uid="{00000000-0005-0000-0000-0000FFA10000}"/>
    <cellStyle name="Normal 3 31 6" xfId="15698" xr:uid="{00000000-0005-0000-0000-000000A20000}"/>
    <cellStyle name="Normal 3 31 6 2" xfId="47021" xr:uid="{00000000-0005-0000-0000-000001A20000}"/>
    <cellStyle name="Normal 3 31 6 3" xfId="47022" xr:uid="{00000000-0005-0000-0000-000002A20000}"/>
    <cellStyle name="Normal 3 31 7" xfId="47023" xr:uid="{00000000-0005-0000-0000-000003A20000}"/>
    <cellStyle name="Normal 3 31 8" xfId="47024" xr:uid="{00000000-0005-0000-0000-000004A20000}"/>
    <cellStyle name="Normal 3 32" xfId="15699" xr:uid="{00000000-0005-0000-0000-000005A20000}"/>
    <cellStyle name="Normal 3 32 2" xfId="15700" xr:uid="{00000000-0005-0000-0000-000006A20000}"/>
    <cellStyle name="Normal 3 33" xfId="15701" xr:uid="{00000000-0005-0000-0000-000007A20000}"/>
    <cellStyle name="Normal 3 33 2" xfId="15702" xr:uid="{00000000-0005-0000-0000-000008A20000}"/>
    <cellStyle name="Normal 3 34" xfId="15703" xr:uid="{00000000-0005-0000-0000-000009A20000}"/>
    <cellStyle name="Normal 3 34 2" xfId="15704" xr:uid="{00000000-0005-0000-0000-00000AA20000}"/>
    <cellStyle name="Normal 3 34 2 2" xfId="15705" xr:uid="{00000000-0005-0000-0000-00000BA20000}"/>
    <cellStyle name="Normal 3 34 2 2 2" xfId="47025" xr:uid="{00000000-0005-0000-0000-00000CA20000}"/>
    <cellStyle name="Normal 3 34 2 2 3" xfId="47026" xr:uid="{00000000-0005-0000-0000-00000DA20000}"/>
    <cellStyle name="Normal 3 34 2 3" xfId="15706" xr:uid="{00000000-0005-0000-0000-00000EA20000}"/>
    <cellStyle name="Normal 3 34 2 3 2" xfId="47027" xr:uid="{00000000-0005-0000-0000-00000FA20000}"/>
    <cellStyle name="Normal 3 34 2 3 3" xfId="47028" xr:uid="{00000000-0005-0000-0000-000010A20000}"/>
    <cellStyle name="Normal 3 34 2 4" xfId="15707" xr:uid="{00000000-0005-0000-0000-000011A20000}"/>
    <cellStyle name="Normal 3 34 2 4 2" xfId="47029" xr:uid="{00000000-0005-0000-0000-000012A20000}"/>
    <cellStyle name="Normal 3 34 2 4 3" xfId="47030" xr:uid="{00000000-0005-0000-0000-000013A20000}"/>
    <cellStyle name="Normal 3 34 2 5" xfId="47031" xr:uid="{00000000-0005-0000-0000-000014A20000}"/>
    <cellStyle name="Normal 3 34 2 6" xfId="47032" xr:uid="{00000000-0005-0000-0000-000015A20000}"/>
    <cellStyle name="Normal 3 34 3" xfId="15708" xr:uid="{00000000-0005-0000-0000-000016A20000}"/>
    <cellStyle name="Normal 3 34 3 2" xfId="47033" xr:uid="{00000000-0005-0000-0000-000017A20000}"/>
    <cellStyle name="Normal 3 34 3 3" xfId="47034" xr:uid="{00000000-0005-0000-0000-000018A20000}"/>
    <cellStyle name="Normal 3 34 4" xfId="15709" xr:uid="{00000000-0005-0000-0000-000019A20000}"/>
    <cellStyle name="Normal 3 34 4 2" xfId="47035" xr:uid="{00000000-0005-0000-0000-00001AA20000}"/>
    <cellStyle name="Normal 3 34 4 3" xfId="47036" xr:uid="{00000000-0005-0000-0000-00001BA20000}"/>
    <cellStyle name="Normal 3 34 5" xfId="15710" xr:uid="{00000000-0005-0000-0000-00001CA20000}"/>
    <cellStyle name="Normal 3 34 5 2" xfId="47037" xr:uid="{00000000-0005-0000-0000-00001DA20000}"/>
    <cellStyle name="Normal 3 34 5 3" xfId="47038" xr:uid="{00000000-0005-0000-0000-00001EA20000}"/>
    <cellStyle name="Normal 3 34 6" xfId="47039" xr:uid="{00000000-0005-0000-0000-00001FA20000}"/>
    <cellStyle name="Normal 3 34 7" xfId="47040" xr:uid="{00000000-0005-0000-0000-000020A20000}"/>
    <cellStyle name="Normal 3 35" xfId="15711" xr:uid="{00000000-0005-0000-0000-000021A20000}"/>
    <cellStyle name="Normal 3 35 2" xfId="15712" xr:uid="{00000000-0005-0000-0000-000022A20000}"/>
    <cellStyle name="Normal 3 35 3" xfId="47041" xr:uid="{00000000-0005-0000-0000-000023A20000}"/>
    <cellStyle name="Normal 3 35 4" xfId="47042" xr:uid="{00000000-0005-0000-0000-000024A20000}"/>
    <cellStyle name="Normal 3 36" xfId="15713" xr:uid="{00000000-0005-0000-0000-000025A20000}"/>
    <cellStyle name="Normal 3 36 2" xfId="15714" xr:uid="{00000000-0005-0000-0000-000026A20000}"/>
    <cellStyle name="Normal 3 36 3" xfId="47043" xr:uid="{00000000-0005-0000-0000-000027A20000}"/>
    <cellStyle name="Normal 3 36 4" xfId="47044" xr:uid="{00000000-0005-0000-0000-000028A20000}"/>
    <cellStyle name="Normal 3 37" xfId="15715" xr:uid="{00000000-0005-0000-0000-000029A20000}"/>
    <cellStyle name="Normal 3 37 2" xfId="15716" xr:uid="{00000000-0005-0000-0000-00002AA20000}"/>
    <cellStyle name="Normal 3 37 3" xfId="47045" xr:uid="{00000000-0005-0000-0000-00002BA20000}"/>
    <cellStyle name="Normal 3 37 4" xfId="47046" xr:uid="{00000000-0005-0000-0000-00002CA20000}"/>
    <cellStyle name="Normal 3 38" xfId="15717" xr:uid="{00000000-0005-0000-0000-00002DA20000}"/>
    <cellStyle name="Normal 3 38 2" xfId="15718" xr:uid="{00000000-0005-0000-0000-00002EA20000}"/>
    <cellStyle name="Normal 3 39" xfId="15719" xr:uid="{00000000-0005-0000-0000-00002FA20000}"/>
    <cellStyle name="Normal 3 39 2" xfId="15720" xr:uid="{00000000-0005-0000-0000-000030A20000}"/>
    <cellStyle name="Normal 3 4" xfId="15721" xr:uid="{00000000-0005-0000-0000-000031A20000}"/>
    <cellStyle name="Normal 3 4 10" xfId="15722" xr:uid="{00000000-0005-0000-0000-000032A20000}"/>
    <cellStyle name="Normal 3 4 10 2" xfId="15723" xr:uid="{00000000-0005-0000-0000-000033A20000}"/>
    <cellStyle name="Normal 3 4 11" xfId="15724" xr:uid="{00000000-0005-0000-0000-000034A20000}"/>
    <cellStyle name="Normal 3 4 12" xfId="15725" xr:uid="{00000000-0005-0000-0000-000035A20000}"/>
    <cellStyle name="Normal 3 4 12 2" xfId="15726" xr:uid="{00000000-0005-0000-0000-000036A20000}"/>
    <cellStyle name="Normal 3 4 13" xfId="15727" xr:uid="{00000000-0005-0000-0000-000037A20000}"/>
    <cellStyle name="Normal 3 4 13 2" xfId="15728" xr:uid="{00000000-0005-0000-0000-000038A20000}"/>
    <cellStyle name="Normal 3 4 13 2 2" xfId="15729" xr:uid="{00000000-0005-0000-0000-000039A20000}"/>
    <cellStyle name="Normal 3 4 13 2 2 2" xfId="47047" xr:uid="{00000000-0005-0000-0000-00003AA20000}"/>
    <cellStyle name="Normal 3 4 13 2 2 3" xfId="47048" xr:uid="{00000000-0005-0000-0000-00003BA20000}"/>
    <cellStyle name="Normal 3 4 13 2 3" xfId="15730" xr:uid="{00000000-0005-0000-0000-00003CA20000}"/>
    <cellStyle name="Normal 3 4 13 2 3 2" xfId="47049" xr:uid="{00000000-0005-0000-0000-00003DA20000}"/>
    <cellStyle name="Normal 3 4 13 2 3 3" xfId="47050" xr:uid="{00000000-0005-0000-0000-00003EA20000}"/>
    <cellStyle name="Normal 3 4 13 2 4" xfId="15731" xr:uid="{00000000-0005-0000-0000-00003FA20000}"/>
    <cellStyle name="Normal 3 4 13 2 4 2" xfId="47051" xr:uid="{00000000-0005-0000-0000-000040A20000}"/>
    <cellStyle name="Normal 3 4 13 2 4 3" xfId="47052" xr:uid="{00000000-0005-0000-0000-000041A20000}"/>
    <cellStyle name="Normal 3 4 13 2 5" xfId="47053" xr:uid="{00000000-0005-0000-0000-000042A20000}"/>
    <cellStyle name="Normal 3 4 13 2 6" xfId="47054" xr:uid="{00000000-0005-0000-0000-000043A20000}"/>
    <cellStyle name="Normal 3 4 14" xfId="15732" xr:uid="{00000000-0005-0000-0000-000044A20000}"/>
    <cellStyle name="Normal 3 4 14 2" xfId="15733" xr:uid="{00000000-0005-0000-0000-000045A20000}"/>
    <cellStyle name="Normal 3 4 14 2 2" xfId="15734" xr:uid="{00000000-0005-0000-0000-000046A20000}"/>
    <cellStyle name="Normal 3 4 14 2 2 2" xfId="47055" xr:uid="{00000000-0005-0000-0000-000047A20000}"/>
    <cellStyle name="Normal 3 4 14 2 2 3" xfId="47056" xr:uid="{00000000-0005-0000-0000-000048A20000}"/>
    <cellStyle name="Normal 3 4 14 2 3" xfId="15735" xr:uid="{00000000-0005-0000-0000-000049A20000}"/>
    <cellStyle name="Normal 3 4 14 2 3 2" xfId="47057" xr:uid="{00000000-0005-0000-0000-00004AA20000}"/>
    <cellStyle name="Normal 3 4 14 2 3 3" xfId="47058" xr:uid="{00000000-0005-0000-0000-00004BA20000}"/>
    <cellStyle name="Normal 3 4 14 2 4" xfId="15736" xr:uid="{00000000-0005-0000-0000-00004CA20000}"/>
    <cellStyle name="Normal 3 4 14 2 4 2" xfId="47059" xr:uid="{00000000-0005-0000-0000-00004DA20000}"/>
    <cellStyle name="Normal 3 4 14 2 4 3" xfId="47060" xr:uid="{00000000-0005-0000-0000-00004EA20000}"/>
    <cellStyle name="Normal 3 4 14 2 5" xfId="47061" xr:uid="{00000000-0005-0000-0000-00004FA20000}"/>
    <cellStyle name="Normal 3 4 14 2 6" xfId="47062" xr:uid="{00000000-0005-0000-0000-000050A20000}"/>
    <cellStyle name="Normal 3 4 14 3" xfId="15737" xr:uid="{00000000-0005-0000-0000-000051A20000}"/>
    <cellStyle name="Normal 3 4 14 3 2" xfId="47063" xr:uid="{00000000-0005-0000-0000-000052A20000}"/>
    <cellStyle name="Normal 3 4 14 3 3" xfId="47064" xr:uid="{00000000-0005-0000-0000-000053A20000}"/>
    <cellStyle name="Normal 3 4 14 4" xfId="15738" xr:uid="{00000000-0005-0000-0000-000054A20000}"/>
    <cellStyle name="Normal 3 4 14 4 2" xfId="47065" xr:uid="{00000000-0005-0000-0000-000055A20000}"/>
    <cellStyle name="Normal 3 4 14 4 3" xfId="47066" xr:uid="{00000000-0005-0000-0000-000056A20000}"/>
    <cellStyle name="Normal 3 4 14 5" xfId="15739" xr:uid="{00000000-0005-0000-0000-000057A20000}"/>
    <cellStyle name="Normal 3 4 14 5 2" xfId="47067" xr:uid="{00000000-0005-0000-0000-000058A20000}"/>
    <cellStyle name="Normal 3 4 14 5 3" xfId="47068" xr:uid="{00000000-0005-0000-0000-000059A20000}"/>
    <cellStyle name="Normal 3 4 14 6" xfId="47069" xr:uid="{00000000-0005-0000-0000-00005AA20000}"/>
    <cellStyle name="Normal 3 4 14 7" xfId="47070" xr:uid="{00000000-0005-0000-0000-00005BA20000}"/>
    <cellStyle name="Normal 3 4 15" xfId="15740" xr:uid="{00000000-0005-0000-0000-00005CA20000}"/>
    <cellStyle name="Normal 3 4 15 2" xfId="47071" xr:uid="{00000000-0005-0000-0000-00005DA20000}"/>
    <cellStyle name="Normal 3 4 15 3" xfId="47072" xr:uid="{00000000-0005-0000-0000-00005EA20000}"/>
    <cellStyle name="Normal 3 4 16" xfId="15741" xr:uid="{00000000-0005-0000-0000-00005FA20000}"/>
    <cellStyle name="Normal 3 4 16 2" xfId="47073" xr:uid="{00000000-0005-0000-0000-000060A20000}"/>
    <cellStyle name="Normal 3 4 16 3" xfId="47074" xr:uid="{00000000-0005-0000-0000-000061A20000}"/>
    <cellStyle name="Normal 3 4 17" xfId="15742" xr:uid="{00000000-0005-0000-0000-000062A20000}"/>
    <cellStyle name="Normal 3 4 17 2" xfId="47075" xr:uid="{00000000-0005-0000-0000-000063A20000}"/>
    <cellStyle name="Normal 3 4 17 3" xfId="47076" xr:uid="{00000000-0005-0000-0000-000064A20000}"/>
    <cellStyle name="Normal 3 4 18" xfId="47077" xr:uid="{00000000-0005-0000-0000-000065A20000}"/>
    <cellStyle name="Normal 3 4 19" xfId="47078" xr:uid="{00000000-0005-0000-0000-000066A20000}"/>
    <cellStyle name="Normal 3 4 2" xfId="15743" xr:uid="{00000000-0005-0000-0000-000067A20000}"/>
    <cellStyle name="Normal 3 4 2 10" xfId="15744" xr:uid="{00000000-0005-0000-0000-000068A20000}"/>
    <cellStyle name="Normal 3 4 2 10 2" xfId="47079" xr:uid="{00000000-0005-0000-0000-000069A20000}"/>
    <cellStyle name="Normal 3 4 2 10 3" xfId="47080" xr:uid="{00000000-0005-0000-0000-00006AA20000}"/>
    <cellStyle name="Normal 3 4 2 11" xfId="15745" xr:uid="{00000000-0005-0000-0000-00006BA20000}"/>
    <cellStyle name="Normal 3 4 2 11 2" xfId="47081" xr:uid="{00000000-0005-0000-0000-00006CA20000}"/>
    <cellStyle name="Normal 3 4 2 11 3" xfId="47082" xr:uid="{00000000-0005-0000-0000-00006DA20000}"/>
    <cellStyle name="Normal 3 4 2 12" xfId="47083" xr:uid="{00000000-0005-0000-0000-00006EA20000}"/>
    <cellStyle name="Normal 3 4 2 13" xfId="47084" xr:uid="{00000000-0005-0000-0000-00006FA20000}"/>
    <cellStyle name="Normal 3 4 2 2" xfId="15746" xr:uid="{00000000-0005-0000-0000-000070A20000}"/>
    <cellStyle name="Normal 3 4 2 2 10" xfId="47085" xr:uid="{00000000-0005-0000-0000-000071A20000}"/>
    <cellStyle name="Normal 3 4 2 2 11" xfId="47086" xr:uid="{00000000-0005-0000-0000-000072A20000}"/>
    <cellStyle name="Normal 3 4 2 2 2" xfId="15747" xr:uid="{00000000-0005-0000-0000-000073A20000}"/>
    <cellStyle name="Normal 3 4 2 2 2 10" xfId="47087" xr:uid="{00000000-0005-0000-0000-000074A20000}"/>
    <cellStyle name="Normal 3 4 2 2 2 2" xfId="15748" xr:uid="{00000000-0005-0000-0000-000075A20000}"/>
    <cellStyle name="Normal 3 4 2 2 2 2 2" xfId="15749" xr:uid="{00000000-0005-0000-0000-000076A20000}"/>
    <cellStyle name="Normal 3 4 2 2 2 2 2 2" xfId="15750" xr:uid="{00000000-0005-0000-0000-000077A20000}"/>
    <cellStyle name="Normal 3 4 2 2 2 2 2 2 2" xfId="15751" xr:uid="{00000000-0005-0000-0000-000078A20000}"/>
    <cellStyle name="Normal 3 4 2 2 2 2 2 2 2 2" xfId="47088" xr:uid="{00000000-0005-0000-0000-000079A20000}"/>
    <cellStyle name="Normal 3 4 2 2 2 2 2 2 2 3" xfId="47089" xr:uid="{00000000-0005-0000-0000-00007AA20000}"/>
    <cellStyle name="Normal 3 4 2 2 2 2 2 2 3" xfId="15752" xr:uid="{00000000-0005-0000-0000-00007BA20000}"/>
    <cellStyle name="Normal 3 4 2 2 2 2 2 2 3 2" xfId="47090" xr:uid="{00000000-0005-0000-0000-00007CA20000}"/>
    <cellStyle name="Normal 3 4 2 2 2 2 2 2 3 3" xfId="47091" xr:uid="{00000000-0005-0000-0000-00007DA20000}"/>
    <cellStyle name="Normal 3 4 2 2 2 2 2 2 4" xfId="15753" xr:uid="{00000000-0005-0000-0000-00007EA20000}"/>
    <cellStyle name="Normal 3 4 2 2 2 2 2 2 4 2" xfId="47092" xr:uid="{00000000-0005-0000-0000-00007FA20000}"/>
    <cellStyle name="Normal 3 4 2 2 2 2 2 2 4 3" xfId="47093" xr:uid="{00000000-0005-0000-0000-000080A20000}"/>
    <cellStyle name="Normal 3 4 2 2 2 2 2 2 5" xfId="47094" xr:uid="{00000000-0005-0000-0000-000081A20000}"/>
    <cellStyle name="Normal 3 4 2 2 2 2 2 2 6" xfId="47095" xr:uid="{00000000-0005-0000-0000-000082A20000}"/>
    <cellStyle name="Normal 3 4 2 2 2 2 2 3" xfId="15754" xr:uid="{00000000-0005-0000-0000-000083A20000}"/>
    <cellStyle name="Normal 3 4 2 2 2 2 2 3 2" xfId="47096" xr:uid="{00000000-0005-0000-0000-000084A20000}"/>
    <cellStyle name="Normal 3 4 2 2 2 2 2 3 3" xfId="47097" xr:uid="{00000000-0005-0000-0000-000085A20000}"/>
    <cellStyle name="Normal 3 4 2 2 2 2 2 4" xfId="15755" xr:uid="{00000000-0005-0000-0000-000086A20000}"/>
    <cellStyle name="Normal 3 4 2 2 2 2 2 4 2" xfId="47098" xr:uid="{00000000-0005-0000-0000-000087A20000}"/>
    <cellStyle name="Normal 3 4 2 2 2 2 2 4 3" xfId="47099" xr:uid="{00000000-0005-0000-0000-000088A20000}"/>
    <cellStyle name="Normal 3 4 2 2 2 2 2 5" xfId="15756" xr:uid="{00000000-0005-0000-0000-000089A20000}"/>
    <cellStyle name="Normal 3 4 2 2 2 2 2 5 2" xfId="47100" xr:uid="{00000000-0005-0000-0000-00008AA20000}"/>
    <cellStyle name="Normal 3 4 2 2 2 2 2 5 3" xfId="47101" xr:uid="{00000000-0005-0000-0000-00008BA20000}"/>
    <cellStyle name="Normal 3 4 2 2 2 2 2 6" xfId="47102" xr:uid="{00000000-0005-0000-0000-00008CA20000}"/>
    <cellStyle name="Normal 3 4 2 2 2 2 2 7" xfId="47103" xr:uid="{00000000-0005-0000-0000-00008DA20000}"/>
    <cellStyle name="Normal 3 4 2 2 2 2 3" xfId="15757" xr:uid="{00000000-0005-0000-0000-00008EA20000}"/>
    <cellStyle name="Normal 3 4 2 2 2 2 3 2" xfId="15758" xr:uid="{00000000-0005-0000-0000-00008FA20000}"/>
    <cellStyle name="Normal 3 4 2 2 2 2 3 2 2" xfId="47104" xr:uid="{00000000-0005-0000-0000-000090A20000}"/>
    <cellStyle name="Normal 3 4 2 2 2 2 3 2 3" xfId="47105" xr:uid="{00000000-0005-0000-0000-000091A20000}"/>
    <cellStyle name="Normal 3 4 2 2 2 2 3 3" xfId="15759" xr:uid="{00000000-0005-0000-0000-000092A20000}"/>
    <cellStyle name="Normal 3 4 2 2 2 2 3 3 2" xfId="47106" xr:uid="{00000000-0005-0000-0000-000093A20000}"/>
    <cellStyle name="Normal 3 4 2 2 2 2 3 3 3" xfId="47107" xr:uid="{00000000-0005-0000-0000-000094A20000}"/>
    <cellStyle name="Normal 3 4 2 2 2 2 3 4" xfId="15760" xr:uid="{00000000-0005-0000-0000-000095A20000}"/>
    <cellStyle name="Normal 3 4 2 2 2 2 3 4 2" xfId="47108" xr:uid="{00000000-0005-0000-0000-000096A20000}"/>
    <cellStyle name="Normal 3 4 2 2 2 2 3 4 3" xfId="47109" xr:uid="{00000000-0005-0000-0000-000097A20000}"/>
    <cellStyle name="Normal 3 4 2 2 2 2 3 5" xfId="47110" xr:uid="{00000000-0005-0000-0000-000098A20000}"/>
    <cellStyle name="Normal 3 4 2 2 2 2 3 6" xfId="47111" xr:uid="{00000000-0005-0000-0000-000099A20000}"/>
    <cellStyle name="Normal 3 4 2 2 2 2 4" xfId="15761" xr:uid="{00000000-0005-0000-0000-00009AA20000}"/>
    <cellStyle name="Normal 3 4 2 2 2 2 4 2" xfId="47112" xr:uid="{00000000-0005-0000-0000-00009BA20000}"/>
    <cellStyle name="Normal 3 4 2 2 2 2 4 3" xfId="47113" xr:uid="{00000000-0005-0000-0000-00009CA20000}"/>
    <cellStyle name="Normal 3 4 2 2 2 2 5" xfId="15762" xr:uid="{00000000-0005-0000-0000-00009DA20000}"/>
    <cellStyle name="Normal 3 4 2 2 2 2 5 2" xfId="47114" xr:uid="{00000000-0005-0000-0000-00009EA20000}"/>
    <cellStyle name="Normal 3 4 2 2 2 2 5 3" xfId="47115" xr:uid="{00000000-0005-0000-0000-00009FA20000}"/>
    <cellStyle name="Normal 3 4 2 2 2 2 6" xfId="15763" xr:uid="{00000000-0005-0000-0000-0000A0A20000}"/>
    <cellStyle name="Normal 3 4 2 2 2 2 6 2" xfId="47116" xr:uid="{00000000-0005-0000-0000-0000A1A20000}"/>
    <cellStyle name="Normal 3 4 2 2 2 2 6 3" xfId="47117" xr:uid="{00000000-0005-0000-0000-0000A2A20000}"/>
    <cellStyle name="Normal 3 4 2 2 2 2 7" xfId="47118" xr:uid="{00000000-0005-0000-0000-0000A3A20000}"/>
    <cellStyle name="Normal 3 4 2 2 2 2 8" xfId="47119" xr:uid="{00000000-0005-0000-0000-0000A4A20000}"/>
    <cellStyle name="Normal 3 4 2 2 2 3" xfId="15764" xr:uid="{00000000-0005-0000-0000-0000A5A20000}"/>
    <cellStyle name="Normal 3 4 2 2 2 3 2" xfId="15765" xr:uid="{00000000-0005-0000-0000-0000A6A20000}"/>
    <cellStyle name="Normal 3 4 2 2 2 3 2 2" xfId="15766" xr:uid="{00000000-0005-0000-0000-0000A7A20000}"/>
    <cellStyle name="Normal 3 4 2 2 2 3 2 2 2" xfId="15767" xr:uid="{00000000-0005-0000-0000-0000A8A20000}"/>
    <cellStyle name="Normal 3 4 2 2 2 3 2 2 2 2" xfId="47120" xr:uid="{00000000-0005-0000-0000-0000A9A20000}"/>
    <cellStyle name="Normal 3 4 2 2 2 3 2 2 2 3" xfId="47121" xr:uid="{00000000-0005-0000-0000-0000AAA20000}"/>
    <cellStyle name="Normal 3 4 2 2 2 3 2 2 3" xfId="15768" xr:uid="{00000000-0005-0000-0000-0000ABA20000}"/>
    <cellStyle name="Normal 3 4 2 2 2 3 2 2 3 2" xfId="47122" xr:uid="{00000000-0005-0000-0000-0000ACA20000}"/>
    <cellStyle name="Normal 3 4 2 2 2 3 2 2 3 3" xfId="47123" xr:uid="{00000000-0005-0000-0000-0000ADA20000}"/>
    <cellStyle name="Normal 3 4 2 2 2 3 2 2 4" xfId="15769" xr:uid="{00000000-0005-0000-0000-0000AEA20000}"/>
    <cellStyle name="Normal 3 4 2 2 2 3 2 2 4 2" xfId="47124" xr:uid="{00000000-0005-0000-0000-0000AFA20000}"/>
    <cellStyle name="Normal 3 4 2 2 2 3 2 2 4 3" xfId="47125" xr:uid="{00000000-0005-0000-0000-0000B0A20000}"/>
    <cellStyle name="Normal 3 4 2 2 2 3 2 2 5" xfId="47126" xr:uid="{00000000-0005-0000-0000-0000B1A20000}"/>
    <cellStyle name="Normal 3 4 2 2 2 3 2 2 6" xfId="47127" xr:uid="{00000000-0005-0000-0000-0000B2A20000}"/>
    <cellStyle name="Normal 3 4 2 2 2 3 2 3" xfId="15770" xr:uid="{00000000-0005-0000-0000-0000B3A20000}"/>
    <cellStyle name="Normal 3 4 2 2 2 3 2 3 2" xfId="47128" xr:uid="{00000000-0005-0000-0000-0000B4A20000}"/>
    <cellStyle name="Normal 3 4 2 2 2 3 2 3 3" xfId="47129" xr:uid="{00000000-0005-0000-0000-0000B5A20000}"/>
    <cellStyle name="Normal 3 4 2 2 2 3 2 4" xfId="15771" xr:uid="{00000000-0005-0000-0000-0000B6A20000}"/>
    <cellStyle name="Normal 3 4 2 2 2 3 2 4 2" xfId="47130" xr:uid="{00000000-0005-0000-0000-0000B7A20000}"/>
    <cellStyle name="Normal 3 4 2 2 2 3 2 4 3" xfId="47131" xr:uid="{00000000-0005-0000-0000-0000B8A20000}"/>
    <cellStyle name="Normal 3 4 2 2 2 3 2 5" xfId="15772" xr:uid="{00000000-0005-0000-0000-0000B9A20000}"/>
    <cellStyle name="Normal 3 4 2 2 2 3 2 5 2" xfId="47132" xr:uid="{00000000-0005-0000-0000-0000BAA20000}"/>
    <cellStyle name="Normal 3 4 2 2 2 3 2 5 3" xfId="47133" xr:uid="{00000000-0005-0000-0000-0000BBA20000}"/>
    <cellStyle name="Normal 3 4 2 2 2 3 2 6" xfId="47134" xr:uid="{00000000-0005-0000-0000-0000BCA20000}"/>
    <cellStyle name="Normal 3 4 2 2 2 3 2 7" xfId="47135" xr:uid="{00000000-0005-0000-0000-0000BDA20000}"/>
    <cellStyle name="Normal 3 4 2 2 2 3 3" xfId="15773" xr:uid="{00000000-0005-0000-0000-0000BEA20000}"/>
    <cellStyle name="Normal 3 4 2 2 2 3 3 2" xfId="15774" xr:uid="{00000000-0005-0000-0000-0000BFA20000}"/>
    <cellStyle name="Normal 3 4 2 2 2 3 3 2 2" xfId="47136" xr:uid="{00000000-0005-0000-0000-0000C0A20000}"/>
    <cellStyle name="Normal 3 4 2 2 2 3 3 2 3" xfId="47137" xr:uid="{00000000-0005-0000-0000-0000C1A20000}"/>
    <cellStyle name="Normal 3 4 2 2 2 3 3 3" xfId="15775" xr:uid="{00000000-0005-0000-0000-0000C2A20000}"/>
    <cellStyle name="Normal 3 4 2 2 2 3 3 3 2" xfId="47138" xr:uid="{00000000-0005-0000-0000-0000C3A20000}"/>
    <cellStyle name="Normal 3 4 2 2 2 3 3 3 3" xfId="47139" xr:uid="{00000000-0005-0000-0000-0000C4A20000}"/>
    <cellStyle name="Normal 3 4 2 2 2 3 3 4" xfId="15776" xr:uid="{00000000-0005-0000-0000-0000C5A20000}"/>
    <cellStyle name="Normal 3 4 2 2 2 3 3 4 2" xfId="47140" xr:uid="{00000000-0005-0000-0000-0000C6A20000}"/>
    <cellStyle name="Normal 3 4 2 2 2 3 3 4 3" xfId="47141" xr:uid="{00000000-0005-0000-0000-0000C7A20000}"/>
    <cellStyle name="Normal 3 4 2 2 2 3 3 5" xfId="47142" xr:uid="{00000000-0005-0000-0000-0000C8A20000}"/>
    <cellStyle name="Normal 3 4 2 2 2 3 3 6" xfId="47143" xr:uid="{00000000-0005-0000-0000-0000C9A20000}"/>
    <cellStyle name="Normal 3 4 2 2 2 3 4" xfId="15777" xr:uid="{00000000-0005-0000-0000-0000CAA20000}"/>
    <cellStyle name="Normal 3 4 2 2 2 3 4 2" xfId="47144" xr:uid="{00000000-0005-0000-0000-0000CBA20000}"/>
    <cellStyle name="Normal 3 4 2 2 2 3 4 3" xfId="47145" xr:uid="{00000000-0005-0000-0000-0000CCA20000}"/>
    <cellStyle name="Normal 3 4 2 2 2 3 5" xfId="15778" xr:uid="{00000000-0005-0000-0000-0000CDA20000}"/>
    <cellStyle name="Normal 3 4 2 2 2 3 5 2" xfId="47146" xr:uid="{00000000-0005-0000-0000-0000CEA20000}"/>
    <cellStyle name="Normal 3 4 2 2 2 3 5 3" xfId="47147" xr:uid="{00000000-0005-0000-0000-0000CFA20000}"/>
    <cellStyle name="Normal 3 4 2 2 2 3 6" xfId="15779" xr:uid="{00000000-0005-0000-0000-0000D0A20000}"/>
    <cellStyle name="Normal 3 4 2 2 2 3 6 2" xfId="47148" xr:uid="{00000000-0005-0000-0000-0000D1A20000}"/>
    <cellStyle name="Normal 3 4 2 2 2 3 6 3" xfId="47149" xr:uid="{00000000-0005-0000-0000-0000D2A20000}"/>
    <cellStyle name="Normal 3 4 2 2 2 3 7" xfId="47150" xr:uid="{00000000-0005-0000-0000-0000D3A20000}"/>
    <cellStyle name="Normal 3 4 2 2 2 3 8" xfId="47151" xr:uid="{00000000-0005-0000-0000-0000D4A20000}"/>
    <cellStyle name="Normal 3 4 2 2 2 4" xfId="15780" xr:uid="{00000000-0005-0000-0000-0000D5A20000}"/>
    <cellStyle name="Normal 3 4 2 2 2 4 2" xfId="15781" xr:uid="{00000000-0005-0000-0000-0000D6A20000}"/>
    <cellStyle name="Normal 3 4 2 2 2 4 2 2" xfId="15782" xr:uid="{00000000-0005-0000-0000-0000D7A20000}"/>
    <cellStyle name="Normal 3 4 2 2 2 4 2 2 2" xfId="47152" xr:uid="{00000000-0005-0000-0000-0000D8A20000}"/>
    <cellStyle name="Normal 3 4 2 2 2 4 2 2 3" xfId="47153" xr:uid="{00000000-0005-0000-0000-0000D9A20000}"/>
    <cellStyle name="Normal 3 4 2 2 2 4 2 3" xfId="15783" xr:uid="{00000000-0005-0000-0000-0000DAA20000}"/>
    <cellStyle name="Normal 3 4 2 2 2 4 2 3 2" xfId="47154" xr:uid="{00000000-0005-0000-0000-0000DBA20000}"/>
    <cellStyle name="Normal 3 4 2 2 2 4 2 3 3" xfId="47155" xr:uid="{00000000-0005-0000-0000-0000DCA20000}"/>
    <cellStyle name="Normal 3 4 2 2 2 4 2 4" xfId="15784" xr:uid="{00000000-0005-0000-0000-0000DDA20000}"/>
    <cellStyle name="Normal 3 4 2 2 2 4 2 4 2" xfId="47156" xr:uid="{00000000-0005-0000-0000-0000DEA20000}"/>
    <cellStyle name="Normal 3 4 2 2 2 4 2 4 3" xfId="47157" xr:uid="{00000000-0005-0000-0000-0000DFA20000}"/>
    <cellStyle name="Normal 3 4 2 2 2 4 2 5" xfId="47158" xr:uid="{00000000-0005-0000-0000-0000E0A20000}"/>
    <cellStyle name="Normal 3 4 2 2 2 4 2 6" xfId="47159" xr:uid="{00000000-0005-0000-0000-0000E1A20000}"/>
    <cellStyle name="Normal 3 4 2 2 2 4 3" xfId="15785" xr:uid="{00000000-0005-0000-0000-0000E2A20000}"/>
    <cellStyle name="Normal 3 4 2 2 2 4 3 2" xfId="47160" xr:uid="{00000000-0005-0000-0000-0000E3A20000}"/>
    <cellStyle name="Normal 3 4 2 2 2 4 3 3" xfId="47161" xr:uid="{00000000-0005-0000-0000-0000E4A20000}"/>
    <cellStyle name="Normal 3 4 2 2 2 4 4" xfId="15786" xr:uid="{00000000-0005-0000-0000-0000E5A20000}"/>
    <cellStyle name="Normal 3 4 2 2 2 4 4 2" xfId="47162" xr:uid="{00000000-0005-0000-0000-0000E6A20000}"/>
    <cellStyle name="Normal 3 4 2 2 2 4 4 3" xfId="47163" xr:uid="{00000000-0005-0000-0000-0000E7A20000}"/>
    <cellStyle name="Normal 3 4 2 2 2 4 5" xfId="15787" xr:uid="{00000000-0005-0000-0000-0000E8A20000}"/>
    <cellStyle name="Normal 3 4 2 2 2 4 5 2" xfId="47164" xr:uid="{00000000-0005-0000-0000-0000E9A20000}"/>
    <cellStyle name="Normal 3 4 2 2 2 4 5 3" xfId="47165" xr:uid="{00000000-0005-0000-0000-0000EAA20000}"/>
    <cellStyle name="Normal 3 4 2 2 2 4 6" xfId="47166" xr:uid="{00000000-0005-0000-0000-0000EBA20000}"/>
    <cellStyle name="Normal 3 4 2 2 2 4 7" xfId="47167" xr:uid="{00000000-0005-0000-0000-0000ECA20000}"/>
    <cellStyle name="Normal 3 4 2 2 2 5" xfId="15788" xr:uid="{00000000-0005-0000-0000-0000EDA20000}"/>
    <cellStyle name="Normal 3 4 2 2 2 5 2" xfId="15789" xr:uid="{00000000-0005-0000-0000-0000EEA20000}"/>
    <cellStyle name="Normal 3 4 2 2 2 5 2 2" xfId="47168" xr:uid="{00000000-0005-0000-0000-0000EFA20000}"/>
    <cellStyle name="Normal 3 4 2 2 2 5 2 3" xfId="47169" xr:uid="{00000000-0005-0000-0000-0000F0A20000}"/>
    <cellStyle name="Normal 3 4 2 2 2 5 3" xfId="15790" xr:uid="{00000000-0005-0000-0000-0000F1A20000}"/>
    <cellStyle name="Normal 3 4 2 2 2 5 3 2" xfId="47170" xr:uid="{00000000-0005-0000-0000-0000F2A20000}"/>
    <cellStyle name="Normal 3 4 2 2 2 5 3 3" xfId="47171" xr:uid="{00000000-0005-0000-0000-0000F3A20000}"/>
    <cellStyle name="Normal 3 4 2 2 2 5 4" xfId="15791" xr:uid="{00000000-0005-0000-0000-0000F4A20000}"/>
    <cellStyle name="Normal 3 4 2 2 2 5 4 2" xfId="47172" xr:uid="{00000000-0005-0000-0000-0000F5A20000}"/>
    <cellStyle name="Normal 3 4 2 2 2 5 4 3" xfId="47173" xr:uid="{00000000-0005-0000-0000-0000F6A20000}"/>
    <cellStyle name="Normal 3 4 2 2 2 5 5" xfId="47174" xr:uid="{00000000-0005-0000-0000-0000F7A20000}"/>
    <cellStyle name="Normal 3 4 2 2 2 5 6" xfId="47175" xr:uid="{00000000-0005-0000-0000-0000F8A20000}"/>
    <cellStyle name="Normal 3 4 2 2 2 6" xfId="15792" xr:uid="{00000000-0005-0000-0000-0000F9A20000}"/>
    <cellStyle name="Normal 3 4 2 2 2 6 2" xfId="47176" xr:uid="{00000000-0005-0000-0000-0000FAA20000}"/>
    <cellStyle name="Normal 3 4 2 2 2 6 3" xfId="47177" xr:uid="{00000000-0005-0000-0000-0000FBA20000}"/>
    <cellStyle name="Normal 3 4 2 2 2 7" xfId="15793" xr:uid="{00000000-0005-0000-0000-0000FCA20000}"/>
    <cellStyle name="Normal 3 4 2 2 2 7 2" xfId="47178" xr:uid="{00000000-0005-0000-0000-0000FDA20000}"/>
    <cellStyle name="Normal 3 4 2 2 2 7 3" xfId="47179" xr:uid="{00000000-0005-0000-0000-0000FEA20000}"/>
    <cellStyle name="Normal 3 4 2 2 2 8" xfId="15794" xr:uid="{00000000-0005-0000-0000-0000FFA20000}"/>
    <cellStyle name="Normal 3 4 2 2 2 8 2" xfId="47180" xr:uid="{00000000-0005-0000-0000-000000A30000}"/>
    <cellStyle name="Normal 3 4 2 2 2 8 3" xfId="47181" xr:uid="{00000000-0005-0000-0000-000001A30000}"/>
    <cellStyle name="Normal 3 4 2 2 2 9" xfId="47182" xr:uid="{00000000-0005-0000-0000-000002A30000}"/>
    <cellStyle name="Normal 3 4 2 2 3" xfId="15795" xr:uid="{00000000-0005-0000-0000-000003A30000}"/>
    <cellStyle name="Normal 3 4 2 2 3 2" xfId="15796" xr:uid="{00000000-0005-0000-0000-000004A30000}"/>
    <cellStyle name="Normal 3 4 2 2 3 2 2" xfId="15797" xr:uid="{00000000-0005-0000-0000-000005A30000}"/>
    <cellStyle name="Normal 3 4 2 2 3 2 2 2" xfId="15798" xr:uid="{00000000-0005-0000-0000-000006A30000}"/>
    <cellStyle name="Normal 3 4 2 2 3 2 2 2 2" xfId="47183" xr:uid="{00000000-0005-0000-0000-000007A30000}"/>
    <cellStyle name="Normal 3 4 2 2 3 2 2 2 3" xfId="47184" xr:uid="{00000000-0005-0000-0000-000008A30000}"/>
    <cellStyle name="Normal 3 4 2 2 3 2 2 3" xfId="15799" xr:uid="{00000000-0005-0000-0000-000009A30000}"/>
    <cellStyle name="Normal 3 4 2 2 3 2 2 3 2" xfId="47185" xr:uid="{00000000-0005-0000-0000-00000AA30000}"/>
    <cellStyle name="Normal 3 4 2 2 3 2 2 3 3" xfId="47186" xr:uid="{00000000-0005-0000-0000-00000BA30000}"/>
    <cellStyle name="Normal 3 4 2 2 3 2 2 4" xfId="15800" xr:uid="{00000000-0005-0000-0000-00000CA30000}"/>
    <cellStyle name="Normal 3 4 2 2 3 2 2 4 2" xfId="47187" xr:uid="{00000000-0005-0000-0000-00000DA30000}"/>
    <cellStyle name="Normal 3 4 2 2 3 2 2 4 3" xfId="47188" xr:uid="{00000000-0005-0000-0000-00000EA30000}"/>
    <cellStyle name="Normal 3 4 2 2 3 2 2 5" xfId="47189" xr:uid="{00000000-0005-0000-0000-00000FA30000}"/>
    <cellStyle name="Normal 3 4 2 2 3 2 2 6" xfId="47190" xr:uid="{00000000-0005-0000-0000-000010A30000}"/>
    <cellStyle name="Normal 3 4 2 2 3 2 3" xfId="15801" xr:uid="{00000000-0005-0000-0000-000011A30000}"/>
    <cellStyle name="Normal 3 4 2 2 3 2 3 2" xfId="15802" xr:uid="{00000000-0005-0000-0000-000012A30000}"/>
    <cellStyle name="Normal 3 4 2 2 3 2 3 2 2" xfId="47191" xr:uid="{00000000-0005-0000-0000-000013A30000}"/>
    <cellStyle name="Normal 3 4 2 2 3 2 3 2 3" xfId="47192" xr:uid="{00000000-0005-0000-0000-000014A30000}"/>
    <cellStyle name="Normal 3 4 2 2 3 2 3 3" xfId="15803" xr:uid="{00000000-0005-0000-0000-000015A30000}"/>
    <cellStyle name="Normal 3 4 2 2 3 2 3 3 2" xfId="47193" xr:uid="{00000000-0005-0000-0000-000016A30000}"/>
    <cellStyle name="Normal 3 4 2 2 3 2 3 3 3" xfId="47194" xr:uid="{00000000-0005-0000-0000-000017A30000}"/>
    <cellStyle name="Normal 3 4 2 2 3 2 3 4" xfId="15804" xr:uid="{00000000-0005-0000-0000-000018A30000}"/>
    <cellStyle name="Normal 3 4 2 2 3 2 3 4 2" xfId="47195" xr:uid="{00000000-0005-0000-0000-000019A30000}"/>
    <cellStyle name="Normal 3 4 2 2 3 2 3 4 3" xfId="47196" xr:uid="{00000000-0005-0000-0000-00001AA30000}"/>
    <cellStyle name="Normal 3 4 2 2 3 2 3 5" xfId="47197" xr:uid="{00000000-0005-0000-0000-00001BA30000}"/>
    <cellStyle name="Normal 3 4 2 2 3 2 3 6" xfId="47198" xr:uid="{00000000-0005-0000-0000-00001CA30000}"/>
    <cellStyle name="Normal 3 4 2 2 3 2 4" xfId="15805" xr:uid="{00000000-0005-0000-0000-00001DA30000}"/>
    <cellStyle name="Normal 3 4 2 2 3 2 4 2" xfId="47199" xr:uid="{00000000-0005-0000-0000-00001EA30000}"/>
    <cellStyle name="Normal 3 4 2 2 3 2 4 3" xfId="47200" xr:uid="{00000000-0005-0000-0000-00001FA30000}"/>
    <cellStyle name="Normal 3 4 2 2 3 2 5" xfId="15806" xr:uid="{00000000-0005-0000-0000-000020A30000}"/>
    <cellStyle name="Normal 3 4 2 2 3 2 5 2" xfId="47201" xr:uid="{00000000-0005-0000-0000-000021A30000}"/>
    <cellStyle name="Normal 3 4 2 2 3 2 5 3" xfId="47202" xr:uid="{00000000-0005-0000-0000-000022A30000}"/>
    <cellStyle name="Normal 3 4 2 2 3 2 6" xfId="15807" xr:uid="{00000000-0005-0000-0000-000023A30000}"/>
    <cellStyle name="Normal 3 4 2 2 3 2 6 2" xfId="47203" xr:uid="{00000000-0005-0000-0000-000024A30000}"/>
    <cellStyle name="Normal 3 4 2 2 3 2 6 3" xfId="47204" xr:uid="{00000000-0005-0000-0000-000025A30000}"/>
    <cellStyle name="Normal 3 4 2 2 3 2 7" xfId="47205" xr:uid="{00000000-0005-0000-0000-000026A30000}"/>
    <cellStyle name="Normal 3 4 2 2 3 2 8" xfId="47206" xr:uid="{00000000-0005-0000-0000-000027A30000}"/>
    <cellStyle name="Normal 3 4 2 2 3 3" xfId="15808" xr:uid="{00000000-0005-0000-0000-000028A30000}"/>
    <cellStyle name="Normal 3 4 2 2 3 3 2" xfId="15809" xr:uid="{00000000-0005-0000-0000-000029A30000}"/>
    <cellStyle name="Normal 3 4 2 2 3 3 2 2" xfId="47207" xr:uid="{00000000-0005-0000-0000-00002AA30000}"/>
    <cellStyle name="Normal 3 4 2 2 3 3 2 3" xfId="47208" xr:uid="{00000000-0005-0000-0000-00002BA30000}"/>
    <cellStyle name="Normal 3 4 2 2 3 3 3" xfId="15810" xr:uid="{00000000-0005-0000-0000-00002CA30000}"/>
    <cellStyle name="Normal 3 4 2 2 3 3 3 2" xfId="47209" xr:uid="{00000000-0005-0000-0000-00002DA30000}"/>
    <cellStyle name="Normal 3 4 2 2 3 3 3 3" xfId="47210" xr:uid="{00000000-0005-0000-0000-00002EA30000}"/>
    <cellStyle name="Normal 3 4 2 2 3 3 4" xfId="15811" xr:uid="{00000000-0005-0000-0000-00002FA30000}"/>
    <cellStyle name="Normal 3 4 2 2 3 3 4 2" xfId="47211" xr:uid="{00000000-0005-0000-0000-000030A30000}"/>
    <cellStyle name="Normal 3 4 2 2 3 3 4 3" xfId="47212" xr:uid="{00000000-0005-0000-0000-000031A30000}"/>
    <cellStyle name="Normal 3 4 2 2 3 3 5" xfId="47213" xr:uid="{00000000-0005-0000-0000-000032A30000}"/>
    <cellStyle name="Normal 3 4 2 2 3 3 6" xfId="47214" xr:uid="{00000000-0005-0000-0000-000033A30000}"/>
    <cellStyle name="Normal 3 4 2 2 3 4" xfId="15812" xr:uid="{00000000-0005-0000-0000-000034A30000}"/>
    <cellStyle name="Normal 3 4 2 2 3 4 2" xfId="15813" xr:uid="{00000000-0005-0000-0000-000035A30000}"/>
    <cellStyle name="Normal 3 4 2 2 3 4 2 2" xfId="47215" xr:uid="{00000000-0005-0000-0000-000036A30000}"/>
    <cellStyle name="Normal 3 4 2 2 3 4 2 3" xfId="47216" xr:uid="{00000000-0005-0000-0000-000037A30000}"/>
    <cellStyle name="Normal 3 4 2 2 3 4 3" xfId="15814" xr:uid="{00000000-0005-0000-0000-000038A30000}"/>
    <cellStyle name="Normal 3 4 2 2 3 4 3 2" xfId="47217" xr:uid="{00000000-0005-0000-0000-000039A30000}"/>
    <cellStyle name="Normal 3 4 2 2 3 4 3 3" xfId="47218" xr:uid="{00000000-0005-0000-0000-00003AA30000}"/>
    <cellStyle name="Normal 3 4 2 2 3 4 4" xfId="15815" xr:uid="{00000000-0005-0000-0000-00003BA30000}"/>
    <cellStyle name="Normal 3 4 2 2 3 4 4 2" xfId="47219" xr:uid="{00000000-0005-0000-0000-00003CA30000}"/>
    <cellStyle name="Normal 3 4 2 2 3 4 4 3" xfId="47220" xr:uid="{00000000-0005-0000-0000-00003DA30000}"/>
    <cellStyle name="Normal 3 4 2 2 3 4 5" xfId="47221" xr:uid="{00000000-0005-0000-0000-00003EA30000}"/>
    <cellStyle name="Normal 3 4 2 2 3 4 6" xfId="47222" xr:uid="{00000000-0005-0000-0000-00003FA30000}"/>
    <cellStyle name="Normal 3 4 2 2 3 5" xfId="15816" xr:uid="{00000000-0005-0000-0000-000040A30000}"/>
    <cellStyle name="Normal 3 4 2 2 3 5 2" xfId="47223" xr:uid="{00000000-0005-0000-0000-000041A30000}"/>
    <cellStyle name="Normal 3 4 2 2 3 5 3" xfId="47224" xr:uid="{00000000-0005-0000-0000-000042A30000}"/>
    <cellStyle name="Normal 3 4 2 2 3 6" xfId="15817" xr:uid="{00000000-0005-0000-0000-000043A30000}"/>
    <cellStyle name="Normal 3 4 2 2 3 6 2" xfId="47225" xr:uid="{00000000-0005-0000-0000-000044A30000}"/>
    <cellStyle name="Normal 3 4 2 2 3 6 3" xfId="47226" xr:uid="{00000000-0005-0000-0000-000045A30000}"/>
    <cellStyle name="Normal 3 4 2 2 3 7" xfId="15818" xr:uid="{00000000-0005-0000-0000-000046A30000}"/>
    <cellStyle name="Normal 3 4 2 2 3 7 2" xfId="47227" xr:uid="{00000000-0005-0000-0000-000047A30000}"/>
    <cellStyle name="Normal 3 4 2 2 3 7 3" xfId="47228" xr:uid="{00000000-0005-0000-0000-000048A30000}"/>
    <cellStyle name="Normal 3 4 2 2 3 8" xfId="47229" xr:uid="{00000000-0005-0000-0000-000049A30000}"/>
    <cellStyle name="Normal 3 4 2 2 3 9" xfId="47230" xr:uid="{00000000-0005-0000-0000-00004AA30000}"/>
    <cellStyle name="Normal 3 4 2 2 4" xfId="15819" xr:uid="{00000000-0005-0000-0000-00004BA30000}"/>
    <cellStyle name="Normal 3 4 2 2 4 2" xfId="15820" xr:uid="{00000000-0005-0000-0000-00004CA30000}"/>
    <cellStyle name="Normal 3 4 2 2 4 2 2" xfId="15821" xr:uid="{00000000-0005-0000-0000-00004DA30000}"/>
    <cellStyle name="Normal 3 4 2 2 4 2 2 2" xfId="15822" xr:uid="{00000000-0005-0000-0000-00004EA30000}"/>
    <cellStyle name="Normal 3 4 2 2 4 2 2 2 2" xfId="47231" xr:uid="{00000000-0005-0000-0000-00004FA30000}"/>
    <cellStyle name="Normal 3 4 2 2 4 2 2 2 3" xfId="47232" xr:uid="{00000000-0005-0000-0000-000050A30000}"/>
    <cellStyle name="Normal 3 4 2 2 4 2 2 3" xfId="15823" xr:uid="{00000000-0005-0000-0000-000051A30000}"/>
    <cellStyle name="Normal 3 4 2 2 4 2 2 3 2" xfId="47233" xr:uid="{00000000-0005-0000-0000-000052A30000}"/>
    <cellStyle name="Normal 3 4 2 2 4 2 2 3 3" xfId="47234" xr:uid="{00000000-0005-0000-0000-000053A30000}"/>
    <cellStyle name="Normal 3 4 2 2 4 2 2 4" xfId="15824" xr:uid="{00000000-0005-0000-0000-000054A30000}"/>
    <cellStyle name="Normal 3 4 2 2 4 2 2 4 2" xfId="47235" xr:uid="{00000000-0005-0000-0000-000055A30000}"/>
    <cellStyle name="Normal 3 4 2 2 4 2 2 4 3" xfId="47236" xr:uid="{00000000-0005-0000-0000-000056A30000}"/>
    <cellStyle name="Normal 3 4 2 2 4 2 2 5" xfId="47237" xr:uid="{00000000-0005-0000-0000-000057A30000}"/>
    <cellStyle name="Normal 3 4 2 2 4 2 2 6" xfId="47238" xr:uid="{00000000-0005-0000-0000-000058A30000}"/>
    <cellStyle name="Normal 3 4 2 2 4 2 3" xfId="15825" xr:uid="{00000000-0005-0000-0000-000059A30000}"/>
    <cellStyle name="Normal 3 4 2 2 4 2 3 2" xfId="47239" xr:uid="{00000000-0005-0000-0000-00005AA30000}"/>
    <cellStyle name="Normal 3 4 2 2 4 2 3 3" xfId="47240" xr:uid="{00000000-0005-0000-0000-00005BA30000}"/>
    <cellStyle name="Normal 3 4 2 2 4 2 4" xfId="15826" xr:uid="{00000000-0005-0000-0000-00005CA30000}"/>
    <cellStyle name="Normal 3 4 2 2 4 2 4 2" xfId="47241" xr:uid="{00000000-0005-0000-0000-00005DA30000}"/>
    <cellStyle name="Normal 3 4 2 2 4 2 4 3" xfId="47242" xr:uid="{00000000-0005-0000-0000-00005EA30000}"/>
    <cellStyle name="Normal 3 4 2 2 4 2 5" xfId="15827" xr:uid="{00000000-0005-0000-0000-00005FA30000}"/>
    <cellStyle name="Normal 3 4 2 2 4 2 5 2" xfId="47243" xr:uid="{00000000-0005-0000-0000-000060A30000}"/>
    <cellStyle name="Normal 3 4 2 2 4 2 5 3" xfId="47244" xr:uid="{00000000-0005-0000-0000-000061A30000}"/>
    <cellStyle name="Normal 3 4 2 2 4 2 6" xfId="47245" xr:uid="{00000000-0005-0000-0000-000062A30000}"/>
    <cellStyle name="Normal 3 4 2 2 4 2 7" xfId="47246" xr:uid="{00000000-0005-0000-0000-000063A30000}"/>
    <cellStyle name="Normal 3 4 2 2 4 3" xfId="15828" xr:uid="{00000000-0005-0000-0000-000064A30000}"/>
    <cellStyle name="Normal 3 4 2 2 4 3 2" xfId="15829" xr:uid="{00000000-0005-0000-0000-000065A30000}"/>
    <cellStyle name="Normal 3 4 2 2 4 3 2 2" xfId="47247" xr:uid="{00000000-0005-0000-0000-000066A30000}"/>
    <cellStyle name="Normal 3 4 2 2 4 3 2 3" xfId="47248" xr:uid="{00000000-0005-0000-0000-000067A30000}"/>
    <cellStyle name="Normal 3 4 2 2 4 3 3" xfId="15830" xr:uid="{00000000-0005-0000-0000-000068A30000}"/>
    <cellStyle name="Normal 3 4 2 2 4 3 3 2" xfId="47249" xr:uid="{00000000-0005-0000-0000-000069A30000}"/>
    <cellStyle name="Normal 3 4 2 2 4 3 3 3" xfId="47250" xr:uid="{00000000-0005-0000-0000-00006AA30000}"/>
    <cellStyle name="Normal 3 4 2 2 4 3 4" xfId="15831" xr:uid="{00000000-0005-0000-0000-00006BA30000}"/>
    <cellStyle name="Normal 3 4 2 2 4 3 4 2" xfId="47251" xr:uid="{00000000-0005-0000-0000-00006CA30000}"/>
    <cellStyle name="Normal 3 4 2 2 4 3 4 3" xfId="47252" xr:uid="{00000000-0005-0000-0000-00006DA30000}"/>
    <cellStyle name="Normal 3 4 2 2 4 3 5" xfId="47253" xr:uid="{00000000-0005-0000-0000-00006EA30000}"/>
    <cellStyle name="Normal 3 4 2 2 4 3 6" xfId="47254" xr:uid="{00000000-0005-0000-0000-00006FA30000}"/>
    <cellStyle name="Normal 3 4 2 2 4 4" xfId="15832" xr:uid="{00000000-0005-0000-0000-000070A30000}"/>
    <cellStyle name="Normal 3 4 2 2 4 4 2" xfId="47255" xr:uid="{00000000-0005-0000-0000-000071A30000}"/>
    <cellStyle name="Normal 3 4 2 2 4 4 3" xfId="47256" xr:uid="{00000000-0005-0000-0000-000072A30000}"/>
    <cellStyle name="Normal 3 4 2 2 4 5" xfId="15833" xr:uid="{00000000-0005-0000-0000-000073A30000}"/>
    <cellStyle name="Normal 3 4 2 2 4 5 2" xfId="47257" xr:uid="{00000000-0005-0000-0000-000074A30000}"/>
    <cellStyle name="Normal 3 4 2 2 4 5 3" xfId="47258" xr:uid="{00000000-0005-0000-0000-000075A30000}"/>
    <cellStyle name="Normal 3 4 2 2 4 6" xfId="15834" xr:uid="{00000000-0005-0000-0000-000076A30000}"/>
    <cellStyle name="Normal 3 4 2 2 4 6 2" xfId="47259" xr:uid="{00000000-0005-0000-0000-000077A30000}"/>
    <cellStyle name="Normal 3 4 2 2 4 6 3" xfId="47260" xr:uid="{00000000-0005-0000-0000-000078A30000}"/>
    <cellStyle name="Normal 3 4 2 2 4 7" xfId="47261" xr:uid="{00000000-0005-0000-0000-000079A30000}"/>
    <cellStyle name="Normal 3 4 2 2 4 8" xfId="47262" xr:uid="{00000000-0005-0000-0000-00007AA30000}"/>
    <cellStyle name="Normal 3 4 2 2 5" xfId="15835" xr:uid="{00000000-0005-0000-0000-00007BA30000}"/>
    <cellStyle name="Normal 3 4 2 2 5 2" xfId="15836" xr:uid="{00000000-0005-0000-0000-00007CA30000}"/>
    <cellStyle name="Normal 3 4 2 2 5 2 2" xfId="15837" xr:uid="{00000000-0005-0000-0000-00007DA30000}"/>
    <cellStyle name="Normal 3 4 2 2 5 2 2 2" xfId="47263" xr:uid="{00000000-0005-0000-0000-00007EA30000}"/>
    <cellStyle name="Normal 3 4 2 2 5 2 2 3" xfId="47264" xr:uid="{00000000-0005-0000-0000-00007FA30000}"/>
    <cellStyle name="Normal 3 4 2 2 5 2 3" xfId="15838" xr:uid="{00000000-0005-0000-0000-000080A30000}"/>
    <cellStyle name="Normal 3 4 2 2 5 2 3 2" xfId="47265" xr:uid="{00000000-0005-0000-0000-000081A30000}"/>
    <cellStyle name="Normal 3 4 2 2 5 2 3 3" xfId="47266" xr:uid="{00000000-0005-0000-0000-000082A30000}"/>
    <cellStyle name="Normal 3 4 2 2 5 2 4" xfId="15839" xr:uid="{00000000-0005-0000-0000-000083A30000}"/>
    <cellStyle name="Normal 3 4 2 2 5 2 4 2" xfId="47267" xr:uid="{00000000-0005-0000-0000-000084A30000}"/>
    <cellStyle name="Normal 3 4 2 2 5 2 4 3" xfId="47268" xr:uid="{00000000-0005-0000-0000-000085A30000}"/>
    <cellStyle name="Normal 3 4 2 2 5 2 5" xfId="47269" xr:uid="{00000000-0005-0000-0000-000086A30000}"/>
    <cellStyle name="Normal 3 4 2 2 5 2 6" xfId="47270" xr:uid="{00000000-0005-0000-0000-000087A30000}"/>
    <cellStyle name="Normal 3 4 2 2 5 3" xfId="15840" xr:uid="{00000000-0005-0000-0000-000088A30000}"/>
    <cellStyle name="Normal 3 4 2 2 5 3 2" xfId="47271" xr:uid="{00000000-0005-0000-0000-000089A30000}"/>
    <cellStyle name="Normal 3 4 2 2 5 3 3" xfId="47272" xr:uid="{00000000-0005-0000-0000-00008AA30000}"/>
    <cellStyle name="Normal 3 4 2 2 5 4" xfId="15841" xr:uid="{00000000-0005-0000-0000-00008BA30000}"/>
    <cellStyle name="Normal 3 4 2 2 5 4 2" xfId="47273" xr:uid="{00000000-0005-0000-0000-00008CA30000}"/>
    <cellStyle name="Normal 3 4 2 2 5 4 3" xfId="47274" xr:uid="{00000000-0005-0000-0000-00008DA30000}"/>
    <cellStyle name="Normal 3 4 2 2 5 5" xfId="15842" xr:uid="{00000000-0005-0000-0000-00008EA30000}"/>
    <cellStyle name="Normal 3 4 2 2 5 5 2" xfId="47275" xr:uid="{00000000-0005-0000-0000-00008FA30000}"/>
    <cellStyle name="Normal 3 4 2 2 5 5 3" xfId="47276" xr:uid="{00000000-0005-0000-0000-000090A30000}"/>
    <cellStyle name="Normal 3 4 2 2 5 6" xfId="47277" xr:uid="{00000000-0005-0000-0000-000091A30000}"/>
    <cellStyle name="Normal 3 4 2 2 5 7" xfId="47278" xr:uid="{00000000-0005-0000-0000-000092A30000}"/>
    <cellStyle name="Normal 3 4 2 2 6" xfId="15843" xr:uid="{00000000-0005-0000-0000-000093A30000}"/>
    <cellStyle name="Normal 3 4 2 2 6 2" xfId="15844" xr:uid="{00000000-0005-0000-0000-000094A30000}"/>
    <cellStyle name="Normal 3 4 2 2 6 2 2" xfId="47279" xr:uid="{00000000-0005-0000-0000-000095A30000}"/>
    <cellStyle name="Normal 3 4 2 2 6 2 3" xfId="47280" xr:uid="{00000000-0005-0000-0000-000096A30000}"/>
    <cellStyle name="Normal 3 4 2 2 6 3" xfId="15845" xr:uid="{00000000-0005-0000-0000-000097A30000}"/>
    <cellStyle name="Normal 3 4 2 2 6 3 2" xfId="47281" xr:uid="{00000000-0005-0000-0000-000098A30000}"/>
    <cellStyle name="Normal 3 4 2 2 6 3 3" xfId="47282" xr:uid="{00000000-0005-0000-0000-000099A30000}"/>
    <cellStyle name="Normal 3 4 2 2 6 4" xfId="15846" xr:uid="{00000000-0005-0000-0000-00009AA30000}"/>
    <cellStyle name="Normal 3 4 2 2 6 4 2" xfId="47283" xr:uid="{00000000-0005-0000-0000-00009BA30000}"/>
    <cellStyle name="Normal 3 4 2 2 6 4 3" xfId="47284" xr:uid="{00000000-0005-0000-0000-00009CA30000}"/>
    <cellStyle name="Normal 3 4 2 2 6 5" xfId="47285" xr:uid="{00000000-0005-0000-0000-00009DA30000}"/>
    <cellStyle name="Normal 3 4 2 2 6 6" xfId="47286" xr:uid="{00000000-0005-0000-0000-00009EA30000}"/>
    <cellStyle name="Normal 3 4 2 2 7" xfId="15847" xr:uid="{00000000-0005-0000-0000-00009FA30000}"/>
    <cellStyle name="Normal 3 4 2 2 7 2" xfId="47287" xr:uid="{00000000-0005-0000-0000-0000A0A30000}"/>
    <cellStyle name="Normal 3 4 2 2 7 3" xfId="47288" xr:uid="{00000000-0005-0000-0000-0000A1A30000}"/>
    <cellStyle name="Normal 3 4 2 2 8" xfId="15848" xr:uid="{00000000-0005-0000-0000-0000A2A30000}"/>
    <cellStyle name="Normal 3 4 2 2 8 2" xfId="47289" xr:uid="{00000000-0005-0000-0000-0000A3A30000}"/>
    <cellStyle name="Normal 3 4 2 2 8 3" xfId="47290" xr:uid="{00000000-0005-0000-0000-0000A4A30000}"/>
    <cellStyle name="Normal 3 4 2 2 9" xfId="15849" xr:uid="{00000000-0005-0000-0000-0000A5A30000}"/>
    <cellStyle name="Normal 3 4 2 2 9 2" xfId="47291" xr:uid="{00000000-0005-0000-0000-0000A6A30000}"/>
    <cellStyle name="Normal 3 4 2 2 9 3" xfId="47292" xr:uid="{00000000-0005-0000-0000-0000A7A30000}"/>
    <cellStyle name="Normal 3 4 2 3" xfId="15850" xr:uid="{00000000-0005-0000-0000-0000A8A30000}"/>
    <cellStyle name="Normal 3 4 2 3 10" xfId="47293" xr:uid="{00000000-0005-0000-0000-0000A9A30000}"/>
    <cellStyle name="Normal 3 4 2 3 11" xfId="47294" xr:uid="{00000000-0005-0000-0000-0000AAA30000}"/>
    <cellStyle name="Normal 3 4 2 3 2" xfId="15851" xr:uid="{00000000-0005-0000-0000-0000ABA30000}"/>
    <cellStyle name="Normal 3 4 2 3 2 2" xfId="15852" xr:uid="{00000000-0005-0000-0000-0000ACA30000}"/>
    <cellStyle name="Normal 3 4 2 3 2 2 2" xfId="15853" xr:uid="{00000000-0005-0000-0000-0000ADA30000}"/>
    <cellStyle name="Normal 3 4 2 3 2 2 2 2" xfId="15854" xr:uid="{00000000-0005-0000-0000-0000AEA30000}"/>
    <cellStyle name="Normal 3 4 2 3 2 2 2 2 2" xfId="47295" xr:uid="{00000000-0005-0000-0000-0000AFA30000}"/>
    <cellStyle name="Normal 3 4 2 3 2 2 2 2 3" xfId="47296" xr:uid="{00000000-0005-0000-0000-0000B0A30000}"/>
    <cellStyle name="Normal 3 4 2 3 2 2 2 3" xfId="15855" xr:uid="{00000000-0005-0000-0000-0000B1A30000}"/>
    <cellStyle name="Normal 3 4 2 3 2 2 2 3 2" xfId="47297" xr:uid="{00000000-0005-0000-0000-0000B2A30000}"/>
    <cellStyle name="Normal 3 4 2 3 2 2 2 3 3" xfId="47298" xr:uid="{00000000-0005-0000-0000-0000B3A30000}"/>
    <cellStyle name="Normal 3 4 2 3 2 2 2 4" xfId="15856" xr:uid="{00000000-0005-0000-0000-0000B4A30000}"/>
    <cellStyle name="Normal 3 4 2 3 2 2 2 4 2" xfId="47299" xr:uid="{00000000-0005-0000-0000-0000B5A30000}"/>
    <cellStyle name="Normal 3 4 2 3 2 2 2 4 3" xfId="47300" xr:uid="{00000000-0005-0000-0000-0000B6A30000}"/>
    <cellStyle name="Normal 3 4 2 3 2 2 2 5" xfId="47301" xr:uid="{00000000-0005-0000-0000-0000B7A30000}"/>
    <cellStyle name="Normal 3 4 2 3 2 2 2 6" xfId="47302" xr:uid="{00000000-0005-0000-0000-0000B8A30000}"/>
    <cellStyle name="Normal 3 4 2 3 2 2 3" xfId="15857" xr:uid="{00000000-0005-0000-0000-0000B9A30000}"/>
    <cellStyle name="Normal 3 4 2 3 2 2 3 2" xfId="15858" xr:uid="{00000000-0005-0000-0000-0000BAA30000}"/>
    <cellStyle name="Normal 3 4 2 3 2 2 3 2 2" xfId="47303" xr:uid="{00000000-0005-0000-0000-0000BBA30000}"/>
    <cellStyle name="Normal 3 4 2 3 2 2 3 2 3" xfId="47304" xr:uid="{00000000-0005-0000-0000-0000BCA30000}"/>
    <cellStyle name="Normal 3 4 2 3 2 2 3 3" xfId="15859" xr:uid="{00000000-0005-0000-0000-0000BDA30000}"/>
    <cellStyle name="Normal 3 4 2 3 2 2 3 3 2" xfId="47305" xr:uid="{00000000-0005-0000-0000-0000BEA30000}"/>
    <cellStyle name="Normal 3 4 2 3 2 2 3 3 3" xfId="47306" xr:uid="{00000000-0005-0000-0000-0000BFA30000}"/>
    <cellStyle name="Normal 3 4 2 3 2 2 3 4" xfId="15860" xr:uid="{00000000-0005-0000-0000-0000C0A30000}"/>
    <cellStyle name="Normal 3 4 2 3 2 2 3 4 2" xfId="47307" xr:uid="{00000000-0005-0000-0000-0000C1A30000}"/>
    <cellStyle name="Normal 3 4 2 3 2 2 3 4 3" xfId="47308" xr:uid="{00000000-0005-0000-0000-0000C2A30000}"/>
    <cellStyle name="Normal 3 4 2 3 2 2 3 5" xfId="47309" xr:uid="{00000000-0005-0000-0000-0000C3A30000}"/>
    <cellStyle name="Normal 3 4 2 3 2 2 3 6" xfId="47310" xr:uid="{00000000-0005-0000-0000-0000C4A30000}"/>
    <cellStyle name="Normal 3 4 2 3 2 2 4" xfId="15861" xr:uid="{00000000-0005-0000-0000-0000C5A30000}"/>
    <cellStyle name="Normal 3 4 2 3 2 2 4 2" xfId="47311" xr:uid="{00000000-0005-0000-0000-0000C6A30000}"/>
    <cellStyle name="Normal 3 4 2 3 2 2 4 3" xfId="47312" xr:uid="{00000000-0005-0000-0000-0000C7A30000}"/>
    <cellStyle name="Normal 3 4 2 3 2 2 5" xfId="15862" xr:uid="{00000000-0005-0000-0000-0000C8A30000}"/>
    <cellStyle name="Normal 3 4 2 3 2 2 5 2" xfId="47313" xr:uid="{00000000-0005-0000-0000-0000C9A30000}"/>
    <cellStyle name="Normal 3 4 2 3 2 2 5 3" xfId="47314" xr:uid="{00000000-0005-0000-0000-0000CAA30000}"/>
    <cellStyle name="Normal 3 4 2 3 2 2 6" xfId="15863" xr:uid="{00000000-0005-0000-0000-0000CBA30000}"/>
    <cellStyle name="Normal 3 4 2 3 2 2 6 2" xfId="47315" xr:uid="{00000000-0005-0000-0000-0000CCA30000}"/>
    <cellStyle name="Normal 3 4 2 3 2 2 6 3" xfId="47316" xr:uid="{00000000-0005-0000-0000-0000CDA30000}"/>
    <cellStyle name="Normal 3 4 2 3 2 2 7" xfId="47317" xr:uid="{00000000-0005-0000-0000-0000CEA30000}"/>
    <cellStyle name="Normal 3 4 2 3 2 2 8" xfId="47318" xr:uid="{00000000-0005-0000-0000-0000CFA30000}"/>
    <cellStyle name="Normal 3 4 2 3 2 3" xfId="15864" xr:uid="{00000000-0005-0000-0000-0000D0A30000}"/>
    <cellStyle name="Normal 3 4 2 3 2 3 2" xfId="15865" xr:uid="{00000000-0005-0000-0000-0000D1A30000}"/>
    <cellStyle name="Normal 3 4 2 3 2 3 2 2" xfId="47319" xr:uid="{00000000-0005-0000-0000-0000D2A30000}"/>
    <cellStyle name="Normal 3 4 2 3 2 3 2 3" xfId="47320" xr:uid="{00000000-0005-0000-0000-0000D3A30000}"/>
    <cellStyle name="Normal 3 4 2 3 2 3 3" xfId="15866" xr:uid="{00000000-0005-0000-0000-0000D4A30000}"/>
    <cellStyle name="Normal 3 4 2 3 2 3 3 2" xfId="47321" xr:uid="{00000000-0005-0000-0000-0000D5A30000}"/>
    <cellStyle name="Normal 3 4 2 3 2 3 3 3" xfId="47322" xr:uid="{00000000-0005-0000-0000-0000D6A30000}"/>
    <cellStyle name="Normal 3 4 2 3 2 3 4" xfId="15867" xr:uid="{00000000-0005-0000-0000-0000D7A30000}"/>
    <cellStyle name="Normal 3 4 2 3 2 3 4 2" xfId="47323" xr:uid="{00000000-0005-0000-0000-0000D8A30000}"/>
    <cellStyle name="Normal 3 4 2 3 2 3 4 3" xfId="47324" xr:uid="{00000000-0005-0000-0000-0000D9A30000}"/>
    <cellStyle name="Normal 3 4 2 3 2 3 5" xfId="47325" xr:uid="{00000000-0005-0000-0000-0000DAA30000}"/>
    <cellStyle name="Normal 3 4 2 3 2 3 6" xfId="47326" xr:uid="{00000000-0005-0000-0000-0000DBA30000}"/>
    <cellStyle name="Normal 3 4 2 3 2 4" xfId="15868" xr:uid="{00000000-0005-0000-0000-0000DCA30000}"/>
    <cellStyle name="Normal 3 4 2 3 2 4 2" xfId="15869" xr:uid="{00000000-0005-0000-0000-0000DDA30000}"/>
    <cellStyle name="Normal 3 4 2 3 2 4 2 2" xfId="47327" xr:uid="{00000000-0005-0000-0000-0000DEA30000}"/>
    <cellStyle name="Normal 3 4 2 3 2 4 2 3" xfId="47328" xr:uid="{00000000-0005-0000-0000-0000DFA30000}"/>
    <cellStyle name="Normal 3 4 2 3 2 4 3" xfId="15870" xr:uid="{00000000-0005-0000-0000-0000E0A30000}"/>
    <cellStyle name="Normal 3 4 2 3 2 4 3 2" xfId="47329" xr:uid="{00000000-0005-0000-0000-0000E1A30000}"/>
    <cellStyle name="Normal 3 4 2 3 2 4 3 3" xfId="47330" xr:uid="{00000000-0005-0000-0000-0000E2A30000}"/>
    <cellStyle name="Normal 3 4 2 3 2 4 4" xfId="15871" xr:uid="{00000000-0005-0000-0000-0000E3A30000}"/>
    <cellStyle name="Normal 3 4 2 3 2 4 4 2" xfId="47331" xr:uid="{00000000-0005-0000-0000-0000E4A30000}"/>
    <cellStyle name="Normal 3 4 2 3 2 4 4 3" xfId="47332" xr:uid="{00000000-0005-0000-0000-0000E5A30000}"/>
    <cellStyle name="Normal 3 4 2 3 2 4 5" xfId="47333" xr:uid="{00000000-0005-0000-0000-0000E6A30000}"/>
    <cellStyle name="Normal 3 4 2 3 2 4 6" xfId="47334" xr:uid="{00000000-0005-0000-0000-0000E7A30000}"/>
    <cellStyle name="Normal 3 4 2 3 2 5" xfId="15872" xr:uid="{00000000-0005-0000-0000-0000E8A30000}"/>
    <cellStyle name="Normal 3 4 2 3 2 5 2" xfId="47335" xr:uid="{00000000-0005-0000-0000-0000E9A30000}"/>
    <cellStyle name="Normal 3 4 2 3 2 5 3" xfId="47336" xr:uid="{00000000-0005-0000-0000-0000EAA30000}"/>
    <cellStyle name="Normal 3 4 2 3 2 6" xfId="15873" xr:uid="{00000000-0005-0000-0000-0000EBA30000}"/>
    <cellStyle name="Normal 3 4 2 3 2 6 2" xfId="47337" xr:uid="{00000000-0005-0000-0000-0000ECA30000}"/>
    <cellStyle name="Normal 3 4 2 3 2 6 3" xfId="47338" xr:uid="{00000000-0005-0000-0000-0000EDA30000}"/>
    <cellStyle name="Normal 3 4 2 3 2 7" xfId="15874" xr:uid="{00000000-0005-0000-0000-0000EEA30000}"/>
    <cellStyle name="Normal 3 4 2 3 2 7 2" xfId="47339" xr:uid="{00000000-0005-0000-0000-0000EFA30000}"/>
    <cellStyle name="Normal 3 4 2 3 2 7 3" xfId="47340" xr:uid="{00000000-0005-0000-0000-0000F0A30000}"/>
    <cellStyle name="Normal 3 4 2 3 2 8" xfId="47341" xr:uid="{00000000-0005-0000-0000-0000F1A30000}"/>
    <cellStyle name="Normal 3 4 2 3 2 9" xfId="47342" xr:uid="{00000000-0005-0000-0000-0000F2A30000}"/>
    <cellStyle name="Normal 3 4 2 3 3" xfId="15875" xr:uid="{00000000-0005-0000-0000-0000F3A30000}"/>
    <cellStyle name="Normal 3 4 2 3 3 2" xfId="15876" xr:uid="{00000000-0005-0000-0000-0000F4A30000}"/>
    <cellStyle name="Normal 3 4 2 3 3 2 2" xfId="15877" xr:uid="{00000000-0005-0000-0000-0000F5A30000}"/>
    <cellStyle name="Normal 3 4 2 3 3 2 2 2" xfId="15878" xr:uid="{00000000-0005-0000-0000-0000F6A30000}"/>
    <cellStyle name="Normal 3 4 2 3 3 2 2 2 2" xfId="47343" xr:uid="{00000000-0005-0000-0000-0000F7A30000}"/>
    <cellStyle name="Normal 3 4 2 3 3 2 2 2 3" xfId="47344" xr:uid="{00000000-0005-0000-0000-0000F8A30000}"/>
    <cellStyle name="Normal 3 4 2 3 3 2 2 3" xfId="15879" xr:uid="{00000000-0005-0000-0000-0000F9A30000}"/>
    <cellStyle name="Normal 3 4 2 3 3 2 2 3 2" xfId="47345" xr:uid="{00000000-0005-0000-0000-0000FAA30000}"/>
    <cellStyle name="Normal 3 4 2 3 3 2 2 3 3" xfId="47346" xr:uid="{00000000-0005-0000-0000-0000FBA30000}"/>
    <cellStyle name="Normal 3 4 2 3 3 2 2 4" xfId="15880" xr:uid="{00000000-0005-0000-0000-0000FCA30000}"/>
    <cellStyle name="Normal 3 4 2 3 3 2 2 4 2" xfId="47347" xr:uid="{00000000-0005-0000-0000-0000FDA30000}"/>
    <cellStyle name="Normal 3 4 2 3 3 2 2 4 3" xfId="47348" xr:uid="{00000000-0005-0000-0000-0000FEA30000}"/>
    <cellStyle name="Normal 3 4 2 3 3 2 2 5" xfId="47349" xr:uid="{00000000-0005-0000-0000-0000FFA30000}"/>
    <cellStyle name="Normal 3 4 2 3 3 2 2 6" xfId="47350" xr:uid="{00000000-0005-0000-0000-000000A40000}"/>
    <cellStyle name="Normal 3 4 2 3 3 2 3" xfId="15881" xr:uid="{00000000-0005-0000-0000-000001A40000}"/>
    <cellStyle name="Normal 3 4 2 3 3 2 3 2" xfId="15882" xr:uid="{00000000-0005-0000-0000-000002A40000}"/>
    <cellStyle name="Normal 3 4 2 3 3 2 3 2 2" xfId="47351" xr:uid="{00000000-0005-0000-0000-000003A40000}"/>
    <cellStyle name="Normal 3 4 2 3 3 2 3 2 3" xfId="47352" xr:uid="{00000000-0005-0000-0000-000004A40000}"/>
    <cellStyle name="Normal 3 4 2 3 3 2 3 3" xfId="15883" xr:uid="{00000000-0005-0000-0000-000005A40000}"/>
    <cellStyle name="Normal 3 4 2 3 3 2 3 3 2" xfId="47353" xr:uid="{00000000-0005-0000-0000-000006A40000}"/>
    <cellStyle name="Normal 3 4 2 3 3 2 3 3 3" xfId="47354" xr:uid="{00000000-0005-0000-0000-000007A40000}"/>
    <cellStyle name="Normal 3 4 2 3 3 2 3 4" xfId="15884" xr:uid="{00000000-0005-0000-0000-000008A40000}"/>
    <cellStyle name="Normal 3 4 2 3 3 2 3 4 2" xfId="47355" xr:uid="{00000000-0005-0000-0000-000009A40000}"/>
    <cellStyle name="Normal 3 4 2 3 3 2 3 4 3" xfId="47356" xr:uid="{00000000-0005-0000-0000-00000AA40000}"/>
    <cellStyle name="Normal 3 4 2 3 3 2 3 5" xfId="47357" xr:uid="{00000000-0005-0000-0000-00000BA40000}"/>
    <cellStyle name="Normal 3 4 2 3 3 2 3 6" xfId="47358" xr:uid="{00000000-0005-0000-0000-00000CA40000}"/>
    <cellStyle name="Normal 3 4 2 3 3 2 4" xfId="15885" xr:uid="{00000000-0005-0000-0000-00000DA40000}"/>
    <cellStyle name="Normal 3 4 2 3 3 2 4 2" xfId="47359" xr:uid="{00000000-0005-0000-0000-00000EA40000}"/>
    <cellStyle name="Normal 3 4 2 3 3 2 4 3" xfId="47360" xr:uid="{00000000-0005-0000-0000-00000FA40000}"/>
    <cellStyle name="Normal 3 4 2 3 3 2 5" xfId="15886" xr:uid="{00000000-0005-0000-0000-000010A40000}"/>
    <cellStyle name="Normal 3 4 2 3 3 2 5 2" xfId="47361" xr:uid="{00000000-0005-0000-0000-000011A40000}"/>
    <cellStyle name="Normal 3 4 2 3 3 2 5 3" xfId="47362" xr:uid="{00000000-0005-0000-0000-000012A40000}"/>
    <cellStyle name="Normal 3 4 2 3 3 2 6" xfId="15887" xr:uid="{00000000-0005-0000-0000-000013A40000}"/>
    <cellStyle name="Normal 3 4 2 3 3 2 6 2" xfId="47363" xr:uid="{00000000-0005-0000-0000-000014A40000}"/>
    <cellStyle name="Normal 3 4 2 3 3 2 6 3" xfId="47364" xr:uid="{00000000-0005-0000-0000-000015A40000}"/>
    <cellStyle name="Normal 3 4 2 3 3 2 7" xfId="47365" xr:uid="{00000000-0005-0000-0000-000016A40000}"/>
    <cellStyle name="Normal 3 4 2 3 3 2 8" xfId="47366" xr:uid="{00000000-0005-0000-0000-000017A40000}"/>
    <cellStyle name="Normal 3 4 2 3 3 3" xfId="15888" xr:uid="{00000000-0005-0000-0000-000018A40000}"/>
    <cellStyle name="Normal 3 4 2 3 3 3 2" xfId="15889" xr:uid="{00000000-0005-0000-0000-000019A40000}"/>
    <cellStyle name="Normal 3 4 2 3 3 3 2 2" xfId="47367" xr:uid="{00000000-0005-0000-0000-00001AA40000}"/>
    <cellStyle name="Normal 3 4 2 3 3 3 2 3" xfId="47368" xr:uid="{00000000-0005-0000-0000-00001BA40000}"/>
    <cellStyle name="Normal 3 4 2 3 3 3 3" xfId="15890" xr:uid="{00000000-0005-0000-0000-00001CA40000}"/>
    <cellStyle name="Normal 3 4 2 3 3 3 3 2" xfId="47369" xr:uid="{00000000-0005-0000-0000-00001DA40000}"/>
    <cellStyle name="Normal 3 4 2 3 3 3 3 3" xfId="47370" xr:uid="{00000000-0005-0000-0000-00001EA40000}"/>
    <cellStyle name="Normal 3 4 2 3 3 3 4" xfId="15891" xr:uid="{00000000-0005-0000-0000-00001FA40000}"/>
    <cellStyle name="Normal 3 4 2 3 3 3 4 2" xfId="47371" xr:uid="{00000000-0005-0000-0000-000020A40000}"/>
    <cellStyle name="Normal 3 4 2 3 3 3 4 3" xfId="47372" xr:uid="{00000000-0005-0000-0000-000021A40000}"/>
    <cellStyle name="Normal 3 4 2 3 3 3 5" xfId="47373" xr:uid="{00000000-0005-0000-0000-000022A40000}"/>
    <cellStyle name="Normal 3 4 2 3 3 3 6" xfId="47374" xr:uid="{00000000-0005-0000-0000-000023A40000}"/>
    <cellStyle name="Normal 3 4 2 3 3 4" xfId="15892" xr:uid="{00000000-0005-0000-0000-000024A40000}"/>
    <cellStyle name="Normal 3 4 2 3 3 4 2" xfId="15893" xr:uid="{00000000-0005-0000-0000-000025A40000}"/>
    <cellStyle name="Normal 3 4 2 3 3 4 2 2" xfId="47375" xr:uid="{00000000-0005-0000-0000-000026A40000}"/>
    <cellStyle name="Normal 3 4 2 3 3 4 2 3" xfId="47376" xr:uid="{00000000-0005-0000-0000-000027A40000}"/>
    <cellStyle name="Normal 3 4 2 3 3 4 3" xfId="15894" xr:uid="{00000000-0005-0000-0000-000028A40000}"/>
    <cellStyle name="Normal 3 4 2 3 3 4 3 2" xfId="47377" xr:uid="{00000000-0005-0000-0000-000029A40000}"/>
    <cellStyle name="Normal 3 4 2 3 3 4 3 3" xfId="47378" xr:uid="{00000000-0005-0000-0000-00002AA40000}"/>
    <cellStyle name="Normal 3 4 2 3 3 4 4" xfId="15895" xr:uid="{00000000-0005-0000-0000-00002BA40000}"/>
    <cellStyle name="Normal 3 4 2 3 3 4 4 2" xfId="47379" xr:uid="{00000000-0005-0000-0000-00002CA40000}"/>
    <cellStyle name="Normal 3 4 2 3 3 4 4 3" xfId="47380" xr:uid="{00000000-0005-0000-0000-00002DA40000}"/>
    <cellStyle name="Normal 3 4 2 3 3 4 5" xfId="47381" xr:uid="{00000000-0005-0000-0000-00002EA40000}"/>
    <cellStyle name="Normal 3 4 2 3 3 4 6" xfId="47382" xr:uid="{00000000-0005-0000-0000-00002FA40000}"/>
    <cellStyle name="Normal 3 4 2 3 3 5" xfId="15896" xr:uid="{00000000-0005-0000-0000-000030A40000}"/>
    <cellStyle name="Normal 3 4 2 3 3 5 2" xfId="47383" xr:uid="{00000000-0005-0000-0000-000031A40000}"/>
    <cellStyle name="Normal 3 4 2 3 3 5 3" xfId="47384" xr:uid="{00000000-0005-0000-0000-000032A40000}"/>
    <cellStyle name="Normal 3 4 2 3 3 6" xfId="15897" xr:uid="{00000000-0005-0000-0000-000033A40000}"/>
    <cellStyle name="Normal 3 4 2 3 3 6 2" xfId="47385" xr:uid="{00000000-0005-0000-0000-000034A40000}"/>
    <cellStyle name="Normal 3 4 2 3 3 6 3" xfId="47386" xr:uid="{00000000-0005-0000-0000-000035A40000}"/>
    <cellStyle name="Normal 3 4 2 3 3 7" xfId="15898" xr:uid="{00000000-0005-0000-0000-000036A40000}"/>
    <cellStyle name="Normal 3 4 2 3 3 7 2" xfId="47387" xr:uid="{00000000-0005-0000-0000-000037A40000}"/>
    <cellStyle name="Normal 3 4 2 3 3 7 3" xfId="47388" xr:uid="{00000000-0005-0000-0000-000038A40000}"/>
    <cellStyle name="Normal 3 4 2 3 3 8" xfId="47389" xr:uid="{00000000-0005-0000-0000-000039A40000}"/>
    <cellStyle name="Normal 3 4 2 3 3 9" xfId="47390" xr:uid="{00000000-0005-0000-0000-00003AA40000}"/>
    <cellStyle name="Normal 3 4 2 3 4" xfId="15899" xr:uid="{00000000-0005-0000-0000-00003BA40000}"/>
    <cellStyle name="Normal 3 4 2 3 4 2" xfId="15900" xr:uid="{00000000-0005-0000-0000-00003CA40000}"/>
    <cellStyle name="Normal 3 4 2 3 4 2 2" xfId="15901" xr:uid="{00000000-0005-0000-0000-00003DA40000}"/>
    <cellStyle name="Normal 3 4 2 3 4 2 2 2" xfId="47391" xr:uid="{00000000-0005-0000-0000-00003EA40000}"/>
    <cellStyle name="Normal 3 4 2 3 4 2 2 3" xfId="47392" xr:uid="{00000000-0005-0000-0000-00003FA40000}"/>
    <cellStyle name="Normal 3 4 2 3 4 2 3" xfId="15902" xr:uid="{00000000-0005-0000-0000-000040A40000}"/>
    <cellStyle name="Normal 3 4 2 3 4 2 3 2" xfId="47393" xr:uid="{00000000-0005-0000-0000-000041A40000}"/>
    <cellStyle name="Normal 3 4 2 3 4 2 3 3" xfId="47394" xr:uid="{00000000-0005-0000-0000-000042A40000}"/>
    <cellStyle name="Normal 3 4 2 3 4 2 4" xfId="15903" xr:uid="{00000000-0005-0000-0000-000043A40000}"/>
    <cellStyle name="Normal 3 4 2 3 4 2 4 2" xfId="47395" xr:uid="{00000000-0005-0000-0000-000044A40000}"/>
    <cellStyle name="Normal 3 4 2 3 4 2 4 3" xfId="47396" xr:uid="{00000000-0005-0000-0000-000045A40000}"/>
    <cellStyle name="Normal 3 4 2 3 4 2 5" xfId="47397" xr:uid="{00000000-0005-0000-0000-000046A40000}"/>
    <cellStyle name="Normal 3 4 2 3 4 2 6" xfId="47398" xr:uid="{00000000-0005-0000-0000-000047A40000}"/>
    <cellStyle name="Normal 3 4 2 3 4 3" xfId="15904" xr:uid="{00000000-0005-0000-0000-000048A40000}"/>
    <cellStyle name="Normal 3 4 2 3 4 3 2" xfId="15905" xr:uid="{00000000-0005-0000-0000-000049A40000}"/>
    <cellStyle name="Normal 3 4 2 3 4 3 2 2" xfId="47399" xr:uid="{00000000-0005-0000-0000-00004AA40000}"/>
    <cellStyle name="Normal 3 4 2 3 4 3 2 3" xfId="47400" xr:uid="{00000000-0005-0000-0000-00004BA40000}"/>
    <cellStyle name="Normal 3 4 2 3 4 3 3" xfId="15906" xr:uid="{00000000-0005-0000-0000-00004CA40000}"/>
    <cellStyle name="Normal 3 4 2 3 4 3 3 2" xfId="47401" xr:uid="{00000000-0005-0000-0000-00004DA40000}"/>
    <cellStyle name="Normal 3 4 2 3 4 3 3 3" xfId="47402" xr:uid="{00000000-0005-0000-0000-00004EA40000}"/>
    <cellStyle name="Normal 3 4 2 3 4 3 4" xfId="15907" xr:uid="{00000000-0005-0000-0000-00004FA40000}"/>
    <cellStyle name="Normal 3 4 2 3 4 3 4 2" xfId="47403" xr:uid="{00000000-0005-0000-0000-000050A40000}"/>
    <cellStyle name="Normal 3 4 2 3 4 3 4 3" xfId="47404" xr:uid="{00000000-0005-0000-0000-000051A40000}"/>
    <cellStyle name="Normal 3 4 2 3 4 3 5" xfId="47405" xr:uid="{00000000-0005-0000-0000-000052A40000}"/>
    <cellStyle name="Normal 3 4 2 3 4 3 6" xfId="47406" xr:uid="{00000000-0005-0000-0000-000053A40000}"/>
    <cellStyle name="Normal 3 4 2 3 4 4" xfId="15908" xr:uid="{00000000-0005-0000-0000-000054A40000}"/>
    <cellStyle name="Normal 3 4 2 3 4 4 2" xfId="47407" xr:uid="{00000000-0005-0000-0000-000055A40000}"/>
    <cellStyle name="Normal 3 4 2 3 4 4 3" xfId="47408" xr:uid="{00000000-0005-0000-0000-000056A40000}"/>
    <cellStyle name="Normal 3 4 2 3 4 5" xfId="15909" xr:uid="{00000000-0005-0000-0000-000057A40000}"/>
    <cellStyle name="Normal 3 4 2 3 4 5 2" xfId="47409" xr:uid="{00000000-0005-0000-0000-000058A40000}"/>
    <cellStyle name="Normal 3 4 2 3 4 5 3" xfId="47410" xr:uid="{00000000-0005-0000-0000-000059A40000}"/>
    <cellStyle name="Normal 3 4 2 3 4 6" xfId="15910" xr:uid="{00000000-0005-0000-0000-00005AA40000}"/>
    <cellStyle name="Normal 3 4 2 3 4 6 2" xfId="47411" xr:uid="{00000000-0005-0000-0000-00005BA40000}"/>
    <cellStyle name="Normal 3 4 2 3 4 6 3" xfId="47412" xr:uid="{00000000-0005-0000-0000-00005CA40000}"/>
    <cellStyle name="Normal 3 4 2 3 4 7" xfId="47413" xr:uid="{00000000-0005-0000-0000-00005DA40000}"/>
    <cellStyle name="Normal 3 4 2 3 4 8" xfId="47414" xr:uid="{00000000-0005-0000-0000-00005EA40000}"/>
    <cellStyle name="Normal 3 4 2 3 5" xfId="15911" xr:uid="{00000000-0005-0000-0000-00005FA40000}"/>
    <cellStyle name="Normal 3 4 2 3 5 2" xfId="15912" xr:uid="{00000000-0005-0000-0000-000060A40000}"/>
    <cellStyle name="Normal 3 4 2 3 5 2 2" xfId="47415" xr:uid="{00000000-0005-0000-0000-000061A40000}"/>
    <cellStyle name="Normal 3 4 2 3 5 2 3" xfId="47416" xr:uid="{00000000-0005-0000-0000-000062A40000}"/>
    <cellStyle name="Normal 3 4 2 3 5 3" xfId="15913" xr:uid="{00000000-0005-0000-0000-000063A40000}"/>
    <cellStyle name="Normal 3 4 2 3 5 3 2" xfId="47417" xr:uid="{00000000-0005-0000-0000-000064A40000}"/>
    <cellStyle name="Normal 3 4 2 3 5 3 3" xfId="47418" xr:uid="{00000000-0005-0000-0000-000065A40000}"/>
    <cellStyle name="Normal 3 4 2 3 5 4" xfId="15914" xr:uid="{00000000-0005-0000-0000-000066A40000}"/>
    <cellStyle name="Normal 3 4 2 3 5 4 2" xfId="47419" xr:uid="{00000000-0005-0000-0000-000067A40000}"/>
    <cellStyle name="Normal 3 4 2 3 5 4 3" xfId="47420" xr:uid="{00000000-0005-0000-0000-000068A40000}"/>
    <cellStyle name="Normal 3 4 2 3 5 5" xfId="47421" xr:uid="{00000000-0005-0000-0000-000069A40000}"/>
    <cellStyle name="Normal 3 4 2 3 5 6" xfId="47422" xr:uid="{00000000-0005-0000-0000-00006AA40000}"/>
    <cellStyle name="Normal 3 4 2 3 6" xfId="15915" xr:uid="{00000000-0005-0000-0000-00006BA40000}"/>
    <cellStyle name="Normal 3 4 2 3 6 2" xfId="15916" xr:uid="{00000000-0005-0000-0000-00006CA40000}"/>
    <cellStyle name="Normal 3 4 2 3 6 2 2" xfId="47423" xr:uid="{00000000-0005-0000-0000-00006DA40000}"/>
    <cellStyle name="Normal 3 4 2 3 6 2 3" xfId="47424" xr:uid="{00000000-0005-0000-0000-00006EA40000}"/>
    <cellStyle name="Normal 3 4 2 3 6 3" xfId="15917" xr:uid="{00000000-0005-0000-0000-00006FA40000}"/>
    <cellStyle name="Normal 3 4 2 3 6 3 2" xfId="47425" xr:uid="{00000000-0005-0000-0000-000070A40000}"/>
    <cellStyle name="Normal 3 4 2 3 6 3 3" xfId="47426" xr:uid="{00000000-0005-0000-0000-000071A40000}"/>
    <cellStyle name="Normal 3 4 2 3 6 4" xfId="15918" xr:uid="{00000000-0005-0000-0000-000072A40000}"/>
    <cellStyle name="Normal 3 4 2 3 6 4 2" xfId="47427" xr:uid="{00000000-0005-0000-0000-000073A40000}"/>
    <cellStyle name="Normal 3 4 2 3 6 4 3" xfId="47428" xr:uid="{00000000-0005-0000-0000-000074A40000}"/>
    <cellStyle name="Normal 3 4 2 3 6 5" xfId="47429" xr:uid="{00000000-0005-0000-0000-000075A40000}"/>
    <cellStyle name="Normal 3 4 2 3 6 6" xfId="47430" xr:uid="{00000000-0005-0000-0000-000076A40000}"/>
    <cellStyle name="Normal 3 4 2 3 7" xfId="15919" xr:uid="{00000000-0005-0000-0000-000077A40000}"/>
    <cellStyle name="Normal 3 4 2 3 7 2" xfId="47431" xr:uid="{00000000-0005-0000-0000-000078A40000}"/>
    <cellStyle name="Normal 3 4 2 3 7 3" xfId="47432" xr:uid="{00000000-0005-0000-0000-000079A40000}"/>
    <cellStyle name="Normal 3 4 2 3 8" xfId="15920" xr:uid="{00000000-0005-0000-0000-00007AA40000}"/>
    <cellStyle name="Normal 3 4 2 3 8 2" xfId="47433" xr:uid="{00000000-0005-0000-0000-00007BA40000}"/>
    <cellStyle name="Normal 3 4 2 3 8 3" xfId="47434" xr:uid="{00000000-0005-0000-0000-00007CA40000}"/>
    <cellStyle name="Normal 3 4 2 3 9" xfId="15921" xr:uid="{00000000-0005-0000-0000-00007DA40000}"/>
    <cellStyle name="Normal 3 4 2 3 9 2" xfId="47435" xr:uid="{00000000-0005-0000-0000-00007EA40000}"/>
    <cellStyle name="Normal 3 4 2 3 9 3" xfId="47436" xr:uid="{00000000-0005-0000-0000-00007FA40000}"/>
    <cellStyle name="Normal 3 4 2 4" xfId="15922" xr:uid="{00000000-0005-0000-0000-000080A40000}"/>
    <cellStyle name="Normal 3 4 2 4 2" xfId="15923" xr:uid="{00000000-0005-0000-0000-000081A40000}"/>
    <cellStyle name="Normal 3 4 2 4 2 2" xfId="15924" xr:uid="{00000000-0005-0000-0000-000082A40000}"/>
    <cellStyle name="Normal 3 4 2 4 2 2 2" xfId="15925" xr:uid="{00000000-0005-0000-0000-000083A40000}"/>
    <cellStyle name="Normal 3 4 2 4 2 2 2 2" xfId="47437" xr:uid="{00000000-0005-0000-0000-000084A40000}"/>
    <cellStyle name="Normal 3 4 2 4 2 2 2 3" xfId="47438" xr:uid="{00000000-0005-0000-0000-000085A40000}"/>
    <cellStyle name="Normal 3 4 2 4 2 2 3" xfId="15926" xr:uid="{00000000-0005-0000-0000-000086A40000}"/>
    <cellStyle name="Normal 3 4 2 4 2 2 3 2" xfId="47439" xr:uid="{00000000-0005-0000-0000-000087A40000}"/>
    <cellStyle name="Normal 3 4 2 4 2 2 3 3" xfId="47440" xr:uid="{00000000-0005-0000-0000-000088A40000}"/>
    <cellStyle name="Normal 3 4 2 4 2 2 4" xfId="15927" xr:uid="{00000000-0005-0000-0000-000089A40000}"/>
    <cellStyle name="Normal 3 4 2 4 2 2 4 2" xfId="47441" xr:uid="{00000000-0005-0000-0000-00008AA40000}"/>
    <cellStyle name="Normal 3 4 2 4 2 2 4 3" xfId="47442" xr:uid="{00000000-0005-0000-0000-00008BA40000}"/>
    <cellStyle name="Normal 3 4 2 4 2 2 5" xfId="47443" xr:uid="{00000000-0005-0000-0000-00008CA40000}"/>
    <cellStyle name="Normal 3 4 2 4 2 2 6" xfId="47444" xr:uid="{00000000-0005-0000-0000-00008DA40000}"/>
    <cellStyle name="Normal 3 4 2 4 2 3" xfId="15928" xr:uid="{00000000-0005-0000-0000-00008EA40000}"/>
    <cellStyle name="Normal 3 4 2 4 2 3 2" xfId="15929" xr:uid="{00000000-0005-0000-0000-00008FA40000}"/>
    <cellStyle name="Normal 3 4 2 4 2 3 2 2" xfId="47445" xr:uid="{00000000-0005-0000-0000-000090A40000}"/>
    <cellStyle name="Normal 3 4 2 4 2 3 2 3" xfId="47446" xr:uid="{00000000-0005-0000-0000-000091A40000}"/>
    <cellStyle name="Normal 3 4 2 4 2 3 3" xfId="15930" xr:uid="{00000000-0005-0000-0000-000092A40000}"/>
    <cellStyle name="Normal 3 4 2 4 2 3 3 2" xfId="47447" xr:uid="{00000000-0005-0000-0000-000093A40000}"/>
    <cellStyle name="Normal 3 4 2 4 2 3 3 3" xfId="47448" xr:uid="{00000000-0005-0000-0000-000094A40000}"/>
    <cellStyle name="Normal 3 4 2 4 2 3 4" xfId="15931" xr:uid="{00000000-0005-0000-0000-000095A40000}"/>
    <cellStyle name="Normal 3 4 2 4 2 3 4 2" xfId="47449" xr:uid="{00000000-0005-0000-0000-000096A40000}"/>
    <cellStyle name="Normal 3 4 2 4 2 3 4 3" xfId="47450" xr:uid="{00000000-0005-0000-0000-000097A40000}"/>
    <cellStyle name="Normal 3 4 2 4 2 3 5" xfId="47451" xr:uid="{00000000-0005-0000-0000-000098A40000}"/>
    <cellStyle name="Normal 3 4 2 4 2 3 6" xfId="47452" xr:uid="{00000000-0005-0000-0000-000099A40000}"/>
    <cellStyle name="Normal 3 4 2 4 2 4" xfId="15932" xr:uid="{00000000-0005-0000-0000-00009AA40000}"/>
    <cellStyle name="Normal 3 4 2 4 2 4 2" xfId="47453" xr:uid="{00000000-0005-0000-0000-00009BA40000}"/>
    <cellStyle name="Normal 3 4 2 4 2 4 3" xfId="47454" xr:uid="{00000000-0005-0000-0000-00009CA40000}"/>
    <cellStyle name="Normal 3 4 2 4 2 5" xfId="15933" xr:uid="{00000000-0005-0000-0000-00009DA40000}"/>
    <cellStyle name="Normal 3 4 2 4 2 5 2" xfId="47455" xr:uid="{00000000-0005-0000-0000-00009EA40000}"/>
    <cellStyle name="Normal 3 4 2 4 2 5 3" xfId="47456" xr:uid="{00000000-0005-0000-0000-00009FA40000}"/>
    <cellStyle name="Normal 3 4 2 4 2 6" xfId="15934" xr:uid="{00000000-0005-0000-0000-0000A0A40000}"/>
    <cellStyle name="Normal 3 4 2 4 2 6 2" xfId="47457" xr:uid="{00000000-0005-0000-0000-0000A1A40000}"/>
    <cellStyle name="Normal 3 4 2 4 2 6 3" xfId="47458" xr:uid="{00000000-0005-0000-0000-0000A2A40000}"/>
    <cellStyle name="Normal 3 4 2 4 2 7" xfId="47459" xr:uid="{00000000-0005-0000-0000-0000A3A40000}"/>
    <cellStyle name="Normal 3 4 2 4 2 8" xfId="47460" xr:uid="{00000000-0005-0000-0000-0000A4A40000}"/>
    <cellStyle name="Normal 3 4 2 4 3" xfId="15935" xr:uid="{00000000-0005-0000-0000-0000A5A40000}"/>
    <cellStyle name="Normal 3 4 2 4 3 2" xfId="15936" xr:uid="{00000000-0005-0000-0000-0000A6A40000}"/>
    <cellStyle name="Normal 3 4 2 4 3 2 2" xfId="47461" xr:uid="{00000000-0005-0000-0000-0000A7A40000}"/>
    <cellStyle name="Normal 3 4 2 4 3 2 3" xfId="47462" xr:uid="{00000000-0005-0000-0000-0000A8A40000}"/>
    <cellStyle name="Normal 3 4 2 4 3 3" xfId="15937" xr:uid="{00000000-0005-0000-0000-0000A9A40000}"/>
    <cellStyle name="Normal 3 4 2 4 3 3 2" xfId="47463" xr:uid="{00000000-0005-0000-0000-0000AAA40000}"/>
    <cellStyle name="Normal 3 4 2 4 3 3 3" xfId="47464" xr:uid="{00000000-0005-0000-0000-0000ABA40000}"/>
    <cellStyle name="Normal 3 4 2 4 3 4" xfId="15938" xr:uid="{00000000-0005-0000-0000-0000ACA40000}"/>
    <cellStyle name="Normal 3 4 2 4 3 4 2" xfId="47465" xr:uid="{00000000-0005-0000-0000-0000ADA40000}"/>
    <cellStyle name="Normal 3 4 2 4 3 4 3" xfId="47466" xr:uid="{00000000-0005-0000-0000-0000AEA40000}"/>
    <cellStyle name="Normal 3 4 2 4 3 5" xfId="47467" xr:uid="{00000000-0005-0000-0000-0000AFA40000}"/>
    <cellStyle name="Normal 3 4 2 4 3 6" xfId="47468" xr:uid="{00000000-0005-0000-0000-0000B0A40000}"/>
    <cellStyle name="Normal 3 4 2 4 4" xfId="15939" xr:uid="{00000000-0005-0000-0000-0000B1A40000}"/>
    <cellStyle name="Normal 3 4 2 4 4 2" xfId="15940" xr:uid="{00000000-0005-0000-0000-0000B2A40000}"/>
    <cellStyle name="Normal 3 4 2 4 4 2 2" xfId="47469" xr:uid="{00000000-0005-0000-0000-0000B3A40000}"/>
    <cellStyle name="Normal 3 4 2 4 4 2 3" xfId="47470" xr:uid="{00000000-0005-0000-0000-0000B4A40000}"/>
    <cellStyle name="Normal 3 4 2 4 4 3" xfId="15941" xr:uid="{00000000-0005-0000-0000-0000B5A40000}"/>
    <cellStyle name="Normal 3 4 2 4 4 3 2" xfId="47471" xr:uid="{00000000-0005-0000-0000-0000B6A40000}"/>
    <cellStyle name="Normal 3 4 2 4 4 3 3" xfId="47472" xr:uid="{00000000-0005-0000-0000-0000B7A40000}"/>
    <cellStyle name="Normal 3 4 2 4 4 4" xfId="15942" xr:uid="{00000000-0005-0000-0000-0000B8A40000}"/>
    <cellStyle name="Normal 3 4 2 4 4 4 2" xfId="47473" xr:uid="{00000000-0005-0000-0000-0000B9A40000}"/>
    <cellStyle name="Normal 3 4 2 4 4 4 3" xfId="47474" xr:uid="{00000000-0005-0000-0000-0000BAA40000}"/>
    <cellStyle name="Normal 3 4 2 4 4 5" xfId="47475" xr:uid="{00000000-0005-0000-0000-0000BBA40000}"/>
    <cellStyle name="Normal 3 4 2 4 4 6" xfId="47476" xr:uid="{00000000-0005-0000-0000-0000BCA40000}"/>
    <cellStyle name="Normal 3 4 2 4 5" xfId="15943" xr:uid="{00000000-0005-0000-0000-0000BDA40000}"/>
    <cellStyle name="Normal 3 4 2 4 5 2" xfId="47477" xr:uid="{00000000-0005-0000-0000-0000BEA40000}"/>
    <cellStyle name="Normal 3 4 2 4 5 3" xfId="47478" xr:uid="{00000000-0005-0000-0000-0000BFA40000}"/>
    <cellStyle name="Normal 3 4 2 4 6" xfId="15944" xr:uid="{00000000-0005-0000-0000-0000C0A40000}"/>
    <cellStyle name="Normal 3 4 2 4 6 2" xfId="47479" xr:uid="{00000000-0005-0000-0000-0000C1A40000}"/>
    <cellStyle name="Normal 3 4 2 4 6 3" xfId="47480" xr:uid="{00000000-0005-0000-0000-0000C2A40000}"/>
    <cellStyle name="Normal 3 4 2 4 7" xfId="15945" xr:uid="{00000000-0005-0000-0000-0000C3A40000}"/>
    <cellStyle name="Normal 3 4 2 4 7 2" xfId="47481" xr:uid="{00000000-0005-0000-0000-0000C4A40000}"/>
    <cellStyle name="Normal 3 4 2 4 7 3" xfId="47482" xr:uid="{00000000-0005-0000-0000-0000C5A40000}"/>
    <cellStyle name="Normal 3 4 2 4 8" xfId="47483" xr:uid="{00000000-0005-0000-0000-0000C6A40000}"/>
    <cellStyle name="Normal 3 4 2 4 9" xfId="47484" xr:uid="{00000000-0005-0000-0000-0000C7A40000}"/>
    <cellStyle name="Normal 3 4 2 5" xfId="15946" xr:uid="{00000000-0005-0000-0000-0000C8A40000}"/>
    <cellStyle name="Normal 3 4 2 5 2" xfId="15947" xr:uid="{00000000-0005-0000-0000-0000C9A40000}"/>
    <cellStyle name="Normal 3 4 2 5 2 2" xfId="15948" xr:uid="{00000000-0005-0000-0000-0000CAA40000}"/>
    <cellStyle name="Normal 3 4 2 5 2 2 2" xfId="15949" xr:uid="{00000000-0005-0000-0000-0000CBA40000}"/>
    <cellStyle name="Normal 3 4 2 5 2 2 2 2" xfId="47485" xr:uid="{00000000-0005-0000-0000-0000CCA40000}"/>
    <cellStyle name="Normal 3 4 2 5 2 2 2 3" xfId="47486" xr:uid="{00000000-0005-0000-0000-0000CDA40000}"/>
    <cellStyle name="Normal 3 4 2 5 2 2 3" xfId="15950" xr:uid="{00000000-0005-0000-0000-0000CEA40000}"/>
    <cellStyle name="Normal 3 4 2 5 2 2 3 2" xfId="47487" xr:uid="{00000000-0005-0000-0000-0000CFA40000}"/>
    <cellStyle name="Normal 3 4 2 5 2 2 3 3" xfId="47488" xr:uid="{00000000-0005-0000-0000-0000D0A40000}"/>
    <cellStyle name="Normal 3 4 2 5 2 2 4" xfId="15951" xr:uid="{00000000-0005-0000-0000-0000D1A40000}"/>
    <cellStyle name="Normal 3 4 2 5 2 2 4 2" xfId="47489" xr:uid="{00000000-0005-0000-0000-0000D2A40000}"/>
    <cellStyle name="Normal 3 4 2 5 2 2 4 3" xfId="47490" xr:uid="{00000000-0005-0000-0000-0000D3A40000}"/>
    <cellStyle name="Normal 3 4 2 5 2 2 5" xfId="47491" xr:uid="{00000000-0005-0000-0000-0000D4A40000}"/>
    <cellStyle name="Normal 3 4 2 5 2 2 6" xfId="47492" xr:uid="{00000000-0005-0000-0000-0000D5A40000}"/>
    <cellStyle name="Normal 3 4 2 5 2 3" xfId="15952" xr:uid="{00000000-0005-0000-0000-0000D6A40000}"/>
    <cellStyle name="Normal 3 4 2 5 2 3 2" xfId="15953" xr:uid="{00000000-0005-0000-0000-0000D7A40000}"/>
    <cellStyle name="Normal 3 4 2 5 2 3 2 2" xfId="47493" xr:uid="{00000000-0005-0000-0000-0000D8A40000}"/>
    <cellStyle name="Normal 3 4 2 5 2 3 2 3" xfId="47494" xr:uid="{00000000-0005-0000-0000-0000D9A40000}"/>
    <cellStyle name="Normal 3 4 2 5 2 3 3" xfId="15954" xr:uid="{00000000-0005-0000-0000-0000DAA40000}"/>
    <cellStyle name="Normal 3 4 2 5 2 3 3 2" xfId="47495" xr:uid="{00000000-0005-0000-0000-0000DBA40000}"/>
    <cellStyle name="Normal 3 4 2 5 2 3 3 3" xfId="47496" xr:uid="{00000000-0005-0000-0000-0000DCA40000}"/>
    <cellStyle name="Normal 3 4 2 5 2 3 4" xfId="15955" xr:uid="{00000000-0005-0000-0000-0000DDA40000}"/>
    <cellStyle name="Normal 3 4 2 5 2 3 4 2" xfId="47497" xr:uid="{00000000-0005-0000-0000-0000DEA40000}"/>
    <cellStyle name="Normal 3 4 2 5 2 3 4 3" xfId="47498" xr:uid="{00000000-0005-0000-0000-0000DFA40000}"/>
    <cellStyle name="Normal 3 4 2 5 2 3 5" xfId="47499" xr:uid="{00000000-0005-0000-0000-0000E0A40000}"/>
    <cellStyle name="Normal 3 4 2 5 2 3 6" xfId="47500" xr:uid="{00000000-0005-0000-0000-0000E1A40000}"/>
    <cellStyle name="Normal 3 4 2 5 2 4" xfId="15956" xr:uid="{00000000-0005-0000-0000-0000E2A40000}"/>
    <cellStyle name="Normal 3 4 2 5 2 4 2" xfId="47501" xr:uid="{00000000-0005-0000-0000-0000E3A40000}"/>
    <cellStyle name="Normal 3 4 2 5 2 4 3" xfId="47502" xr:uid="{00000000-0005-0000-0000-0000E4A40000}"/>
    <cellStyle name="Normal 3 4 2 5 2 5" xfId="15957" xr:uid="{00000000-0005-0000-0000-0000E5A40000}"/>
    <cellStyle name="Normal 3 4 2 5 2 5 2" xfId="47503" xr:uid="{00000000-0005-0000-0000-0000E6A40000}"/>
    <cellStyle name="Normal 3 4 2 5 2 5 3" xfId="47504" xr:uid="{00000000-0005-0000-0000-0000E7A40000}"/>
    <cellStyle name="Normal 3 4 2 5 2 6" xfId="15958" xr:uid="{00000000-0005-0000-0000-0000E8A40000}"/>
    <cellStyle name="Normal 3 4 2 5 2 6 2" xfId="47505" xr:uid="{00000000-0005-0000-0000-0000E9A40000}"/>
    <cellStyle name="Normal 3 4 2 5 2 6 3" xfId="47506" xr:uid="{00000000-0005-0000-0000-0000EAA40000}"/>
    <cellStyle name="Normal 3 4 2 5 2 7" xfId="47507" xr:uid="{00000000-0005-0000-0000-0000EBA40000}"/>
    <cellStyle name="Normal 3 4 2 5 2 8" xfId="47508" xr:uid="{00000000-0005-0000-0000-0000ECA40000}"/>
    <cellStyle name="Normal 3 4 2 5 3" xfId="15959" xr:uid="{00000000-0005-0000-0000-0000EDA40000}"/>
    <cellStyle name="Normal 3 4 2 5 3 2" xfId="15960" xr:uid="{00000000-0005-0000-0000-0000EEA40000}"/>
    <cellStyle name="Normal 3 4 2 5 3 2 2" xfId="47509" xr:uid="{00000000-0005-0000-0000-0000EFA40000}"/>
    <cellStyle name="Normal 3 4 2 5 3 2 3" xfId="47510" xr:uid="{00000000-0005-0000-0000-0000F0A40000}"/>
    <cellStyle name="Normal 3 4 2 5 3 3" xfId="15961" xr:uid="{00000000-0005-0000-0000-0000F1A40000}"/>
    <cellStyle name="Normal 3 4 2 5 3 3 2" xfId="47511" xr:uid="{00000000-0005-0000-0000-0000F2A40000}"/>
    <cellStyle name="Normal 3 4 2 5 3 3 3" xfId="47512" xr:uid="{00000000-0005-0000-0000-0000F3A40000}"/>
    <cellStyle name="Normal 3 4 2 5 3 4" xfId="15962" xr:uid="{00000000-0005-0000-0000-0000F4A40000}"/>
    <cellStyle name="Normal 3 4 2 5 3 4 2" xfId="47513" xr:uid="{00000000-0005-0000-0000-0000F5A40000}"/>
    <cellStyle name="Normal 3 4 2 5 3 4 3" xfId="47514" xr:uid="{00000000-0005-0000-0000-0000F6A40000}"/>
    <cellStyle name="Normal 3 4 2 5 3 5" xfId="47515" xr:uid="{00000000-0005-0000-0000-0000F7A40000}"/>
    <cellStyle name="Normal 3 4 2 5 3 6" xfId="47516" xr:uid="{00000000-0005-0000-0000-0000F8A40000}"/>
    <cellStyle name="Normal 3 4 2 5 4" xfId="15963" xr:uid="{00000000-0005-0000-0000-0000F9A40000}"/>
    <cellStyle name="Normal 3 4 2 5 4 2" xfId="15964" xr:uid="{00000000-0005-0000-0000-0000FAA40000}"/>
    <cellStyle name="Normal 3 4 2 5 4 2 2" xfId="47517" xr:uid="{00000000-0005-0000-0000-0000FBA40000}"/>
    <cellStyle name="Normal 3 4 2 5 4 2 3" xfId="47518" xr:uid="{00000000-0005-0000-0000-0000FCA40000}"/>
    <cellStyle name="Normal 3 4 2 5 4 3" xfId="15965" xr:uid="{00000000-0005-0000-0000-0000FDA40000}"/>
    <cellStyle name="Normal 3 4 2 5 4 3 2" xfId="47519" xr:uid="{00000000-0005-0000-0000-0000FEA40000}"/>
    <cellStyle name="Normal 3 4 2 5 4 3 3" xfId="47520" xr:uid="{00000000-0005-0000-0000-0000FFA40000}"/>
    <cellStyle name="Normal 3 4 2 5 4 4" xfId="15966" xr:uid="{00000000-0005-0000-0000-000000A50000}"/>
    <cellStyle name="Normal 3 4 2 5 4 4 2" xfId="47521" xr:uid="{00000000-0005-0000-0000-000001A50000}"/>
    <cellStyle name="Normal 3 4 2 5 4 4 3" xfId="47522" xr:uid="{00000000-0005-0000-0000-000002A50000}"/>
    <cellStyle name="Normal 3 4 2 5 4 5" xfId="47523" xr:uid="{00000000-0005-0000-0000-000003A50000}"/>
    <cellStyle name="Normal 3 4 2 5 4 6" xfId="47524" xr:uid="{00000000-0005-0000-0000-000004A50000}"/>
    <cellStyle name="Normal 3 4 2 5 5" xfId="15967" xr:uid="{00000000-0005-0000-0000-000005A50000}"/>
    <cellStyle name="Normal 3 4 2 5 5 2" xfId="47525" xr:uid="{00000000-0005-0000-0000-000006A50000}"/>
    <cellStyle name="Normal 3 4 2 5 5 3" xfId="47526" xr:uid="{00000000-0005-0000-0000-000007A50000}"/>
    <cellStyle name="Normal 3 4 2 5 6" xfId="15968" xr:uid="{00000000-0005-0000-0000-000008A50000}"/>
    <cellStyle name="Normal 3 4 2 5 6 2" xfId="47527" xr:uid="{00000000-0005-0000-0000-000009A50000}"/>
    <cellStyle name="Normal 3 4 2 5 6 3" xfId="47528" xr:uid="{00000000-0005-0000-0000-00000AA50000}"/>
    <cellStyle name="Normal 3 4 2 5 7" xfId="15969" xr:uid="{00000000-0005-0000-0000-00000BA50000}"/>
    <cellStyle name="Normal 3 4 2 5 7 2" xfId="47529" xr:uid="{00000000-0005-0000-0000-00000CA50000}"/>
    <cellStyle name="Normal 3 4 2 5 7 3" xfId="47530" xr:uid="{00000000-0005-0000-0000-00000DA50000}"/>
    <cellStyle name="Normal 3 4 2 5 8" xfId="47531" xr:uid="{00000000-0005-0000-0000-00000EA50000}"/>
    <cellStyle name="Normal 3 4 2 5 9" xfId="47532" xr:uid="{00000000-0005-0000-0000-00000FA50000}"/>
    <cellStyle name="Normal 3 4 2 6" xfId="15970" xr:uid="{00000000-0005-0000-0000-000010A50000}"/>
    <cellStyle name="Normal 3 4 2 6 2" xfId="15971" xr:uid="{00000000-0005-0000-0000-000011A50000}"/>
    <cellStyle name="Normal 3 4 2 6 2 2" xfId="15972" xr:uid="{00000000-0005-0000-0000-000012A50000}"/>
    <cellStyle name="Normal 3 4 2 6 2 2 2" xfId="47533" xr:uid="{00000000-0005-0000-0000-000013A50000}"/>
    <cellStyle name="Normal 3 4 2 6 2 2 3" xfId="47534" xr:uid="{00000000-0005-0000-0000-000014A50000}"/>
    <cellStyle name="Normal 3 4 2 6 2 3" xfId="15973" xr:uid="{00000000-0005-0000-0000-000015A50000}"/>
    <cellStyle name="Normal 3 4 2 6 2 3 2" xfId="47535" xr:uid="{00000000-0005-0000-0000-000016A50000}"/>
    <cellStyle name="Normal 3 4 2 6 2 3 3" xfId="47536" xr:uid="{00000000-0005-0000-0000-000017A50000}"/>
    <cellStyle name="Normal 3 4 2 6 2 4" xfId="15974" xr:uid="{00000000-0005-0000-0000-000018A50000}"/>
    <cellStyle name="Normal 3 4 2 6 2 4 2" xfId="47537" xr:uid="{00000000-0005-0000-0000-000019A50000}"/>
    <cellStyle name="Normal 3 4 2 6 2 4 3" xfId="47538" xr:uid="{00000000-0005-0000-0000-00001AA50000}"/>
    <cellStyle name="Normal 3 4 2 6 2 5" xfId="47539" xr:uid="{00000000-0005-0000-0000-00001BA50000}"/>
    <cellStyle name="Normal 3 4 2 6 2 6" xfId="47540" xr:uid="{00000000-0005-0000-0000-00001CA50000}"/>
    <cellStyle name="Normal 3 4 2 6 3" xfId="15975" xr:uid="{00000000-0005-0000-0000-00001DA50000}"/>
    <cellStyle name="Normal 3 4 2 6 3 2" xfId="15976" xr:uid="{00000000-0005-0000-0000-00001EA50000}"/>
    <cellStyle name="Normal 3 4 2 6 3 2 2" xfId="47541" xr:uid="{00000000-0005-0000-0000-00001FA50000}"/>
    <cellStyle name="Normal 3 4 2 6 3 2 3" xfId="47542" xr:uid="{00000000-0005-0000-0000-000020A50000}"/>
    <cellStyle name="Normal 3 4 2 6 3 3" xfId="15977" xr:uid="{00000000-0005-0000-0000-000021A50000}"/>
    <cellStyle name="Normal 3 4 2 6 3 3 2" xfId="47543" xr:uid="{00000000-0005-0000-0000-000022A50000}"/>
    <cellStyle name="Normal 3 4 2 6 3 3 3" xfId="47544" xr:uid="{00000000-0005-0000-0000-000023A50000}"/>
    <cellStyle name="Normal 3 4 2 6 3 4" xfId="15978" xr:uid="{00000000-0005-0000-0000-000024A50000}"/>
    <cellStyle name="Normal 3 4 2 6 3 4 2" xfId="47545" xr:uid="{00000000-0005-0000-0000-000025A50000}"/>
    <cellStyle name="Normal 3 4 2 6 3 4 3" xfId="47546" xr:uid="{00000000-0005-0000-0000-000026A50000}"/>
    <cellStyle name="Normal 3 4 2 6 3 5" xfId="47547" xr:uid="{00000000-0005-0000-0000-000027A50000}"/>
    <cellStyle name="Normal 3 4 2 6 3 6" xfId="47548" xr:uid="{00000000-0005-0000-0000-000028A50000}"/>
    <cellStyle name="Normal 3 4 2 7" xfId="15979" xr:uid="{00000000-0005-0000-0000-000029A50000}"/>
    <cellStyle name="Normal 3 4 2 7 2" xfId="15980" xr:uid="{00000000-0005-0000-0000-00002AA50000}"/>
    <cellStyle name="Normal 3 4 2 7 2 2" xfId="15981" xr:uid="{00000000-0005-0000-0000-00002BA50000}"/>
    <cellStyle name="Normal 3 4 2 7 2 2 2" xfId="47549" xr:uid="{00000000-0005-0000-0000-00002CA50000}"/>
    <cellStyle name="Normal 3 4 2 7 2 2 3" xfId="47550" xr:uid="{00000000-0005-0000-0000-00002DA50000}"/>
    <cellStyle name="Normal 3 4 2 7 2 3" xfId="15982" xr:uid="{00000000-0005-0000-0000-00002EA50000}"/>
    <cellStyle name="Normal 3 4 2 7 2 3 2" xfId="47551" xr:uid="{00000000-0005-0000-0000-00002FA50000}"/>
    <cellStyle name="Normal 3 4 2 7 2 3 3" xfId="47552" xr:uid="{00000000-0005-0000-0000-000030A50000}"/>
    <cellStyle name="Normal 3 4 2 7 2 4" xfId="15983" xr:uid="{00000000-0005-0000-0000-000031A50000}"/>
    <cellStyle name="Normal 3 4 2 7 2 4 2" xfId="47553" xr:uid="{00000000-0005-0000-0000-000032A50000}"/>
    <cellStyle name="Normal 3 4 2 7 2 4 3" xfId="47554" xr:uid="{00000000-0005-0000-0000-000033A50000}"/>
    <cellStyle name="Normal 3 4 2 7 2 5" xfId="47555" xr:uid="{00000000-0005-0000-0000-000034A50000}"/>
    <cellStyle name="Normal 3 4 2 7 2 6" xfId="47556" xr:uid="{00000000-0005-0000-0000-000035A50000}"/>
    <cellStyle name="Normal 3 4 2 7 3" xfId="15984" xr:uid="{00000000-0005-0000-0000-000036A50000}"/>
    <cellStyle name="Normal 3 4 2 7 3 2" xfId="47557" xr:uid="{00000000-0005-0000-0000-000037A50000}"/>
    <cellStyle name="Normal 3 4 2 7 3 3" xfId="47558" xr:uid="{00000000-0005-0000-0000-000038A50000}"/>
    <cellStyle name="Normal 3 4 2 7 4" xfId="15985" xr:uid="{00000000-0005-0000-0000-000039A50000}"/>
    <cellStyle name="Normal 3 4 2 7 4 2" xfId="47559" xr:uid="{00000000-0005-0000-0000-00003AA50000}"/>
    <cellStyle name="Normal 3 4 2 7 4 3" xfId="47560" xr:uid="{00000000-0005-0000-0000-00003BA50000}"/>
    <cellStyle name="Normal 3 4 2 7 5" xfId="15986" xr:uid="{00000000-0005-0000-0000-00003CA50000}"/>
    <cellStyle name="Normal 3 4 2 7 5 2" xfId="47561" xr:uid="{00000000-0005-0000-0000-00003DA50000}"/>
    <cellStyle name="Normal 3 4 2 7 5 3" xfId="47562" xr:uid="{00000000-0005-0000-0000-00003EA50000}"/>
    <cellStyle name="Normal 3 4 2 7 6" xfId="47563" xr:uid="{00000000-0005-0000-0000-00003FA50000}"/>
    <cellStyle name="Normal 3 4 2 7 7" xfId="47564" xr:uid="{00000000-0005-0000-0000-000040A50000}"/>
    <cellStyle name="Normal 3 4 2 8" xfId="15987" xr:uid="{00000000-0005-0000-0000-000041A50000}"/>
    <cellStyle name="Normal 3 4 2 8 2" xfId="15988" xr:uid="{00000000-0005-0000-0000-000042A50000}"/>
    <cellStyle name="Normal 3 4 2 8 2 2" xfId="47565" xr:uid="{00000000-0005-0000-0000-000043A50000}"/>
    <cellStyle name="Normal 3 4 2 8 2 3" xfId="47566" xr:uid="{00000000-0005-0000-0000-000044A50000}"/>
    <cellStyle name="Normal 3 4 2 8 3" xfId="15989" xr:uid="{00000000-0005-0000-0000-000045A50000}"/>
    <cellStyle name="Normal 3 4 2 8 3 2" xfId="47567" xr:uid="{00000000-0005-0000-0000-000046A50000}"/>
    <cellStyle name="Normal 3 4 2 8 3 3" xfId="47568" xr:uid="{00000000-0005-0000-0000-000047A50000}"/>
    <cellStyle name="Normal 3 4 2 8 4" xfId="15990" xr:uid="{00000000-0005-0000-0000-000048A50000}"/>
    <cellStyle name="Normal 3 4 2 8 4 2" xfId="47569" xr:uid="{00000000-0005-0000-0000-000049A50000}"/>
    <cellStyle name="Normal 3 4 2 8 4 3" xfId="47570" xr:uid="{00000000-0005-0000-0000-00004AA50000}"/>
    <cellStyle name="Normal 3 4 2 8 5" xfId="47571" xr:uid="{00000000-0005-0000-0000-00004BA50000}"/>
    <cellStyle name="Normal 3 4 2 8 6" xfId="47572" xr:uid="{00000000-0005-0000-0000-00004CA50000}"/>
    <cellStyle name="Normal 3 4 2 9" xfId="15991" xr:uid="{00000000-0005-0000-0000-00004DA50000}"/>
    <cellStyle name="Normal 3 4 2 9 2" xfId="47573" xr:uid="{00000000-0005-0000-0000-00004EA50000}"/>
    <cellStyle name="Normal 3 4 2 9 3" xfId="47574" xr:uid="{00000000-0005-0000-0000-00004FA50000}"/>
    <cellStyle name="Normal 3 4 3" xfId="15992" xr:uid="{00000000-0005-0000-0000-000050A50000}"/>
    <cellStyle name="Normal 3 4 3 10" xfId="15993" xr:uid="{00000000-0005-0000-0000-000051A50000}"/>
    <cellStyle name="Normal 3 4 3 10 2" xfId="47575" xr:uid="{00000000-0005-0000-0000-000052A50000}"/>
    <cellStyle name="Normal 3 4 3 10 3" xfId="47576" xr:uid="{00000000-0005-0000-0000-000053A50000}"/>
    <cellStyle name="Normal 3 4 3 11" xfId="15994" xr:uid="{00000000-0005-0000-0000-000054A50000}"/>
    <cellStyle name="Normal 3 4 3 11 2" xfId="47577" xr:uid="{00000000-0005-0000-0000-000055A50000}"/>
    <cellStyle name="Normal 3 4 3 11 3" xfId="47578" xr:uid="{00000000-0005-0000-0000-000056A50000}"/>
    <cellStyle name="Normal 3 4 3 12" xfId="47579" xr:uid="{00000000-0005-0000-0000-000057A50000}"/>
    <cellStyle name="Normal 3 4 3 13" xfId="47580" xr:uid="{00000000-0005-0000-0000-000058A50000}"/>
    <cellStyle name="Normal 3 4 3 2" xfId="15995" xr:uid="{00000000-0005-0000-0000-000059A50000}"/>
    <cellStyle name="Normal 3 4 3 2 10" xfId="47581" xr:uid="{00000000-0005-0000-0000-00005AA50000}"/>
    <cellStyle name="Normal 3 4 3 2 11" xfId="47582" xr:uid="{00000000-0005-0000-0000-00005BA50000}"/>
    <cellStyle name="Normal 3 4 3 2 2" xfId="15996" xr:uid="{00000000-0005-0000-0000-00005CA50000}"/>
    <cellStyle name="Normal 3 4 3 2 2 2" xfId="15997" xr:uid="{00000000-0005-0000-0000-00005DA50000}"/>
    <cellStyle name="Normal 3 4 3 2 2 2 2" xfId="15998" xr:uid="{00000000-0005-0000-0000-00005EA50000}"/>
    <cellStyle name="Normal 3 4 3 2 2 2 2 2" xfId="15999" xr:uid="{00000000-0005-0000-0000-00005FA50000}"/>
    <cellStyle name="Normal 3 4 3 2 2 2 2 2 2" xfId="47583" xr:uid="{00000000-0005-0000-0000-000060A50000}"/>
    <cellStyle name="Normal 3 4 3 2 2 2 2 2 3" xfId="47584" xr:uid="{00000000-0005-0000-0000-000061A50000}"/>
    <cellStyle name="Normal 3 4 3 2 2 2 2 3" xfId="16000" xr:uid="{00000000-0005-0000-0000-000062A50000}"/>
    <cellStyle name="Normal 3 4 3 2 2 2 2 3 2" xfId="47585" xr:uid="{00000000-0005-0000-0000-000063A50000}"/>
    <cellStyle name="Normal 3 4 3 2 2 2 2 3 3" xfId="47586" xr:uid="{00000000-0005-0000-0000-000064A50000}"/>
    <cellStyle name="Normal 3 4 3 2 2 2 2 4" xfId="16001" xr:uid="{00000000-0005-0000-0000-000065A50000}"/>
    <cellStyle name="Normal 3 4 3 2 2 2 2 4 2" xfId="47587" xr:uid="{00000000-0005-0000-0000-000066A50000}"/>
    <cellStyle name="Normal 3 4 3 2 2 2 2 4 3" xfId="47588" xr:uid="{00000000-0005-0000-0000-000067A50000}"/>
    <cellStyle name="Normal 3 4 3 2 2 2 2 5" xfId="47589" xr:uid="{00000000-0005-0000-0000-000068A50000}"/>
    <cellStyle name="Normal 3 4 3 2 2 2 2 6" xfId="47590" xr:uid="{00000000-0005-0000-0000-000069A50000}"/>
    <cellStyle name="Normal 3 4 3 2 2 2 3" xfId="16002" xr:uid="{00000000-0005-0000-0000-00006AA50000}"/>
    <cellStyle name="Normal 3 4 3 2 2 2 3 2" xfId="16003" xr:uid="{00000000-0005-0000-0000-00006BA50000}"/>
    <cellStyle name="Normal 3 4 3 2 2 2 3 2 2" xfId="47591" xr:uid="{00000000-0005-0000-0000-00006CA50000}"/>
    <cellStyle name="Normal 3 4 3 2 2 2 3 2 3" xfId="47592" xr:uid="{00000000-0005-0000-0000-00006DA50000}"/>
    <cellStyle name="Normal 3 4 3 2 2 2 3 3" xfId="16004" xr:uid="{00000000-0005-0000-0000-00006EA50000}"/>
    <cellStyle name="Normal 3 4 3 2 2 2 3 3 2" xfId="47593" xr:uid="{00000000-0005-0000-0000-00006FA50000}"/>
    <cellStyle name="Normal 3 4 3 2 2 2 3 3 3" xfId="47594" xr:uid="{00000000-0005-0000-0000-000070A50000}"/>
    <cellStyle name="Normal 3 4 3 2 2 2 3 4" xfId="16005" xr:uid="{00000000-0005-0000-0000-000071A50000}"/>
    <cellStyle name="Normal 3 4 3 2 2 2 3 4 2" xfId="47595" xr:uid="{00000000-0005-0000-0000-000072A50000}"/>
    <cellStyle name="Normal 3 4 3 2 2 2 3 4 3" xfId="47596" xr:uid="{00000000-0005-0000-0000-000073A50000}"/>
    <cellStyle name="Normal 3 4 3 2 2 2 3 5" xfId="47597" xr:uid="{00000000-0005-0000-0000-000074A50000}"/>
    <cellStyle name="Normal 3 4 3 2 2 2 3 6" xfId="47598" xr:uid="{00000000-0005-0000-0000-000075A50000}"/>
    <cellStyle name="Normal 3 4 3 2 2 2 4" xfId="16006" xr:uid="{00000000-0005-0000-0000-000076A50000}"/>
    <cellStyle name="Normal 3 4 3 2 2 2 4 2" xfId="47599" xr:uid="{00000000-0005-0000-0000-000077A50000}"/>
    <cellStyle name="Normal 3 4 3 2 2 2 4 3" xfId="47600" xr:uid="{00000000-0005-0000-0000-000078A50000}"/>
    <cellStyle name="Normal 3 4 3 2 2 2 5" xfId="16007" xr:uid="{00000000-0005-0000-0000-000079A50000}"/>
    <cellStyle name="Normal 3 4 3 2 2 2 5 2" xfId="47601" xr:uid="{00000000-0005-0000-0000-00007AA50000}"/>
    <cellStyle name="Normal 3 4 3 2 2 2 5 3" xfId="47602" xr:uid="{00000000-0005-0000-0000-00007BA50000}"/>
    <cellStyle name="Normal 3 4 3 2 2 2 6" xfId="16008" xr:uid="{00000000-0005-0000-0000-00007CA50000}"/>
    <cellStyle name="Normal 3 4 3 2 2 2 6 2" xfId="47603" xr:uid="{00000000-0005-0000-0000-00007DA50000}"/>
    <cellStyle name="Normal 3 4 3 2 2 2 6 3" xfId="47604" xr:uid="{00000000-0005-0000-0000-00007EA50000}"/>
    <cellStyle name="Normal 3 4 3 2 2 2 7" xfId="47605" xr:uid="{00000000-0005-0000-0000-00007FA50000}"/>
    <cellStyle name="Normal 3 4 3 2 2 2 8" xfId="47606" xr:uid="{00000000-0005-0000-0000-000080A50000}"/>
    <cellStyle name="Normal 3 4 3 2 2 3" xfId="16009" xr:uid="{00000000-0005-0000-0000-000081A50000}"/>
    <cellStyle name="Normal 3 4 3 2 2 3 2" xfId="16010" xr:uid="{00000000-0005-0000-0000-000082A50000}"/>
    <cellStyle name="Normal 3 4 3 2 2 3 2 2" xfId="47607" xr:uid="{00000000-0005-0000-0000-000083A50000}"/>
    <cellStyle name="Normal 3 4 3 2 2 3 2 3" xfId="47608" xr:uid="{00000000-0005-0000-0000-000084A50000}"/>
    <cellStyle name="Normal 3 4 3 2 2 3 3" xfId="16011" xr:uid="{00000000-0005-0000-0000-000085A50000}"/>
    <cellStyle name="Normal 3 4 3 2 2 3 3 2" xfId="47609" xr:uid="{00000000-0005-0000-0000-000086A50000}"/>
    <cellStyle name="Normal 3 4 3 2 2 3 3 3" xfId="47610" xr:uid="{00000000-0005-0000-0000-000087A50000}"/>
    <cellStyle name="Normal 3 4 3 2 2 3 4" xfId="16012" xr:uid="{00000000-0005-0000-0000-000088A50000}"/>
    <cellStyle name="Normal 3 4 3 2 2 3 4 2" xfId="47611" xr:uid="{00000000-0005-0000-0000-000089A50000}"/>
    <cellStyle name="Normal 3 4 3 2 2 3 4 3" xfId="47612" xr:uid="{00000000-0005-0000-0000-00008AA50000}"/>
    <cellStyle name="Normal 3 4 3 2 2 3 5" xfId="47613" xr:uid="{00000000-0005-0000-0000-00008BA50000}"/>
    <cellStyle name="Normal 3 4 3 2 2 3 6" xfId="47614" xr:uid="{00000000-0005-0000-0000-00008CA50000}"/>
    <cellStyle name="Normal 3 4 3 2 2 4" xfId="16013" xr:uid="{00000000-0005-0000-0000-00008DA50000}"/>
    <cellStyle name="Normal 3 4 3 2 2 4 2" xfId="16014" xr:uid="{00000000-0005-0000-0000-00008EA50000}"/>
    <cellStyle name="Normal 3 4 3 2 2 4 2 2" xfId="47615" xr:uid="{00000000-0005-0000-0000-00008FA50000}"/>
    <cellStyle name="Normal 3 4 3 2 2 4 2 3" xfId="47616" xr:uid="{00000000-0005-0000-0000-000090A50000}"/>
    <cellStyle name="Normal 3 4 3 2 2 4 3" xfId="16015" xr:uid="{00000000-0005-0000-0000-000091A50000}"/>
    <cellStyle name="Normal 3 4 3 2 2 4 3 2" xfId="47617" xr:uid="{00000000-0005-0000-0000-000092A50000}"/>
    <cellStyle name="Normal 3 4 3 2 2 4 3 3" xfId="47618" xr:uid="{00000000-0005-0000-0000-000093A50000}"/>
    <cellStyle name="Normal 3 4 3 2 2 4 4" xfId="16016" xr:uid="{00000000-0005-0000-0000-000094A50000}"/>
    <cellStyle name="Normal 3 4 3 2 2 4 4 2" xfId="47619" xr:uid="{00000000-0005-0000-0000-000095A50000}"/>
    <cellStyle name="Normal 3 4 3 2 2 4 4 3" xfId="47620" xr:uid="{00000000-0005-0000-0000-000096A50000}"/>
    <cellStyle name="Normal 3 4 3 2 2 4 5" xfId="47621" xr:uid="{00000000-0005-0000-0000-000097A50000}"/>
    <cellStyle name="Normal 3 4 3 2 2 4 6" xfId="47622" xr:uid="{00000000-0005-0000-0000-000098A50000}"/>
    <cellStyle name="Normal 3 4 3 2 2 5" xfId="16017" xr:uid="{00000000-0005-0000-0000-000099A50000}"/>
    <cellStyle name="Normal 3 4 3 2 2 5 2" xfId="47623" xr:uid="{00000000-0005-0000-0000-00009AA50000}"/>
    <cellStyle name="Normal 3 4 3 2 2 5 3" xfId="47624" xr:uid="{00000000-0005-0000-0000-00009BA50000}"/>
    <cellStyle name="Normal 3 4 3 2 2 6" xfId="16018" xr:uid="{00000000-0005-0000-0000-00009CA50000}"/>
    <cellStyle name="Normal 3 4 3 2 2 6 2" xfId="47625" xr:uid="{00000000-0005-0000-0000-00009DA50000}"/>
    <cellStyle name="Normal 3 4 3 2 2 6 3" xfId="47626" xr:uid="{00000000-0005-0000-0000-00009EA50000}"/>
    <cellStyle name="Normal 3 4 3 2 2 7" xfId="16019" xr:uid="{00000000-0005-0000-0000-00009FA50000}"/>
    <cellStyle name="Normal 3 4 3 2 2 7 2" xfId="47627" xr:uid="{00000000-0005-0000-0000-0000A0A50000}"/>
    <cellStyle name="Normal 3 4 3 2 2 7 3" xfId="47628" xr:uid="{00000000-0005-0000-0000-0000A1A50000}"/>
    <cellStyle name="Normal 3 4 3 2 2 8" xfId="47629" xr:uid="{00000000-0005-0000-0000-0000A2A50000}"/>
    <cellStyle name="Normal 3 4 3 2 2 9" xfId="47630" xr:uid="{00000000-0005-0000-0000-0000A3A50000}"/>
    <cellStyle name="Normal 3 4 3 2 3" xfId="16020" xr:uid="{00000000-0005-0000-0000-0000A4A50000}"/>
    <cellStyle name="Normal 3 4 3 2 3 2" xfId="16021" xr:uid="{00000000-0005-0000-0000-0000A5A50000}"/>
    <cellStyle name="Normal 3 4 3 2 3 2 2" xfId="16022" xr:uid="{00000000-0005-0000-0000-0000A6A50000}"/>
    <cellStyle name="Normal 3 4 3 2 3 2 2 2" xfId="16023" xr:uid="{00000000-0005-0000-0000-0000A7A50000}"/>
    <cellStyle name="Normal 3 4 3 2 3 2 2 2 2" xfId="47631" xr:uid="{00000000-0005-0000-0000-0000A8A50000}"/>
    <cellStyle name="Normal 3 4 3 2 3 2 2 2 3" xfId="47632" xr:uid="{00000000-0005-0000-0000-0000A9A50000}"/>
    <cellStyle name="Normal 3 4 3 2 3 2 2 3" xfId="16024" xr:uid="{00000000-0005-0000-0000-0000AAA50000}"/>
    <cellStyle name="Normal 3 4 3 2 3 2 2 3 2" xfId="47633" xr:uid="{00000000-0005-0000-0000-0000ABA50000}"/>
    <cellStyle name="Normal 3 4 3 2 3 2 2 3 3" xfId="47634" xr:uid="{00000000-0005-0000-0000-0000ACA50000}"/>
    <cellStyle name="Normal 3 4 3 2 3 2 2 4" xfId="16025" xr:uid="{00000000-0005-0000-0000-0000ADA50000}"/>
    <cellStyle name="Normal 3 4 3 2 3 2 2 4 2" xfId="47635" xr:uid="{00000000-0005-0000-0000-0000AEA50000}"/>
    <cellStyle name="Normal 3 4 3 2 3 2 2 4 3" xfId="47636" xr:uid="{00000000-0005-0000-0000-0000AFA50000}"/>
    <cellStyle name="Normal 3 4 3 2 3 2 2 5" xfId="47637" xr:uid="{00000000-0005-0000-0000-0000B0A50000}"/>
    <cellStyle name="Normal 3 4 3 2 3 2 2 6" xfId="47638" xr:uid="{00000000-0005-0000-0000-0000B1A50000}"/>
    <cellStyle name="Normal 3 4 3 2 3 2 3" xfId="16026" xr:uid="{00000000-0005-0000-0000-0000B2A50000}"/>
    <cellStyle name="Normal 3 4 3 2 3 2 3 2" xfId="16027" xr:uid="{00000000-0005-0000-0000-0000B3A50000}"/>
    <cellStyle name="Normal 3 4 3 2 3 2 3 2 2" xfId="47639" xr:uid="{00000000-0005-0000-0000-0000B4A50000}"/>
    <cellStyle name="Normal 3 4 3 2 3 2 3 2 3" xfId="47640" xr:uid="{00000000-0005-0000-0000-0000B5A50000}"/>
    <cellStyle name="Normal 3 4 3 2 3 2 3 3" xfId="16028" xr:uid="{00000000-0005-0000-0000-0000B6A50000}"/>
    <cellStyle name="Normal 3 4 3 2 3 2 3 3 2" xfId="47641" xr:uid="{00000000-0005-0000-0000-0000B7A50000}"/>
    <cellStyle name="Normal 3 4 3 2 3 2 3 3 3" xfId="47642" xr:uid="{00000000-0005-0000-0000-0000B8A50000}"/>
    <cellStyle name="Normal 3 4 3 2 3 2 3 4" xfId="16029" xr:uid="{00000000-0005-0000-0000-0000B9A50000}"/>
    <cellStyle name="Normal 3 4 3 2 3 2 3 4 2" xfId="47643" xr:uid="{00000000-0005-0000-0000-0000BAA50000}"/>
    <cellStyle name="Normal 3 4 3 2 3 2 3 4 3" xfId="47644" xr:uid="{00000000-0005-0000-0000-0000BBA50000}"/>
    <cellStyle name="Normal 3 4 3 2 3 2 3 5" xfId="47645" xr:uid="{00000000-0005-0000-0000-0000BCA50000}"/>
    <cellStyle name="Normal 3 4 3 2 3 2 3 6" xfId="47646" xr:uid="{00000000-0005-0000-0000-0000BDA50000}"/>
    <cellStyle name="Normal 3 4 3 2 3 2 4" xfId="16030" xr:uid="{00000000-0005-0000-0000-0000BEA50000}"/>
    <cellStyle name="Normal 3 4 3 2 3 2 4 2" xfId="47647" xr:uid="{00000000-0005-0000-0000-0000BFA50000}"/>
    <cellStyle name="Normal 3 4 3 2 3 2 4 3" xfId="47648" xr:uid="{00000000-0005-0000-0000-0000C0A50000}"/>
    <cellStyle name="Normal 3 4 3 2 3 2 5" xfId="16031" xr:uid="{00000000-0005-0000-0000-0000C1A50000}"/>
    <cellStyle name="Normal 3 4 3 2 3 2 5 2" xfId="47649" xr:uid="{00000000-0005-0000-0000-0000C2A50000}"/>
    <cellStyle name="Normal 3 4 3 2 3 2 5 3" xfId="47650" xr:uid="{00000000-0005-0000-0000-0000C3A50000}"/>
    <cellStyle name="Normal 3 4 3 2 3 2 6" xfId="16032" xr:uid="{00000000-0005-0000-0000-0000C4A50000}"/>
    <cellStyle name="Normal 3 4 3 2 3 2 6 2" xfId="47651" xr:uid="{00000000-0005-0000-0000-0000C5A50000}"/>
    <cellStyle name="Normal 3 4 3 2 3 2 6 3" xfId="47652" xr:uid="{00000000-0005-0000-0000-0000C6A50000}"/>
    <cellStyle name="Normal 3 4 3 2 3 2 7" xfId="47653" xr:uid="{00000000-0005-0000-0000-0000C7A50000}"/>
    <cellStyle name="Normal 3 4 3 2 3 2 8" xfId="47654" xr:uid="{00000000-0005-0000-0000-0000C8A50000}"/>
    <cellStyle name="Normal 3 4 3 2 3 3" xfId="16033" xr:uid="{00000000-0005-0000-0000-0000C9A50000}"/>
    <cellStyle name="Normal 3 4 3 2 3 3 2" xfId="16034" xr:uid="{00000000-0005-0000-0000-0000CAA50000}"/>
    <cellStyle name="Normal 3 4 3 2 3 3 2 2" xfId="47655" xr:uid="{00000000-0005-0000-0000-0000CBA50000}"/>
    <cellStyle name="Normal 3 4 3 2 3 3 2 3" xfId="47656" xr:uid="{00000000-0005-0000-0000-0000CCA50000}"/>
    <cellStyle name="Normal 3 4 3 2 3 3 3" xfId="16035" xr:uid="{00000000-0005-0000-0000-0000CDA50000}"/>
    <cellStyle name="Normal 3 4 3 2 3 3 3 2" xfId="47657" xr:uid="{00000000-0005-0000-0000-0000CEA50000}"/>
    <cellStyle name="Normal 3 4 3 2 3 3 3 3" xfId="47658" xr:uid="{00000000-0005-0000-0000-0000CFA50000}"/>
    <cellStyle name="Normal 3 4 3 2 3 3 4" xfId="16036" xr:uid="{00000000-0005-0000-0000-0000D0A50000}"/>
    <cellStyle name="Normal 3 4 3 2 3 3 4 2" xfId="47659" xr:uid="{00000000-0005-0000-0000-0000D1A50000}"/>
    <cellStyle name="Normal 3 4 3 2 3 3 4 3" xfId="47660" xr:uid="{00000000-0005-0000-0000-0000D2A50000}"/>
    <cellStyle name="Normal 3 4 3 2 3 3 5" xfId="47661" xr:uid="{00000000-0005-0000-0000-0000D3A50000}"/>
    <cellStyle name="Normal 3 4 3 2 3 3 6" xfId="47662" xr:uid="{00000000-0005-0000-0000-0000D4A50000}"/>
    <cellStyle name="Normal 3 4 3 2 3 4" xfId="16037" xr:uid="{00000000-0005-0000-0000-0000D5A50000}"/>
    <cellStyle name="Normal 3 4 3 2 3 4 2" xfId="16038" xr:uid="{00000000-0005-0000-0000-0000D6A50000}"/>
    <cellStyle name="Normal 3 4 3 2 3 4 2 2" xfId="47663" xr:uid="{00000000-0005-0000-0000-0000D7A50000}"/>
    <cellStyle name="Normal 3 4 3 2 3 4 2 3" xfId="47664" xr:uid="{00000000-0005-0000-0000-0000D8A50000}"/>
    <cellStyle name="Normal 3 4 3 2 3 4 3" xfId="16039" xr:uid="{00000000-0005-0000-0000-0000D9A50000}"/>
    <cellStyle name="Normal 3 4 3 2 3 4 3 2" xfId="47665" xr:uid="{00000000-0005-0000-0000-0000DAA50000}"/>
    <cellStyle name="Normal 3 4 3 2 3 4 3 3" xfId="47666" xr:uid="{00000000-0005-0000-0000-0000DBA50000}"/>
    <cellStyle name="Normal 3 4 3 2 3 4 4" xfId="16040" xr:uid="{00000000-0005-0000-0000-0000DCA50000}"/>
    <cellStyle name="Normal 3 4 3 2 3 4 4 2" xfId="47667" xr:uid="{00000000-0005-0000-0000-0000DDA50000}"/>
    <cellStyle name="Normal 3 4 3 2 3 4 4 3" xfId="47668" xr:uid="{00000000-0005-0000-0000-0000DEA50000}"/>
    <cellStyle name="Normal 3 4 3 2 3 4 5" xfId="47669" xr:uid="{00000000-0005-0000-0000-0000DFA50000}"/>
    <cellStyle name="Normal 3 4 3 2 3 4 6" xfId="47670" xr:uid="{00000000-0005-0000-0000-0000E0A50000}"/>
    <cellStyle name="Normal 3 4 3 2 3 5" xfId="16041" xr:uid="{00000000-0005-0000-0000-0000E1A50000}"/>
    <cellStyle name="Normal 3 4 3 2 3 5 2" xfId="47671" xr:uid="{00000000-0005-0000-0000-0000E2A50000}"/>
    <cellStyle name="Normal 3 4 3 2 3 5 3" xfId="47672" xr:uid="{00000000-0005-0000-0000-0000E3A50000}"/>
    <cellStyle name="Normal 3 4 3 2 3 6" xfId="16042" xr:uid="{00000000-0005-0000-0000-0000E4A50000}"/>
    <cellStyle name="Normal 3 4 3 2 3 6 2" xfId="47673" xr:uid="{00000000-0005-0000-0000-0000E5A50000}"/>
    <cellStyle name="Normal 3 4 3 2 3 6 3" xfId="47674" xr:uid="{00000000-0005-0000-0000-0000E6A50000}"/>
    <cellStyle name="Normal 3 4 3 2 3 7" xfId="16043" xr:uid="{00000000-0005-0000-0000-0000E7A50000}"/>
    <cellStyle name="Normal 3 4 3 2 3 7 2" xfId="47675" xr:uid="{00000000-0005-0000-0000-0000E8A50000}"/>
    <cellStyle name="Normal 3 4 3 2 3 7 3" xfId="47676" xr:uid="{00000000-0005-0000-0000-0000E9A50000}"/>
    <cellStyle name="Normal 3 4 3 2 3 8" xfId="47677" xr:uid="{00000000-0005-0000-0000-0000EAA50000}"/>
    <cellStyle name="Normal 3 4 3 2 3 9" xfId="47678" xr:uid="{00000000-0005-0000-0000-0000EBA50000}"/>
    <cellStyle name="Normal 3 4 3 2 4" xfId="16044" xr:uid="{00000000-0005-0000-0000-0000ECA50000}"/>
    <cellStyle name="Normal 3 4 3 2 4 2" xfId="16045" xr:uid="{00000000-0005-0000-0000-0000EDA50000}"/>
    <cellStyle name="Normal 3 4 3 2 4 2 2" xfId="16046" xr:uid="{00000000-0005-0000-0000-0000EEA50000}"/>
    <cellStyle name="Normal 3 4 3 2 4 2 2 2" xfId="47679" xr:uid="{00000000-0005-0000-0000-0000EFA50000}"/>
    <cellStyle name="Normal 3 4 3 2 4 2 2 3" xfId="47680" xr:uid="{00000000-0005-0000-0000-0000F0A50000}"/>
    <cellStyle name="Normal 3 4 3 2 4 2 3" xfId="16047" xr:uid="{00000000-0005-0000-0000-0000F1A50000}"/>
    <cellStyle name="Normal 3 4 3 2 4 2 3 2" xfId="47681" xr:uid="{00000000-0005-0000-0000-0000F2A50000}"/>
    <cellStyle name="Normal 3 4 3 2 4 2 3 3" xfId="47682" xr:uid="{00000000-0005-0000-0000-0000F3A50000}"/>
    <cellStyle name="Normal 3 4 3 2 4 2 4" xfId="16048" xr:uid="{00000000-0005-0000-0000-0000F4A50000}"/>
    <cellStyle name="Normal 3 4 3 2 4 2 4 2" xfId="47683" xr:uid="{00000000-0005-0000-0000-0000F5A50000}"/>
    <cellStyle name="Normal 3 4 3 2 4 2 4 3" xfId="47684" xr:uid="{00000000-0005-0000-0000-0000F6A50000}"/>
    <cellStyle name="Normal 3 4 3 2 4 2 5" xfId="47685" xr:uid="{00000000-0005-0000-0000-0000F7A50000}"/>
    <cellStyle name="Normal 3 4 3 2 4 2 6" xfId="47686" xr:uid="{00000000-0005-0000-0000-0000F8A50000}"/>
    <cellStyle name="Normal 3 4 3 2 4 3" xfId="16049" xr:uid="{00000000-0005-0000-0000-0000F9A50000}"/>
    <cellStyle name="Normal 3 4 3 2 4 3 2" xfId="16050" xr:uid="{00000000-0005-0000-0000-0000FAA50000}"/>
    <cellStyle name="Normal 3 4 3 2 4 3 2 2" xfId="47687" xr:uid="{00000000-0005-0000-0000-0000FBA50000}"/>
    <cellStyle name="Normal 3 4 3 2 4 3 2 3" xfId="47688" xr:uid="{00000000-0005-0000-0000-0000FCA50000}"/>
    <cellStyle name="Normal 3 4 3 2 4 3 3" xfId="16051" xr:uid="{00000000-0005-0000-0000-0000FDA50000}"/>
    <cellStyle name="Normal 3 4 3 2 4 3 3 2" xfId="47689" xr:uid="{00000000-0005-0000-0000-0000FEA50000}"/>
    <cellStyle name="Normal 3 4 3 2 4 3 3 3" xfId="47690" xr:uid="{00000000-0005-0000-0000-0000FFA50000}"/>
    <cellStyle name="Normal 3 4 3 2 4 3 4" xfId="16052" xr:uid="{00000000-0005-0000-0000-000000A60000}"/>
    <cellStyle name="Normal 3 4 3 2 4 3 4 2" xfId="47691" xr:uid="{00000000-0005-0000-0000-000001A60000}"/>
    <cellStyle name="Normal 3 4 3 2 4 3 4 3" xfId="47692" xr:uid="{00000000-0005-0000-0000-000002A60000}"/>
    <cellStyle name="Normal 3 4 3 2 4 3 5" xfId="47693" xr:uid="{00000000-0005-0000-0000-000003A60000}"/>
    <cellStyle name="Normal 3 4 3 2 4 3 6" xfId="47694" xr:uid="{00000000-0005-0000-0000-000004A60000}"/>
    <cellStyle name="Normal 3 4 3 2 4 4" xfId="16053" xr:uid="{00000000-0005-0000-0000-000005A60000}"/>
    <cellStyle name="Normal 3 4 3 2 4 4 2" xfId="47695" xr:uid="{00000000-0005-0000-0000-000006A60000}"/>
    <cellStyle name="Normal 3 4 3 2 4 4 3" xfId="47696" xr:uid="{00000000-0005-0000-0000-000007A60000}"/>
    <cellStyle name="Normal 3 4 3 2 4 5" xfId="16054" xr:uid="{00000000-0005-0000-0000-000008A60000}"/>
    <cellStyle name="Normal 3 4 3 2 4 5 2" xfId="47697" xr:uid="{00000000-0005-0000-0000-000009A60000}"/>
    <cellStyle name="Normal 3 4 3 2 4 5 3" xfId="47698" xr:uid="{00000000-0005-0000-0000-00000AA60000}"/>
    <cellStyle name="Normal 3 4 3 2 4 6" xfId="16055" xr:uid="{00000000-0005-0000-0000-00000BA60000}"/>
    <cellStyle name="Normal 3 4 3 2 4 6 2" xfId="47699" xr:uid="{00000000-0005-0000-0000-00000CA60000}"/>
    <cellStyle name="Normal 3 4 3 2 4 6 3" xfId="47700" xr:uid="{00000000-0005-0000-0000-00000DA60000}"/>
    <cellStyle name="Normal 3 4 3 2 4 7" xfId="47701" xr:uid="{00000000-0005-0000-0000-00000EA60000}"/>
    <cellStyle name="Normal 3 4 3 2 4 8" xfId="47702" xr:uid="{00000000-0005-0000-0000-00000FA60000}"/>
    <cellStyle name="Normal 3 4 3 2 5" xfId="16056" xr:uid="{00000000-0005-0000-0000-000010A60000}"/>
    <cellStyle name="Normal 3 4 3 2 5 2" xfId="16057" xr:uid="{00000000-0005-0000-0000-000011A60000}"/>
    <cellStyle name="Normal 3 4 3 2 5 2 2" xfId="47703" xr:uid="{00000000-0005-0000-0000-000012A60000}"/>
    <cellStyle name="Normal 3 4 3 2 5 2 3" xfId="47704" xr:uid="{00000000-0005-0000-0000-000013A60000}"/>
    <cellStyle name="Normal 3 4 3 2 5 3" xfId="16058" xr:uid="{00000000-0005-0000-0000-000014A60000}"/>
    <cellStyle name="Normal 3 4 3 2 5 3 2" xfId="47705" xr:uid="{00000000-0005-0000-0000-000015A60000}"/>
    <cellStyle name="Normal 3 4 3 2 5 3 3" xfId="47706" xr:uid="{00000000-0005-0000-0000-000016A60000}"/>
    <cellStyle name="Normal 3 4 3 2 5 4" xfId="16059" xr:uid="{00000000-0005-0000-0000-000017A60000}"/>
    <cellStyle name="Normal 3 4 3 2 5 4 2" xfId="47707" xr:uid="{00000000-0005-0000-0000-000018A60000}"/>
    <cellStyle name="Normal 3 4 3 2 5 4 3" xfId="47708" xr:uid="{00000000-0005-0000-0000-000019A60000}"/>
    <cellStyle name="Normal 3 4 3 2 5 5" xfId="47709" xr:uid="{00000000-0005-0000-0000-00001AA60000}"/>
    <cellStyle name="Normal 3 4 3 2 5 6" xfId="47710" xr:uid="{00000000-0005-0000-0000-00001BA60000}"/>
    <cellStyle name="Normal 3 4 3 2 6" xfId="16060" xr:uid="{00000000-0005-0000-0000-00001CA60000}"/>
    <cellStyle name="Normal 3 4 3 2 6 2" xfId="16061" xr:uid="{00000000-0005-0000-0000-00001DA60000}"/>
    <cellStyle name="Normal 3 4 3 2 6 2 2" xfId="47711" xr:uid="{00000000-0005-0000-0000-00001EA60000}"/>
    <cellStyle name="Normal 3 4 3 2 6 2 3" xfId="47712" xr:uid="{00000000-0005-0000-0000-00001FA60000}"/>
    <cellStyle name="Normal 3 4 3 2 6 3" xfId="16062" xr:uid="{00000000-0005-0000-0000-000020A60000}"/>
    <cellStyle name="Normal 3 4 3 2 6 3 2" xfId="47713" xr:uid="{00000000-0005-0000-0000-000021A60000}"/>
    <cellStyle name="Normal 3 4 3 2 6 3 3" xfId="47714" xr:uid="{00000000-0005-0000-0000-000022A60000}"/>
    <cellStyle name="Normal 3 4 3 2 6 4" xfId="16063" xr:uid="{00000000-0005-0000-0000-000023A60000}"/>
    <cellStyle name="Normal 3 4 3 2 6 4 2" xfId="47715" xr:uid="{00000000-0005-0000-0000-000024A60000}"/>
    <cellStyle name="Normal 3 4 3 2 6 4 3" xfId="47716" xr:uid="{00000000-0005-0000-0000-000025A60000}"/>
    <cellStyle name="Normal 3 4 3 2 6 5" xfId="47717" xr:uid="{00000000-0005-0000-0000-000026A60000}"/>
    <cellStyle name="Normal 3 4 3 2 6 6" xfId="47718" xr:uid="{00000000-0005-0000-0000-000027A60000}"/>
    <cellStyle name="Normal 3 4 3 2 7" xfId="16064" xr:uid="{00000000-0005-0000-0000-000028A60000}"/>
    <cellStyle name="Normal 3 4 3 2 7 2" xfId="47719" xr:uid="{00000000-0005-0000-0000-000029A60000}"/>
    <cellStyle name="Normal 3 4 3 2 7 3" xfId="47720" xr:uid="{00000000-0005-0000-0000-00002AA60000}"/>
    <cellStyle name="Normal 3 4 3 2 8" xfId="16065" xr:uid="{00000000-0005-0000-0000-00002BA60000}"/>
    <cellStyle name="Normal 3 4 3 2 8 2" xfId="47721" xr:uid="{00000000-0005-0000-0000-00002CA60000}"/>
    <cellStyle name="Normal 3 4 3 2 8 3" xfId="47722" xr:uid="{00000000-0005-0000-0000-00002DA60000}"/>
    <cellStyle name="Normal 3 4 3 2 9" xfId="16066" xr:uid="{00000000-0005-0000-0000-00002EA60000}"/>
    <cellStyle name="Normal 3 4 3 2 9 2" xfId="47723" xr:uid="{00000000-0005-0000-0000-00002FA60000}"/>
    <cellStyle name="Normal 3 4 3 2 9 3" xfId="47724" xr:uid="{00000000-0005-0000-0000-000030A60000}"/>
    <cellStyle name="Normal 3 4 3 3" xfId="16067" xr:uid="{00000000-0005-0000-0000-000031A60000}"/>
    <cellStyle name="Normal 3 4 3 3 10" xfId="47725" xr:uid="{00000000-0005-0000-0000-000032A60000}"/>
    <cellStyle name="Normal 3 4 3 3 11" xfId="47726" xr:uid="{00000000-0005-0000-0000-000033A60000}"/>
    <cellStyle name="Normal 3 4 3 3 2" xfId="16068" xr:uid="{00000000-0005-0000-0000-000034A60000}"/>
    <cellStyle name="Normal 3 4 3 3 2 2" xfId="16069" xr:uid="{00000000-0005-0000-0000-000035A60000}"/>
    <cellStyle name="Normal 3 4 3 3 2 2 2" xfId="16070" xr:uid="{00000000-0005-0000-0000-000036A60000}"/>
    <cellStyle name="Normal 3 4 3 3 2 2 2 2" xfId="16071" xr:uid="{00000000-0005-0000-0000-000037A60000}"/>
    <cellStyle name="Normal 3 4 3 3 2 2 2 2 2" xfId="47727" xr:uid="{00000000-0005-0000-0000-000038A60000}"/>
    <cellStyle name="Normal 3 4 3 3 2 2 2 2 3" xfId="47728" xr:uid="{00000000-0005-0000-0000-000039A60000}"/>
    <cellStyle name="Normal 3 4 3 3 2 2 2 3" xfId="16072" xr:uid="{00000000-0005-0000-0000-00003AA60000}"/>
    <cellStyle name="Normal 3 4 3 3 2 2 2 3 2" xfId="47729" xr:uid="{00000000-0005-0000-0000-00003BA60000}"/>
    <cellStyle name="Normal 3 4 3 3 2 2 2 3 3" xfId="47730" xr:uid="{00000000-0005-0000-0000-00003CA60000}"/>
    <cellStyle name="Normal 3 4 3 3 2 2 2 4" xfId="16073" xr:uid="{00000000-0005-0000-0000-00003DA60000}"/>
    <cellStyle name="Normal 3 4 3 3 2 2 2 4 2" xfId="47731" xr:uid="{00000000-0005-0000-0000-00003EA60000}"/>
    <cellStyle name="Normal 3 4 3 3 2 2 2 4 3" xfId="47732" xr:uid="{00000000-0005-0000-0000-00003FA60000}"/>
    <cellStyle name="Normal 3 4 3 3 2 2 2 5" xfId="47733" xr:uid="{00000000-0005-0000-0000-000040A60000}"/>
    <cellStyle name="Normal 3 4 3 3 2 2 2 6" xfId="47734" xr:uid="{00000000-0005-0000-0000-000041A60000}"/>
    <cellStyle name="Normal 3 4 3 3 2 2 3" xfId="16074" xr:uid="{00000000-0005-0000-0000-000042A60000}"/>
    <cellStyle name="Normal 3 4 3 3 2 2 3 2" xfId="47735" xr:uid="{00000000-0005-0000-0000-000043A60000}"/>
    <cellStyle name="Normal 3 4 3 3 2 2 3 3" xfId="47736" xr:uid="{00000000-0005-0000-0000-000044A60000}"/>
    <cellStyle name="Normal 3 4 3 3 2 2 4" xfId="16075" xr:uid="{00000000-0005-0000-0000-000045A60000}"/>
    <cellStyle name="Normal 3 4 3 3 2 2 4 2" xfId="47737" xr:uid="{00000000-0005-0000-0000-000046A60000}"/>
    <cellStyle name="Normal 3 4 3 3 2 2 4 3" xfId="47738" xr:uid="{00000000-0005-0000-0000-000047A60000}"/>
    <cellStyle name="Normal 3 4 3 3 2 2 5" xfId="16076" xr:uid="{00000000-0005-0000-0000-000048A60000}"/>
    <cellStyle name="Normal 3 4 3 3 2 2 5 2" xfId="47739" xr:uid="{00000000-0005-0000-0000-000049A60000}"/>
    <cellStyle name="Normal 3 4 3 3 2 2 5 3" xfId="47740" xr:uid="{00000000-0005-0000-0000-00004AA60000}"/>
    <cellStyle name="Normal 3 4 3 3 2 2 6" xfId="47741" xr:uid="{00000000-0005-0000-0000-00004BA60000}"/>
    <cellStyle name="Normal 3 4 3 3 2 2 7" xfId="47742" xr:uid="{00000000-0005-0000-0000-00004CA60000}"/>
    <cellStyle name="Normal 3 4 3 3 2 3" xfId="16077" xr:uid="{00000000-0005-0000-0000-00004DA60000}"/>
    <cellStyle name="Normal 3 4 3 3 2 3 2" xfId="16078" xr:uid="{00000000-0005-0000-0000-00004EA60000}"/>
    <cellStyle name="Normal 3 4 3 3 2 3 2 2" xfId="47743" xr:uid="{00000000-0005-0000-0000-00004FA60000}"/>
    <cellStyle name="Normal 3 4 3 3 2 3 2 3" xfId="47744" xr:uid="{00000000-0005-0000-0000-000050A60000}"/>
    <cellStyle name="Normal 3 4 3 3 2 3 3" xfId="16079" xr:uid="{00000000-0005-0000-0000-000051A60000}"/>
    <cellStyle name="Normal 3 4 3 3 2 3 3 2" xfId="47745" xr:uid="{00000000-0005-0000-0000-000052A60000}"/>
    <cellStyle name="Normal 3 4 3 3 2 3 3 3" xfId="47746" xr:uid="{00000000-0005-0000-0000-000053A60000}"/>
    <cellStyle name="Normal 3 4 3 3 2 3 4" xfId="16080" xr:uid="{00000000-0005-0000-0000-000054A60000}"/>
    <cellStyle name="Normal 3 4 3 3 2 3 4 2" xfId="47747" xr:uid="{00000000-0005-0000-0000-000055A60000}"/>
    <cellStyle name="Normal 3 4 3 3 2 3 4 3" xfId="47748" xr:uid="{00000000-0005-0000-0000-000056A60000}"/>
    <cellStyle name="Normal 3 4 3 3 2 3 5" xfId="47749" xr:uid="{00000000-0005-0000-0000-000057A60000}"/>
    <cellStyle name="Normal 3 4 3 3 2 3 6" xfId="47750" xr:uid="{00000000-0005-0000-0000-000058A60000}"/>
    <cellStyle name="Normal 3 4 3 3 2 4" xfId="16081" xr:uid="{00000000-0005-0000-0000-000059A60000}"/>
    <cellStyle name="Normal 3 4 3 3 2 4 2" xfId="16082" xr:uid="{00000000-0005-0000-0000-00005AA60000}"/>
    <cellStyle name="Normal 3 4 3 3 2 4 2 2" xfId="47751" xr:uid="{00000000-0005-0000-0000-00005BA60000}"/>
    <cellStyle name="Normal 3 4 3 3 2 4 2 3" xfId="47752" xr:uid="{00000000-0005-0000-0000-00005CA60000}"/>
    <cellStyle name="Normal 3 4 3 3 2 4 3" xfId="16083" xr:uid="{00000000-0005-0000-0000-00005DA60000}"/>
    <cellStyle name="Normal 3 4 3 3 2 4 3 2" xfId="47753" xr:uid="{00000000-0005-0000-0000-00005EA60000}"/>
    <cellStyle name="Normal 3 4 3 3 2 4 3 3" xfId="47754" xr:uid="{00000000-0005-0000-0000-00005FA60000}"/>
    <cellStyle name="Normal 3 4 3 3 2 4 4" xfId="16084" xr:uid="{00000000-0005-0000-0000-000060A60000}"/>
    <cellStyle name="Normal 3 4 3 3 2 4 4 2" xfId="47755" xr:uid="{00000000-0005-0000-0000-000061A60000}"/>
    <cellStyle name="Normal 3 4 3 3 2 4 4 3" xfId="47756" xr:uid="{00000000-0005-0000-0000-000062A60000}"/>
    <cellStyle name="Normal 3 4 3 3 2 4 5" xfId="47757" xr:uid="{00000000-0005-0000-0000-000063A60000}"/>
    <cellStyle name="Normal 3 4 3 3 2 4 6" xfId="47758" xr:uid="{00000000-0005-0000-0000-000064A60000}"/>
    <cellStyle name="Normal 3 4 3 3 2 5" xfId="16085" xr:uid="{00000000-0005-0000-0000-000065A60000}"/>
    <cellStyle name="Normal 3 4 3 3 2 5 2" xfId="47759" xr:uid="{00000000-0005-0000-0000-000066A60000}"/>
    <cellStyle name="Normal 3 4 3 3 2 5 3" xfId="47760" xr:uid="{00000000-0005-0000-0000-000067A60000}"/>
    <cellStyle name="Normal 3 4 3 3 2 6" xfId="16086" xr:uid="{00000000-0005-0000-0000-000068A60000}"/>
    <cellStyle name="Normal 3 4 3 3 2 6 2" xfId="47761" xr:uid="{00000000-0005-0000-0000-000069A60000}"/>
    <cellStyle name="Normal 3 4 3 3 2 6 3" xfId="47762" xr:uid="{00000000-0005-0000-0000-00006AA60000}"/>
    <cellStyle name="Normal 3 4 3 3 2 7" xfId="16087" xr:uid="{00000000-0005-0000-0000-00006BA60000}"/>
    <cellStyle name="Normal 3 4 3 3 2 7 2" xfId="47763" xr:uid="{00000000-0005-0000-0000-00006CA60000}"/>
    <cellStyle name="Normal 3 4 3 3 2 7 3" xfId="47764" xr:uid="{00000000-0005-0000-0000-00006DA60000}"/>
    <cellStyle name="Normal 3 4 3 3 2 8" xfId="47765" xr:uid="{00000000-0005-0000-0000-00006EA60000}"/>
    <cellStyle name="Normal 3 4 3 3 2 9" xfId="47766" xr:uid="{00000000-0005-0000-0000-00006FA60000}"/>
    <cellStyle name="Normal 3 4 3 3 3" xfId="16088" xr:uid="{00000000-0005-0000-0000-000070A60000}"/>
    <cellStyle name="Normal 3 4 3 3 3 2" xfId="16089" xr:uid="{00000000-0005-0000-0000-000071A60000}"/>
    <cellStyle name="Normal 3 4 3 3 3 2 2" xfId="16090" xr:uid="{00000000-0005-0000-0000-000072A60000}"/>
    <cellStyle name="Normal 3 4 3 3 3 2 2 2" xfId="16091" xr:uid="{00000000-0005-0000-0000-000073A60000}"/>
    <cellStyle name="Normal 3 4 3 3 3 2 2 2 2" xfId="47767" xr:uid="{00000000-0005-0000-0000-000074A60000}"/>
    <cellStyle name="Normal 3 4 3 3 3 2 2 2 3" xfId="47768" xr:uid="{00000000-0005-0000-0000-000075A60000}"/>
    <cellStyle name="Normal 3 4 3 3 3 2 2 3" xfId="16092" xr:uid="{00000000-0005-0000-0000-000076A60000}"/>
    <cellStyle name="Normal 3 4 3 3 3 2 2 3 2" xfId="47769" xr:uid="{00000000-0005-0000-0000-000077A60000}"/>
    <cellStyle name="Normal 3 4 3 3 3 2 2 3 3" xfId="47770" xr:uid="{00000000-0005-0000-0000-000078A60000}"/>
    <cellStyle name="Normal 3 4 3 3 3 2 2 4" xfId="16093" xr:uid="{00000000-0005-0000-0000-000079A60000}"/>
    <cellStyle name="Normal 3 4 3 3 3 2 2 4 2" xfId="47771" xr:uid="{00000000-0005-0000-0000-00007AA60000}"/>
    <cellStyle name="Normal 3 4 3 3 3 2 2 4 3" xfId="47772" xr:uid="{00000000-0005-0000-0000-00007BA60000}"/>
    <cellStyle name="Normal 3 4 3 3 3 2 2 5" xfId="47773" xr:uid="{00000000-0005-0000-0000-00007CA60000}"/>
    <cellStyle name="Normal 3 4 3 3 3 2 2 6" xfId="47774" xr:uid="{00000000-0005-0000-0000-00007DA60000}"/>
    <cellStyle name="Normal 3 4 3 3 3 2 3" xfId="16094" xr:uid="{00000000-0005-0000-0000-00007EA60000}"/>
    <cellStyle name="Normal 3 4 3 3 3 2 3 2" xfId="47775" xr:uid="{00000000-0005-0000-0000-00007FA60000}"/>
    <cellStyle name="Normal 3 4 3 3 3 2 3 3" xfId="47776" xr:uid="{00000000-0005-0000-0000-000080A60000}"/>
    <cellStyle name="Normal 3 4 3 3 3 2 4" xfId="16095" xr:uid="{00000000-0005-0000-0000-000081A60000}"/>
    <cellStyle name="Normal 3 4 3 3 3 2 4 2" xfId="47777" xr:uid="{00000000-0005-0000-0000-000082A60000}"/>
    <cellStyle name="Normal 3 4 3 3 3 2 4 3" xfId="47778" xr:uid="{00000000-0005-0000-0000-000083A60000}"/>
    <cellStyle name="Normal 3 4 3 3 3 2 5" xfId="16096" xr:uid="{00000000-0005-0000-0000-000084A60000}"/>
    <cellStyle name="Normal 3 4 3 3 3 2 5 2" xfId="47779" xr:uid="{00000000-0005-0000-0000-000085A60000}"/>
    <cellStyle name="Normal 3 4 3 3 3 2 5 3" xfId="47780" xr:uid="{00000000-0005-0000-0000-000086A60000}"/>
    <cellStyle name="Normal 3 4 3 3 3 2 6" xfId="47781" xr:uid="{00000000-0005-0000-0000-000087A60000}"/>
    <cellStyle name="Normal 3 4 3 3 3 2 7" xfId="47782" xr:uid="{00000000-0005-0000-0000-000088A60000}"/>
    <cellStyle name="Normal 3 4 3 3 3 3" xfId="16097" xr:uid="{00000000-0005-0000-0000-000089A60000}"/>
    <cellStyle name="Normal 3 4 3 3 3 3 2" xfId="16098" xr:uid="{00000000-0005-0000-0000-00008AA60000}"/>
    <cellStyle name="Normal 3 4 3 3 3 3 2 2" xfId="47783" xr:uid="{00000000-0005-0000-0000-00008BA60000}"/>
    <cellStyle name="Normal 3 4 3 3 3 3 2 3" xfId="47784" xr:uid="{00000000-0005-0000-0000-00008CA60000}"/>
    <cellStyle name="Normal 3 4 3 3 3 3 3" xfId="16099" xr:uid="{00000000-0005-0000-0000-00008DA60000}"/>
    <cellStyle name="Normal 3 4 3 3 3 3 3 2" xfId="47785" xr:uid="{00000000-0005-0000-0000-00008EA60000}"/>
    <cellStyle name="Normal 3 4 3 3 3 3 3 3" xfId="47786" xr:uid="{00000000-0005-0000-0000-00008FA60000}"/>
    <cellStyle name="Normal 3 4 3 3 3 3 4" xfId="16100" xr:uid="{00000000-0005-0000-0000-000090A60000}"/>
    <cellStyle name="Normal 3 4 3 3 3 3 4 2" xfId="47787" xr:uid="{00000000-0005-0000-0000-000091A60000}"/>
    <cellStyle name="Normal 3 4 3 3 3 3 4 3" xfId="47788" xr:uid="{00000000-0005-0000-0000-000092A60000}"/>
    <cellStyle name="Normal 3 4 3 3 3 3 5" xfId="47789" xr:uid="{00000000-0005-0000-0000-000093A60000}"/>
    <cellStyle name="Normal 3 4 3 3 3 3 6" xfId="47790" xr:uid="{00000000-0005-0000-0000-000094A60000}"/>
    <cellStyle name="Normal 3 4 3 3 3 4" xfId="16101" xr:uid="{00000000-0005-0000-0000-000095A60000}"/>
    <cellStyle name="Normal 3 4 3 3 3 4 2" xfId="47791" xr:uid="{00000000-0005-0000-0000-000096A60000}"/>
    <cellStyle name="Normal 3 4 3 3 3 4 3" xfId="47792" xr:uid="{00000000-0005-0000-0000-000097A60000}"/>
    <cellStyle name="Normal 3 4 3 3 3 5" xfId="16102" xr:uid="{00000000-0005-0000-0000-000098A60000}"/>
    <cellStyle name="Normal 3 4 3 3 3 5 2" xfId="47793" xr:uid="{00000000-0005-0000-0000-000099A60000}"/>
    <cellStyle name="Normal 3 4 3 3 3 5 3" xfId="47794" xr:uid="{00000000-0005-0000-0000-00009AA60000}"/>
    <cellStyle name="Normal 3 4 3 3 3 6" xfId="16103" xr:uid="{00000000-0005-0000-0000-00009BA60000}"/>
    <cellStyle name="Normal 3 4 3 3 3 6 2" xfId="47795" xr:uid="{00000000-0005-0000-0000-00009CA60000}"/>
    <cellStyle name="Normal 3 4 3 3 3 6 3" xfId="47796" xr:uid="{00000000-0005-0000-0000-00009DA60000}"/>
    <cellStyle name="Normal 3 4 3 3 3 7" xfId="47797" xr:uid="{00000000-0005-0000-0000-00009EA60000}"/>
    <cellStyle name="Normal 3 4 3 3 3 8" xfId="47798" xr:uid="{00000000-0005-0000-0000-00009FA60000}"/>
    <cellStyle name="Normal 3 4 3 3 4" xfId="16104" xr:uid="{00000000-0005-0000-0000-0000A0A60000}"/>
    <cellStyle name="Normal 3 4 3 3 4 2" xfId="16105" xr:uid="{00000000-0005-0000-0000-0000A1A60000}"/>
    <cellStyle name="Normal 3 4 3 3 4 2 2" xfId="16106" xr:uid="{00000000-0005-0000-0000-0000A2A60000}"/>
    <cellStyle name="Normal 3 4 3 3 4 2 2 2" xfId="47799" xr:uid="{00000000-0005-0000-0000-0000A3A60000}"/>
    <cellStyle name="Normal 3 4 3 3 4 2 2 3" xfId="47800" xr:uid="{00000000-0005-0000-0000-0000A4A60000}"/>
    <cellStyle name="Normal 3 4 3 3 4 2 3" xfId="16107" xr:uid="{00000000-0005-0000-0000-0000A5A60000}"/>
    <cellStyle name="Normal 3 4 3 3 4 2 3 2" xfId="47801" xr:uid="{00000000-0005-0000-0000-0000A6A60000}"/>
    <cellStyle name="Normal 3 4 3 3 4 2 3 3" xfId="47802" xr:uid="{00000000-0005-0000-0000-0000A7A60000}"/>
    <cellStyle name="Normal 3 4 3 3 4 2 4" xfId="16108" xr:uid="{00000000-0005-0000-0000-0000A8A60000}"/>
    <cellStyle name="Normal 3 4 3 3 4 2 4 2" xfId="47803" xr:uid="{00000000-0005-0000-0000-0000A9A60000}"/>
    <cellStyle name="Normal 3 4 3 3 4 2 4 3" xfId="47804" xr:uid="{00000000-0005-0000-0000-0000AAA60000}"/>
    <cellStyle name="Normal 3 4 3 3 4 2 5" xfId="47805" xr:uid="{00000000-0005-0000-0000-0000ABA60000}"/>
    <cellStyle name="Normal 3 4 3 3 4 2 6" xfId="47806" xr:uid="{00000000-0005-0000-0000-0000ACA60000}"/>
    <cellStyle name="Normal 3 4 3 3 4 3" xfId="16109" xr:uid="{00000000-0005-0000-0000-0000ADA60000}"/>
    <cellStyle name="Normal 3 4 3 3 4 3 2" xfId="47807" xr:uid="{00000000-0005-0000-0000-0000AEA60000}"/>
    <cellStyle name="Normal 3 4 3 3 4 3 3" xfId="47808" xr:uid="{00000000-0005-0000-0000-0000AFA60000}"/>
    <cellStyle name="Normal 3 4 3 3 4 4" xfId="16110" xr:uid="{00000000-0005-0000-0000-0000B0A60000}"/>
    <cellStyle name="Normal 3 4 3 3 4 4 2" xfId="47809" xr:uid="{00000000-0005-0000-0000-0000B1A60000}"/>
    <cellStyle name="Normal 3 4 3 3 4 4 3" xfId="47810" xr:uid="{00000000-0005-0000-0000-0000B2A60000}"/>
    <cellStyle name="Normal 3 4 3 3 4 5" xfId="16111" xr:uid="{00000000-0005-0000-0000-0000B3A60000}"/>
    <cellStyle name="Normal 3 4 3 3 4 5 2" xfId="47811" xr:uid="{00000000-0005-0000-0000-0000B4A60000}"/>
    <cellStyle name="Normal 3 4 3 3 4 5 3" xfId="47812" xr:uid="{00000000-0005-0000-0000-0000B5A60000}"/>
    <cellStyle name="Normal 3 4 3 3 4 6" xfId="47813" xr:uid="{00000000-0005-0000-0000-0000B6A60000}"/>
    <cellStyle name="Normal 3 4 3 3 4 7" xfId="47814" xr:uid="{00000000-0005-0000-0000-0000B7A60000}"/>
    <cellStyle name="Normal 3 4 3 3 5" xfId="16112" xr:uid="{00000000-0005-0000-0000-0000B8A60000}"/>
    <cellStyle name="Normal 3 4 3 3 5 2" xfId="16113" xr:uid="{00000000-0005-0000-0000-0000B9A60000}"/>
    <cellStyle name="Normal 3 4 3 3 5 2 2" xfId="47815" xr:uid="{00000000-0005-0000-0000-0000BAA60000}"/>
    <cellStyle name="Normal 3 4 3 3 5 2 3" xfId="47816" xr:uid="{00000000-0005-0000-0000-0000BBA60000}"/>
    <cellStyle name="Normal 3 4 3 3 5 3" xfId="16114" xr:uid="{00000000-0005-0000-0000-0000BCA60000}"/>
    <cellStyle name="Normal 3 4 3 3 5 3 2" xfId="47817" xr:uid="{00000000-0005-0000-0000-0000BDA60000}"/>
    <cellStyle name="Normal 3 4 3 3 5 3 3" xfId="47818" xr:uid="{00000000-0005-0000-0000-0000BEA60000}"/>
    <cellStyle name="Normal 3 4 3 3 5 4" xfId="16115" xr:uid="{00000000-0005-0000-0000-0000BFA60000}"/>
    <cellStyle name="Normal 3 4 3 3 5 4 2" xfId="47819" xr:uid="{00000000-0005-0000-0000-0000C0A60000}"/>
    <cellStyle name="Normal 3 4 3 3 5 4 3" xfId="47820" xr:uid="{00000000-0005-0000-0000-0000C1A60000}"/>
    <cellStyle name="Normal 3 4 3 3 5 5" xfId="47821" xr:uid="{00000000-0005-0000-0000-0000C2A60000}"/>
    <cellStyle name="Normal 3 4 3 3 5 6" xfId="47822" xr:uid="{00000000-0005-0000-0000-0000C3A60000}"/>
    <cellStyle name="Normal 3 4 3 3 6" xfId="16116" xr:uid="{00000000-0005-0000-0000-0000C4A60000}"/>
    <cellStyle name="Normal 3 4 3 3 6 2" xfId="16117" xr:uid="{00000000-0005-0000-0000-0000C5A60000}"/>
    <cellStyle name="Normal 3 4 3 3 6 2 2" xfId="47823" xr:uid="{00000000-0005-0000-0000-0000C6A60000}"/>
    <cellStyle name="Normal 3 4 3 3 6 2 3" xfId="47824" xr:uid="{00000000-0005-0000-0000-0000C7A60000}"/>
    <cellStyle name="Normal 3 4 3 3 6 3" xfId="16118" xr:uid="{00000000-0005-0000-0000-0000C8A60000}"/>
    <cellStyle name="Normal 3 4 3 3 6 3 2" xfId="47825" xr:uid="{00000000-0005-0000-0000-0000C9A60000}"/>
    <cellStyle name="Normal 3 4 3 3 6 3 3" xfId="47826" xr:uid="{00000000-0005-0000-0000-0000CAA60000}"/>
    <cellStyle name="Normal 3 4 3 3 6 4" xfId="16119" xr:uid="{00000000-0005-0000-0000-0000CBA60000}"/>
    <cellStyle name="Normal 3 4 3 3 6 4 2" xfId="47827" xr:uid="{00000000-0005-0000-0000-0000CCA60000}"/>
    <cellStyle name="Normal 3 4 3 3 6 4 3" xfId="47828" xr:uid="{00000000-0005-0000-0000-0000CDA60000}"/>
    <cellStyle name="Normal 3 4 3 3 6 5" xfId="47829" xr:uid="{00000000-0005-0000-0000-0000CEA60000}"/>
    <cellStyle name="Normal 3 4 3 3 6 6" xfId="47830" xr:uid="{00000000-0005-0000-0000-0000CFA60000}"/>
    <cellStyle name="Normal 3 4 3 3 7" xfId="16120" xr:uid="{00000000-0005-0000-0000-0000D0A60000}"/>
    <cellStyle name="Normal 3 4 3 3 7 2" xfId="47831" xr:uid="{00000000-0005-0000-0000-0000D1A60000}"/>
    <cellStyle name="Normal 3 4 3 3 7 3" xfId="47832" xr:uid="{00000000-0005-0000-0000-0000D2A60000}"/>
    <cellStyle name="Normal 3 4 3 3 8" xfId="16121" xr:uid="{00000000-0005-0000-0000-0000D3A60000}"/>
    <cellStyle name="Normal 3 4 3 3 8 2" xfId="47833" xr:uid="{00000000-0005-0000-0000-0000D4A60000}"/>
    <cellStyle name="Normal 3 4 3 3 8 3" xfId="47834" xr:uid="{00000000-0005-0000-0000-0000D5A60000}"/>
    <cellStyle name="Normal 3 4 3 3 9" xfId="16122" xr:uid="{00000000-0005-0000-0000-0000D6A60000}"/>
    <cellStyle name="Normal 3 4 3 3 9 2" xfId="47835" xr:uid="{00000000-0005-0000-0000-0000D7A60000}"/>
    <cellStyle name="Normal 3 4 3 3 9 3" xfId="47836" xr:uid="{00000000-0005-0000-0000-0000D8A60000}"/>
    <cellStyle name="Normal 3 4 3 4" xfId="16123" xr:uid="{00000000-0005-0000-0000-0000D9A60000}"/>
    <cellStyle name="Normal 3 4 3 4 2" xfId="16124" xr:uid="{00000000-0005-0000-0000-0000DAA60000}"/>
    <cellStyle name="Normal 3 4 3 4 2 2" xfId="16125" xr:uid="{00000000-0005-0000-0000-0000DBA60000}"/>
    <cellStyle name="Normal 3 4 3 4 2 2 2" xfId="16126" xr:uid="{00000000-0005-0000-0000-0000DCA60000}"/>
    <cellStyle name="Normal 3 4 3 4 2 2 2 2" xfId="47837" xr:uid="{00000000-0005-0000-0000-0000DDA60000}"/>
    <cellStyle name="Normal 3 4 3 4 2 2 2 3" xfId="47838" xr:uid="{00000000-0005-0000-0000-0000DEA60000}"/>
    <cellStyle name="Normal 3 4 3 4 2 2 3" xfId="16127" xr:uid="{00000000-0005-0000-0000-0000DFA60000}"/>
    <cellStyle name="Normal 3 4 3 4 2 2 3 2" xfId="47839" xr:uid="{00000000-0005-0000-0000-0000E0A60000}"/>
    <cellStyle name="Normal 3 4 3 4 2 2 3 3" xfId="47840" xr:uid="{00000000-0005-0000-0000-0000E1A60000}"/>
    <cellStyle name="Normal 3 4 3 4 2 2 4" xfId="16128" xr:uid="{00000000-0005-0000-0000-0000E2A60000}"/>
    <cellStyle name="Normal 3 4 3 4 2 2 4 2" xfId="47841" xr:uid="{00000000-0005-0000-0000-0000E3A60000}"/>
    <cellStyle name="Normal 3 4 3 4 2 2 4 3" xfId="47842" xr:uid="{00000000-0005-0000-0000-0000E4A60000}"/>
    <cellStyle name="Normal 3 4 3 4 2 2 5" xfId="47843" xr:uid="{00000000-0005-0000-0000-0000E5A60000}"/>
    <cellStyle name="Normal 3 4 3 4 2 2 6" xfId="47844" xr:uid="{00000000-0005-0000-0000-0000E6A60000}"/>
    <cellStyle name="Normal 3 4 3 4 2 3" xfId="16129" xr:uid="{00000000-0005-0000-0000-0000E7A60000}"/>
    <cellStyle name="Normal 3 4 3 4 2 3 2" xfId="16130" xr:uid="{00000000-0005-0000-0000-0000E8A60000}"/>
    <cellStyle name="Normal 3 4 3 4 2 3 2 2" xfId="47845" xr:uid="{00000000-0005-0000-0000-0000E9A60000}"/>
    <cellStyle name="Normal 3 4 3 4 2 3 2 3" xfId="47846" xr:uid="{00000000-0005-0000-0000-0000EAA60000}"/>
    <cellStyle name="Normal 3 4 3 4 2 3 3" xfId="16131" xr:uid="{00000000-0005-0000-0000-0000EBA60000}"/>
    <cellStyle name="Normal 3 4 3 4 2 3 3 2" xfId="47847" xr:uid="{00000000-0005-0000-0000-0000ECA60000}"/>
    <cellStyle name="Normal 3 4 3 4 2 3 3 3" xfId="47848" xr:uid="{00000000-0005-0000-0000-0000EDA60000}"/>
    <cellStyle name="Normal 3 4 3 4 2 3 4" xfId="16132" xr:uid="{00000000-0005-0000-0000-0000EEA60000}"/>
    <cellStyle name="Normal 3 4 3 4 2 3 4 2" xfId="47849" xr:uid="{00000000-0005-0000-0000-0000EFA60000}"/>
    <cellStyle name="Normal 3 4 3 4 2 3 4 3" xfId="47850" xr:uid="{00000000-0005-0000-0000-0000F0A60000}"/>
    <cellStyle name="Normal 3 4 3 4 2 3 5" xfId="47851" xr:uid="{00000000-0005-0000-0000-0000F1A60000}"/>
    <cellStyle name="Normal 3 4 3 4 2 3 6" xfId="47852" xr:uid="{00000000-0005-0000-0000-0000F2A60000}"/>
    <cellStyle name="Normal 3 4 3 4 2 4" xfId="16133" xr:uid="{00000000-0005-0000-0000-0000F3A60000}"/>
    <cellStyle name="Normal 3 4 3 4 2 4 2" xfId="47853" xr:uid="{00000000-0005-0000-0000-0000F4A60000}"/>
    <cellStyle name="Normal 3 4 3 4 2 4 3" xfId="47854" xr:uid="{00000000-0005-0000-0000-0000F5A60000}"/>
    <cellStyle name="Normal 3 4 3 4 2 5" xfId="16134" xr:uid="{00000000-0005-0000-0000-0000F6A60000}"/>
    <cellStyle name="Normal 3 4 3 4 2 5 2" xfId="47855" xr:uid="{00000000-0005-0000-0000-0000F7A60000}"/>
    <cellStyle name="Normal 3 4 3 4 2 5 3" xfId="47856" xr:uid="{00000000-0005-0000-0000-0000F8A60000}"/>
    <cellStyle name="Normal 3 4 3 4 2 6" xfId="16135" xr:uid="{00000000-0005-0000-0000-0000F9A60000}"/>
    <cellStyle name="Normal 3 4 3 4 2 6 2" xfId="47857" xr:uid="{00000000-0005-0000-0000-0000FAA60000}"/>
    <cellStyle name="Normal 3 4 3 4 2 6 3" xfId="47858" xr:uid="{00000000-0005-0000-0000-0000FBA60000}"/>
    <cellStyle name="Normal 3 4 3 4 2 7" xfId="47859" xr:uid="{00000000-0005-0000-0000-0000FCA60000}"/>
    <cellStyle name="Normal 3 4 3 4 2 8" xfId="47860" xr:uid="{00000000-0005-0000-0000-0000FDA60000}"/>
    <cellStyle name="Normal 3 4 3 4 3" xfId="16136" xr:uid="{00000000-0005-0000-0000-0000FEA60000}"/>
    <cellStyle name="Normal 3 4 3 4 3 2" xfId="16137" xr:uid="{00000000-0005-0000-0000-0000FFA60000}"/>
    <cellStyle name="Normal 3 4 3 4 3 2 2" xfId="47861" xr:uid="{00000000-0005-0000-0000-000000A70000}"/>
    <cellStyle name="Normal 3 4 3 4 3 2 3" xfId="47862" xr:uid="{00000000-0005-0000-0000-000001A70000}"/>
    <cellStyle name="Normal 3 4 3 4 3 3" xfId="16138" xr:uid="{00000000-0005-0000-0000-000002A70000}"/>
    <cellStyle name="Normal 3 4 3 4 3 3 2" xfId="47863" xr:uid="{00000000-0005-0000-0000-000003A70000}"/>
    <cellStyle name="Normal 3 4 3 4 3 3 3" xfId="47864" xr:uid="{00000000-0005-0000-0000-000004A70000}"/>
    <cellStyle name="Normal 3 4 3 4 3 4" xfId="16139" xr:uid="{00000000-0005-0000-0000-000005A70000}"/>
    <cellStyle name="Normal 3 4 3 4 3 4 2" xfId="47865" xr:uid="{00000000-0005-0000-0000-000006A70000}"/>
    <cellStyle name="Normal 3 4 3 4 3 4 3" xfId="47866" xr:uid="{00000000-0005-0000-0000-000007A70000}"/>
    <cellStyle name="Normal 3 4 3 4 3 5" xfId="47867" xr:uid="{00000000-0005-0000-0000-000008A70000}"/>
    <cellStyle name="Normal 3 4 3 4 3 6" xfId="47868" xr:uid="{00000000-0005-0000-0000-000009A70000}"/>
    <cellStyle name="Normal 3 4 3 4 4" xfId="16140" xr:uid="{00000000-0005-0000-0000-00000AA70000}"/>
    <cellStyle name="Normal 3 4 3 4 4 2" xfId="16141" xr:uid="{00000000-0005-0000-0000-00000BA70000}"/>
    <cellStyle name="Normal 3 4 3 4 4 2 2" xfId="47869" xr:uid="{00000000-0005-0000-0000-00000CA70000}"/>
    <cellStyle name="Normal 3 4 3 4 4 2 3" xfId="47870" xr:uid="{00000000-0005-0000-0000-00000DA70000}"/>
    <cellStyle name="Normal 3 4 3 4 4 3" xfId="16142" xr:uid="{00000000-0005-0000-0000-00000EA70000}"/>
    <cellStyle name="Normal 3 4 3 4 4 3 2" xfId="47871" xr:uid="{00000000-0005-0000-0000-00000FA70000}"/>
    <cellStyle name="Normal 3 4 3 4 4 3 3" xfId="47872" xr:uid="{00000000-0005-0000-0000-000010A70000}"/>
    <cellStyle name="Normal 3 4 3 4 4 4" xfId="16143" xr:uid="{00000000-0005-0000-0000-000011A70000}"/>
    <cellStyle name="Normal 3 4 3 4 4 4 2" xfId="47873" xr:uid="{00000000-0005-0000-0000-000012A70000}"/>
    <cellStyle name="Normal 3 4 3 4 4 4 3" xfId="47874" xr:uid="{00000000-0005-0000-0000-000013A70000}"/>
    <cellStyle name="Normal 3 4 3 4 4 5" xfId="47875" xr:uid="{00000000-0005-0000-0000-000014A70000}"/>
    <cellStyle name="Normal 3 4 3 4 4 6" xfId="47876" xr:uid="{00000000-0005-0000-0000-000015A70000}"/>
    <cellStyle name="Normal 3 4 3 4 5" xfId="16144" xr:uid="{00000000-0005-0000-0000-000016A70000}"/>
    <cellStyle name="Normal 3 4 3 4 5 2" xfId="47877" xr:uid="{00000000-0005-0000-0000-000017A70000}"/>
    <cellStyle name="Normal 3 4 3 4 5 3" xfId="47878" xr:uid="{00000000-0005-0000-0000-000018A70000}"/>
    <cellStyle name="Normal 3 4 3 4 6" xfId="16145" xr:uid="{00000000-0005-0000-0000-000019A70000}"/>
    <cellStyle name="Normal 3 4 3 4 6 2" xfId="47879" xr:uid="{00000000-0005-0000-0000-00001AA70000}"/>
    <cellStyle name="Normal 3 4 3 4 6 3" xfId="47880" xr:uid="{00000000-0005-0000-0000-00001BA70000}"/>
    <cellStyle name="Normal 3 4 3 4 7" xfId="16146" xr:uid="{00000000-0005-0000-0000-00001CA70000}"/>
    <cellStyle name="Normal 3 4 3 4 7 2" xfId="47881" xr:uid="{00000000-0005-0000-0000-00001DA70000}"/>
    <cellStyle name="Normal 3 4 3 4 7 3" xfId="47882" xr:uid="{00000000-0005-0000-0000-00001EA70000}"/>
    <cellStyle name="Normal 3 4 3 4 8" xfId="47883" xr:uid="{00000000-0005-0000-0000-00001FA70000}"/>
    <cellStyle name="Normal 3 4 3 4 9" xfId="47884" xr:uid="{00000000-0005-0000-0000-000020A70000}"/>
    <cellStyle name="Normal 3 4 3 5" xfId="16147" xr:uid="{00000000-0005-0000-0000-000021A70000}"/>
    <cellStyle name="Normal 3 4 3 5 2" xfId="16148" xr:uid="{00000000-0005-0000-0000-000022A70000}"/>
    <cellStyle name="Normal 3 4 3 5 2 2" xfId="16149" xr:uid="{00000000-0005-0000-0000-000023A70000}"/>
    <cellStyle name="Normal 3 4 3 5 2 2 2" xfId="16150" xr:uid="{00000000-0005-0000-0000-000024A70000}"/>
    <cellStyle name="Normal 3 4 3 5 2 2 2 2" xfId="47885" xr:uid="{00000000-0005-0000-0000-000025A70000}"/>
    <cellStyle name="Normal 3 4 3 5 2 2 2 3" xfId="47886" xr:uid="{00000000-0005-0000-0000-000026A70000}"/>
    <cellStyle name="Normal 3 4 3 5 2 2 3" xfId="16151" xr:uid="{00000000-0005-0000-0000-000027A70000}"/>
    <cellStyle name="Normal 3 4 3 5 2 2 3 2" xfId="47887" xr:uid="{00000000-0005-0000-0000-000028A70000}"/>
    <cellStyle name="Normal 3 4 3 5 2 2 3 3" xfId="47888" xr:uid="{00000000-0005-0000-0000-000029A70000}"/>
    <cellStyle name="Normal 3 4 3 5 2 2 4" xfId="16152" xr:uid="{00000000-0005-0000-0000-00002AA70000}"/>
    <cellStyle name="Normal 3 4 3 5 2 2 4 2" xfId="47889" xr:uid="{00000000-0005-0000-0000-00002BA70000}"/>
    <cellStyle name="Normal 3 4 3 5 2 2 4 3" xfId="47890" xr:uid="{00000000-0005-0000-0000-00002CA70000}"/>
    <cellStyle name="Normal 3 4 3 5 2 2 5" xfId="47891" xr:uid="{00000000-0005-0000-0000-00002DA70000}"/>
    <cellStyle name="Normal 3 4 3 5 2 2 6" xfId="47892" xr:uid="{00000000-0005-0000-0000-00002EA70000}"/>
    <cellStyle name="Normal 3 4 3 5 2 3" xfId="16153" xr:uid="{00000000-0005-0000-0000-00002FA70000}"/>
    <cellStyle name="Normal 3 4 3 5 2 3 2" xfId="47893" xr:uid="{00000000-0005-0000-0000-000030A70000}"/>
    <cellStyle name="Normal 3 4 3 5 2 3 3" xfId="47894" xr:uid="{00000000-0005-0000-0000-000031A70000}"/>
    <cellStyle name="Normal 3 4 3 5 2 4" xfId="16154" xr:uid="{00000000-0005-0000-0000-000032A70000}"/>
    <cellStyle name="Normal 3 4 3 5 2 4 2" xfId="47895" xr:uid="{00000000-0005-0000-0000-000033A70000}"/>
    <cellStyle name="Normal 3 4 3 5 2 4 3" xfId="47896" xr:uid="{00000000-0005-0000-0000-000034A70000}"/>
    <cellStyle name="Normal 3 4 3 5 2 5" xfId="16155" xr:uid="{00000000-0005-0000-0000-000035A70000}"/>
    <cellStyle name="Normal 3 4 3 5 2 5 2" xfId="47897" xr:uid="{00000000-0005-0000-0000-000036A70000}"/>
    <cellStyle name="Normal 3 4 3 5 2 5 3" xfId="47898" xr:uid="{00000000-0005-0000-0000-000037A70000}"/>
    <cellStyle name="Normal 3 4 3 5 2 6" xfId="47899" xr:uid="{00000000-0005-0000-0000-000038A70000}"/>
    <cellStyle name="Normal 3 4 3 5 2 7" xfId="47900" xr:uid="{00000000-0005-0000-0000-000039A70000}"/>
    <cellStyle name="Normal 3 4 3 5 3" xfId="16156" xr:uid="{00000000-0005-0000-0000-00003AA70000}"/>
    <cellStyle name="Normal 3 4 3 5 3 2" xfId="16157" xr:uid="{00000000-0005-0000-0000-00003BA70000}"/>
    <cellStyle name="Normal 3 4 3 5 3 2 2" xfId="47901" xr:uid="{00000000-0005-0000-0000-00003CA70000}"/>
    <cellStyle name="Normal 3 4 3 5 3 2 3" xfId="47902" xr:uid="{00000000-0005-0000-0000-00003DA70000}"/>
    <cellStyle name="Normal 3 4 3 5 3 3" xfId="16158" xr:uid="{00000000-0005-0000-0000-00003EA70000}"/>
    <cellStyle name="Normal 3 4 3 5 3 3 2" xfId="47903" xr:uid="{00000000-0005-0000-0000-00003FA70000}"/>
    <cellStyle name="Normal 3 4 3 5 3 3 3" xfId="47904" xr:uid="{00000000-0005-0000-0000-000040A70000}"/>
    <cellStyle name="Normal 3 4 3 5 3 4" xfId="16159" xr:uid="{00000000-0005-0000-0000-000041A70000}"/>
    <cellStyle name="Normal 3 4 3 5 3 4 2" xfId="47905" xr:uid="{00000000-0005-0000-0000-000042A70000}"/>
    <cellStyle name="Normal 3 4 3 5 3 4 3" xfId="47906" xr:uid="{00000000-0005-0000-0000-000043A70000}"/>
    <cellStyle name="Normal 3 4 3 5 3 5" xfId="47907" xr:uid="{00000000-0005-0000-0000-000044A70000}"/>
    <cellStyle name="Normal 3 4 3 5 3 6" xfId="47908" xr:uid="{00000000-0005-0000-0000-000045A70000}"/>
    <cellStyle name="Normal 3 4 3 5 4" xfId="16160" xr:uid="{00000000-0005-0000-0000-000046A70000}"/>
    <cellStyle name="Normal 3 4 3 5 4 2" xfId="16161" xr:uid="{00000000-0005-0000-0000-000047A70000}"/>
    <cellStyle name="Normal 3 4 3 5 4 2 2" xfId="47909" xr:uid="{00000000-0005-0000-0000-000048A70000}"/>
    <cellStyle name="Normal 3 4 3 5 4 2 3" xfId="47910" xr:uid="{00000000-0005-0000-0000-000049A70000}"/>
    <cellStyle name="Normal 3 4 3 5 4 3" xfId="16162" xr:uid="{00000000-0005-0000-0000-00004AA70000}"/>
    <cellStyle name="Normal 3 4 3 5 4 3 2" xfId="47911" xr:uid="{00000000-0005-0000-0000-00004BA70000}"/>
    <cellStyle name="Normal 3 4 3 5 4 3 3" xfId="47912" xr:uid="{00000000-0005-0000-0000-00004CA70000}"/>
    <cellStyle name="Normal 3 4 3 5 4 4" xfId="16163" xr:uid="{00000000-0005-0000-0000-00004DA70000}"/>
    <cellStyle name="Normal 3 4 3 5 4 4 2" xfId="47913" xr:uid="{00000000-0005-0000-0000-00004EA70000}"/>
    <cellStyle name="Normal 3 4 3 5 4 4 3" xfId="47914" xr:uid="{00000000-0005-0000-0000-00004FA70000}"/>
    <cellStyle name="Normal 3 4 3 5 4 5" xfId="47915" xr:uid="{00000000-0005-0000-0000-000050A70000}"/>
    <cellStyle name="Normal 3 4 3 5 4 6" xfId="47916" xr:uid="{00000000-0005-0000-0000-000051A70000}"/>
    <cellStyle name="Normal 3 4 3 6" xfId="16164" xr:uid="{00000000-0005-0000-0000-000052A70000}"/>
    <cellStyle name="Normal 3 4 3 6 2" xfId="16165" xr:uid="{00000000-0005-0000-0000-000053A70000}"/>
    <cellStyle name="Normal 3 4 3 6 2 2" xfId="16166" xr:uid="{00000000-0005-0000-0000-000054A70000}"/>
    <cellStyle name="Normal 3 4 3 6 2 2 2" xfId="47917" xr:uid="{00000000-0005-0000-0000-000055A70000}"/>
    <cellStyle name="Normal 3 4 3 6 2 2 3" xfId="47918" xr:uid="{00000000-0005-0000-0000-000056A70000}"/>
    <cellStyle name="Normal 3 4 3 6 2 3" xfId="16167" xr:uid="{00000000-0005-0000-0000-000057A70000}"/>
    <cellStyle name="Normal 3 4 3 6 2 3 2" xfId="47919" xr:uid="{00000000-0005-0000-0000-000058A70000}"/>
    <cellStyle name="Normal 3 4 3 6 2 3 3" xfId="47920" xr:uid="{00000000-0005-0000-0000-000059A70000}"/>
    <cellStyle name="Normal 3 4 3 6 2 4" xfId="16168" xr:uid="{00000000-0005-0000-0000-00005AA70000}"/>
    <cellStyle name="Normal 3 4 3 6 2 4 2" xfId="47921" xr:uid="{00000000-0005-0000-0000-00005BA70000}"/>
    <cellStyle name="Normal 3 4 3 6 2 4 3" xfId="47922" xr:uid="{00000000-0005-0000-0000-00005CA70000}"/>
    <cellStyle name="Normal 3 4 3 6 2 5" xfId="47923" xr:uid="{00000000-0005-0000-0000-00005DA70000}"/>
    <cellStyle name="Normal 3 4 3 6 2 6" xfId="47924" xr:uid="{00000000-0005-0000-0000-00005EA70000}"/>
    <cellStyle name="Normal 3 4 3 6 3" xfId="16169" xr:uid="{00000000-0005-0000-0000-00005FA70000}"/>
    <cellStyle name="Normal 3 4 3 6 3 2" xfId="16170" xr:uid="{00000000-0005-0000-0000-000060A70000}"/>
    <cellStyle name="Normal 3 4 3 6 3 2 2" xfId="47925" xr:uid="{00000000-0005-0000-0000-000061A70000}"/>
    <cellStyle name="Normal 3 4 3 6 3 2 3" xfId="47926" xr:uid="{00000000-0005-0000-0000-000062A70000}"/>
    <cellStyle name="Normal 3 4 3 6 3 3" xfId="16171" xr:uid="{00000000-0005-0000-0000-000063A70000}"/>
    <cellStyle name="Normal 3 4 3 6 3 3 2" xfId="47927" xr:uid="{00000000-0005-0000-0000-000064A70000}"/>
    <cellStyle name="Normal 3 4 3 6 3 3 3" xfId="47928" xr:uid="{00000000-0005-0000-0000-000065A70000}"/>
    <cellStyle name="Normal 3 4 3 6 3 4" xfId="16172" xr:uid="{00000000-0005-0000-0000-000066A70000}"/>
    <cellStyle name="Normal 3 4 3 6 3 4 2" xfId="47929" xr:uid="{00000000-0005-0000-0000-000067A70000}"/>
    <cellStyle name="Normal 3 4 3 6 3 4 3" xfId="47930" xr:uid="{00000000-0005-0000-0000-000068A70000}"/>
    <cellStyle name="Normal 3 4 3 6 3 5" xfId="47931" xr:uid="{00000000-0005-0000-0000-000069A70000}"/>
    <cellStyle name="Normal 3 4 3 6 3 6" xfId="47932" xr:uid="{00000000-0005-0000-0000-00006AA70000}"/>
    <cellStyle name="Normal 3 4 3 6 4" xfId="16173" xr:uid="{00000000-0005-0000-0000-00006BA70000}"/>
    <cellStyle name="Normal 3 4 3 6 4 2" xfId="47933" xr:uid="{00000000-0005-0000-0000-00006CA70000}"/>
    <cellStyle name="Normal 3 4 3 6 4 3" xfId="47934" xr:uid="{00000000-0005-0000-0000-00006DA70000}"/>
    <cellStyle name="Normal 3 4 3 6 5" xfId="16174" xr:uid="{00000000-0005-0000-0000-00006EA70000}"/>
    <cellStyle name="Normal 3 4 3 6 5 2" xfId="47935" xr:uid="{00000000-0005-0000-0000-00006FA70000}"/>
    <cellStyle name="Normal 3 4 3 6 5 3" xfId="47936" xr:uid="{00000000-0005-0000-0000-000070A70000}"/>
    <cellStyle name="Normal 3 4 3 6 6" xfId="16175" xr:uid="{00000000-0005-0000-0000-000071A70000}"/>
    <cellStyle name="Normal 3 4 3 6 6 2" xfId="47937" xr:uid="{00000000-0005-0000-0000-000072A70000}"/>
    <cellStyle name="Normal 3 4 3 6 6 3" xfId="47938" xr:uid="{00000000-0005-0000-0000-000073A70000}"/>
    <cellStyle name="Normal 3 4 3 6 7" xfId="47939" xr:uid="{00000000-0005-0000-0000-000074A70000}"/>
    <cellStyle name="Normal 3 4 3 6 8" xfId="47940" xr:uid="{00000000-0005-0000-0000-000075A70000}"/>
    <cellStyle name="Normal 3 4 3 7" xfId="16176" xr:uid="{00000000-0005-0000-0000-000076A70000}"/>
    <cellStyle name="Normal 3 4 3 7 2" xfId="16177" xr:uid="{00000000-0005-0000-0000-000077A70000}"/>
    <cellStyle name="Normal 3 4 3 7 2 2" xfId="47941" xr:uid="{00000000-0005-0000-0000-000078A70000}"/>
    <cellStyle name="Normal 3 4 3 7 2 3" xfId="47942" xr:uid="{00000000-0005-0000-0000-000079A70000}"/>
    <cellStyle name="Normal 3 4 3 7 3" xfId="16178" xr:uid="{00000000-0005-0000-0000-00007AA70000}"/>
    <cellStyle name="Normal 3 4 3 7 3 2" xfId="47943" xr:uid="{00000000-0005-0000-0000-00007BA70000}"/>
    <cellStyle name="Normal 3 4 3 7 3 3" xfId="47944" xr:uid="{00000000-0005-0000-0000-00007CA70000}"/>
    <cellStyle name="Normal 3 4 3 7 4" xfId="16179" xr:uid="{00000000-0005-0000-0000-00007DA70000}"/>
    <cellStyle name="Normal 3 4 3 7 4 2" xfId="47945" xr:uid="{00000000-0005-0000-0000-00007EA70000}"/>
    <cellStyle name="Normal 3 4 3 7 4 3" xfId="47946" xr:uid="{00000000-0005-0000-0000-00007FA70000}"/>
    <cellStyle name="Normal 3 4 3 7 5" xfId="47947" xr:uid="{00000000-0005-0000-0000-000080A70000}"/>
    <cellStyle name="Normal 3 4 3 7 6" xfId="47948" xr:uid="{00000000-0005-0000-0000-000081A70000}"/>
    <cellStyle name="Normal 3 4 3 8" xfId="16180" xr:uid="{00000000-0005-0000-0000-000082A70000}"/>
    <cellStyle name="Normal 3 4 3 8 2" xfId="16181" xr:uid="{00000000-0005-0000-0000-000083A70000}"/>
    <cellStyle name="Normal 3 4 3 8 2 2" xfId="47949" xr:uid="{00000000-0005-0000-0000-000084A70000}"/>
    <cellStyle name="Normal 3 4 3 8 2 3" xfId="47950" xr:uid="{00000000-0005-0000-0000-000085A70000}"/>
    <cellStyle name="Normal 3 4 3 8 3" xfId="16182" xr:uid="{00000000-0005-0000-0000-000086A70000}"/>
    <cellStyle name="Normal 3 4 3 8 3 2" xfId="47951" xr:uid="{00000000-0005-0000-0000-000087A70000}"/>
    <cellStyle name="Normal 3 4 3 8 3 3" xfId="47952" xr:uid="{00000000-0005-0000-0000-000088A70000}"/>
    <cellStyle name="Normal 3 4 3 8 4" xfId="16183" xr:uid="{00000000-0005-0000-0000-000089A70000}"/>
    <cellStyle name="Normal 3 4 3 8 4 2" xfId="47953" xr:uid="{00000000-0005-0000-0000-00008AA70000}"/>
    <cellStyle name="Normal 3 4 3 8 4 3" xfId="47954" xr:uid="{00000000-0005-0000-0000-00008BA70000}"/>
    <cellStyle name="Normal 3 4 3 8 5" xfId="47955" xr:uid="{00000000-0005-0000-0000-00008CA70000}"/>
    <cellStyle name="Normal 3 4 3 8 6" xfId="47956" xr:uid="{00000000-0005-0000-0000-00008DA70000}"/>
    <cellStyle name="Normal 3 4 3 9" xfId="16184" xr:uid="{00000000-0005-0000-0000-00008EA70000}"/>
    <cellStyle name="Normal 3 4 3 9 2" xfId="47957" xr:uid="{00000000-0005-0000-0000-00008FA70000}"/>
    <cellStyle name="Normal 3 4 3 9 3" xfId="47958" xr:uid="{00000000-0005-0000-0000-000090A70000}"/>
    <cellStyle name="Normal 3 4 4" xfId="16185" xr:uid="{00000000-0005-0000-0000-000091A70000}"/>
    <cellStyle name="Normal 3 4 4 2" xfId="16186" xr:uid="{00000000-0005-0000-0000-000092A70000}"/>
    <cellStyle name="Normal 3 4 4 2 2" xfId="16187" xr:uid="{00000000-0005-0000-0000-000093A70000}"/>
    <cellStyle name="Normal 3 4 4 2 2 2" xfId="16188" xr:uid="{00000000-0005-0000-0000-000094A70000}"/>
    <cellStyle name="Normal 3 4 4 2 2 2 2" xfId="16189" xr:uid="{00000000-0005-0000-0000-000095A70000}"/>
    <cellStyle name="Normal 3 4 4 2 2 2 2 2" xfId="47959" xr:uid="{00000000-0005-0000-0000-000096A70000}"/>
    <cellStyle name="Normal 3 4 4 2 2 2 2 3" xfId="47960" xr:uid="{00000000-0005-0000-0000-000097A70000}"/>
    <cellStyle name="Normal 3 4 4 2 2 2 3" xfId="16190" xr:uid="{00000000-0005-0000-0000-000098A70000}"/>
    <cellStyle name="Normal 3 4 4 2 2 2 3 2" xfId="47961" xr:uid="{00000000-0005-0000-0000-000099A70000}"/>
    <cellStyle name="Normal 3 4 4 2 2 2 3 3" xfId="47962" xr:uid="{00000000-0005-0000-0000-00009AA70000}"/>
    <cellStyle name="Normal 3 4 4 2 2 2 4" xfId="16191" xr:uid="{00000000-0005-0000-0000-00009BA70000}"/>
    <cellStyle name="Normal 3 4 4 2 2 2 4 2" xfId="47963" xr:uid="{00000000-0005-0000-0000-00009CA70000}"/>
    <cellStyle name="Normal 3 4 4 2 2 2 4 3" xfId="47964" xr:uid="{00000000-0005-0000-0000-00009DA70000}"/>
    <cellStyle name="Normal 3 4 4 2 2 2 5" xfId="47965" xr:uid="{00000000-0005-0000-0000-00009EA70000}"/>
    <cellStyle name="Normal 3 4 4 2 2 2 6" xfId="47966" xr:uid="{00000000-0005-0000-0000-00009FA70000}"/>
    <cellStyle name="Normal 3 4 4 2 2 3" xfId="16192" xr:uid="{00000000-0005-0000-0000-0000A0A70000}"/>
    <cellStyle name="Normal 3 4 4 2 2 3 2" xfId="47967" xr:uid="{00000000-0005-0000-0000-0000A1A70000}"/>
    <cellStyle name="Normal 3 4 4 2 2 3 3" xfId="47968" xr:uid="{00000000-0005-0000-0000-0000A2A70000}"/>
    <cellStyle name="Normal 3 4 4 2 2 4" xfId="16193" xr:uid="{00000000-0005-0000-0000-0000A3A70000}"/>
    <cellStyle name="Normal 3 4 4 2 2 4 2" xfId="47969" xr:uid="{00000000-0005-0000-0000-0000A4A70000}"/>
    <cellStyle name="Normal 3 4 4 2 2 4 3" xfId="47970" xr:uid="{00000000-0005-0000-0000-0000A5A70000}"/>
    <cellStyle name="Normal 3 4 4 2 2 5" xfId="16194" xr:uid="{00000000-0005-0000-0000-0000A6A70000}"/>
    <cellStyle name="Normal 3 4 4 2 2 5 2" xfId="47971" xr:uid="{00000000-0005-0000-0000-0000A7A70000}"/>
    <cellStyle name="Normal 3 4 4 2 2 5 3" xfId="47972" xr:uid="{00000000-0005-0000-0000-0000A8A70000}"/>
    <cellStyle name="Normal 3 4 4 2 2 6" xfId="47973" xr:uid="{00000000-0005-0000-0000-0000A9A70000}"/>
    <cellStyle name="Normal 3 4 4 2 2 7" xfId="47974" xr:uid="{00000000-0005-0000-0000-0000AAA70000}"/>
    <cellStyle name="Normal 3 4 4 2 3" xfId="16195" xr:uid="{00000000-0005-0000-0000-0000ABA70000}"/>
    <cellStyle name="Normal 3 4 4 2 3 2" xfId="16196" xr:uid="{00000000-0005-0000-0000-0000ACA70000}"/>
    <cellStyle name="Normal 3 4 4 2 3 2 2" xfId="47975" xr:uid="{00000000-0005-0000-0000-0000ADA70000}"/>
    <cellStyle name="Normal 3 4 4 2 3 2 3" xfId="47976" xr:uid="{00000000-0005-0000-0000-0000AEA70000}"/>
    <cellStyle name="Normal 3 4 4 2 3 3" xfId="16197" xr:uid="{00000000-0005-0000-0000-0000AFA70000}"/>
    <cellStyle name="Normal 3 4 4 2 3 3 2" xfId="47977" xr:uid="{00000000-0005-0000-0000-0000B0A70000}"/>
    <cellStyle name="Normal 3 4 4 2 3 3 3" xfId="47978" xr:uid="{00000000-0005-0000-0000-0000B1A70000}"/>
    <cellStyle name="Normal 3 4 4 2 3 4" xfId="16198" xr:uid="{00000000-0005-0000-0000-0000B2A70000}"/>
    <cellStyle name="Normal 3 4 4 2 3 4 2" xfId="47979" xr:uid="{00000000-0005-0000-0000-0000B3A70000}"/>
    <cellStyle name="Normal 3 4 4 2 3 4 3" xfId="47980" xr:uid="{00000000-0005-0000-0000-0000B4A70000}"/>
    <cellStyle name="Normal 3 4 4 2 3 5" xfId="47981" xr:uid="{00000000-0005-0000-0000-0000B5A70000}"/>
    <cellStyle name="Normal 3 4 4 2 3 6" xfId="47982" xr:uid="{00000000-0005-0000-0000-0000B6A70000}"/>
    <cellStyle name="Normal 3 4 4 2 4" xfId="16199" xr:uid="{00000000-0005-0000-0000-0000B7A70000}"/>
    <cellStyle name="Normal 3 4 4 2 4 2" xfId="16200" xr:uid="{00000000-0005-0000-0000-0000B8A70000}"/>
    <cellStyle name="Normal 3 4 4 2 4 2 2" xfId="47983" xr:uid="{00000000-0005-0000-0000-0000B9A70000}"/>
    <cellStyle name="Normal 3 4 4 2 4 2 3" xfId="47984" xr:uid="{00000000-0005-0000-0000-0000BAA70000}"/>
    <cellStyle name="Normal 3 4 4 2 4 3" xfId="16201" xr:uid="{00000000-0005-0000-0000-0000BBA70000}"/>
    <cellStyle name="Normal 3 4 4 2 4 3 2" xfId="47985" xr:uid="{00000000-0005-0000-0000-0000BCA70000}"/>
    <cellStyle name="Normal 3 4 4 2 4 3 3" xfId="47986" xr:uid="{00000000-0005-0000-0000-0000BDA70000}"/>
    <cellStyle name="Normal 3 4 4 2 4 4" xfId="16202" xr:uid="{00000000-0005-0000-0000-0000BEA70000}"/>
    <cellStyle name="Normal 3 4 4 2 4 4 2" xfId="47987" xr:uid="{00000000-0005-0000-0000-0000BFA70000}"/>
    <cellStyle name="Normal 3 4 4 2 4 4 3" xfId="47988" xr:uid="{00000000-0005-0000-0000-0000C0A70000}"/>
    <cellStyle name="Normal 3 4 4 2 4 5" xfId="47989" xr:uid="{00000000-0005-0000-0000-0000C1A70000}"/>
    <cellStyle name="Normal 3 4 4 2 4 6" xfId="47990" xr:uid="{00000000-0005-0000-0000-0000C2A70000}"/>
    <cellStyle name="Normal 3 4 4 3" xfId="16203" xr:uid="{00000000-0005-0000-0000-0000C3A70000}"/>
    <cellStyle name="Normal 3 4 4 3 2" xfId="16204" xr:uid="{00000000-0005-0000-0000-0000C4A70000}"/>
    <cellStyle name="Normal 3 4 4 3 2 2" xfId="16205" xr:uid="{00000000-0005-0000-0000-0000C5A70000}"/>
    <cellStyle name="Normal 3 4 4 3 2 2 2" xfId="16206" xr:uid="{00000000-0005-0000-0000-0000C6A70000}"/>
    <cellStyle name="Normal 3 4 4 3 2 2 2 2" xfId="47991" xr:uid="{00000000-0005-0000-0000-0000C7A70000}"/>
    <cellStyle name="Normal 3 4 4 3 2 2 2 3" xfId="47992" xr:uid="{00000000-0005-0000-0000-0000C8A70000}"/>
    <cellStyle name="Normal 3 4 4 3 2 2 3" xfId="16207" xr:uid="{00000000-0005-0000-0000-0000C9A70000}"/>
    <cellStyle name="Normal 3 4 4 3 2 2 3 2" xfId="47993" xr:uid="{00000000-0005-0000-0000-0000CAA70000}"/>
    <cellStyle name="Normal 3 4 4 3 2 2 3 3" xfId="47994" xr:uid="{00000000-0005-0000-0000-0000CBA70000}"/>
    <cellStyle name="Normal 3 4 4 3 2 2 4" xfId="16208" xr:uid="{00000000-0005-0000-0000-0000CCA70000}"/>
    <cellStyle name="Normal 3 4 4 3 2 2 4 2" xfId="47995" xr:uid="{00000000-0005-0000-0000-0000CDA70000}"/>
    <cellStyle name="Normal 3 4 4 3 2 2 4 3" xfId="47996" xr:uid="{00000000-0005-0000-0000-0000CEA70000}"/>
    <cellStyle name="Normal 3 4 4 3 2 2 5" xfId="47997" xr:uid="{00000000-0005-0000-0000-0000CFA70000}"/>
    <cellStyle name="Normal 3 4 4 3 2 2 6" xfId="47998" xr:uid="{00000000-0005-0000-0000-0000D0A70000}"/>
    <cellStyle name="Normal 3 4 4 3 2 3" xfId="16209" xr:uid="{00000000-0005-0000-0000-0000D1A70000}"/>
    <cellStyle name="Normal 3 4 4 3 2 3 2" xfId="47999" xr:uid="{00000000-0005-0000-0000-0000D2A70000}"/>
    <cellStyle name="Normal 3 4 4 3 2 3 3" xfId="48000" xr:uid="{00000000-0005-0000-0000-0000D3A70000}"/>
    <cellStyle name="Normal 3 4 4 3 2 4" xfId="16210" xr:uid="{00000000-0005-0000-0000-0000D4A70000}"/>
    <cellStyle name="Normal 3 4 4 3 2 4 2" xfId="48001" xr:uid="{00000000-0005-0000-0000-0000D5A70000}"/>
    <cellStyle name="Normal 3 4 4 3 2 4 3" xfId="48002" xr:uid="{00000000-0005-0000-0000-0000D6A70000}"/>
    <cellStyle name="Normal 3 4 4 3 2 5" xfId="16211" xr:uid="{00000000-0005-0000-0000-0000D7A70000}"/>
    <cellStyle name="Normal 3 4 4 3 2 5 2" xfId="48003" xr:uid="{00000000-0005-0000-0000-0000D8A70000}"/>
    <cellStyle name="Normal 3 4 4 3 2 5 3" xfId="48004" xr:uid="{00000000-0005-0000-0000-0000D9A70000}"/>
    <cellStyle name="Normal 3 4 4 3 2 6" xfId="48005" xr:uid="{00000000-0005-0000-0000-0000DAA70000}"/>
    <cellStyle name="Normal 3 4 4 3 2 7" xfId="48006" xr:uid="{00000000-0005-0000-0000-0000DBA70000}"/>
    <cellStyle name="Normal 3 4 4 3 3" xfId="16212" xr:uid="{00000000-0005-0000-0000-0000DCA70000}"/>
    <cellStyle name="Normal 3 4 4 3 3 2" xfId="16213" xr:uid="{00000000-0005-0000-0000-0000DDA70000}"/>
    <cellStyle name="Normal 3 4 4 3 3 2 2" xfId="48007" xr:uid="{00000000-0005-0000-0000-0000DEA70000}"/>
    <cellStyle name="Normal 3 4 4 3 3 2 3" xfId="48008" xr:uid="{00000000-0005-0000-0000-0000DFA70000}"/>
    <cellStyle name="Normal 3 4 4 3 3 3" xfId="16214" xr:uid="{00000000-0005-0000-0000-0000E0A70000}"/>
    <cellStyle name="Normal 3 4 4 3 3 3 2" xfId="48009" xr:uid="{00000000-0005-0000-0000-0000E1A70000}"/>
    <cellStyle name="Normal 3 4 4 3 3 3 3" xfId="48010" xr:uid="{00000000-0005-0000-0000-0000E2A70000}"/>
    <cellStyle name="Normal 3 4 4 3 3 4" xfId="16215" xr:uid="{00000000-0005-0000-0000-0000E3A70000}"/>
    <cellStyle name="Normal 3 4 4 3 3 4 2" xfId="48011" xr:uid="{00000000-0005-0000-0000-0000E4A70000}"/>
    <cellStyle name="Normal 3 4 4 3 3 4 3" xfId="48012" xr:uid="{00000000-0005-0000-0000-0000E5A70000}"/>
    <cellStyle name="Normal 3 4 4 3 3 5" xfId="48013" xr:uid="{00000000-0005-0000-0000-0000E6A70000}"/>
    <cellStyle name="Normal 3 4 4 3 3 6" xfId="48014" xr:uid="{00000000-0005-0000-0000-0000E7A70000}"/>
    <cellStyle name="Normal 3 4 4 3 4" xfId="16216" xr:uid="{00000000-0005-0000-0000-0000E8A70000}"/>
    <cellStyle name="Normal 3 4 4 3 4 2" xfId="48015" xr:uid="{00000000-0005-0000-0000-0000E9A70000}"/>
    <cellStyle name="Normal 3 4 4 3 4 3" xfId="48016" xr:uid="{00000000-0005-0000-0000-0000EAA70000}"/>
    <cellStyle name="Normal 3 4 4 3 5" xfId="16217" xr:uid="{00000000-0005-0000-0000-0000EBA70000}"/>
    <cellStyle name="Normal 3 4 4 3 5 2" xfId="48017" xr:uid="{00000000-0005-0000-0000-0000ECA70000}"/>
    <cellStyle name="Normal 3 4 4 3 5 3" xfId="48018" xr:uid="{00000000-0005-0000-0000-0000EDA70000}"/>
    <cellStyle name="Normal 3 4 4 3 6" xfId="16218" xr:uid="{00000000-0005-0000-0000-0000EEA70000}"/>
    <cellStyle name="Normal 3 4 4 3 6 2" xfId="48019" xr:uid="{00000000-0005-0000-0000-0000EFA70000}"/>
    <cellStyle name="Normal 3 4 4 3 6 3" xfId="48020" xr:uid="{00000000-0005-0000-0000-0000F0A70000}"/>
    <cellStyle name="Normal 3 4 4 3 7" xfId="48021" xr:uid="{00000000-0005-0000-0000-0000F1A70000}"/>
    <cellStyle name="Normal 3 4 4 3 8" xfId="48022" xr:uid="{00000000-0005-0000-0000-0000F2A70000}"/>
    <cellStyle name="Normal 3 4 4 4" xfId="16219" xr:uid="{00000000-0005-0000-0000-0000F3A70000}"/>
    <cellStyle name="Normal 3 4 4 4 2" xfId="16220" xr:uid="{00000000-0005-0000-0000-0000F4A70000}"/>
    <cellStyle name="Normal 3 4 4 4 2 2" xfId="16221" xr:uid="{00000000-0005-0000-0000-0000F5A70000}"/>
    <cellStyle name="Normal 3 4 4 4 2 2 2" xfId="48023" xr:uid="{00000000-0005-0000-0000-0000F6A70000}"/>
    <cellStyle name="Normal 3 4 4 4 2 2 3" xfId="48024" xr:uid="{00000000-0005-0000-0000-0000F7A70000}"/>
    <cellStyle name="Normal 3 4 4 4 2 3" xfId="16222" xr:uid="{00000000-0005-0000-0000-0000F8A70000}"/>
    <cellStyle name="Normal 3 4 4 4 2 3 2" xfId="48025" xr:uid="{00000000-0005-0000-0000-0000F9A70000}"/>
    <cellStyle name="Normal 3 4 4 4 2 3 3" xfId="48026" xr:uid="{00000000-0005-0000-0000-0000FAA70000}"/>
    <cellStyle name="Normal 3 4 4 4 2 4" xfId="16223" xr:uid="{00000000-0005-0000-0000-0000FBA70000}"/>
    <cellStyle name="Normal 3 4 4 4 2 4 2" xfId="48027" xr:uid="{00000000-0005-0000-0000-0000FCA70000}"/>
    <cellStyle name="Normal 3 4 4 4 2 4 3" xfId="48028" xr:uid="{00000000-0005-0000-0000-0000FDA70000}"/>
    <cellStyle name="Normal 3 4 4 4 2 5" xfId="48029" xr:uid="{00000000-0005-0000-0000-0000FEA70000}"/>
    <cellStyle name="Normal 3 4 4 4 2 6" xfId="48030" xr:uid="{00000000-0005-0000-0000-0000FFA70000}"/>
    <cellStyle name="Normal 3 4 4 4 3" xfId="16224" xr:uid="{00000000-0005-0000-0000-000000A80000}"/>
    <cellStyle name="Normal 3 4 4 4 3 2" xfId="48031" xr:uid="{00000000-0005-0000-0000-000001A80000}"/>
    <cellStyle name="Normal 3 4 4 4 3 3" xfId="48032" xr:uid="{00000000-0005-0000-0000-000002A80000}"/>
    <cellStyle name="Normal 3 4 4 4 4" xfId="16225" xr:uid="{00000000-0005-0000-0000-000003A80000}"/>
    <cellStyle name="Normal 3 4 4 4 4 2" xfId="48033" xr:uid="{00000000-0005-0000-0000-000004A80000}"/>
    <cellStyle name="Normal 3 4 4 4 4 3" xfId="48034" xr:uid="{00000000-0005-0000-0000-000005A80000}"/>
    <cellStyle name="Normal 3 4 4 4 5" xfId="16226" xr:uid="{00000000-0005-0000-0000-000006A80000}"/>
    <cellStyle name="Normal 3 4 4 4 5 2" xfId="48035" xr:uid="{00000000-0005-0000-0000-000007A80000}"/>
    <cellStyle name="Normal 3 4 4 4 5 3" xfId="48036" xr:uid="{00000000-0005-0000-0000-000008A80000}"/>
    <cellStyle name="Normal 3 4 4 4 6" xfId="48037" xr:uid="{00000000-0005-0000-0000-000009A80000}"/>
    <cellStyle name="Normal 3 4 4 4 7" xfId="48038" xr:uid="{00000000-0005-0000-0000-00000AA80000}"/>
    <cellStyle name="Normal 3 4 4 5" xfId="16227" xr:uid="{00000000-0005-0000-0000-00000BA80000}"/>
    <cellStyle name="Normal 3 4 4 5 2" xfId="16228" xr:uid="{00000000-0005-0000-0000-00000CA80000}"/>
    <cellStyle name="Normal 3 4 4 5 2 2" xfId="48039" xr:uid="{00000000-0005-0000-0000-00000DA80000}"/>
    <cellStyle name="Normal 3 4 4 5 2 3" xfId="48040" xr:uid="{00000000-0005-0000-0000-00000EA80000}"/>
    <cellStyle name="Normal 3 4 4 5 3" xfId="16229" xr:uid="{00000000-0005-0000-0000-00000FA80000}"/>
    <cellStyle name="Normal 3 4 4 5 3 2" xfId="48041" xr:uid="{00000000-0005-0000-0000-000010A80000}"/>
    <cellStyle name="Normal 3 4 4 5 3 3" xfId="48042" xr:uid="{00000000-0005-0000-0000-000011A80000}"/>
    <cellStyle name="Normal 3 4 4 5 4" xfId="16230" xr:uid="{00000000-0005-0000-0000-000012A80000}"/>
    <cellStyle name="Normal 3 4 4 5 4 2" xfId="48043" xr:uid="{00000000-0005-0000-0000-000013A80000}"/>
    <cellStyle name="Normal 3 4 4 5 4 3" xfId="48044" xr:uid="{00000000-0005-0000-0000-000014A80000}"/>
    <cellStyle name="Normal 3 4 4 5 5" xfId="48045" xr:uid="{00000000-0005-0000-0000-000015A80000}"/>
    <cellStyle name="Normal 3 4 4 5 6" xfId="48046" xr:uid="{00000000-0005-0000-0000-000016A80000}"/>
    <cellStyle name="Normal 3 4 4 6" xfId="16231" xr:uid="{00000000-0005-0000-0000-000017A80000}"/>
    <cellStyle name="Normal 3 4 4 6 2" xfId="16232" xr:uid="{00000000-0005-0000-0000-000018A80000}"/>
    <cellStyle name="Normal 3 4 4 6 2 2" xfId="48047" xr:uid="{00000000-0005-0000-0000-000019A80000}"/>
    <cellStyle name="Normal 3 4 4 6 2 3" xfId="48048" xr:uid="{00000000-0005-0000-0000-00001AA80000}"/>
    <cellStyle name="Normal 3 4 4 6 3" xfId="16233" xr:uid="{00000000-0005-0000-0000-00001BA80000}"/>
    <cellStyle name="Normal 3 4 4 6 3 2" xfId="48049" xr:uid="{00000000-0005-0000-0000-00001CA80000}"/>
    <cellStyle name="Normal 3 4 4 6 3 3" xfId="48050" xr:uid="{00000000-0005-0000-0000-00001DA80000}"/>
    <cellStyle name="Normal 3 4 4 6 4" xfId="16234" xr:uid="{00000000-0005-0000-0000-00001EA80000}"/>
    <cellStyle name="Normal 3 4 4 6 4 2" xfId="48051" xr:uid="{00000000-0005-0000-0000-00001FA80000}"/>
    <cellStyle name="Normal 3 4 4 6 4 3" xfId="48052" xr:uid="{00000000-0005-0000-0000-000020A80000}"/>
    <cellStyle name="Normal 3 4 4 6 5" xfId="48053" xr:uid="{00000000-0005-0000-0000-000021A80000}"/>
    <cellStyle name="Normal 3 4 4 6 6" xfId="48054" xr:uid="{00000000-0005-0000-0000-000022A80000}"/>
    <cellStyle name="Normal 3 4 5" xfId="16235" xr:uid="{00000000-0005-0000-0000-000023A80000}"/>
    <cellStyle name="Normal 3 4 5 10" xfId="48055" xr:uid="{00000000-0005-0000-0000-000024A80000}"/>
    <cellStyle name="Normal 3 4 5 11" xfId="48056" xr:uid="{00000000-0005-0000-0000-000025A80000}"/>
    <cellStyle name="Normal 3 4 5 2" xfId="16236" xr:uid="{00000000-0005-0000-0000-000026A80000}"/>
    <cellStyle name="Normal 3 4 5 2 10" xfId="48057" xr:uid="{00000000-0005-0000-0000-000027A80000}"/>
    <cellStyle name="Normal 3 4 5 2 2" xfId="16237" xr:uid="{00000000-0005-0000-0000-000028A80000}"/>
    <cellStyle name="Normal 3 4 5 2 2 2" xfId="16238" xr:uid="{00000000-0005-0000-0000-000029A80000}"/>
    <cellStyle name="Normal 3 4 5 2 2 2 2" xfId="16239" xr:uid="{00000000-0005-0000-0000-00002AA80000}"/>
    <cellStyle name="Normal 3 4 5 2 2 2 2 2" xfId="16240" xr:uid="{00000000-0005-0000-0000-00002BA80000}"/>
    <cellStyle name="Normal 3 4 5 2 2 2 2 2 2" xfId="48058" xr:uid="{00000000-0005-0000-0000-00002CA80000}"/>
    <cellStyle name="Normal 3 4 5 2 2 2 2 2 3" xfId="48059" xr:uid="{00000000-0005-0000-0000-00002DA80000}"/>
    <cellStyle name="Normal 3 4 5 2 2 2 2 3" xfId="16241" xr:uid="{00000000-0005-0000-0000-00002EA80000}"/>
    <cellStyle name="Normal 3 4 5 2 2 2 2 3 2" xfId="48060" xr:uid="{00000000-0005-0000-0000-00002FA80000}"/>
    <cellStyle name="Normal 3 4 5 2 2 2 2 3 3" xfId="48061" xr:uid="{00000000-0005-0000-0000-000030A80000}"/>
    <cellStyle name="Normal 3 4 5 2 2 2 2 4" xfId="16242" xr:uid="{00000000-0005-0000-0000-000031A80000}"/>
    <cellStyle name="Normal 3 4 5 2 2 2 2 4 2" xfId="48062" xr:uid="{00000000-0005-0000-0000-000032A80000}"/>
    <cellStyle name="Normal 3 4 5 2 2 2 2 4 3" xfId="48063" xr:uid="{00000000-0005-0000-0000-000033A80000}"/>
    <cellStyle name="Normal 3 4 5 2 2 2 2 5" xfId="48064" xr:uid="{00000000-0005-0000-0000-000034A80000}"/>
    <cellStyle name="Normal 3 4 5 2 2 2 2 6" xfId="48065" xr:uid="{00000000-0005-0000-0000-000035A80000}"/>
    <cellStyle name="Normal 3 4 5 2 2 2 3" xfId="16243" xr:uid="{00000000-0005-0000-0000-000036A80000}"/>
    <cellStyle name="Normal 3 4 5 2 2 2 3 2" xfId="48066" xr:uid="{00000000-0005-0000-0000-000037A80000}"/>
    <cellStyle name="Normal 3 4 5 2 2 2 3 3" xfId="48067" xr:uid="{00000000-0005-0000-0000-000038A80000}"/>
    <cellStyle name="Normal 3 4 5 2 2 2 4" xfId="16244" xr:uid="{00000000-0005-0000-0000-000039A80000}"/>
    <cellStyle name="Normal 3 4 5 2 2 2 4 2" xfId="48068" xr:uid="{00000000-0005-0000-0000-00003AA80000}"/>
    <cellStyle name="Normal 3 4 5 2 2 2 4 3" xfId="48069" xr:uid="{00000000-0005-0000-0000-00003BA80000}"/>
    <cellStyle name="Normal 3 4 5 2 2 2 5" xfId="16245" xr:uid="{00000000-0005-0000-0000-00003CA80000}"/>
    <cellStyle name="Normal 3 4 5 2 2 2 5 2" xfId="48070" xr:uid="{00000000-0005-0000-0000-00003DA80000}"/>
    <cellStyle name="Normal 3 4 5 2 2 2 5 3" xfId="48071" xr:uid="{00000000-0005-0000-0000-00003EA80000}"/>
    <cellStyle name="Normal 3 4 5 2 2 2 6" xfId="48072" xr:uid="{00000000-0005-0000-0000-00003FA80000}"/>
    <cellStyle name="Normal 3 4 5 2 2 2 7" xfId="48073" xr:uid="{00000000-0005-0000-0000-000040A80000}"/>
    <cellStyle name="Normal 3 4 5 2 2 3" xfId="16246" xr:uid="{00000000-0005-0000-0000-000041A80000}"/>
    <cellStyle name="Normal 3 4 5 2 2 3 2" xfId="16247" xr:uid="{00000000-0005-0000-0000-000042A80000}"/>
    <cellStyle name="Normal 3 4 5 2 2 3 2 2" xfId="48074" xr:uid="{00000000-0005-0000-0000-000043A80000}"/>
    <cellStyle name="Normal 3 4 5 2 2 3 2 3" xfId="48075" xr:uid="{00000000-0005-0000-0000-000044A80000}"/>
    <cellStyle name="Normal 3 4 5 2 2 3 3" xfId="16248" xr:uid="{00000000-0005-0000-0000-000045A80000}"/>
    <cellStyle name="Normal 3 4 5 2 2 3 3 2" xfId="48076" xr:uid="{00000000-0005-0000-0000-000046A80000}"/>
    <cellStyle name="Normal 3 4 5 2 2 3 3 3" xfId="48077" xr:uid="{00000000-0005-0000-0000-000047A80000}"/>
    <cellStyle name="Normal 3 4 5 2 2 3 4" xfId="16249" xr:uid="{00000000-0005-0000-0000-000048A80000}"/>
    <cellStyle name="Normal 3 4 5 2 2 3 4 2" xfId="48078" xr:uid="{00000000-0005-0000-0000-000049A80000}"/>
    <cellStyle name="Normal 3 4 5 2 2 3 4 3" xfId="48079" xr:uid="{00000000-0005-0000-0000-00004AA80000}"/>
    <cellStyle name="Normal 3 4 5 2 2 3 5" xfId="48080" xr:uid="{00000000-0005-0000-0000-00004BA80000}"/>
    <cellStyle name="Normal 3 4 5 2 2 3 6" xfId="48081" xr:uid="{00000000-0005-0000-0000-00004CA80000}"/>
    <cellStyle name="Normal 3 4 5 2 2 4" xfId="16250" xr:uid="{00000000-0005-0000-0000-00004DA80000}"/>
    <cellStyle name="Normal 3 4 5 2 2 4 2" xfId="48082" xr:uid="{00000000-0005-0000-0000-00004EA80000}"/>
    <cellStyle name="Normal 3 4 5 2 2 4 3" xfId="48083" xr:uid="{00000000-0005-0000-0000-00004FA80000}"/>
    <cellStyle name="Normal 3 4 5 2 2 5" xfId="16251" xr:uid="{00000000-0005-0000-0000-000050A80000}"/>
    <cellStyle name="Normal 3 4 5 2 2 5 2" xfId="48084" xr:uid="{00000000-0005-0000-0000-000051A80000}"/>
    <cellStyle name="Normal 3 4 5 2 2 5 3" xfId="48085" xr:uid="{00000000-0005-0000-0000-000052A80000}"/>
    <cellStyle name="Normal 3 4 5 2 2 6" xfId="16252" xr:uid="{00000000-0005-0000-0000-000053A80000}"/>
    <cellStyle name="Normal 3 4 5 2 2 6 2" xfId="48086" xr:uid="{00000000-0005-0000-0000-000054A80000}"/>
    <cellStyle name="Normal 3 4 5 2 2 6 3" xfId="48087" xr:uid="{00000000-0005-0000-0000-000055A80000}"/>
    <cellStyle name="Normal 3 4 5 2 2 7" xfId="48088" xr:uid="{00000000-0005-0000-0000-000056A80000}"/>
    <cellStyle name="Normal 3 4 5 2 2 8" xfId="48089" xr:uid="{00000000-0005-0000-0000-000057A80000}"/>
    <cellStyle name="Normal 3 4 5 2 3" xfId="16253" xr:uid="{00000000-0005-0000-0000-000058A80000}"/>
    <cellStyle name="Normal 3 4 5 2 3 2" xfId="16254" xr:uid="{00000000-0005-0000-0000-000059A80000}"/>
    <cellStyle name="Normal 3 4 5 2 3 2 2" xfId="16255" xr:uid="{00000000-0005-0000-0000-00005AA80000}"/>
    <cellStyle name="Normal 3 4 5 2 3 2 2 2" xfId="16256" xr:uid="{00000000-0005-0000-0000-00005BA80000}"/>
    <cellStyle name="Normal 3 4 5 2 3 2 2 2 2" xfId="48090" xr:uid="{00000000-0005-0000-0000-00005CA80000}"/>
    <cellStyle name="Normal 3 4 5 2 3 2 2 2 3" xfId="48091" xr:uid="{00000000-0005-0000-0000-00005DA80000}"/>
    <cellStyle name="Normal 3 4 5 2 3 2 2 3" xfId="16257" xr:uid="{00000000-0005-0000-0000-00005EA80000}"/>
    <cellStyle name="Normal 3 4 5 2 3 2 2 3 2" xfId="48092" xr:uid="{00000000-0005-0000-0000-00005FA80000}"/>
    <cellStyle name="Normal 3 4 5 2 3 2 2 3 3" xfId="48093" xr:uid="{00000000-0005-0000-0000-000060A80000}"/>
    <cellStyle name="Normal 3 4 5 2 3 2 2 4" xfId="16258" xr:uid="{00000000-0005-0000-0000-000061A80000}"/>
    <cellStyle name="Normal 3 4 5 2 3 2 2 4 2" xfId="48094" xr:uid="{00000000-0005-0000-0000-000062A80000}"/>
    <cellStyle name="Normal 3 4 5 2 3 2 2 4 3" xfId="48095" xr:uid="{00000000-0005-0000-0000-000063A80000}"/>
    <cellStyle name="Normal 3 4 5 2 3 2 2 5" xfId="48096" xr:uid="{00000000-0005-0000-0000-000064A80000}"/>
    <cellStyle name="Normal 3 4 5 2 3 2 2 6" xfId="48097" xr:uid="{00000000-0005-0000-0000-000065A80000}"/>
    <cellStyle name="Normal 3 4 5 2 3 2 3" xfId="16259" xr:uid="{00000000-0005-0000-0000-000066A80000}"/>
    <cellStyle name="Normal 3 4 5 2 3 2 3 2" xfId="48098" xr:uid="{00000000-0005-0000-0000-000067A80000}"/>
    <cellStyle name="Normal 3 4 5 2 3 2 3 3" xfId="48099" xr:uid="{00000000-0005-0000-0000-000068A80000}"/>
    <cellStyle name="Normal 3 4 5 2 3 2 4" xfId="16260" xr:uid="{00000000-0005-0000-0000-000069A80000}"/>
    <cellStyle name="Normal 3 4 5 2 3 2 4 2" xfId="48100" xr:uid="{00000000-0005-0000-0000-00006AA80000}"/>
    <cellStyle name="Normal 3 4 5 2 3 2 4 3" xfId="48101" xr:uid="{00000000-0005-0000-0000-00006BA80000}"/>
    <cellStyle name="Normal 3 4 5 2 3 2 5" xfId="16261" xr:uid="{00000000-0005-0000-0000-00006CA80000}"/>
    <cellStyle name="Normal 3 4 5 2 3 2 5 2" xfId="48102" xr:uid="{00000000-0005-0000-0000-00006DA80000}"/>
    <cellStyle name="Normal 3 4 5 2 3 2 5 3" xfId="48103" xr:uid="{00000000-0005-0000-0000-00006EA80000}"/>
    <cellStyle name="Normal 3 4 5 2 3 2 6" xfId="48104" xr:uid="{00000000-0005-0000-0000-00006FA80000}"/>
    <cellStyle name="Normal 3 4 5 2 3 2 7" xfId="48105" xr:uid="{00000000-0005-0000-0000-000070A80000}"/>
    <cellStyle name="Normal 3 4 5 2 3 3" xfId="16262" xr:uid="{00000000-0005-0000-0000-000071A80000}"/>
    <cellStyle name="Normal 3 4 5 2 3 3 2" xfId="16263" xr:uid="{00000000-0005-0000-0000-000072A80000}"/>
    <cellStyle name="Normal 3 4 5 2 3 3 2 2" xfId="48106" xr:uid="{00000000-0005-0000-0000-000073A80000}"/>
    <cellStyle name="Normal 3 4 5 2 3 3 2 3" xfId="48107" xr:uid="{00000000-0005-0000-0000-000074A80000}"/>
    <cellStyle name="Normal 3 4 5 2 3 3 3" xfId="16264" xr:uid="{00000000-0005-0000-0000-000075A80000}"/>
    <cellStyle name="Normal 3 4 5 2 3 3 3 2" xfId="48108" xr:uid="{00000000-0005-0000-0000-000076A80000}"/>
    <cellStyle name="Normal 3 4 5 2 3 3 3 3" xfId="48109" xr:uid="{00000000-0005-0000-0000-000077A80000}"/>
    <cellStyle name="Normal 3 4 5 2 3 3 4" xfId="16265" xr:uid="{00000000-0005-0000-0000-000078A80000}"/>
    <cellStyle name="Normal 3 4 5 2 3 3 4 2" xfId="48110" xr:uid="{00000000-0005-0000-0000-000079A80000}"/>
    <cellStyle name="Normal 3 4 5 2 3 3 4 3" xfId="48111" xr:uid="{00000000-0005-0000-0000-00007AA80000}"/>
    <cellStyle name="Normal 3 4 5 2 3 3 5" xfId="48112" xr:uid="{00000000-0005-0000-0000-00007BA80000}"/>
    <cellStyle name="Normal 3 4 5 2 3 3 6" xfId="48113" xr:uid="{00000000-0005-0000-0000-00007CA80000}"/>
    <cellStyle name="Normal 3 4 5 2 3 4" xfId="16266" xr:uid="{00000000-0005-0000-0000-00007DA80000}"/>
    <cellStyle name="Normal 3 4 5 2 3 4 2" xfId="48114" xr:uid="{00000000-0005-0000-0000-00007EA80000}"/>
    <cellStyle name="Normal 3 4 5 2 3 4 3" xfId="48115" xr:uid="{00000000-0005-0000-0000-00007FA80000}"/>
    <cellStyle name="Normal 3 4 5 2 3 5" xfId="16267" xr:uid="{00000000-0005-0000-0000-000080A80000}"/>
    <cellStyle name="Normal 3 4 5 2 3 5 2" xfId="48116" xr:uid="{00000000-0005-0000-0000-000081A80000}"/>
    <cellStyle name="Normal 3 4 5 2 3 5 3" xfId="48117" xr:uid="{00000000-0005-0000-0000-000082A80000}"/>
    <cellStyle name="Normal 3 4 5 2 3 6" xfId="16268" xr:uid="{00000000-0005-0000-0000-000083A80000}"/>
    <cellStyle name="Normal 3 4 5 2 3 6 2" xfId="48118" xr:uid="{00000000-0005-0000-0000-000084A80000}"/>
    <cellStyle name="Normal 3 4 5 2 3 6 3" xfId="48119" xr:uid="{00000000-0005-0000-0000-000085A80000}"/>
    <cellStyle name="Normal 3 4 5 2 3 7" xfId="48120" xr:uid="{00000000-0005-0000-0000-000086A80000}"/>
    <cellStyle name="Normal 3 4 5 2 3 8" xfId="48121" xr:uid="{00000000-0005-0000-0000-000087A80000}"/>
    <cellStyle name="Normal 3 4 5 2 4" xfId="16269" xr:uid="{00000000-0005-0000-0000-000088A80000}"/>
    <cellStyle name="Normal 3 4 5 2 4 2" xfId="16270" xr:uid="{00000000-0005-0000-0000-000089A80000}"/>
    <cellStyle name="Normal 3 4 5 2 4 2 2" xfId="16271" xr:uid="{00000000-0005-0000-0000-00008AA80000}"/>
    <cellStyle name="Normal 3 4 5 2 4 2 2 2" xfId="48122" xr:uid="{00000000-0005-0000-0000-00008BA80000}"/>
    <cellStyle name="Normal 3 4 5 2 4 2 2 3" xfId="48123" xr:uid="{00000000-0005-0000-0000-00008CA80000}"/>
    <cellStyle name="Normal 3 4 5 2 4 2 3" xfId="16272" xr:uid="{00000000-0005-0000-0000-00008DA80000}"/>
    <cellStyle name="Normal 3 4 5 2 4 2 3 2" xfId="48124" xr:uid="{00000000-0005-0000-0000-00008EA80000}"/>
    <cellStyle name="Normal 3 4 5 2 4 2 3 3" xfId="48125" xr:uid="{00000000-0005-0000-0000-00008FA80000}"/>
    <cellStyle name="Normal 3 4 5 2 4 2 4" xfId="16273" xr:uid="{00000000-0005-0000-0000-000090A80000}"/>
    <cellStyle name="Normal 3 4 5 2 4 2 4 2" xfId="48126" xr:uid="{00000000-0005-0000-0000-000091A80000}"/>
    <cellStyle name="Normal 3 4 5 2 4 2 4 3" xfId="48127" xr:uid="{00000000-0005-0000-0000-000092A80000}"/>
    <cellStyle name="Normal 3 4 5 2 4 2 5" xfId="48128" xr:uid="{00000000-0005-0000-0000-000093A80000}"/>
    <cellStyle name="Normal 3 4 5 2 4 2 6" xfId="48129" xr:uid="{00000000-0005-0000-0000-000094A80000}"/>
    <cellStyle name="Normal 3 4 5 2 4 3" xfId="16274" xr:uid="{00000000-0005-0000-0000-000095A80000}"/>
    <cellStyle name="Normal 3 4 5 2 4 3 2" xfId="48130" xr:uid="{00000000-0005-0000-0000-000096A80000}"/>
    <cellStyle name="Normal 3 4 5 2 4 3 3" xfId="48131" xr:uid="{00000000-0005-0000-0000-000097A80000}"/>
    <cellStyle name="Normal 3 4 5 2 4 4" xfId="16275" xr:uid="{00000000-0005-0000-0000-000098A80000}"/>
    <cellStyle name="Normal 3 4 5 2 4 4 2" xfId="48132" xr:uid="{00000000-0005-0000-0000-000099A80000}"/>
    <cellStyle name="Normal 3 4 5 2 4 4 3" xfId="48133" xr:uid="{00000000-0005-0000-0000-00009AA80000}"/>
    <cellStyle name="Normal 3 4 5 2 4 5" xfId="16276" xr:uid="{00000000-0005-0000-0000-00009BA80000}"/>
    <cellStyle name="Normal 3 4 5 2 4 5 2" xfId="48134" xr:uid="{00000000-0005-0000-0000-00009CA80000}"/>
    <cellStyle name="Normal 3 4 5 2 4 5 3" xfId="48135" xr:uid="{00000000-0005-0000-0000-00009DA80000}"/>
    <cellStyle name="Normal 3 4 5 2 4 6" xfId="48136" xr:uid="{00000000-0005-0000-0000-00009EA80000}"/>
    <cellStyle name="Normal 3 4 5 2 4 7" xfId="48137" xr:uid="{00000000-0005-0000-0000-00009FA80000}"/>
    <cellStyle name="Normal 3 4 5 2 5" xfId="16277" xr:uid="{00000000-0005-0000-0000-0000A0A80000}"/>
    <cellStyle name="Normal 3 4 5 2 5 2" xfId="16278" xr:uid="{00000000-0005-0000-0000-0000A1A80000}"/>
    <cellStyle name="Normal 3 4 5 2 5 2 2" xfId="48138" xr:uid="{00000000-0005-0000-0000-0000A2A80000}"/>
    <cellStyle name="Normal 3 4 5 2 5 2 3" xfId="48139" xr:uid="{00000000-0005-0000-0000-0000A3A80000}"/>
    <cellStyle name="Normal 3 4 5 2 5 3" xfId="16279" xr:uid="{00000000-0005-0000-0000-0000A4A80000}"/>
    <cellStyle name="Normal 3 4 5 2 5 3 2" xfId="48140" xr:uid="{00000000-0005-0000-0000-0000A5A80000}"/>
    <cellStyle name="Normal 3 4 5 2 5 3 3" xfId="48141" xr:uid="{00000000-0005-0000-0000-0000A6A80000}"/>
    <cellStyle name="Normal 3 4 5 2 5 4" xfId="16280" xr:uid="{00000000-0005-0000-0000-0000A7A80000}"/>
    <cellStyle name="Normal 3 4 5 2 5 4 2" xfId="48142" xr:uid="{00000000-0005-0000-0000-0000A8A80000}"/>
    <cellStyle name="Normal 3 4 5 2 5 4 3" xfId="48143" xr:uid="{00000000-0005-0000-0000-0000A9A80000}"/>
    <cellStyle name="Normal 3 4 5 2 5 5" xfId="48144" xr:uid="{00000000-0005-0000-0000-0000AAA80000}"/>
    <cellStyle name="Normal 3 4 5 2 5 6" xfId="48145" xr:uid="{00000000-0005-0000-0000-0000ABA80000}"/>
    <cellStyle name="Normal 3 4 5 2 6" xfId="16281" xr:uid="{00000000-0005-0000-0000-0000ACA80000}"/>
    <cellStyle name="Normal 3 4 5 2 6 2" xfId="48146" xr:uid="{00000000-0005-0000-0000-0000ADA80000}"/>
    <cellStyle name="Normal 3 4 5 2 6 3" xfId="48147" xr:uid="{00000000-0005-0000-0000-0000AEA80000}"/>
    <cellStyle name="Normal 3 4 5 2 7" xfId="16282" xr:uid="{00000000-0005-0000-0000-0000AFA80000}"/>
    <cellStyle name="Normal 3 4 5 2 7 2" xfId="48148" xr:uid="{00000000-0005-0000-0000-0000B0A80000}"/>
    <cellStyle name="Normal 3 4 5 2 7 3" xfId="48149" xr:uid="{00000000-0005-0000-0000-0000B1A80000}"/>
    <cellStyle name="Normal 3 4 5 2 8" xfId="16283" xr:uid="{00000000-0005-0000-0000-0000B2A80000}"/>
    <cellStyle name="Normal 3 4 5 2 8 2" xfId="48150" xr:uid="{00000000-0005-0000-0000-0000B3A80000}"/>
    <cellStyle name="Normal 3 4 5 2 8 3" xfId="48151" xr:uid="{00000000-0005-0000-0000-0000B4A80000}"/>
    <cellStyle name="Normal 3 4 5 2 9" xfId="48152" xr:uid="{00000000-0005-0000-0000-0000B5A80000}"/>
    <cellStyle name="Normal 3 4 5 3" xfId="16284" xr:uid="{00000000-0005-0000-0000-0000B6A80000}"/>
    <cellStyle name="Normal 3 4 5 3 2" xfId="16285" xr:uid="{00000000-0005-0000-0000-0000B7A80000}"/>
    <cellStyle name="Normal 3 4 5 3 2 2" xfId="16286" xr:uid="{00000000-0005-0000-0000-0000B8A80000}"/>
    <cellStyle name="Normal 3 4 5 3 2 2 2" xfId="16287" xr:uid="{00000000-0005-0000-0000-0000B9A80000}"/>
    <cellStyle name="Normal 3 4 5 3 2 2 2 2" xfId="48153" xr:uid="{00000000-0005-0000-0000-0000BAA80000}"/>
    <cellStyle name="Normal 3 4 5 3 2 2 2 3" xfId="48154" xr:uid="{00000000-0005-0000-0000-0000BBA80000}"/>
    <cellStyle name="Normal 3 4 5 3 2 2 3" xfId="16288" xr:uid="{00000000-0005-0000-0000-0000BCA80000}"/>
    <cellStyle name="Normal 3 4 5 3 2 2 3 2" xfId="48155" xr:uid="{00000000-0005-0000-0000-0000BDA80000}"/>
    <cellStyle name="Normal 3 4 5 3 2 2 3 3" xfId="48156" xr:uid="{00000000-0005-0000-0000-0000BEA80000}"/>
    <cellStyle name="Normal 3 4 5 3 2 2 4" xfId="16289" xr:uid="{00000000-0005-0000-0000-0000BFA80000}"/>
    <cellStyle name="Normal 3 4 5 3 2 2 4 2" xfId="48157" xr:uid="{00000000-0005-0000-0000-0000C0A80000}"/>
    <cellStyle name="Normal 3 4 5 3 2 2 4 3" xfId="48158" xr:uid="{00000000-0005-0000-0000-0000C1A80000}"/>
    <cellStyle name="Normal 3 4 5 3 2 2 5" xfId="48159" xr:uid="{00000000-0005-0000-0000-0000C2A80000}"/>
    <cellStyle name="Normal 3 4 5 3 2 2 6" xfId="48160" xr:uid="{00000000-0005-0000-0000-0000C3A80000}"/>
    <cellStyle name="Normal 3 4 5 3 2 3" xfId="16290" xr:uid="{00000000-0005-0000-0000-0000C4A80000}"/>
    <cellStyle name="Normal 3 4 5 3 2 3 2" xfId="16291" xr:uid="{00000000-0005-0000-0000-0000C5A80000}"/>
    <cellStyle name="Normal 3 4 5 3 2 3 2 2" xfId="48161" xr:uid="{00000000-0005-0000-0000-0000C6A80000}"/>
    <cellStyle name="Normal 3 4 5 3 2 3 2 3" xfId="48162" xr:uid="{00000000-0005-0000-0000-0000C7A80000}"/>
    <cellStyle name="Normal 3 4 5 3 2 3 3" xfId="16292" xr:uid="{00000000-0005-0000-0000-0000C8A80000}"/>
    <cellStyle name="Normal 3 4 5 3 2 3 3 2" xfId="48163" xr:uid="{00000000-0005-0000-0000-0000C9A80000}"/>
    <cellStyle name="Normal 3 4 5 3 2 3 3 3" xfId="48164" xr:uid="{00000000-0005-0000-0000-0000CAA80000}"/>
    <cellStyle name="Normal 3 4 5 3 2 3 4" xfId="16293" xr:uid="{00000000-0005-0000-0000-0000CBA80000}"/>
    <cellStyle name="Normal 3 4 5 3 2 3 4 2" xfId="48165" xr:uid="{00000000-0005-0000-0000-0000CCA80000}"/>
    <cellStyle name="Normal 3 4 5 3 2 3 4 3" xfId="48166" xr:uid="{00000000-0005-0000-0000-0000CDA80000}"/>
    <cellStyle name="Normal 3 4 5 3 2 3 5" xfId="48167" xr:uid="{00000000-0005-0000-0000-0000CEA80000}"/>
    <cellStyle name="Normal 3 4 5 3 2 3 6" xfId="48168" xr:uid="{00000000-0005-0000-0000-0000CFA80000}"/>
    <cellStyle name="Normal 3 4 5 3 2 4" xfId="16294" xr:uid="{00000000-0005-0000-0000-0000D0A80000}"/>
    <cellStyle name="Normal 3 4 5 3 2 4 2" xfId="48169" xr:uid="{00000000-0005-0000-0000-0000D1A80000}"/>
    <cellStyle name="Normal 3 4 5 3 2 4 3" xfId="48170" xr:uid="{00000000-0005-0000-0000-0000D2A80000}"/>
    <cellStyle name="Normal 3 4 5 3 2 5" xfId="16295" xr:uid="{00000000-0005-0000-0000-0000D3A80000}"/>
    <cellStyle name="Normal 3 4 5 3 2 5 2" xfId="48171" xr:uid="{00000000-0005-0000-0000-0000D4A80000}"/>
    <cellStyle name="Normal 3 4 5 3 2 5 3" xfId="48172" xr:uid="{00000000-0005-0000-0000-0000D5A80000}"/>
    <cellStyle name="Normal 3 4 5 3 2 6" xfId="16296" xr:uid="{00000000-0005-0000-0000-0000D6A80000}"/>
    <cellStyle name="Normal 3 4 5 3 2 6 2" xfId="48173" xr:uid="{00000000-0005-0000-0000-0000D7A80000}"/>
    <cellStyle name="Normal 3 4 5 3 2 6 3" xfId="48174" xr:uid="{00000000-0005-0000-0000-0000D8A80000}"/>
    <cellStyle name="Normal 3 4 5 3 2 7" xfId="48175" xr:uid="{00000000-0005-0000-0000-0000D9A80000}"/>
    <cellStyle name="Normal 3 4 5 3 2 8" xfId="48176" xr:uid="{00000000-0005-0000-0000-0000DAA80000}"/>
    <cellStyle name="Normal 3 4 5 3 3" xfId="16297" xr:uid="{00000000-0005-0000-0000-0000DBA80000}"/>
    <cellStyle name="Normal 3 4 5 3 3 2" xfId="16298" xr:uid="{00000000-0005-0000-0000-0000DCA80000}"/>
    <cellStyle name="Normal 3 4 5 3 3 2 2" xfId="48177" xr:uid="{00000000-0005-0000-0000-0000DDA80000}"/>
    <cellStyle name="Normal 3 4 5 3 3 2 3" xfId="48178" xr:uid="{00000000-0005-0000-0000-0000DEA80000}"/>
    <cellStyle name="Normal 3 4 5 3 3 3" xfId="16299" xr:uid="{00000000-0005-0000-0000-0000DFA80000}"/>
    <cellStyle name="Normal 3 4 5 3 3 3 2" xfId="48179" xr:uid="{00000000-0005-0000-0000-0000E0A80000}"/>
    <cellStyle name="Normal 3 4 5 3 3 3 3" xfId="48180" xr:uid="{00000000-0005-0000-0000-0000E1A80000}"/>
    <cellStyle name="Normal 3 4 5 3 3 4" xfId="16300" xr:uid="{00000000-0005-0000-0000-0000E2A80000}"/>
    <cellStyle name="Normal 3 4 5 3 3 4 2" xfId="48181" xr:uid="{00000000-0005-0000-0000-0000E3A80000}"/>
    <cellStyle name="Normal 3 4 5 3 3 4 3" xfId="48182" xr:uid="{00000000-0005-0000-0000-0000E4A80000}"/>
    <cellStyle name="Normal 3 4 5 3 3 5" xfId="48183" xr:uid="{00000000-0005-0000-0000-0000E5A80000}"/>
    <cellStyle name="Normal 3 4 5 3 3 6" xfId="48184" xr:uid="{00000000-0005-0000-0000-0000E6A80000}"/>
    <cellStyle name="Normal 3 4 5 3 4" xfId="16301" xr:uid="{00000000-0005-0000-0000-0000E7A80000}"/>
    <cellStyle name="Normal 3 4 5 3 4 2" xfId="16302" xr:uid="{00000000-0005-0000-0000-0000E8A80000}"/>
    <cellStyle name="Normal 3 4 5 3 4 2 2" xfId="48185" xr:uid="{00000000-0005-0000-0000-0000E9A80000}"/>
    <cellStyle name="Normal 3 4 5 3 4 2 3" xfId="48186" xr:uid="{00000000-0005-0000-0000-0000EAA80000}"/>
    <cellStyle name="Normal 3 4 5 3 4 3" xfId="16303" xr:uid="{00000000-0005-0000-0000-0000EBA80000}"/>
    <cellStyle name="Normal 3 4 5 3 4 3 2" xfId="48187" xr:uid="{00000000-0005-0000-0000-0000ECA80000}"/>
    <cellStyle name="Normal 3 4 5 3 4 3 3" xfId="48188" xr:uid="{00000000-0005-0000-0000-0000EDA80000}"/>
    <cellStyle name="Normal 3 4 5 3 4 4" xfId="16304" xr:uid="{00000000-0005-0000-0000-0000EEA80000}"/>
    <cellStyle name="Normal 3 4 5 3 4 4 2" xfId="48189" xr:uid="{00000000-0005-0000-0000-0000EFA80000}"/>
    <cellStyle name="Normal 3 4 5 3 4 4 3" xfId="48190" xr:uid="{00000000-0005-0000-0000-0000F0A80000}"/>
    <cellStyle name="Normal 3 4 5 3 4 5" xfId="48191" xr:uid="{00000000-0005-0000-0000-0000F1A80000}"/>
    <cellStyle name="Normal 3 4 5 3 4 6" xfId="48192" xr:uid="{00000000-0005-0000-0000-0000F2A80000}"/>
    <cellStyle name="Normal 3 4 5 3 5" xfId="16305" xr:uid="{00000000-0005-0000-0000-0000F3A80000}"/>
    <cellStyle name="Normal 3 4 5 3 5 2" xfId="48193" xr:uid="{00000000-0005-0000-0000-0000F4A80000}"/>
    <cellStyle name="Normal 3 4 5 3 5 3" xfId="48194" xr:uid="{00000000-0005-0000-0000-0000F5A80000}"/>
    <cellStyle name="Normal 3 4 5 3 6" xfId="16306" xr:uid="{00000000-0005-0000-0000-0000F6A80000}"/>
    <cellStyle name="Normal 3 4 5 3 6 2" xfId="48195" xr:uid="{00000000-0005-0000-0000-0000F7A80000}"/>
    <cellStyle name="Normal 3 4 5 3 6 3" xfId="48196" xr:uid="{00000000-0005-0000-0000-0000F8A80000}"/>
    <cellStyle name="Normal 3 4 5 3 7" xfId="16307" xr:uid="{00000000-0005-0000-0000-0000F9A80000}"/>
    <cellStyle name="Normal 3 4 5 3 7 2" xfId="48197" xr:uid="{00000000-0005-0000-0000-0000FAA80000}"/>
    <cellStyle name="Normal 3 4 5 3 7 3" xfId="48198" xr:uid="{00000000-0005-0000-0000-0000FBA80000}"/>
    <cellStyle name="Normal 3 4 5 3 8" xfId="48199" xr:uid="{00000000-0005-0000-0000-0000FCA80000}"/>
    <cellStyle name="Normal 3 4 5 3 9" xfId="48200" xr:uid="{00000000-0005-0000-0000-0000FDA80000}"/>
    <cellStyle name="Normal 3 4 5 4" xfId="16308" xr:uid="{00000000-0005-0000-0000-0000FEA80000}"/>
    <cellStyle name="Normal 3 4 5 4 2" xfId="16309" xr:uid="{00000000-0005-0000-0000-0000FFA80000}"/>
    <cellStyle name="Normal 3 4 5 4 2 2" xfId="16310" xr:uid="{00000000-0005-0000-0000-000000A90000}"/>
    <cellStyle name="Normal 3 4 5 4 2 2 2" xfId="16311" xr:uid="{00000000-0005-0000-0000-000001A90000}"/>
    <cellStyle name="Normal 3 4 5 4 2 2 2 2" xfId="48201" xr:uid="{00000000-0005-0000-0000-000002A90000}"/>
    <cellStyle name="Normal 3 4 5 4 2 2 2 3" xfId="48202" xr:uid="{00000000-0005-0000-0000-000003A90000}"/>
    <cellStyle name="Normal 3 4 5 4 2 2 3" xfId="16312" xr:uid="{00000000-0005-0000-0000-000004A90000}"/>
    <cellStyle name="Normal 3 4 5 4 2 2 3 2" xfId="48203" xr:uid="{00000000-0005-0000-0000-000005A90000}"/>
    <cellStyle name="Normal 3 4 5 4 2 2 3 3" xfId="48204" xr:uid="{00000000-0005-0000-0000-000006A90000}"/>
    <cellStyle name="Normal 3 4 5 4 2 2 4" xfId="16313" xr:uid="{00000000-0005-0000-0000-000007A90000}"/>
    <cellStyle name="Normal 3 4 5 4 2 2 4 2" xfId="48205" xr:uid="{00000000-0005-0000-0000-000008A90000}"/>
    <cellStyle name="Normal 3 4 5 4 2 2 4 3" xfId="48206" xr:uid="{00000000-0005-0000-0000-000009A90000}"/>
    <cellStyle name="Normal 3 4 5 4 2 2 5" xfId="48207" xr:uid="{00000000-0005-0000-0000-00000AA90000}"/>
    <cellStyle name="Normal 3 4 5 4 2 2 6" xfId="48208" xr:uid="{00000000-0005-0000-0000-00000BA90000}"/>
    <cellStyle name="Normal 3 4 5 4 2 3" xfId="16314" xr:uid="{00000000-0005-0000-0000-00000CA90000}"/>
    <cellStyle name="Normal 3 4 5 4 2 3 2" xfId="48209" xr:uid="{00000000-0005-0000-0000-00000DA90000}"/>
    <cellStyle name="Normal 3 4 5 4 2 3 3" xfId="48210" xr:uid="{00000000-0005-0000-0000-00000EA90000}"/>
    <cellStyle name="Normal 3 4 5 4 2 4" xfId="16315" xr:uid="{00000000-0005-0000-0000-00000FA90000}"/>
    <cellStyle name="Normal 3 4 5 4 2 4 2" xfId="48211" xr:uid="{00000000-0005-0000-0000-000010A90000}"/>
    <cellStyle name="Normal 3 4 5 4 2 4 3" xfId="48212" xr:uid="{00000000-0005-0000-0000-000011A90000}"/>
    <cellStyle name="Normal 3 4 5 4 2 5" xfId="16316" xr:uid="{00000000-0005-0000-0000-000012A90000}"/>
    <cellStyle name="Normal 3 4 5 4 2 5 2" xfId="48213" xr:uid="{00000000-0005-0000-0000-000013A90000}"/>
    <cellStyle name="Normal 3 4 5 4 2 5 3" xfId="48214" xr:uid="{00000000-0005-0000-0000-000014A90000}"/>
    <cellStyle name="Normal 3 4 5 4 2 6" xfId="48215" xr:uid="{00000000-0005-0000-0000-000015A90000}"/>
    <cellStyle name="Normal 3 4 5 4 2 7" xfId="48216" xr:uid="{00000000-0005-0000-0000-000016A90000}"/>
    <cellStyle name="Normal 3 4 5 4 3" xfId="16317" xr:uid="{00000000-0005-0000-0000-000017A90000}"/>
    <cellStyle name="Normal 3 4 5 4 3 2" xfId="16318" xr:uid="{00000000-0005-0000-0000-000018A90000}"/>
    <cellStyle name="Normal 3 4 5 4 3 2 2" xfId="48217" xr:uid="{00000000-0005-0000-0000-000019A90000}"/>
    <cellStyle name="Normal 3 4 5 4 3 2 3" xfId="48218" xr:uid="{00000000-0005-0000-0000-00001AA90000}"/>
    <cellStyle name="Normal 3 4 5 4 3 3" xfId="16319" xr:uid="{00000000-0005-0000-0000-00001BA90000}"/>
    <cellStyle name="Normal 3 4 5 4 3 3 2" xfId="48219" xr:uid="{00000000-0005-0000-0000-00001CA90000}"/>
    <cellStyle name="Normal 3 4 5 4 3 3 3" xfId="48220" xr:uid="{00000000-0005-0000-0000-00001DA90000}"/>
    <cellStyle name="Normal 3 4 5 4 3 4" xfId="16320" xr:uid="{00000000-0005-0000-0000-00001EA90000}"/>
    <cellStyle name="Normal 3 4 5 4 3 4 2" xfId="48221" xr:uid="{00000000-0005-0000-0000-00001FA90000}"/>
    <cellStyle name="Normal 3 4 5 4 3 4 3" xfId="48222" xr:uid="{00000000-0005-0000-0000-000020A90000}"/>
    <cellStyle name="Normal 3 4 5 4 3 5" xfId="48223" xr:uid="{00000000-0005-0000-0000-000021A90000}"/>
    <cellStyle name="Normal 3 4 5 4 3 6" xfId="48224" xr:uid="{00000000-0005-0000-0000-000022A90000}"/>
    <cellStyle name="Normal 3 4 5 4 4" xfId="16321" xr:uid="{00000000-0005-0000-0000-000023A90000}"/>
    <cellStyle name="Normal 3 4 5 4 4 2" xfId="48225" xr:uid="{00000000-0005-0000-0000-000024A90000}"/>
    <cellStyle name="Normal 3 4 5 4 4 3" xfId="48226" xr:uid="{00000000-0005-0000-0000-000025A90000}"/>
    <cellStyle name="Normal 3 4 5 4 5" xfId="16322" xr:uid="{00000000-0005-0000-0000-000026A90000}"/>
    <cellStyle name="Normal 3 4 5 4 5 2" xfId="48227" xr:uid="{00000000-0005-0000-0000-000027A90000}"/>
    <cellStyle name="Normal 3 4 5 4 5 3" xfId="48228" xr:uid="{00000000-0005-0000-0000-000028A90000}"/>
    <cellStyle name="Normal 3 4 5 4 6" xfId="16323" xr:uid="{00000000-0005-0000-0000-000029A90000}"/>
    <cellStyle name="Normal 3 4 5 4 6 2" xfId="48229" xr:uid="{00000000-0005-0000-0000-00002AA90000}"/>
    <cellStyle name="Normal 3 4 5 4 6 3" xfId="48230" xr:uid="{00000000-0005-0000-0000-00002BA90000}"/>
    <cellStyle name="Normal 3 4 5 4 7" xfId="48231" xr:uid="{00000000-0005-0000-0000-00002CA90000}"/>
    <cellStyle name="Normal 3 4 5 4 8" xfId="48232" xr:uid="{00000000-0005-0000-0000-00002DA90000}"/>
    <cellStyle name="Normal 3 4 5 5" xfId="16324" xr:uid="{00000000-0005-0000-0000-00002EA90000}"/>
    <cellStyle name="Normal 3 4 5 5 2" xfId="16325" xr:uid="{00000000-0005-0000-0000-00002FA90000}"/>
    <cellStyle name="Normal 3 4 5 5 2 2" xfId="16326" xr:uid="{00000000-0005-0000-0000-000030A90000}"/>
    <cellStyle name="Normal 3 4 5 5 2 2 2" xfId="48233" xr:uid="{00000000-0005-0000-0000-000031A90000}"/>
    <cellStyle name="Normal 3 4 5 5 2 2 3" xfId="48234" xr:uid="{00000000-0005-0000-0000-000032A90000}"/>
    <cellStyle name="Normal 3 4 5 5 2 3" xfId="16327" xr:uid="{00000000-0005-0000-0000-000033A90000}"/>
    <cellStyle name="Normal 3 4 5 5 2 3 2" xfId="48235" xr:uid="{00000000-0005-0000-0000-000034A90000}"/>
    <cellStyle name="Normal 3 4 5 5 2 3 3" xfId="48236" xr:uid="{00000000-0005-0000-0000-000035A90000}"/>
    <cellStyle name="Normal 3 4 5 5 2 4" xfId="16328" xr:uid="{00000000-0005-0000-0000-000036A90000}"/>
    <cellStyle name="Normal 3 4 5 5 2 4 2" xfId="48237" xr:uid="{00000000-0005-0000-0000-000037A90000}"/>
    <cellStyle name="Normal 3 4 5 5 2 4 3" xfId="48238" xr:uid="{00000000-0005-0000-0000-000038A90000}"/>
    <cellStyle name="Normal 3 4 5 5 2 5" xfId="48239" xr:uid="{00000000-0005-0000-0000-000039A90000}"/>
    <cellStyle name="Normal 3 4 5 5 2 6" xfId="48240" xr:uid="{00000000-0005-0000-0000-00003AA90000}"/>
    <cellStyle name="Normal 3 4 5 6" xfId="16329" xr:uid="{00000000-0005-0000-0000-00003BA90000}"/>
    <cellStyle name="Normal 3 4 5 6 2" xfId="16330" xr:uid="{00000000-0005-0000-0000-00003CA90000}"/>
    <cellStyle name="Normal 3 4 5 6 2 2" xfId="16331" xr:uid="{00000000-0005-0000-0000-00003DA90000}"/>
    <cellStyle name="Normal 3 4 5 6 2 2 2" xfId="48241" xr:uid="{00000000-0005-0000-0000-00003EA90000}"/>
    <cellStyle name="Normal 3 4 5 6 2 2 3" xfId="48242" xr:uid="{00000000-0005-0000-0000-00003FA90000}"/>
    <cellStyle name="Normal 3 4 5 6 2 3" xfId="16332" xr:uid="{00000000-0005-0000-0000-000040A90000}"/>
    <cellStyle name="Normal 3 4 5 6 2 3 2" xfId="48243" xr:uid="{00000000-0005-0000-0000-000041A90000}"/>
    <cellStyle name="Normal 3 4 5 6 2 3 3" xfId="48244" xr:uid="{00000000-0005-0000-0000-000042A90000}"/>
    <cellStyle name="Normal 3 4 5 6 2 4" xfId="16333" xr:uid="{00000000-0005-0000-0000-000043A90000}"/>
    <cellStyle name="Normal 3 4 5 6 2 4 2" xfId="48245" xr:uid="{00000000-0005-0000-0000-000044A90000}"/>
    <cellStyle name="Normal 3 4 5 6 2 4 3" xfId="48246" xr:uid="{00000000-0005-0000-0000-000045A90000}"/>
    <cellStyle name="Normal 3 4 5 6 2 5" xfId="48247" xr:uid="{00000000-0005-0000-0000-000046A90000}"/>
    <cellStyle name="Normal 3 4 5 6 2 6" xfId="48248" xr:uid="{00000000-0005-0000-0000-000047A90000}"/>
    <cellStyle name="Normal 3 4 5 6 3" xfId="16334" xr:uid="{00000000-0005-0000-0000-000048A90000}"/>
    <cellStyle name="Normal 3 4 5 6 3 2" xfId="48249" xr:uid="{00000000-0005-0000-0000-000049A90000}"/>
    <cellStyle name="Normal 3 4 5 6 3 3" xfId="48250" xr:uid="{00000000-0005-0000-0000-00004AA90000}"/>
    <cellStyle name="Normal 3 4 5 6 4" xfId="16335" xr:uid="{00000000-0005-0000-0000-00004BA90000}"/>
    <cellStyle name="Normal 3 4 5 6 4 2" xfId="48251" xr:uid="{00000000-0005-0000-0000-00004CA90000}"/>
    <cellStyle name="Normal 3 4 5 6 4 3" xfId="48252" xr:uid="{00000000-0005-0000-0000-00004DA90000}"/>
    <cellStyle name="Normal 3 4 5 6 5" xfId="16336" xr:uid="{00000000-0005-0000-0000-00004EA90000}"/>
    <cellStyle name="Normal 3 4 5 6 5 2" xfId="48253" xr:uid="{00000000-0005-0000-0000-00004FA90000}"/>
    <cellStyle name="Normal 3 4 5 6 5 3" xfId="48254" xr:uid="{00000000-0005-0000-0000-000050A90000}"/>
    <cellStyle name="Normal 3 4 5 6 6" xfId="48255" xr:uid="{00000000-0005-0000-0000-000051A90000}"/>
    <cellStyle name="Normal 3 4 5 6 7" xfId="48256" xr:uid="{00000000-0005-0000-0000-000052A90000}"/>
    <cellStyle name="Normal 3 4 5 7" xfId="16337" xr:uid="{00000000-0005-0000-0000-000053A90000}"/>
    <cellStyle name="Normal 3 4 5 7 2" xfId="48257" xr:uid="{00000000-0005-0000-0000-000054A90000}"/>
    <cellStyle name="Normal 3 4 5 7 3" xfId="48258" xr:uid="{00000000-0005-0000-0000-000055A90000}"/>
    <cellStyle name="Normal 3 4 5 8" xfId="16338" xr:uid="{00000000-0005-0000-0000-000056A90000}"/>
    <cellStyle name="Normal 3 4 5 8 2" xfId="48259" xr:uid="{00000000-0005-0000-0000-000057A90000}"/>
    <cellStyle name="Normal 3 4 5 8 3" xfId="48260" xr:uid="{00000000-0005-0000-0000-000058A90000}"/>
    <cellStyle name="Normal 3 4 5 9" xfId="16339" xr:uid="{00000000-0005-0000-0000-000059A90000}"/>
    <cellStyle name="Normal 3 4 5 9 2" xfId="48261" xr:uid="{00000000-0005-0000-0000-00005AA90000}"/>
    <cellStyle name="Normal 3 4 5 9 3" xfId="48262" xr:uid="{00000000-0005-0000-0000-00005BA90000}"/>
    <cellStyle name="Normal 3 4 6" xfId="16340" xr:uid="{00000000-0005-0000-0000-00005CA90000}"/>
    <cellStyle name="Normal 3 4 6 10" xfId="48263" xr:uid="{00000000-0005-0000-0000-00005DA90000}"/>
    <cellStyle name="Normal 3 4 6 2" xfId="16341" xr:uid="{00000000-0005-0000-0000-00005EA90000}"/>
    <cellStyle name="Normal 3 4 6 2 2" xfId="16342" xr:uid="{00000000-0005-0000-0000-00005FA90000}"/>
    <cellStyle name="Normal 3 4 6 2 2 2" xfId="16343" xr:uid="{00000000-0005-0000-0000-000060A90000}"/>
    <cellStyle name="Normal 3 4 6 2 2 2 2" xfId="16344" xr:uid="{00000000-0005-0000-0000-000061A90000}"/>
    <cellStyle name="Normal 3 4 6 2 2 2 2 2" xfId="48264" xr:uid="{00000000-0005-0000-0000-000062A90000}"/>
    <cellStyle name="Normal 3 4 6 2 2 2 2 3" xfId="48265" xr:uid="{00000000-0005-0000-0000-000063A90000}"/>
    <cellStyle name="Normal 3 4 6 2 2 2 3" xfId="16345" xr:uid="{00000000-0005-0000-0000-000064A90000}"/>
    <cellStyle name="Normal 3 4 6 2 2 2 3 2" xfId="48266" xr:uid="{00000000-0005-0000-0000-000065A90000}"/>
    <cellStyle name="Normal 3 4 6 2 2 2 3 3" xfId="48267" xr:uid="{00000000-0005-0000-0000-000066A90000}"/>
    <cellStyle name="Normal 3 4 6 2 2 2 4" xfId="16346" xr:uid="{00000000-0005-0000-0000-000067A90000}"/>
    <cellStyle name="Normal 3 4 6 2 2 2 4 2" xfId="48268" xr:uid="{00000000-0005-0000-0000-000068A90000}"/>
    <cellStyle name="Normal 3 4 6 2 2 2 4 3" xfId="48269" xr:uid="{00000000-0005-0000-0000-000069A90000}"/>
    <cellStyle name="Normal 3 4 6 2 2 2 5" xfId="48270" xr:uid="{00000000-0005-0000-0000-00006AA90000}"/>
    <cellStyle name="Normal 3 4 6 2 2 2 6" xfId="48271" xr:uid="{00000000-0005-0000-0000-00006BA90000}"/>
    <cellStyle name="Normal 3 4 6 2 2 3" xfId="16347" xr:uid="{00000000-0005-0000-0000-00006CA90000}"/>
    <cellStyle name="Normal 3 4 6 2 2 3 2" xfId="48272" xr:uid="{00000000-0005-0000-0000-00006DA90000}"/>
    <cellStyle name="Normal 3 4 6 2 2 3 3" xfId="48273" xr:uid="{00000000-0005-0000-0000-00006EA90000}"/>
    <cellStyle name="Normal 3 4 6 2 2 4" xfId="16348" xr:uid="{00000000-0005-0000-0000-00006FA90000}"/>
    <cellStyle name="Normal 3 4 6 2 2 4 2" xfId="48274" xr:uid="{00000000-0005-0000-0000-000070A90000}"/>
    <cellStyle name="Normal 3 4 6 2 2 4 3" xfId="48275" xr:uid="{00000000-0005-0000-0000-000071A90000}"/>
    <cellStyle name="Normal 3 4 6 2 2 5" xfId="16349" xr:uid="{00000000-0005-0000-0000-000072A90000}"/>
    <cellStyle name="Normal 3 4 6 2 2 5 2" xfId="48276" xr:uid="{00000000-0005-0000-0000-000073A90000}"/>
    <cellStyle name="Normal 3 4 6 2 2 5 3" xfId="48277" xr:uid="{00000000-0005-0000-0000-000074A90000}"/>
    <cellStyle name="Normal 3 4 6 2 2 6" xfId="48278" xr:uid="{00000000-0005-0000-0000-000075A90000}"/>
    <cellStyle name="Normal 3 4 6 2 2 7" xfId="48279" xr:uid="{00000000-0005-0000-0000-000076A90000}"/>
    <cellStyle name="Normal 3 4 6 2 3" xfId="16350" xr:uid="{00000000-0005-0000-0000-000077A90000}"/>
    <cellStyle name="Normal 3 4 6 2 3 2" xfId="16351" xr:uid="{00000000-0005-0000-0000-000078A90000}"/>
    <cellStyle name="Normal 3 4 6 2 3 2 2" xfId="48280" xr:uid="{00000000-0005-0000-0000-000079A90000}"/>
    <cellStyle name="Normal 3 4 6 2 3 2 3" xfId="48281" xr:uid="{00000000-0005-0000-0000-00007AA90000}"/>
    <cellStyle name="Normal 3 4 6 2 3 3" xfId="16352" xr:uid="{00000000-0005-0000-0000-00007BA90000}"/>
    <cellStyle name="Normal 3 4 6 2 3 3 2" xfId="48282" xr:uid="{00000000-0005-0000-0000-00007CA90000}"/>
    <cellStyle name="Normal 3 4 6 2 3 3 3" xfId="48283" xr:uid="{00000000-0005-0000-0000-00007DA90000}"/>
    <cellStyle name="Normal 3 4 6 2 3 4" xfId="16353" xr:uid="{00000000-0005-0000-0000-00007EA90000}"/>
    <cellStyle name="Normal 3 4 6 2 3 4 2" xfId="48284" xr:uid="{00000000-0005-0000-0000-00007FA90000}"/>
    <cellStyle name="Normal 3 4 6 2 3 4 3" xfId="48285" xr:uid="{00000000-0005-0000-0000-000080A90000}"/>
    <cellStyle name="Normal 3 4 6 2 3 5" xfId="48286" xr:uid="{00000000-0005-0000-0000-000081A90000}"/>
    <cellStyle name="Normal 3 4 6 2 3 6" xfId="48287" xr:uid="{00000000-0005-0000-0000-000082A90000}"/>
    <cellStyle name="Normal 3 4 6 2 4" xfId="16354" xr:uid="{00000000-0005-0000-0000-000083A90000}"/>
    <cellStyle name="Normal 3 4 6 2 4 2" xfId="48288" xr:uid="{00000000-0005-0000-0000-000084A90000}"/>
    <cellStyle name="Normal 3 4 6 2 4 3" xfId="48289" xr:uid="{00000000-0005-0000-0000-000085A90000}"/>
    <cellStyle name="Normal 3 4 6 2 5" xfId="16355" xr:uid="{00000000-0005-0000-0000-000086A90000}"/>
    <cellStyle name="Normal 3 4 6 2 5 2" xfId="48290" xr:uid="{00000000-0005-0000-0000-000087A90000}"/>
    <cellStyle name="Normal 3 4 6 2 5 3" xfId="48291" xr:uid="{00000000-0005-0000-0000-000088A90000}"/>
    <cellStyle name="Normal 3 4 6 2 6" xfId="16356" xr:uid="{00000000-0005-0000-0000-000089A90000}"/>
    <cellStyle name="Normal 3 4 6 2 6 2" xfId="48292" xr:uid="{00000000-0005-0000-0000-00008AA90000}"/>
    <cellStyle name="Normal 3 4 6 2 6 3" xfId="48293" xr:uid="{00000000-0005-0000-0000-00008BA90000}"/>
    <cellStyle name="Normal 3 4 6 2 7" xfId="48294" xr:uid="{00000000-0005-0000-0000-00008CA90000}"/>
    <cellStyle name="Normal 3 4 6 2 8" xfId="48295" xr:uid="{00000000-0005-0000-0000-00008DA90000}"/>
    <cellStyle name="Normal 3 4 6 3" xfId="16357" xr:uid="{00000000-0005-0000-0000-00008EA90000}"/>
    <cellStyle name="Normal 3 4 6 3 2" xfId="16358" xr:uid="{00000000-0005-0000-0000-00008FA90000}"/>
    <cellStyle name="Normal 3 4 6 3 2 2" xfId="16359" xr:uid="{00000000-0005-0000-0000-000090A90000}"/>
    <cellStyle name="Normal 3 4 6 3 2 2 2" xfId="16360" xr:uid="{00000000-0005-0000-0000-000091A90000}"/>
    <cellStyle name="Normal 3 4 6 3 2 2 2 2" xfId="48296" xr:uid="{00000000-0005-0000-0000-000092A90000}"/>
    <cellStyle name="Normal 3 4 6 3 2 2 2 3" xfId="48297" xr:uid="{00000000-0005-0000-0000-000093A90000}"/>
    <cellStyle name="Normal 3 4 6 3 2 2 3" xfId="16361" xr:uid="{00000000-0005-0000-0000-000094A90000}"/>
    <cellStyle name="Normal 3 4 6 3 2 2 3 2" xfId="48298" xr:uid="{00000000-0005-0000-0000-000095A90000}"/>
    <cellStyle name="Normal 3 4 6 3 2 2 3 3" xfId="48299" xr:uid="{00000000-0005-0000-0000-000096A90000}"/>
    <cellStyle name="Normal 3 4 6 3 2 2 4" xfId="16362" xr:uid="{00000000-0005-0000-0000-000097A90000}"/>
    <cellStyle name="Normal 3 4 6 3 2 2 4 2" xfId="48300" xr:uid="{00000000-0005-0000-0000-000098A90000}"/>
    <cellStyle name="Normal 3 4 6 3 2 2 4 3" xfId="48301" xr:uid="{00000000-0005-0000-0000-000099A90000}"/>
    <cellStyle name="Normal 3 4 6 3 2 2 5" xfId="48302" xr:uid="{00000000-0005-0000-0000-00009AA90000}"/>
    <cellStyle name="Normal 3 4 6 3 2 2 6" xfId="48303" xr:uid="{00000000-0005-0000-0000-00009BA90000}"/>
    <cellStyle name="Normal 3 4 6 3 2 3" xfId="16363" xr:uid="{00000000-0005-0000-0000-00009CA90000}"/>
    <cellStyle name="Normal 3 4 6 3 2 3 2" xfId="48304" xr:uid="{00000000-0005-0000-0000-00009DA90000}"/>
    <cellStyle name="Normal 3 4 6 3 2 3 3" xfId="48305" xr:uid="{00000000-0005-0000-0000-00009EA90000}"/>
    <cellStyle name="Normal 3 4 6 3 2 4" xfId="16364" xr:uid="{00000000-0005-0000-0000-00009FA90000}"/>
    <cellStyle name="Normal 3 4 6 3 2 4 2" xfId="48306" xr:uid="{00000000-0005-0000-0000-0000A0A90000}"/>
    <cellStyle name="Normal 3 4 6 3 2 4 3" xfId="48307" xr:uid="{00000000-0005-0000-0000-0000A1A90000}"/>
    <cellStyle name="Normal 3 4 6 3 2 5" xfId="16365" xr:uid="{00000000-0005-0000-0000-0000A2A90000}"/>
    <cellStyle name="Normal 3 4 6 3 2 5 2" xfId="48308" xr:uid="{00000000-0005-0000-0000-0000A3A90000}"/>
    <cellStyle name="Normal 3 4 6 3 2 5 3" xfId="48309" xr:uid="{00000000-0005-0000-0000-0000A4A90000}"/>
    <cellStyle name="Normal 3 4 6 3 2 6" xfId="48310" xr:uid="{00000000-0005-0000-0000-0000A5A90000}"/>
    <cellStyle name="Normal 3 4 6 3 2 7" xfId="48311" xr:uid="{00000000-0005-0000-0000-0000A6A90000}"/>
    <cellStyle name="Normal 3 4 6 3 3" xfId="16366" xr:uid="{00000000-0005-0000-0000-0000A7A90000}"/>
    <cellStyle name="Normal 3 4 6 3 3 2" xfId="16367" xr:uid="{00000000-0005-0000-0000-0000A8A90000}"/>
    <cellStyle name="Normal 3 4 6 3 3 2 2" xfId="48312" xr:uid="{00000000-0005-0000-0000-0000A9A90000}"/>
    <cellStyle name="Normal 3 4 6 3 3 2 3" xfId="48313" xr:uid="{00000000-0005-0000-0000-0000AAA90000}"/>
    <cellStyle name="Normal 3 4 6 3 3 3" xfId="16368" xr:uid="{00000000-0005-0000-0000-0000ABA90000}"/>
    <cellStyle name="Normal 3 4 6 3 3 3 2" xfId="48314" xr:uid="{00000000-0005-0000-0000-0000ACA90000}"/>
    <cellStyle name="Normal 3 4 6 3 3 3 3" xfId="48315" xr:uid="{00000000-0005-0000-0000-0000ADA90000}"/>
    <cellStyle name="Normal 3 4 6 3 3 4" xfId="16369" xr:uid="{00000000-0005-0000-0000-0000AEA90000}"/>
    <cellStyle name="Normal 3 4 6 3 3 4 2" xfId="48316" xr:uid="{00000000-0005-0000-0000-0000AFA90000}"/>
    <cellStyle name="Normal 3 4 6 3 3 4 3" xfId="48317" xr:uid="{00000000-0005-0000-0000-0000B0A90000}"/>
    <cellStyle name="Normal 3 4 6 3 3 5" xfId="48318" xr:uid="{00000000-0005-0000-0000-0000B1A90000}"/>
    <cellStyle name="Normal 3 4 6 3 3 6" xfId="48319" xr:uid="{00000000-0005-0000-0000-0000B2A90000}"/>
    <cellStyle name="Normal 3 4 6 3 4" xfId="16370" xr:uid="{00000000-0005-0000-0000-0000B3A90000}"/>
    <cellStyle name="Normal 3 4 6 3 4 2" xfId="48320" xr:uid="{00000000-0005-0000-0000-0000B4A90000}"/>
    <cellStyle name="Normal 3 4 6 3 4 3" xfId="48321" xr:uid="{00000000-0005-0000-0000-0000B5A90000}"/>
    <cellStyle name="Normal 3 4 6 3 5" xfId="16371" xr:uid="{00000000-0005-0000-0000-0000B6A90000}"/>
    <cellStyle name="Normal 3 4 6 3 5 2" xfId="48322" xr:uid="{00000000-0005-0000-0000-0000B7A90000}"/>
    <cellStyle name="Normal 3 4 6 3 5 3" xfId="48323" xr:uid="{00000000-0005-0000-0000-0000B8A90000}"/>
    <cellStyle name="Normal 3 4 6 3 6" xfId="16372" xr:uid="{00000000-0005-0000-0000-0000B9A90000}"/>
    <cellStyle name="Normal 3 4 6 3 6 2" xfId="48324" xr:uid="{00000000-0005-0000-0000-0000BAA90000}"/>
    <cellStyle name="Normal 3 4 6 3 6 3" xfId="48325" xr:uid="{00000000-0005-0000-0000-0000BBA90000}"/>
    <cellStyle name="Normal 3 4 6 3 7" xfId="48326" xr:uid="{00000000-0005-0000-0000-0000BCA90000}"/>
    <cellStyle name="Normal 3 4 6 3 8" xfId="48327" xr:uid="{00000000-0005-0000-0000-0000BDA90000}"/>
    <cellStyle name="Normal 3 4 6 4" xfId="16373" xr:uid="{00000000-0005-0000-0000-0000BEA90000}"/>
    <cellStyle name="Normal 3 4 6 4 2" xfId="16374" xr:uid="{00000000-0005-0000-0000-0000BFA90000}"/>
    <cellStyle name="Normal 3 4 6 4 2 2" xfId="16375" xr:uid="{00000000-0005-0000-0000-0000C0A90000}"/>
    <cellStyle name="Normal 3 4 6 4 2 2 2" xfId="48328" xr:uid="{00000000-0005-0000-0000-0000C1A90000}"/>
    <cellStyle name="Normal 3 4 6 4 2 2 3" xfId="48329" xr:uid="{00000000-0005-0000-0000-0000C2A90000}"/>
    <cellStyle name="Normal 3 4 6 4 2 3" xfId="16376" xr:uid="{00000000-0005-0000-0000-0000C3A90000}"/>
    <cellStyle name="Normal 3 4 6 4 2 3 2" xfId="48330" xr:uid="{00000000-0005-0000-0000-0000C4A90000}"/>
    <cellStyle name="Normal 3 4 6 4 2 3 3" xfId="48331" xr:uid="{00000000-0005-0000-0000-0000C5A90000}"/>
    <cellStyle name="Normal 3 4 6 4 2 4" xfId="16377" xr:uid="{00000000-0005-0000-0000-0000C6A90000}"/>
    <cellStyle name="Normal 3 4 6 4 2 4 2" xfId="48332" xr:uid="{00000000-0005-0000-0000-0000C7A90000}"/>
    <cellStyle name="Normal 3 4 6 4 2 4 3" xfId="48333" xr:uid="{00000000-0005-0000-0000-0000C8A90000}"/>
    <cellStyle name="Normal 3 4 6 4 2 5" xfId="48334" xr:uid="{00000000-0005-0000-0000-0000C9A90000}"/>
    <cellStyle name="Normal 3 4 6 4 2 6" xfId="48335" xr:uid="{00000000-0005-0000-0000-0000CAA90000}"/>
    <cellStyle name="Normal 3 4 6 5" xfId="16378" xr:uid="{00000000-0005-0000-0000-0000CBA90000}"/>
    <cellStyle name="Normal 3 4 6 5 2" xfId="16379" xr:uid="{00000000-0005-0000-0000-0000CCA90000}"/>
    <cellStyle name="Normal 3 4 6 5 2 2" xfId="16380" xr:uid="{00000000-0005-0000-0000-0000CDA90000}"/>
    <cellStyle name="Normal 3 4 6 5 2 2 2" xfId="48336" xr:uid="{00000000-0005-0000-0000-0000CEA90000}"/>
    <cellStyle name="Normal 3 4 6 5 2 2 3" xfId="48337" xr:uid="{00000000-0005-0000-0000-0000CFA90000}"/>
    <cellStyle name="Normal 3 4 6 5 2 3" xfId="16381" xr:uid="{00000000-0005-0000-0000-0000D0A90000}"/>
    <cellStyle name="Normal 3 4 6 5 2 3 2" xfId="48338" xr:uid="{00000000-0005-0000-0000-0000D1A90000}"/>
    <cellStyle name="Normal 3 4 6 5 2 3 3" xfId="48339" xr:uid="{00000000-0005-0000-0000-0000D2A90000}"/>
    <cellStyle name="Normal 3 4 6 5 2 4" xfId="16382" xr:uid="{00000000-0005-0000-0000-0000D3A90000}"/>
    <cellStyle name="Normal 3 4 6 5 2 4 2" xfId="48340" xr:uid="{00000000-0005-0000-0000-0000D4A90000}"/>
    <cellStyle name="Normal 3 4 6 5 2 4 3" xfId="48341" xr:uid="{00000000-0005-0000-0000-0000D5A90000}"/>
    <cellStyle name="Normal 3 4 6 5 2 5" xfId="48342" xr:uid="{00000000-0005-0000-0000-0000D6A90000}"/>
    <cellStyle name="Normal 3 4 6 5 2 6" xfId="48343" xr:uid="{00000000-0005-0000-0000-0000D7A90000}"/>
    <cellStyle name="Normal 3 4 6 5 3" xfId="16383" xr:uid="{00000000-0005-0000-0000-0000D8A90000}"/>
    <cellStyle name="Normal 3 4 6 5 3 2" xfId="48344" xr:uid="{00000000-0005-0000-0000-0000D9A90000}"/>
    <cellStyle name="Normal 3 4 6 5 3 3" xfId="48345" xr:uid="{00000000-0005-0000-0000-0000DAA90000}"/>
    <cellStyle name="Normal 3 4 6 5 4" xfId="16384" xr:uid="{00000000-0005-0000-0000-0000DBA90000}"/>
    <cellStyle name="Normal 3 4 6 5 4 2" xfId="48346" xr:uid="{00000000-0005-0000-0000-0000DCA90000}"/>
    <cellStyle name="Normal 3 4 6 5 4 3" xfId="48347" xr:uid="{00000000-0005-0000-0000-0000DDA90000}"/>
    <cellStyle name="Normal 3 4 6 5 5" xfId="16385" xr:uid="{00000000-0005-0000-0000-0000DEA90000}"/>
    <cellStyle name="Normal 3 4 6 5 5 2" xfId="48348" xr:uid="{00000000-0005-0000-0000-0000DFA90000}"/>
    <cellStyle name="Normal 3 4 6 5 5 3" xfId="48349" xr:uid="{00000000-0005-0000-0000-0000E0A90000}"/>
    <cellStyle name="Normal 3 4 6 5 6" xfId="48350" xr:uid="{00000000-0005-0000-0000-0000E1A90000}"/>
    <cellStyle name="Normal 3 4 6 5 7" xfId="48351" xr:uid="{00000000-0005-0000-0000-0000E2A90000}"/>
    <cellStyle name="Normal 3 4 6 6" xfId="16386" xr:uid="{00000000-0005-0000-0000-0000E3A90000}"/>
    <cellStyle name="Normal 3 4 6 6 2" xfId="48352" xr:uid="{00000000-0005-0000-0000-0000E4A90000}"/>
    <cellStyle name="Normal 3 4 6 6 3" xfId="48353" xr:uid="{00000000-0005-0000-0000-0000E5A90000}"/>
    <cellStyle name="Normal 3 4 6 7" xfId="16387" xr:uid="{00000000-0005-0000-0000-0000E6A90000}"/>
    <cellStyle name="Normal 3 4 6 7 2" xfId="48354" xr:uid="{00000000-0005-0000-0000-0000E7A90000}"/>
    <cellStyle name="Normal 3 4 6 7 3" xfId="48355" xr:uid="{00000000-0005-0000-0000-0000E8A90000}"/>
    <cellStyle name="Normal 3 4 6 8" xfId="16388" xr:uid="{00000000-0005-0000-0000-0000E9A90000}"/>
    <cellStyle name="Normal 3 4 6 8 2" xfId="48356" xr:uid="{00000000-0005-0000-0000-0000EAA90000}"/>
    <cellStyle name="Normal 3 4 6 8 3" xfId="48357" xr:uid="{00000000-0005-0000-0000-0000EBA90000}"/>
    <cellStyle name="Normal 3 4 6 9" xfId="48358" xr:uid="{00000000-0005-0000-0000-0000ECA90000}"/>
    <cellStyle name="Normal 3 4 7" xfId="16389" xr:uid="{00000000-0005-0000-0000-0000EDA90000}"/>
    <cellStyle name="Normal 3 4 7 10" xfId="48359" xr:uid="{00000000-0005-0000-0000-0000EEA90000}"/>
    <cellStyle name="Normal 3 4 7 2" xfId="16390" xr:uid="{00000000-0005-0000-0000-0000EFA90000}"/>
    <cellStyle name="Normal 3 4 7 2 2" xfId="16391" xr:uid="{00000000-0005-0000-0000-0000F0A90000}"/>
    <cellStyle name="Normal 3 4 7 2 2 2" xfId="16392" xr:uid="{00000000-0005-0000-0000-0000F1A90000}"/>
    <cellStyle name="Normal 3 4 7 2 2 2 2" xfId="16393" xr:uid="{00000000-0005-0000-0000-0000F2A90000}"/>
    <cellStyle name="Normal 3 4 7 2 2 2 2 2" xfId="48360" xr:uid="{00000000-0005-0000-0000-0000F3A90000}"/>
    <cellStyle name="Normal 3 4 7 2 2 2 2 3" xfId="48361" xr:uid="{00000000-0005-0000-0000-0000F4A90000}"/>
    <cellStyle name="Normal 3 4 7 2 2 2 3" xfId="16394" xr:uid="{00000000-0005-0000-0000-0000F5A90000}"/>
    <cellStyle name="Normal 3 4 7 2 2 2 3 2" xfId="48362" xr:uid="{00000000-0005-0000-0000-0000F6A90000}"/>
    <cellStyle name="Normal 3 4 7 2 2 2 3 3" xfId="48363" xr:uid="{00000000-0005-0000-0000-0000F7A90000}"/>
    <cellStyle name="Normal 3 4 7 2 2 2 4" xfId="16395" xr:uid="{00000000-0005-0000-0000-0000F8A90000}"/>
    <cellStyle name="Normal 3 4 7 2 2 2 4 2" xfId="48364" xr:uid="{00000000-0005-0000-0000-0000F9A90000}"/>
    <cellStyle name="Normal 3 4 7 2 2 2 4 3" xfId="48365" xr:uid="{00000000-0005-0000-0000-0000FAA90000}"/>
    <cellStyle name="Normal 3 4 7 2 2 2 5" xfId="48366" xr:uid="{00000000-0005-0000-0000-0000FBA90000}"/>
    <cellStyle name="Normal 3 4 7 2 2 2 6" xfId="48367" xr:uid="{00000000-0005-0000-0000-0000FCA90000}"/>
    <cellStyle name="Normal 3 4 7 2 2 3" xfId="16396" xr:uid="{00000000-0005-0000-0000-0000FDA90000}"/>
    <cellStyle name="Normal 3 4 7 2 2 3 2" xfId="48368" xr:uid="{00000000-0005-0000-0000-0000FEA90000}"/>
    <cellStyle name="Normal 3 4 7 2 2 3 3" xfId="48369" xr:uid="{00000000-0005-0000-0000-0000FFA90000}"/>
    <cellStyle name="Normal 3 4 7 2 2 4" xfId="16397" xr:uid="{00000000-0005-0000-0000-000000AA0000}"/>
    <cellStyle name="Normal 3 4 7 2 2 4 2" xfId="48370" xr:uid="{00000000-0005-0000-0000-000001AA0000}"/>
    <cellStyle name="Normal 3 4 7 2 2 4 3" xfId="48371" xr:uid="{00000000-0005-0000-0000-000002AA0000}"/>
    <cellStyle name="Normal 3 4 7 2 2 5" xfId="16398" xr:uid="{00000000-0005-0000-0000-000003AA0000}"/>
    <cellStyle name="Normal 3 4 7 2 2 5 2" xfId="48372" xr:uid="{00000000-0005-0000-0000-000004AA0000}"/>
    <cellStyle name="Normal 3 4 7 2 2 5 3" xfId="48373" xr:uid="{00000000-0005-0000-0000-000005AA0000}"/>
    <cellStyle name="Normal 3 4 7 2 2 6" xfId="48374" xr:uid="{00000000-0005-0000-0000-000006AA0000}"/>
    <cellStyle name="Normal 3 4 7 2 2 7" xfId="48375" xr:uid="{00000000-0005-0000-0000-000007AA0000}"/>
    <cellStyle name="Normal 3 4 7 2 3" xfId="16399" xr:uid="{00000000-0005-0000-0000-000008AA0000}"/>
    <cellStyle name="Normal 3 4 7 2 3 2" xfId="16400" xr:uid="{00000000-0005-0000-0000-000009AA0000}"/>
    <cellStyle name="Normal 3 4 7 2 3 2 2" xfId="48376" xr:uid="{00000000-0005-0000-0000-00000AAA0000}"/>
    <cellStyle name="Normal 3 4 7 2 3 2 3" xfId="48377" xr:uid="{00000000-0005-0000-0000-00000BAA0000}"/>
    <cellStyle name="Normal 3 4 7 2 3 3" xfId="16401" xr:uid="{00000000-0005-0000-0000-00000CAA0000}"/>
    <cellStyle name="Normal 3 4 7 2 3 3 2" xfId="48378" xr:uid="{00000000-0005-0000-0000-00000DAA0000}"/>
    <cellStyle name="Normal 3 4 7 2 3 3 3" xfId="48379" xr:uid="{00000000-0005-0000-0000-00000EAA0000}"/>
    <cellStyle name="Normal 3 4 7 2 3 4" xfId="16402" xr:uid="{00000000-0005-0000-0000-00000FAA0000}"/>
    <cellStyle name="Normal 3 4 7 2 3 4 2" xfId="48380" xr:uid="{00000000-0005-0000-0000-000010AA0000}"/>
    <cellStyle name="Normal 3 4 7 2 3 4 3" xfId="48381" xr:uid="{00000000-0005-0000-0000-000011AA0000}"/>
    <cellStyle name="Normal 3 4 7 2 3 5" xfId="48382" xr:uid="{00000000-0005-0000-0000-000012AA0000}"/>
    <cellStyle name="Normal 3 4 7 2 3 6" xfId="48383" xr:uid="{00000000-0005-0000-0000-000013AA0000}"/>
    <cellStyle name="Normal 3 4 7 2 4" xfId="16403" xr:uid="{00000000-0005-0000-0000-000014AA0000}"/>
    <cellStyle name="Normal 3 4 7 2 4 2" xfId="48384" xr:uid="{00000000-0005-0000-0000-000015AA0000}"/>
    <cellStyle name="Normal 3 4 7 2 4 3" xfId="48385" xr:uid="{00000000-0005-0000-0000-000016AA0000}"/>
    <cellStyle name="Normal 3 4 7 2 5" xfId="16404" xr:uid="{00000000-0005-0000-0000-000017AA0000}"/>
    <cellStyle name="Normal 3 4 7 2 5 2" xfId="48386" xr:uid="{00000000-0005-0000-0000-000018AA0000}"/>
    <cellStyle name="Normal 3 4 7 2 5 3" xfId="48387" xr:uid="{00000000-0005-0000-0000-000019AA0000}"/>
    <cellStyle name="Normal 3 4 7 2 6" xfId="16405" xr:uid="{00000000-0005-0000-0000-00001AAA0000}"/>
    <cellStyle name="Normal 3 4 7 2 6 2" xfId="48388" xr:uid="{00000000-0005-0000-0000-00001BAA0000}"/>
    <cellStyle name="Normal 3 4 7 2 6 3" xfId="48389" xr:uid="{00000000-0005-0000-0000-00001CAA0000}"/>
    <cellStyle name="Normal 3 4 7 2 7" xfId="48390" xr:uid="{00000000-0005-0000-0000-00001DAA0000}"/>
    <cellStyle name="Normal 3 4 7 2 8" xfId="48391" xr:uid="{00000000-0005-0000-0000-00001EAA0000}"/>
    <cellStyle name="Normal 3 4 7 3" xfId="16406" xr:uid="{00000000-0005-0000-0000-00001FAA0000}"/>
    <cellStyle name="Normal 3 4 7 3 2" xfId="16407" xr:uid="{00000000-0005-0000-0000-000020AA0000}"/>
    <cellStyle name="Normal 3 4 7 3 2 2" xfId="16408" xr:uid="{00000000-0005-0000-0000-000021AA0000}"/>
    <cellStyle name="Normal 3 4 7 3 2 2 2" xfId="16409" xr:uid="{00000000-0005-0000-0000-000022AA0000}"/>
    <cellStyle name="Normal 3 4 7 3 2 2 2 2" xfId="48392" xr:uid="{00000000-0005-0000-0000-000023AA0000}"/>
    <cellStyle name="Normal 3 4 7 3 2 2 2 3" xfId="48393" xr:uid="{00000000-0005-0000-0000-000024AA0000}"/>
    <cellStyle name="Normal 3 4 7 3 2 2 3" xfId="16410" xr:uid="{00000000-0005-0000-0000-000025AA0000}"/>
    <cellStyle name="Normal 3 4 7 3 2 2 3 2" xfId="48394" xr:uid="{00000000-0005-0000-0000-000026AA0000}"/>
    <cellStyle name="Normal 3 4 7 3 2 2 3 3" xfId="48395" xr:uid="{00000000-0005-0000-0000-000027AA0000}"/>
    <cellStyle name="Normal 3 4 7 3 2 2 4" xfId="16411" xr:uid="{00000000-0005-0000-0000-000028AA0000}"/>
    <cellStyle name="Normal 3 4 7 3 2 2 4 2" xfId="48396" xr:uid="{00000000-0005-0000-0000-000029AA0000}"/>
    <cellStyle name="Normal 3 4 7 3 2 2 4 3" xfId="48397" xr:uid="{00000000-0005-0000-0000-00002AAA0000}"/>
    <cellStyle name="Normal 3 4 7 3 2 2 5" xfId="48398" xr:uid="{00000000-0005-0000-0000-00002BAA0000}"/>
    <cellStyle name="Normal 3 4 7 3 2 2 6" xfId="48399" xr:uid="{00000000-0005-0000-0000-00002CAA0000}"/>
    <cellStyle name="Normal 3 4 7 3 2 3" xfId="16412" xr:uid="{00000000-0005-0000-0000-00002DAA0000}"/>
    <cellStyle name="Normal 3 4 7 3 2 3 2" xfId="48400" xr:uid="{00000000-0005-0000-0000-00002EAA0000}"/>
    <cellStyle name="Normal 3 4 7 3 2 3 3" xfId="48401" xr:uid="{00000000-0005-0000-0000-00002FAA0000}"/>
    <cellStyle name="Normal 3 4 7 3 2 4" xfId="16413" xr:uid="{00000000-0005-0000-0000-000030AA0000}"/>
    <cellStyle name="Normal 3 4 7 3 2 4 2" xfId="48402" xr:uid="{00000000-0005-0000-0000-000031AA0000}"/>
    <cellStyle name="Normal 3 4 7 3 2 4 3" xfId="48403" xr:uid="{00000000-0005-0000-0000-000032AA0000}"/>
    <cellStyle name="Normal 3 4 7 3 2 5" xfId="16414" xr:uid="{00000000-0005-0000-0000-000033AA0000}"/>
    <cellStyle name="Normal 3 4 7 3 2 5 2" xfId="48404" xr:uid="{00000000-0005-0000-0000-000034AA0000}"/>
    <cellStyle name="Normal 3 4 7 3 2 5 3" xfId="48405" xr:uid="{00000000-0005-0000-0000-000035AA0000}"/>
    <cellStyle name="Normal 3 4 7 3 2 6" xfId="48406" xr:uid="{00000000-0005-0000-0000-000036AA0000}"/>
    <cellStyle name="Normal 3 4 7 3 2 7" xfId="48407" xr:uid="{00000000-0005-0000-0000-000037AA0000}"/>
    <cellStyle name="Normal 3 4 7 3 3" xfId="16415" xr:uid="{00000000-0005-0000-0000-000038AA0000}"/>
    <cellStyle name="Normal 3 4 7 3 3 2" xfId="16416" xr:uid="{00000000-0005-0000-0000-000039AA0000}"/>
    <cellStyle name="Normal 3 4 7 3 3 2 2" xfId="48408" xr:uid="{00000000-0005-0000-0000-00003AAA0000}"/>
    <cellStyle name="Normal 3 4 7 3 3 2 3" xfId="48409" xr:uid="{00000000-0005-0000-0000-00003BAA0000}"/>
    <cellStyle name="Normal 3 4 7 3 3 3" xfId="16417" xr:uid="{00000000-0005-0000-0000-00003CAA0000}"/>
    <cellStyle name="Normal 3 4 7 3 3 3 2" xfId="48410" xr:uid="{00000000-0005-0000-0000-00003DAA0000}"/>
    <cellStyle name="Normal 3 4 7 3 3 3 3" xfId="48411" xr:uid="{00000000-0005-0000-0000-00003EAA0000}"/>
    <cellStyle name="Normal 3 4 7 3 3 4" xfId="16418" xr:uid="{00000000-0005-0000-0000-00003FAA0000}"/>
    <cellStyle name="Normal 3 4 7 3 3 4 2" xfId="48412" xr:uid="{00000000-0005-0000-0000-000040AA0000}"/>
    <cellStyle name="Normal 3 4 7 3 3 4 3" xfId="48413" xr:uid="{00000000-0005-0000-0000-000041AA0000}"/>
    <cellStyle name="Normal 3 4 7 3 3 5" xfId="48414" xr:uid="{00000000-0005-0000-0000-000042AA0000}"/>
    <cellStyle name="Normal 3 4 7 3 3 6" xfId="48415" xr:uid="{00000000-0005-0000-0000-000043AA0000}"/>
    <cellStyle name="Normal 3 4 7 3 4" xfId="16419" xr:uid="{00000000-0005-0000-0000-000044AA0000}"/>
    <cellStyle name="Normal 3 4 7 3 4 2" xfId="48416" xr:uid="{00000000-0005-0000-0000-000045AA0000}"/>
    <cellStyle name="Normal 3 4 7 3 4 3" xfId="48417" xr:uid="{00000000-0005-0000-0000-000046AA0000}"/>
    <cellStyle name="Normal 3 4 7 3 5" xfId="16420" xr:uid="{00000000-0005-0000-0000-000047AA0000}"/>
    <cellStyle name="Normal 3 4 7 3 5 2" xfId="48418" xr:uid="{00000000-0005-0000-0000-000048AA0000}"/>
    <cellStyle name="Normal 3 4 7 3 5 3" xfId="48419" xr:uid="{00000000-0005-0000-0000-000049AA0000}"/>
    <cellStyle name="Normal 3 4 7 3 6" xfId="16421" xr:uid="{00000000-0005-0000-0000-00004AAA0000}"/>
    <cellStyle name="Normal 3 4 7 3 6 2" xfId="48420" xr:uid="{00000000-0005-0000-0000-00004BAA0000}"/>
    <cellStyle name="Normal 3 4 7 3 6 3" xfId="48421" xr:uid="{00000000-0005-0000-0000-00004CAA0000}"/>
    <cellStyle name="Normal 3 4 7 3 7" xfId="48422" xr:uid="{00000000-0005-0000-0000-00004DAA0000}"/>
    <cellStyle name="Normal 3 4 7 3 8" xfId="48423" xr:uid="{00000000-0005-0000-0000-00004EAA0000}"/>
    <cellStyle name="Normal 3 4 7 4" xfId="16422" xr:uid="{00000000-0005-0000-0000-00004FAA0000}"/>
    <cellStyle name="Normal 3 4 7 4 2" xfId="16423" xr:uid="{00000000-0005-0000-0000-000050AA0000}"/>
    <cellStyle name="Normal 3 4 7 4 2 2" xfId="16424" xr:uid="{00000000-0005-0000-0000-000051AA0000}"/>
    <cellStyle name="Normal 3 4 7 4 2 2 2" xfId="48424" xr:uid="{00000000-0005-0000-0000-000052AA0000}"/>
    <cellStyle name="Normal 3 4 7 4 2 2 3" xfId="48425" xr:uid="{00000000-0005-0000-0000-000053AA0000}"/>
    <cellStyle name="Normal 3 4 7 4 2 3" xfId="16425" xr:uid="{00000000-0005-0000-0000-000054AA0000}"/>
    <cellStyle name="Normal 3 4 7 4 2 3 2" xfId="48426" xr:uid="{00000000-0005-0000-0000-000055AA0000}"/>
    <cellStyle name="Normal 3 4 7 4 2 3 3" xfId="48427" xr:uid="{00000000-0005-0000-0000-000056AA0000}"/>
    <cellStyle name="Normal 3 4 7 4 2 4" xfId="16426" xr:uid="{00000000-0005-0000-0000-000057AA0000}"/>
    <cellStyle name="Normal 3 4 7 4 2 4 2" xfId="48428" xr:uid="{00000000-0005-0000-0000-000058AA0000}"/>
    <cellStyle name="Normal 3 4 7 4 2 4 3" xfId="48429" xr:uid="{00000000-0005-0000-0000-000059AA0000}"/>
    <cellStyle name="Normal 3 4 7 4 2 5" xfId="48430" xr:uid="{00000000-0005-0000-0000-00005AAA0000}"/>
    <cellStyle name="Normal 3 4 7 4 2 6" xfId="48431" xr:uid="{00000000-0005-0000-0000-00005BAA0000}"/>
    <cellStyle name="Normal 3 4 7 5" xfId="16427" xr:uid="{00000000-0005-0000-0000-00005CAA0000}"/>
    <cellStyle name="Normal 3 4 7 5 2" xfId="16428" xr:uid="{00000000-0005-0000-0000-00005DAA0000}"/>
    <cellStyle name="Normal 3 4 7 5 2 2" xfId="16429" xr:uid="{00000000-0005-0000-0000-00005EAA0000}"/>
    <cellStyle name="Normal 3 4 7 5 2 2 2" xfId="48432" xr:uid="{00000000-0005-0000-0000-00005FAA0000}"/>
    <cellStyle name="Normal 3 4 7 5 2 2 3" xfId="48433" xr:uid="{00000000-0005-0000-0000-000060AA0000}"/>
    <cellStyle name="Normal 3 4 7 5 2 3" xfId="16430" xr:uid="{00000000-0005-0000-0000-000061AA0000}"/>
    <cellStyle name="Normal 3 4 7 5 2 3 2" xfId="48434" xr:uid="{00000000-0005-0000-0000-000062AA0000}"/>
    <cellStyle name="Normal 3 4 7 5 2 3 3" xfId="48435" xr:uid="{00000000-0005-0000-0000-000063AA0000}"/>
    <cellStyle name="Normal 3 4 7 5 2 4" xfId="16431" xr:uid="{00000000-0005-0000-0000-000064AA0000}"/>
    <cellStyle name="Normal 3 4 7 5 2 4 2" xfId="48436" xr:uid="{00000000-0005-0000-0000-000065AA0000}"/>
    <cellStyle name="Normal 3 4 7 5 2 4 3" xfId="48437" xr:uid="{00000000-0005-0000-0000-000066AA0000}"/>
    <cellStyle name="Normal 3 4 7 5 2 5" xfId="48438" xr:uid="{00000000-0005-0000-0000-000067AA0000}"/>
    <cellStyle name="Normal 3 4 7 5 2 6" xfId="48439" xr:uid="{00000000-0005-0000-0000-000068AA0000}"/>
    <cellStyle name="Normal 3 4 7 5 3" xfId="16432" xr:uid="{00000000-0005-0000-0000-000069AA0000}"/>
    <cellStyle name="Normal 3 4 7 5 3 2" xfId="48440" xr:uid="{00000000-0005-0000-0000-00006AAA0000}"/>
    <cellStyle name="Normal 3 4 7 5 3 3" xfId="48441" xr:uid="{00000000-0005-0000-0000-00006BAA0000}"/>
    <cellStyle name="Normal 3 4 7 5 4" xfId="16433" xr:uid="{00000000-0005-0000-0000-00006CAA0000}"/>
    <cellStyle name="Normal 3 4 7 5 4 2" xfId="48442" xr:uid="{00000000-0005-0000-0000-00006DAA0000}"/>
    <cellStyle name="Normal 3 4 7 5 4 3" xfId="48443" xr:uid="{00000000-0005-0000-0000-00006EAA0000}"/>
    <cellStyle name="Normal 3 4 7 5 5" xfId="16434" xr:uid="{00000000-0005-0000-0000-00006FAA0000}"/>
    <cellStyle name="Normal 3 4 7 5 5 2" xfId="48444" xr:uid="{00000000-0005-0000-0000-000070AA0000}"/>
    <cellStyle name="Normal 3 4 7 5 5 3" xfId="48445" xr:uid="{00000000-0005-0000-0000-000071AA0000}"/>
    <cellStyle name="Normal 3 4 7 5 6" xfId="48446" xr:uid="{00000000-0005-0000-0000-000072AA0000}"/>
    <cellStyle name="Normal 3 4 7 5 7" xfId="48447" xr:uid="{00000000-0005-0000-0000-000073AA0000}"/>
    <cellStyle name="Normal 3 4 7 6" xfId="16435" xr:uid="{00000000-0005-0000-0000-000074AA0000}"/>
    <cellStyle name="Normal 3 4 7 6 2" xfId="48448" xr:uid="{00000000-0005-0000-0000-000075AA0000}"/>
    <cellStyle name="Normal 3 4 7 6 3" xfId="48449" xr:uid="{00000000-0005-0000-0000-000076AA0000}"/>
    <cellStyle name="Normal 3 4 7 7" xfId="16436" xr:uid="{00000000-0005-0000-0000-000077AA0000}"/>
    <cellStyle name="Normal 3 4 7 7 2" xfId="48450" xr:uid="{00000000-0005-0000-0000-000078AA0000}"/>
    <cellStyle name="Normal 3 4 7 7 3" xfId="48451" xr:uid="{00000000-0005-0000-0000-000079AA0000}"/>
    <cellStyle name="Normal 3 4 7 8" xfId="16437" xr:uid="{00000000-0005-0000-0000-00007AAA0000}"/>
    <cellStyle name="Normal 3 4 7 8 2" xfId="48452" xr:uid="{00000000-0005-0000-0000-00007BAA0000}"/>
    <cellStyle name="Normal 3 4 7 8 3" xfId="48453" xr:uid="{00000000-0005-0000-0000-00007CAA0000}"/>
    <cellStyle name="Normal 3 4 7 9" xfId="48454" xr:uid="{00000000-0005-0000-0000-00007DAA0000}"/>
    <cellStyle name="Normal 3 4 8" xfId="16438" xr:uid="{00000000-0005-0000-0000-00007EAA0000}"/>
    <cellStyle name="Normal 3 4 8 2" xfId="16439" xr:uid="{00000000-0005-0000-0000-00007FAA0000}"/>
    <cellStyle name="Normal 3 4 8 2 2" xfId="16440" xr:uid="{00000000-0005-0000-0000-000080AA0000}"/>
    <cellStyle name="Normal 3 4 8 2 2 2" xfId="16441" xr:uid="{00000000-0005-0000-0000-000081AA0000}"/>
    <cellStyle name="Normal 3 4 8 2 2 2 2" xfId="48455" xr:uid="{00000000-0005-0000-0000-000082AA0000}"/>
    <cellStyle name="Normal 3 4 8 2 2 2 3" xfId="48456" xr:uid="{00000000-0005-0000-0000-000083AA0000}"/>
    <cellStyle name="Normal 3 4 8 2 2 3" xfId="16442" xr:uid="{00000000-0005-0000-0000-000084AA0000}"/>
    <cellStyle name="Normal 3 4 8 2 2 3 2" xfId="48457" xr:uid="{00000000-0005-0000-0000-000085AA0000}"/>
    <cellStyle name="Normal 3 4 8 2 2 3 3" xfId="48458" xr:uid="{00000000-0005-0000-0000-000086AA0000}"/>
    <cellStyle name="Normal 3 4 8 2 2 4" xfId="16443" xr:uid="{00000000-0005-0000-0000-000087AA0000}"/>
    <cellStyle name="Normal 3 4 8 2 2 4 2" xfId="48459" xr:uid="{00000000-0005-0000-0000-000088AA0000}"/>
    <cellStyle name="Normal 3 4 8 2 2 4 3" xfId="48460" xr:uid="{00000000-0005-0000-0000-000089AA0000}"/>
    <cellStyle name="Normal 3 4 8 2 2 5" xfId="48461" xr:uid="{00000000-0005-0000-0000-00008AAA0000}"/>
    <cellStyle name="Normal 3 4 8 2 2 6" xfId="48462" xr:uid="{00000000-0005-0000-0000-00008BAA0000}"/>
    <cellStyle name="Normal 3 4 8 3" xfId="16444" xr:uid="{00000000-0005-0000-0000-00008CAA0000}"/>
    <cellStyle name="Normal 3 4 8 3 2" xfId="16445" xr:uid="{00000000-0005-0000-0000-00008DAA0000}"/>
    <cellStyle name="Normal 3 4 8 3 2 2" xfId="16446" xr:uid="{00000000-0005-0000-0000-00008EAA0000}"/>
    <cellStyle name="Normal 3 4 8 3 2 2 2" xfId="48463" xr:uid="{00000000-0005-0000-0000-00008FAA0000}"/>
    <cellStyle name="Normal 3 4 8 3 2 2 3" xfId="48464" xr:uid="{00000000-0005-0000-0000-000090AA0000}"/>
    <cellStyle name="Normal 3 4 8 3 2 3" xfId="16447" xr:uid="{00000000-0005-0000-0000-000091AA0000}"/>
    <cellStyle name="Normal 3 4 8 3 2 3 2" xfId="48465" xr:uid="{00000000-0005-0000-0000-000092AA0000}"/>
    <cellStyle name="Normal 3 4 8 3 2 3 3" xfId="48466" xr:uid="{00000000-0005-0000-0000-000093AA0000}"/>
    <cellStyle name="Normal 3 4 8 3 2 4" xfId="16448" xr:uid="{00000000-0005-0000-0000-000094AA0000}"/>
    <cellStyle name="Normal 3 4 8 3 2 4 2" xfId="48467" xr:uid="{00000000-0005-0000-0000-000095AA0000}"/>
    <cellStyle name="Normal 3 4 8 3 2 4 3" xfId="48468" xr:uid="{00000000-0005-0000-0000-000096AA0000}"/>
    <cellStyle name="Normal 3 4 8 3 2 5" xfId="48469" xr:uid="{00000000-0005-0000-0000-000097AA0000}"/>
    <cellStyle name="Normal 3 4 8 3 2 6" xfId="48470" xr:uid="{00000000-0005-0000-0000-000098AA0000}"/>
    <cellStyle name="Normal 3 4 8 3 3" xfId="16449" xr:uid="{00000000-0005-0000-0000-000099AA0000}"/>
    <cellStyle name="Normal 3 4 8 3 3 2" xfId="48471" xr:uid="{00000000-0005-0000-0000-00009AAA0000}"/>
    <cellStyle name="Normal 3 4 8 3 3 3" xfId="48472" xr:uid="{00000000-0005-0000-0000-00009BAA0000}"/>
    <cellStyle name="Normal 3 4 8 3 4" xfId="16450" xr:uid="{00000000-0005-0000-0000-00009CAA0000}"/>
    <cellStyle name="Normal 3 4 8 3 4 2" xfId="48473" xr:uid="{00000000-0005-0000-0000-00009DAA0000}"/>
    <cellStyle name="Normal 3 4 8 3 4 3" xfId="48474" xr:uid="{00000000-0005-0000-0000-00009EAA0000}"/>
    <cellStyle name="Normal 3 4 8 3 5" xfId="16451" xr:uid="{00000000-0005-0000-0000-00009FAA0000}"/>
    <cellStyle name="Normal 3 4 8 3 5 2" xfId="48475" xr:uid="{00000000-0005-0000-0000-0000A0AA0000}"/>
    <cellStyle name="Normal 3 4 8 3 5 3" xfId="48476" xr:uid="{00000000-0005-0000-0000-0000A1AA0000}"/>
    <cellStyle name="Normal 3 4 8 3 6" xfId="48477" xr:uid="{00000000-0005-0000-0000-0000A2AA0000}"/>
    <cellStyle name="Normal 3 4 8 3 7" xfId="48478" xr:uid="{00000000-0005-0000-0000-0000A3AA0000}"/>
    <cellStyle name="Normal 3 4 8 4" xfId="16452" xr:uid="{00000000-0005-0000-0000-0000A4AA0000}"/>
    <cellStyle name="Normal 3 4 8 4 2" xfId="48479" xr:uid="{00000000-0005-0000-0000-0000A5AA0000}"/>
    <cellStyle name="Normal 3 4 8 4 3" xfId="48480" xr:uid="{00000000-0005-0000-0000-0000A6AA0000}"/>
    <cellStyle name="Normal 3 4 8 5" xfId="16453" xr:uid="{00000000-0005-0000-0000-0000A7AA0000}"/>
    <cellStyle name="Normal 3 4 8 5 2" xfId="48481" xr:uid="{00000000-0005-0000-0000-0000A8AA0000}"/>
    <cellStyle name="Normal 3 4 8 5 3" xfId="48482" xr:uid="{00000000-0005-0000-0000-0000A9AA0000}"/>
    <cellStyle name="Normal 3 4 8 6" xfId="16454" xr:uid="{00000000-0005-0000-0000-0000AAAA0000}"/>
    <cellStyle name="Normal 3 4 8 6 2" xfId="48483" xr:uid="{00000000-0005-0000-0000-0000ABAA0000}"/>
    <cellStyle name="Normal 3 4 8 6 3" xfId="48484" xr:uid="{00000000-0005-0000-0000-0000ACAA0000}"/>
    <cellStyle name="Normal 3 4 8 7" xfId="48485" xr:uid="{00000000-0005-0000-0000-0000ADAA0000}"/>
    <cellStyle name="Normal 3 4 8 8" xfId="48486" xr:uid="{00000000-0005-0000-0000-0000AEAA0000}"/>
    <cellStyle name="Normal 3 4 9" xfId="16455" xr:uid="{00000000-0005-0000-0000-0000AFAA0000}"/>
    <cellStyle name="Normal 3 4 9 2" xfId="16456" xr:uid="{00000000-0005-0000-0000-0000B0AA0000}"/>
    <cellStyle name="Normal 3 4 9 2 2" xfId="16457" xr:uid="{00000000-0005-0000-0000-0000B1AA0000}"/>
    <cellStyle name="Normal 3 4 9 2 2 2" xfId="16458" xr:uid="{00000000-0005-0000-0000-0000B2AA0000}"/>
    <cellStyle name="Normal 3 4 9 2 2 2 2" xfId="48487" xr:uid="{00000000-0005-0000-0000-0000B3AA0000}"/>
    <cellStyle name="Normal 3 4 9 2 2 2 3" xfId="48488" xr:uid="{00000000-0005-0000-0000-0000B4AA0000}"/>
    <cellStyle name="Normal 3 4 9 2 2 3" xfId="16459" xr:uid="{00000000-0005-0000-0000-0000B5AA0000}"/>
    <cellStyle name="Normal 3 4 9 2 2 3 2" xfId="48489" xr:uid="{00000000-0005-0000-0000-0000B6AA0000}"/>
    <cellStyle name="Normal 3 4 9 2 2 3 3" xfId="48490" xr:uid="{00000000-0005-0000-0000-0000B7AA0000}"/>
    <cellStyle name="Normal 3 4 9 2 2 4" xfId="16460" xr:uid="{00000000-0005-0000-0000-0000B8AA0000}"/>
    <cellStyle name="Normal 3 4 9 2 2 4 2" xfId="48491" xr:uid="{00000000-0005-0000-0000-0000B9AA0000}"/>
    <cellStyle name="Normal 3 4 9 2 2 4 3" xfId="48492" xr:uid="{00000000-0005-0000-0000-0000BAAA0000}"/>
    <cellStyle name="Normal 3 4 9 2 2 5" xfId="48493" xr:uid="{00000000-0005-0000-0000-0000BBAA0000}"/>
    <cellStyle name="Normal 3 4 9 2 2 6" xfId="48494" xr:uid="{00000000-0005-0000-0000-0000BCAA0000}"/>
    <cellStyle name="Normal 3 4 9 3" xfId="16461" xr:uid="{00000000-0005-0000-0000-0000BDAA0000}"/>
    <cellStyle name="Normal 3 4 9 3 2" xfId="16462" xr:uid="{00000000-0005-0000-0000-0000BEAA0000}"/>
    <cellStyle name="Normal 3 4 9 3 2 2" xfId="16463" xr:uid="{00000000-0005-0000-0000-0000BFAA0000}"/>
    <cellStyle name="Normal 3 4 9 3 2 2 2" xfId="48495" xr:uid="{00000000-0005-0000-0000-0000C0AA0000}"/>
    <cellStyle name="Normal 3 4 9 3 2 2 3" xfId="48496" xr:uid="{00000000-0005-0000-0000-0000C1AA0000}"/>
    <cellStyle name="Normal 3 4 9 3 2 3" xfId="16464" xr:uid="{00000000-0005-0000-0000-0000C2AA0000}"/>
    <cellStyle name="Normal 3 4 9 3 2 3 2" xfId="48497" xr:uid="{00000000-0005-0000-0000-0000C3AA0000}"/>
    <cellStyle name="Normal 3 4 9 3 2 3 3" xfId="48498" xr:uid="{00000000-0005-0000-0000-0000C4AA0000}"/>
    <cellStyle name="Normal 3 4 9 3 2 4" xfId="16465" xr:uid="{00000000-0005-0000-0000-0000C5AA0000}"/>
    <cellStyle name="Normal 3 4 9 3 2 4 2" xfId="48499" xr:uid="{00000000-0005-0000-0000-0000C6AA0000}"/>
    <cellStyle name="Normal 3 4 9 3 2 4 3" xfId="48500" xr:uid="{00000000-0005-0000-0000-0000C7AA0000}"/>
    <cellStyle name="Normal 3 4 9 3 2 5" xfId="48501" xr:uid="{00000000-0005-0000-0000-0000C8AA0000}"/>
    <cellStyle name="Normal 3 4 9 3 2 6" xfId="48502" xr:uid="{00000000-0005-0000-0000-0000C9AA0000}"/>
    <cellStyle name="Normal 3 4 9 3 3" xfId="16466" xr:uid="{00000000-0005-0000-0000-0000CAAA0000}"/>
    <cellStyle name="Normal 3 4 9 3 3 2" xfId="48503" xr:uid="{00000000-0005-0000-0000-0000CBAA0000}"/>
    <cellStyle name="Normal 3 4 9 3 3 3" xfId="48504" xr:uid="{00000000-0005-0000-0000-0000CCAA0000}"/>
    <cellStyle name="Normal 3 4 9 3 4" xfId="16467" xr:uid="{00000000-0005-0000-0000-0000CDAA0000}"/>
    <cellStyle name="Normal 3 4 9 3 4 2" xfId="48505" xr:uid="{00000000-0005-0000-0000-0000CEAA0000}"/>
    <cellStyle name="Normal 3 4 9 3 4 3" xfId="48506" xr:uid="{00000000-0005-0000-0000-0000CFAA0000}"/>
    <cellStyle name="Normal 3 4 9 3 5" xfId="16468" xr:uid="{00000000-0005-0000-0000-0000D0AA0000}"/>
    <cellStyle name="Normal 3 4 9 3 5 2" xfId="48507" xr:uid="{00000000-0005-0000-0000-0000D1AA0000}"/>
    <cellStyle name="Normal 3 4 9 3 5 3" xfId="48508" xr:uid="{00000000-0005-0000-0000-0000D2AA0000}"/>
    <cellStyle name="Normal 3 4 9 3 6" xfId="48509" xr:uid="{00000000-0005-0000-0000-0000D3AA0000}"/>
    <cellStyle name="Normal 3 4 9 3 7" xfId="48510" xr:uid="{00000000-0005-0000-0000-0000D4AA0000}"/>
    <cellStyle name="Normal 3 4 9 4" xfId="16469" xr:uid="{00000000-0005-0000-0000-0000D5AA0000}"/>
    <cellStyle name="Normal 3 4 9 5" xfId="16470" xr:uid="{00000000-0005-0000-0000-0000D6AA0000}"/>
    <cellStyle name="Normal 3 4 9 5 2" xfId="48511" xr:uid="{00000000-0005-0000-0000-0000D7AA0000}"/>
    <cellStyle name="Normal 3 4 9 5 3" xfId="48512" xr:uid="{00000000-0005-0000-0000-0000D8AA0000}"/>
    <cellStyle name="Normal 3 4 9 6" xfId="16471" xr:uid="{00000000-0005-0000-0000-0000D9AA0000}"/>
    <cellStyle name="Normal 3 4 9 6 2" xfId="48513" xr:uid="{00000000-0005-0000-0000-0000DAAA0000}"/>
    <cellStyle name="Normal 3 4 9 6 3" xfId="48514" xr:uid="{00000000-0005-0000-0000-0000DBAA0000}"/>
    <cellStyle name="Normal 3 4 9 7" xfId="16472" xr:uid="{00000000-0005-0000-0000-0000DCAA0000}"/>
    <cellStyle name="Normal 3 4 9 7 2" xfId="48515" xr:uid="{00000000-0005-0000-0000-0000DDAA0000}"/>
    <cellStyle name="Normal 3 4 9 7 3" xfId="48516" xr:uid="{00000000-0005-0000-0000-0000DEAA0000}"/>
    <cellStyle name="Normal 3 4 9 8" xfId="48517" xr:uid="{00000000-0005-0000-0000-0000DFAA0000}"/>
    <cellStyle name="Normal 3 4 9 9" xfId="48518" xr:uid="{00000000-0005-0000-0000-0000E0AA0000}"/>
    <cellStyle name="Normal 3 40" xfId="16473" xr:uid="{00000000-0005-0000-0000-0000E1AA0000}"/>
    <cellStyle name="Normal 3 40 2" xfId="16474" xr:uid="{00000000-0005-0000-0000-0000E2AA0000}"/>
    <cellStyle name="Normal 3 41" xfId="16475" xr:uid="{00000000-0005-0000-0000-0000E3AA0000}"/>
    <cellStyle name="Normal 3 41 2" xfId="16476" xr:uid="{00000000-0005-0000-0000-0000E4AA0000}"/>
    <cellStyle name="Normal 3 42" xfId="16477" xr:uid="{00000000-0005-0000-0000-0000E5AA0000}"/>
    <cellStyle name="Normal 3 42 2" xfId="16478" xr:uid="{00000000-0005-0000-0000-0000E6AA0000}"/>
    <cellStyle name="Normal 3 43" xfId="16479" xr:uid="{00000000-0005-0000-0000-0000E7AA0000}"/>
    <cellStyle name="Normal 3 43 2" xfId="16480" xr:uid="{00000000-0005-0000-0000-0000E8AA0000}"/>
    <cellStyle name="Normal 3 44" xfId="16481" xr:uid="{00000000-0005-0000-0000-0000E9AA0000}"/>
    <cellStyle name="Normal 3 44 2" xfId="16482" xr:uid="{00000000-0005-0000-0000-0000EAAA0000}"/>
    <cellStyle name="Normal 3 45" xfId="16483" xr:uid="{00000000-0005-0000-0000-0000EBAA0000}"/>
    <cellStyle name="Normal 3 45 2" xfId="16484" xr:uid="{00000000-0005-0000-0000-0000ECAA0000}"/>
    <cellStyle name="Normal 3 46" xfId="16485" xr:uid="{00000000-0005-0000-0000-0000EDAA0000}"/>
    <cellStyle name="Normal 3 46 2" xfId="16486" xr:uid="{00000000-0005-0000-0000-0000EEAA0000}"/>
    <cellStyle name="Normal 3 47" xfId="16487" xr:uid="{00000000-0005-0000-0000-0000EFAA0000}"/>
    <cellStyle name="Normal 3 47 2" xfId="16488" xr:uid="{00000000-0005-0000-0000-0000F0AA0000}"/>
    <cellStyle name="Normal 3 48" xfId="21441" xr:uid="{00000000-0005-0000-0000-0000F1AA0000}"/>
    <cellStyle name="Normal 3 49" xfId="21454" xr:uid="{00000000-0005-0000-0000-0000F2AA0000}"/>
    <cellStyle name="Normal 3 5" xfId="16489" xr:uid="{00000000-0005-0000-0000-0000F3AA0000}"/>
    <cellStyle name="Normal 3 5 10" xfId="16490" xr:uid="{00000000-0005-0000-0000-0000F4AA0000}"/>
    <cellStyle name="Normal 3 5 10 2" xfId="16491" xr:uid="{00000000-0005-0000-0000-0000F5AA0000}"/>
    <cellStyle name="Normal 3 5 100" xfId="48519" xr:uid="{00000000-0005-0000-0000-0000F6AA0000}"/>
    <cellStyle name="Normal 3 5 11" xfId="16492" xr:uid="{00000000-0005-0000-0000-0000F7AA0000}"/>
    <cellStyle name="Normal 3 5 11 2" xfId="16493" xr:uid="{00000000-0005-0000-0000-0000F8AA0000}"/>
    <cellStyle name="Normal 3 5 12" xfId="16494" xr:uid="{00000000-0005-0000-0000-0000F9AA0000}"/>
    <cellStyle name="Normal 3 5 12 2" xfId="16495" xr:uid="{00000000-0005-0000-0000-0000FAAA0000}"/>
    <cellStyle name="Normal 3 5 13" xfId="16496" xr:uid="{00000000-0005-0000-0000-0000FBAA0000}"/>
    <cellStyle name="Normal 3 5 13 2" xfId="16497" xr:uid="{00000000-0005-0000-0000-0000FCAA0000}"/>
    <cellStyle name="Normal 3 5 14" xfId="16498" xr:uid="{00000000-0005-0000-0000-0000FDAA0000}"/>
    <cellStyle name="Normal 3 5 14 2" xfId="16499" xr:uid="{00000000-0005-0000-0000-0000FEAA0000}"/>
    <cellStyle name="Normal 3 5 14 3" xfId="16500" xr:uid="{00000000-0005-0000-0000-0000FFAA0000}"/>
    <cellStyle name="Normal 3 5 14 3 2" xfId="16501" xr:uid="{00000000-0005-0000-0000-000000AB0000}"/>
    <cellStyle name="Normal 3 5 14 3 2 2" xfId="48520" xr:uid="{00000000-0005-0000-0000-000001AB0000}"/>
    <cellStyle name="Normal 3 5 14 3 2 3" xfId="48521" xr:uid="{00000000-0005-0000-0000-000002AB0000}"/>
    <cellStyle name="Normal 3 5 14 3 3" xfId="16502" xr:uid="{00000000-0005-0000-0000-000003AB0000}"/>
    <cellStyle name="Normal 3 5 14 3 3 2" xfId="48522" xr:uid="{00000000-0005-0000-0000-000004AB0000}"/>
    <cellStyle name="Normal 3 5 14 3 3 3" xfId="48523" xr:uid="{00000000-0005-0000-0000-000005AB0000}"/>
    <cellStyle name="Normal 3 5 14 3 4" xfId="16503" xr:uid="{00000000-0005-0000-0000-000006AB0000}"/>
    <cellStyle name="Normal 3 5 14 3 4 2" xfId="48524" xr:uid="{00000000-0005-0000-0000-000007AB0000}"/>
    <cellStyle name="Normal 3 5 14 3 4 3" xfId="48525" xr:uid="{00000000-0005-0000-0000-000008AB0000}"/>
    <cellStyle name="Normal 3 5 14 3 5" xfId="48526" xr:uid="{00000000-0005-0000-0000-000009AB0000}"/>
    <cellStyle name="Normal 3 5 14 3 6" xfId="48527" xr:uid="{00000000-0005-0000-0000-00000AAB0000}"/>
    <cellStyle name="Normal 3 5 14 4" xfId="16504" xr:uid="{00000000-0005-0000-0000-00000BAB0000}"/>
    <cellStyle name="Normal 3 5 14 4 2" xfId="48528" xr:uid="{00000000-0005-0000-0000-00000CAB0000}"/>
    <cellStyle name="Normal 3 5 14 4 3" xfId="48529" xr:uid="{00000000-0005-0000-0000-00000DAB0000}"/>
    <cellStyle name="Normal 3 5 14 5" xfId="16505" xr:uid="{00000000-0005-0000-0000-00000EAB0000}"/>
    <cellStyle name="Normal 3 5 14 5 2" xfId="48530" xr:uid="{00000000-0005-0000-0000-00000FAB0000}"/>
    <cellStyle name="Normal 3 5 14 5 3" xfId="48531" xr:uid="{00000000-0005-0000-0000-000010AB0000}"/>
    <cellStyle name="Normal 3 5 14 6" xfId="16506" xr:uid="{00000000-0005-0000-0000-000011AB0000}"/>
    <cellStyle name="Normal 3 5 14 6 2" xfId="48532" xr:uid="{00000000-0005-0000-0000-000012AB0000}"/>
    <cellStyle name="Normal 3 5 14 6 3" xfId="48533" xr:uid="{00000000-0005-0000-0000-000013AB0000}"/>
    <cellStyle name="Normal 3 5 14 7" xfId="48534" xr:uid="{00000000-0005-0000-0000-000014AB0000}"/>
    <cellStyle name="Normal 3 5 14 8" xfId="48535" xr:uid="{00000000-0005-0000-0000-000015AB0000}"/>
    <cellStyle name="Normal 3 5 15" xfId="16507" xr:uid="{00000000-0005-0000-0000-000016AB0000}"/>
    <cellStyle name="Normal 3 5 16" xfId="16508" xr:uid="{00000000-0005-0000-0000-000017AB0000}"/>
    <cellStyle name="Normal 3 5 17" xfId="16509" xr:uid="{00000000-0005-0000-0000-000018AB0000}"/>
    <cellStyle name="Normal 3 5 18" xfId="16510" xr:uid="{00000000-0005-0000-0000-000019AB0000}"/>
    <cellStyle name="Normal 3 5 19" xfId="16511" xr:uid="{00000000-0005-0000-0000-00001AAB0000}"/>
    <cellStyle name="Normal 3 5 2" xfId="16512" xr:uid="{00000000-0005-0000-0000-00001BAB0000}"/>
    <cellStyle name="Normal 3 5 2 10" xfId="48536" xr:uid="{00000000-0005-0000-0000-00001CAB0000}"/>
    <cellStyle name="Normal 3 5 2 11" xfId="48537" xr:uid="{00000000-0005-0000-0000-00001DAB0000}"/>
    <cellStyle name="Normal 3 5 2 2" xfId="16513" xr:uid="{00000000-0005-0000-0000-00001EAB0000}"/>
    <cellStyle name="Normal 3 5 2 2 2" xfId="16514" xr:uid="{00000000-0005-0000-0000-00001FAB0000}"/>
    <cellStyle name="Normal 3 5 2 2 2 2" xfId="16515" xr:uid="{00000000-0005-0000-0000-000020AB0000}"/>
    <cellStyle name="Normal 3 5 2 2 2 2 2" xfId="16516" xr:uid="{00000000-0005-0000-0000-000021AB0000}"/>
    <cellStyle name="Normal 3 5 2 2 2 2 2 2" xfId="48538" xr:uid="{00000000-0005-0000-0000-000022AB0000}"/>
    <cellStyle name="Normal 3 5 2 2 2 2 2 3" xfId="48539" xr:uid="{00000000-0005-0000-0000-000023AB0000}"/>
    <cellStyle name="Normal 3 5 2 2 2 2 3" xfId="16517" xr:uid="{00000000-0005-0000-0000-000024AB0000}"/>
    <cellStyle name="Normal 3 5 2 2 2 2 3 2" xfId="48540" xr:uid="{00000000-0005-0000-0000-000025AB0000}"/>
    <cellStyle name="Normal 3 5 2 2 2 2 3 3" xfId="48541" xr:uid="{00000000-0005-0000-0000-000026AB0000}"/>
    <cellStyle name="Normal 3 5 2 2 2 2 4" xfId="16518" xr:uid="{00000000-0005-0000-0000-000027AB0000}"/>
    <cellStyle name="Normal 3 5 2 2 2 2 4 2" xfId="48542" xr:uid="{00000000-0005-0000-0000-000028AB0000}"/>
    <cellStyle name="Normal 3 5 2 2 2 2 4 3" xfId="48543" xr:uid="{00000000-0005-0000-0000-000029AB0000}"/>
    <cellStyle name="Normal 3 5 2 2 2 2 5" xfId="48544" xr:uid="{00000000-0005-0000-0000-00002AAB0000}"/>
    <cellStyle name="Normal 3 5 2 2 2 2 6" xfId="48545" xr:uid="{00000000-0005-0000-0000-00002BAB0000}"/>
    <cellStyle name="Normal 3 5 2 2 2 3" xfId="16519" xr:uid="{00000000-0005-0000-0000-00002CAB0000}"/>
    <cellStyle name="Normal 3 5 2 2 2 3 2" xfId="48546" xr:uid="{00000000-0005-0000-0000-00002DAB0000}"/>
    <cellStyle name="Normal 3 5 2 2 2 3 3" xfId="48547" xr:uid="{00000000-0005-0000-0000-00002EAB0000}"/>
    <cellStyle name="Normal 3 5 2 2 2 4" xfId="16520" xr:uid="{00000000-0005-0000-0000-00002FAB0000}"/>
    <cellStyle name="Normal 3 5 2 2 2 4 2" xfId="48548" xr:uid="{00000000-0005-0000-0000-000030AB0000}"/>
    <cellStyle name="Normal 3 5 2 2 2 4 3" xfId="48549" xr:uid="{00000000-0005-0000-0000-000031AB0000}"/>
    <cellStyle name="Normal 3 5 2 2 2 5" xfId="16521" xr:uid="{00000000-0005-0000-0000-000032AB0000}"/>
    <cellStyle name="Normal 3 5 2 2 2 5 2" xfId="48550" xr:uid="{00000000-0005-0000-0000-000033AB0000}"/>
    <cellStyle name="Normal 3 5 2 2 2 5 3" xfId="48551" xr:uid="{00000000-0005-0000-0000-000034AB0000}"/>
    <cellStyle name="Normal 3 5 2 2 2 6" xfId="48552" xr:uid="{00000000-0005-0000-0000-000035AB0000}"/>
    <cellStyle name="Normal 3 5 2 2 2 7" xfId="48553" xr:uid="{00000000-0005-0000-0000-000036AB0000}"/>
    <cellStyle name="Normal 3 5 2 2 3" xfId="16522" xr:uid="{00000000-0005-0000-0000-000037AB0000}"/>
    <cellStyle name="Normal 3 5 2 2 4" xfId="16523" xr:uid="{00000000-0005-0000-0000-000038AB0000}"/>
    <cellStyle name="Normal 3 5 2 2 4 2" xfId="16524" xr:uid="{00000000-0005-0000-0000-000039AB0000}"/>
    <cellStyle name="Normal 3 5 2 2 4 2 2" xfId="48554" xr:uid="{00000000-0005-0000-0000-00003AAB0000}"/>
    <cellStyle name="Normal 3 5 2 2 4 2 3" xfId="48555" xr:uid="{00000000-0005-0000-0000-00003BAB0000}"/>
    <cellStyle name="Normal 3 5 2 2 4 3" xfId="16525" xr:uid="{00000000-0005-0000-0000-00003CAB0000}"/>
    <cellStyle name="Normal 3 5 2 2 4 3 2" xfId="48556" xr:uid="{00000000-0005-0000-0000-00003DAB0000}"/>
    <cellStyle name="Normal 3 5 2 2 4 3 3" xfId="48557" xr:uid="{00000000-0005-0000-0000-00003EAB0000}"/>
    <cellStyle name="Normal 3 5 2 2 4 4" xfId="16526" xr:uid="{00000000-0005-0000-0000-00003FAB0000}"/>
    <cellStyle name="Normal 3 5 2 2 4 4 2" xfId="48558" xr:uid="{00000000-0005-0000-0000-000040AB0000}"/>
    <cellStyle name="Normal 3 5 2 2 4 4 3" xfId="48559" xr:uid="{00000000-0005-0000-0000-000041AB0000}"/>
    <cellStyle name="Normal 3 5 2 2 4 5" xfId="48560" xr:uid="{00000000-0005-0000-0000-000042AB0000}"/>
    <cellStyle name="Normal 3 5 2 2 4 6" xfId="48561" xr:uid="{00000000-0005-0000-0000-000043AB0000}"/>
    <cellStyle name="Normal 3 5 2 2 5" xfId="16527" xr:uid="{00000000-0005-0000-0000-000044AB0000}"/>
    <cellStyle name="Normal 3 5 2 2 5 2" xfId="48562" xr:uid="{00000000-0005-0000-0000-000045AB0000}"/>
    <cellStyle name="Normal 3 5 2 2 5 3" xfId="48563" xr:uid="{00000000-0005-0000-0000-000046AB0000}"/>
    <cellStyle name="Normal 3 5 2 2 6" xfId="16528" xr:uid="{00000000-0005-0000-0000-000047AB0000}"/>
    <cellStyle name="Normal 3 5 2 2 6 2" xfId="48564" xr:uid="{00000000-0005-0000-0000-000048AB0000}"/>
    <cellStyle name="Normal 3 5 2 2 6 3" xfId="48565" xr:uid="{00000000-0005-0000-0000-000049AB0000}"/>
    <cellStyle name="Normal 3 5 2 2 7" xfId="16529" xr:uid="{00000000-0005-0000-0000-00004AAB0000}"/>
    <cellStyle name="Normal 3 5 2 2 7 2" xfId="48566" xr:uid="{00000000-0005-0000-0000-00004BAB0000}"/>
    <cellStyle name="Normal 3 5 2 2 7 3" xfId="48567" xr:uid="{00000000-0005-0000-0000-00004CAB0000}"/>
    <cellStyle name="Normal 3 5 2 2 8" xfId="48568" xr:uid="{00000000-0005-0000-0000-00004DAB0000}"/>
    <cellStyle name="Normal 3 5 2 2 9" xfId="48569" xr:uid="{00000000-0005-0000-0000-00004EAB0000}"/>
    <cellStyle name="Normal 3 5 2 3" xfId="16530" xr:uid="{00000000-0005-0000-0000-00004FAB0000}"/>
    <cellStyle name="Normal 3 5 2 3 2" xfId="16531" xr:uid="{00000000-0005-0000-0000-000050AB0000}"/>
    <cellStyle name="Normal 3 5 2 3 2 2" xfId="16532" xr:uid="{00000000-0005-0000-0000-000051AB0000}"/>
    <cellStyle name="Normal 3 5 2 3 2 2 2" xfId="16533" xr:uid="{00000000-0005-0000-0000-000052AB0000}"/>
    <cellStyle name="Normal 3 5 2 3 2 2 2 2" xfId="48570" xr:uid="{00000000-0005-0000-0000-000053AB0000}"/>
    <cellStyle name="Normal 3 5 2 3 2 2 2 3" xfId="48571" xr:uid="{00000000-0005-0000-0000-000054AB0000}"/>
    <cellStyle name="Normal 3 5 2 3 2 2 3" xfId="16534" xr:uid="{00000000-0005-0000-0000-000055AB0000}"/>
    <cellStyle name="Normal 3 5 2 3 2 2 3 2" xfId="48572" xr:uid="{00000000-0005-0000-0000-000056AB0000}"/>
    <cellStyle name="Normal 3 5 2 3 2 2 3 3" xfId="48573" xr:uid="{00000000-0005-0000-0000-000057AB0000}"/>
    <cellStyle name="Normal 3 5 2 3 2 2 4" xfId="16535" xr:uid="{00000000-0005-0000-0000-000058AB0000}"/>
    <cellStyle name="Normal 3 5 2 3 2 2 4 2" xfId="48574" xr:uid="{00000000-0005-0000-0000-000059AB0000}"/>
    <cellStyle name="Normal 3 5 2 3 2 2 4 3" xfId="48575" xr:uid="{00000000-0005-0000-0000-00005AAB0000}"/>
    <cellStyle name="Normal 3 5 2 3 2 2 5" xfId="48576" xr:uid="{00000000-0005-0000-0000-00005BAB0000}"/>
    <cellStyle name="Normal 3 5 2 3 2 2 6" xfId="48577" xr:uid="{00000000-0005-0000-0000-00005CAB0000}"/>
    <cellStyle name="Normal 3 5 2 3 2 3" xfId="16536" xr:uid="{00000000-0005-0000-0000-00005DAB0000}"/>
    <cellStyle name="Normal 3 5 2 3 2 3 2" xfId="48578" xr:uid="{00000000-0005-0000-0000-00005EAB0000}"/>
    <cellStyle name="Normal 3 5 2 3 2 3 3" xfId="48579" xr:uid="{00000000-0005-0000-0000-00005FAB0000}"/>
    <cellStyle name="Normal 3 5 2 3 2 4" xfId="16537" xr:uid="{00000000-0005-0000-0000-000060AB0000}"/>
    <cellStyle name="Normal 3 5 2 3 2 4 2" xfId="48580" xr:uid="{00000000-0005-0000-0000-000061AB0000}"/>
    <cellStyle name="Normal 3 5 2 3 2 4 3" xfId="48581" xr:uid="{00000000-0005-0000-0000-000062AB0000}"/>
    <cellStyle name="Normal 3 5 2 3 2 5" xfId="16538" xr:uid="{00000000-0005-0000-0000-000063AB0000}"/>
    <cellStyle name="Normal 3 5 2 3 2 5 2" xfId="48582" xr:uid="{00000000-0005-0000-0000-000064AB0000}"/>
    <cellStyle name="Normal 3 5 2 3 2 5 3" xfId="48583" xr:uid="{00000000-0005-0000-0000-000065AB0000}"/>
    <cellStyle name="Normal 3 5 2 3 2 6" xfId="48584" xr:uid="{00000000-0005-0000-0000-000066AB0000}"/>
    <cellStyle name="Normal 3 5 2 3 2 7" xfId="48585" xr:uid="{00000000-0005-0000-0000-000067AB0000}"/>
    <cellStyle name="Normal 3 5 2 3 3" xfId="16539" xr:uid="{00000000-0005-0000-0000-000068AB0000}"/>
    <cellStyle name="Normal 3 5 2 3 3 2" xfId="16540" xr:uid="{00000000-0005-0000-0000-000069AB0000}"/>
    <cellStyle name="Normal 3 5 2 3 3 2 2" xfId="48586" xr:uid="{00000000-0005-0000-0000-00006AAB0000}"/>
    <cellStyle name="Normal 3 5 2 3 3 2 3" xfId="48587" xr:uid="{00000000-0005-0000-0000-00006BAB0000}"/>
    <cellStyle name="Normal 3 5 2 3 3 3" xfId="16541" xr:uid="{00000000-0005-0000-0000-00006CAB0000}"/>
    <cellStyle name="Normal 3 5 2 3 3 3 2" xfId="48588" xr:uid="{00000000-0005-0000-0000-00006DAB0000}"/>
    <cellStyle name="Normal 3 5 2 3 3 3 3" xfId="48589" xr:uid="{00000000-0005-0000-0000-00006EAB0000}"/>
    <cellStyle name="Normal 3 5 2 3 3 4" xfId="16542" xr:uid="{00000000-0005-0000-0000-00006FAB0000}"/>
    <cellStyle name="Normal 3 5 2 3 3 4 2" xfId="48590" xr:uid="{00000000-0005-0000-0000-000070AB0000}"/>
    <cellStyle name="Normal 3 5 2 3 3 4 3" xfId="48591" xr:uid="{00000000-0005-0000-0000-000071AB0000}"/>
    <cellStyle name="Normal 3 5 2 3 3 5" xfId="48592" xr:uid="{00000000-0005-0000-0000-000072AB0000}"/>
    <cellStyle name="Normal 3 5 2 3 3 6" xfId="48593" xr:uid="{00000000-0005-0000-0000-000073AB0000}"/>
    <cellStyle name="Normal 3 5 2 3 4" xfId="16543" xr:uid="{00000000-0005-0000-0000-000074AB0000}"/>
    <cellStyle name="Normal 3 5 2 3 4 2" xfId="48594" xr:uid="{00000000-0005-0000-0000-000075AB0000}"/>
    <cellStyle name="Normal 3 5 2 3 4 3" xfId="48595" xr:uid="{00000000-0005-0000-0000-000076AB0000}"/>
    <cellStyle name="Normal 3 5 2 3 5" xfId="16544" xr:uid="{00000000-0005-0000-0000-000077AB0000}"/>
    <cellStyle name="Normal 3 5 2 3 5 2" xfId="48596" xr:uid="{00000000-0005-0000-0000-000078AB0000}"/>
    <cellStyle name="Normal 3 5 2 3 5 3" xfId="48597" xr:uid="{00000000-0005-0000-0000-000079AB0000}"/>
    <cellStyle name="Normal 3 5 2 3 6" xfId="16545" xr:uid="{00000000-0005-0000-0000-00007AAB0000}"/>
    <cellStyle name="Normal 3 5 2 3 6 2" xfId="48598" xr:uid="{00000000-0005-0000-0000-00007BAB0000}"/>
    <cellStyle name="Normal 3 5 2 3 6 3" xfId="48599" xr:uid="{00000000-0005-0000-0000-00007CAB0000}"/>
    <cellStyle name="Normal 3 5 2 3 7" xfId="48600" xr:uid="{00000000-0005-0000-0000-00007DAB0000}"/>
    <cellStyle name="Normal 3 5 2 3 8" xfId="48601" xr:uid="{00000000-0005-0000-0000-00007EAB0000}"/>
    <cellStyle name="Normal 3 5 2 4" xfId="16546" xr:uid="{00000000-0005-0000-0000-00007FAB0000}"/>
    <cellStyle name="Normal 3 5 2 5" xfId="16547" xr:uid="{00000000-0005-0000-0000-000080AB0000}"/>
    <cellStyle name="Normal 3 5 2 5 2" xfId="16548" xr:uid="{00000000-0005-0000-0000-000081AB0000}"/>
    <cellStyle name="Normal 3 5 2 5 2 2" xfId="16549" xr:uid="{00000000-0005-0000-0000-000082AB0000}"/>
    <cellStyle name="Normal 3 5 2 5 2 2 2" xfId="48602" xr:uid="{00000000-0005-0000-0000-000083AB0000}"/>
    <cellStyle name="Normal 3 5 2 5 2 2 3" xfId="48603" xr:uid="{00000000-0005-0000-0000-000084AB0000}"/>
    <cellStyle name="Normal 3 5 2 5 2 3" xfId="16550" xr:uid="{00000000-0005-0000-0000-000085AB0000}"/>
    <cellStyle name="Normal 3 5 2 5 2 3 2" xfId="48604" xr:uid="{00000000-0005-0000-0000-000086AB0000}"/>
    <cellStyle name="Normal 3 5 2 5 2 3 3" xfId="48605" xr:uid="{00000000-0005-0000-0000-000087AB0000}"/>
    <cellStyle name="Normal 3 5 2 5 2 4" xfId="16551" xr:uid="{00000000-0005-0000-0000-000088AB0000}"/>
    <cellStyle name="Normal 3 5 2 5 2 4 2" xfId="48606" xr:uid="{00000000-0005-0000-0000-000089AB0000}"/>
    <cellStyle name="Normal 3 5 2 5 2 4 3" xfId="48607" xr:uid="{00000000-0005-0000-0000-00008AAB0000}"/>
    <cellStyle name="Normal 3 5 2 5 2 5" xfId="48608" xr:uid="{00000000-0005-0000-0000-00008BAB0000}"/>
    <cellStyle name="Normal 3 5 2 5 2 6" xfId="48609" xr:uid="{00000000-0005-0000-0000-00008CAB0000}"/>
    <cellStyle name="Normal 3 5 2 5 3" xfId="16552" xr:uid="{00000000-0005-0000-0000-00008DAB0000}"/>
    <cellStyle name="Normal 3 5 2 5 3 2" xfId="48610" xr:uid="{00000000-0005-0000-0000-00008EAB0000}"/>
    <cellStyle name="Normal 3 5 2 5 3 3" xfId="48611" xr:uid="{00000000-0005-0000-0000-00008FAB0000}"/>
    <cellStyle name="Normal 3 5 2 5 4" xfId="16553" xr:uid="{00000000-0005-0000-0000-000090AB0000}"/>
    <cellStyle name="Normal 3 5 2 5 4 2" xfId="48612" xr:uid="{00000000-0005-0000-0000-000091AB0000}"/>
    <cellStyle name="Normal 3 5 2 5 4 3" xfId="48613" xr:uid="{00000000-0005-0000-0000-000092AB0000}"/>
    <cellStyle name="Normal 3 5 2 5 5" xfId="16554" xr:uid="{00000000-0005-0000-0000-000093AB0000}"/>
    <cellStyle name="Normal 3 5 2 5 5 2" xfId="48614" xr:uid="{00000000-0005-0000-0000-000094AB0000}"/>
    <cellStyle name="Normal 3 5 2 5 5 3" xfId="48615" xr:uid="{00000000-0005-0000-0000-000095AB0000}"/>
    <cellStyle name="Normal 3 5 2 5 6" xfId="48616" xr:uid="{00000000-0005-0000-0000-000096AB0000}"/>
    <cellStyle name="Normal 3 5 2 5 7" xfId="48617" xr:uid="{00000000-0005-0000-0000-000097AB0000}"/>
    <cellStyle name="Normal 3 5 2 6" xfId="16555" xr:uid="{00000000-0005-0000-0000-000098AB0000}"/>
    <cellStyle name="Normal 3 5 2 6 2" xfId="16556" xr:uid="{00000000-0005-0000-0000-000099AB0000}"/>
    <cellStyle name="Normal 3 5 2 6 2 2" xfId="48618" xr:uid="{00000000-0005-0000-0000-00009AAB0000}"/>
    <cellStyle name="Normal 3 5 2 6 2 3" xfId="48619" xr:uid="{00000000-0005-0000-0000-00009BAB0000}"/>
    <cellStyle name="Normal 3 5 2 6 3" xfId="16557" xr:uid="{00000000-0005-0000-0000-00009CAB0000}"/>
    <cellStyle name="Normal 3 5 2 6 3 2" xfId="48620" xr:uid="{00000000-0005-0000-0000-00009DAB0000}"/>
    <cellStyle name="Normal 3 5 2 6 3 3" xfId="48621" xr:uid="{00000000-0005-0000-0000-00009EAB0000}"/>
    <cellStyle name="Normal 3 5 2 6 4" xfId="16558" xr:uid="{00000000-0005-0000-0000-00009FAB0000}"/>
    <cellStyle name="Normal 3 5 2 6 4 2" xfId="48622" xr:uid="{00000000-0005-0000-0000-0000A0AB0000}"/>
    <cellStyle name="Normal 3 5 2 6 4 3" xfId="48623" xr:uid="{00000000-0005-0000-0000-0000A1AB0000}"/>
    <cellStyle name="Normal 3 5 2 6 5" xfId="48624" xr:uid="{00000000-0005-0000-0000-0000A2AB0000}"/>
    <cellStyle name="Normal 3 5 2 6 6" xfId="48625" xr:uid="{00000000-0005-0000-0000-0000A3AB0000}"/>
    <cellStyle name="Normal 3 5 2 7" xfId="16559" xr:uid="{00000000-0005-0000-0000-0000A4AB0000}"/>
    <cellStyle name="Normal 3 5 2 7 2" xfId="48626" xr:uid="{00000000-0005-0000-0000-0000A5AB0000}"/>
    <cellStyle name="Normal 3 5 2 7 3" xfId="48627" xr:uid="{00000000-0005-0000-0000-0000A6AB0000}"/>
    <cellStyle name="Normal 3 5 2 8" xfId="16560" xr:uid="{00000000-0005-0000-0000-0000A7AB0000}"/>
    <cellStyle name="Normal 3 5 2 8 2" xfId="48628" xr:uid="{00000000-0005-0000-0000-0000A8AB0000}"/>
    <cellStyle name="Normal 3 5 2 8 3" xfId="48629" xr:uid="{00000000-0005-0000-0000-0000A9AB0000}"/>
    <cellStyle name="Normal 3 5 2 9" xfId="16561" xr:uid="{00000000-0005-0000-0000-0000AAAB0000}"/>
    <cellStyle name="Normal 3 5 2 9 2" xfId="48630" xr:uid="{00000000-0005-0000-0000-0000ABAB0000}"/>
    <cellStyle name="Normal 3 5 2 9 3" xfId="48631" xr:uid="{00000000-0005-0000-0000-0000ACAB0000}"/>
    <cellStyle name="Normal 3 5 20" xfId="16562" xr:uid="{00000000-0005-0000-0000-0000ADAB0000}"/>
    <cellStyle name="Normal 3 5 21" xfId="16563" xr:uid="{00000000-0005-0000-0000-0000AEAB0000}"/>
    <cellStyle name="Normal 3 5 22" xfId="16564" xr:uid="{00000000-0005-0000-0000-0000AFAB0000}"/>
    <cellStyle name="Normal 3 5 23" xfId="16565" xr:uid="{00000000-0005-0000-0000-0000B0AB0000}"/>
    <cellStyle name="Normal 3 5 24" xfId="16566" xr:uid="{00000000-0005-0000-0000-0000B1AB0000}"/>
    <cellStyle name="Normal 3 5 25" xfId="16567" xr:uid="{00000000-0005-0000-0000-0000B2AB0000}"/>
    <cellStyle name="Normal 3 5 26" xfId="16568" xr:uid="{00000000-0005-0000-0000-0000B3AB0000}"/>
    <cellStyle name="Normal 3 5 27" xfId="16569" xr:uid="{00000000-0005-0000-0000-0000B4AB0000}"/>
    <cellStyle name="Normal 3 5 28" xfId="16570" xr:uid="{00000000-0005-0000-0000-0000B5AB0000}"/>
    <cellStyle name="Normal 3 5 29" xfId="16571" xr:uid="{00000000-0005-0000-0000-0000B6AB0000}"/>
    <cellStyle name="Normal 3 5 3" xfId="16572" xr:uid="{00000000-0005-0000-0000-0000B7AB0000}"/>
    <cellStyle name="Normal 3 5 3 10" xfId="48632" xr:uid="{00000000-0005-0000-0000-0000B8AB0000}"/>
    <cellStyle name="Normal 3 5 3 2" xfId="16573" xr:uid="{00000000-0005-0000-0000-0000B9AB0000}"/>
    <cellStyle name="Normal 3 5 3 2 2" xfId="16574" xr:uid="{00000000-0005-0000-0000-0000BAAB0000}"/>
    <cellStyle name="Normal 3 5 3 3" xfId="16575" xr:uid="{00000000-0005-0000-0000-0000BBAB0000}"/>
    <cellStyle name="Normal 3 5 3 3 2" xfId="16576" xr:uid="{00000000-0005-0000-0000-0000BCAB0000}"/>
    <cellStyle name="Normal 3 5 3 3 2 2" xfId="16577" xr:uid="{00000000-0005-0000-0000-0000BDAB0000}"/>
    <cellStyle name="Normal 3 5 3 3 2 2 2" xfId="48633" xr:uid="{00000000-0005-0000-0000-0000BEAB0000}"/>
    <cellStyle name="Normal 3 5 3 3 2 2 3" xfId="48634" xr:uid="{00000000-0005-0000-0000-0000BFAB0000}"/>
    <cellStyle name="Normal 3 5 3 3 2 3" xfId="16578" xr:uid="{00000000-0005-0000-0000-0000C0AB0000}"/>
    <cellStyle name="Normal 3 5 3 3 2 3 2" xfId="48635" xr:uid="{00000000-0005-0000-0000-0000C1AB0000}"/>
    <cellStyle name="Normal 3 5 3 3 2 3 3" xfId="48636" xr:uid="{00000000-0005-0000-0000-0000C2AB0000}"/>
    <cellStyle name="Normal 3 5 3 3 2 4" xfId="16579" xr:uid="{00000000-0005-0000-0000-0000C3AB0000}"/>
    <cellStyle name="Normal 3 5 3 3 2 4 2" xfId="48637" xr:uid="{00000000-0005-0000-0000-0000C4AB0000}"/>
    <cellStyle name="Normal 3 5 3 3 2 4 3" xfId="48638" xr:uid="{00000000-0005-0000-0000-0000C5AB0000}"/>
    <cellStyle name="Normal 3 5 3 3 2 5" xfId="48639" xr:uid="{00000000-0005-0000-0000-0000C6AB0000}"/>
    <cellStyle name="Normal 3 5 3 3 2 6" xfId="48640" xr:uid="{00000000-0005-0000-0000-0000C7AB0000}"/>
    <cellStyle name="Normal 3 5 3 3 3" xfId="16580" xr:uid="{00000000-0005-0000-0000-0000C8AB0000}"/>
    <cellStyle name="Normal 3 5 3 3 3 2" xfId="48641" xr:uid="{00000000-0005-0000-0000-0000C9AB0000}"/>
    <cellStyle name="Normal 3 5 3 3 3 3" xfId="48642" xr:uid="{00000000-0005-0000-0000-0000CAAB0000}"/>
    <cellStyle name="Normal 3 5 3 3 4" xfId="16581" xr:uid="{00000000-0005-0000-0000-0000CBAB0000}"/>
    <cellStyle name="Normal 3 5 3 3 4 2" xfId="48643" xr:uid="{00000000-0005-0000-0000-0000CCAB0000}"/>
    <cellStyle name="Normal 3 5 3 3 4 3" xfId="48644" xr:uid="{00000000-0005-0000-0000-0000CDAB0000}"/>
    <cellStyle name="Normal 3 5 3 3 5" xfId="16582" xr:uid="{00000000-0005-0000-0000-0000CEAB0000}"/>
    <cellStyle name="Normal 3 5 3 3 5 2" xfId="48645" xr:uid="{00000000-0005-0000-0000-0000CFAB0000}"/>
    <cellStyle name="Normal 3 5 3 3 5 3" xfId="48646" xr:uid="{00000000-0005-0000-0000-0000D0AB0000}"/>
    <cellStyle name="Normal 3 5 3 3 6" xfId="48647" xr:uid="{00000000-0005-0000-0000-0000D1AB0000}"/>
    <cellStyle name="Normal 3 5 3 3 7" xfId="48648" xr:uid="{00000000-0005-0000-0000-0000D2AB0000}"/>
    <cellStyle name="Normal 3 5 3 4" xfId="16583" xr:uid="{00000000-0005-0000-0000-0000D3AB0000}"/>
    <cellStyle name="Normal 3 5 3 5" xfId="16584" xr:uid="{00000000-0005-0000-0000-0000D4AB0000}"/>
    <cellStyle name="Normal 3 5 3 5 2" xfId="16585" xr:uid="{00000000-0005-0000-0000-0000D5AB0000}"/>
    <cellStyle name="Normal 3 5 3 5 2 2" xfId="48649" xr:uid="{00000000-0005-0000-0000-0000D6AB0000}"/>
    <cellStyle name="Normal 3 5 3 5 2 3" xfId="48650" xr:uid="{00000000-0005-0000-0000-0000D7AB0000}"/>
    <cellStyle name="Normal 3 5 3 5 3" xfId="16586" xr:uid="{00000000-0005-0000-0000-0000D8AB0000}"/>
    <cellStyle name="Normal 3 5 3 5 3 2" xfId="48651" xr:uid="{00000000-0005-0000-0000-0000D9AB0000}"/>
    <cellStyle name="Normal 3 5 3 5 3 3" xfId="48652" xr:uid="{00000000-0005-0000-0000-0000DAAB0000}"/>
    <cellStyle name="Normal 3 5 3 5 4" xfId="16587" xr:uid="{00000000-0005-0000-0000-0000DBAB0000}"/>
    <cellStyle name="Normal 3 5 3 5 4 2" xfId="48653" xr:uid="{00000000-0005-0000-0000-0000DCAB0000}"/>
    <cellStyle name="Normal 3 5 3 5 4 3" xfId="48654" xr:uid="{00000000-0005-0000-0000-0000DDAB0000}"/>
    <cellStyle name="Normal 3 5 3 5 5" xfId="48655" xr:uid="{00000000-0005-0000-0000-0000DEAB0000}"/>
    <cellStyle name="Normal 3 5 3 5 6" xfId="48656" xr:uid="{00000000-0005-0000-0000-0000DFAB0000}"/>
    <cellStyle name="Normal 3 5 3 6" xfId="16588" xr:uid="{00000000-0005-0000-0000-0000E0AB0000}"/>
    <cellStyle name="Normal 3 5 3 6 2" xfId="48657" xr:uid="{00000000-0005-0000-0000-0000E1AB0000}"/>
    <cellStyle name="Normal 3 5 3 6 3" xfId="48658" xr:uid="{00000000-0005-0000-0000-0000E2AB0000}"/>
    <cellStyle name="Normal 3 5 3 7" xfId="16589" xr:uid="{00000000-0005-0000-0000-0000E3AB0000}"/>
    <cellStyle name="Normal 3 5 3 7 2" xfId="48659" xr:uid="{00000000-0005-0000-0000-0000E4AB0000}"/>
    <cellStyle name="Normal 3 5 3 7 3" xfId="48660" xr:uid="{00000000-0005-0000-0000-0000E5AB0000}"/>
    <cellStyle name="Normal 3 5 3 8" xfId="16590" xr:uid="{00000000-0005-0000-0000-0000E6AB0000}"/>
    <cellStyle name="Normal 3 5 3 8 2" xfId="48661" xr:uid="{00000000-0005-0000-0000-0000E7AB0000}"/>
    <cellStyle name="Normal 3 5 3 8 3" xfId="48662" xr:uid="{00000000-0005-0000-0000-0000E8AB0000}"/>
    <cellStyle name="Normal 3 5 3 9" xfId="48663" xr:uid="{00000000-0005-0000-0000-0000E9AB0000}"/>
    <cellStyle name="Normal 3 5 30" xfId="16591" xr:uid="{00000000-0005-0000-0000-0000EAAB0000}"/>
    <cellStyle name="Normal 3 5 31" xfId="16592" xr:uid="{00000000-0005-0000-0000-0000EBAB0000}"/>
    <cellStyle name="Normal 3 5 32" xfId="16593" xr:uid="{00000000-0005-0000-0000-0000ECAB0000}"/>
    <cellStyle name="Normal 3 5 33" xfId="16594" xr:uid="{00000000-0005-0000-0000-0000EDAB0000}"/>
    <cellStyle name="Normal 3 5 34" xfId="16595" xr:uid="{00000000-0005-0000-0000-0000EEAB0000}"/>
    <cellStyle name="Normal 3 5 35" xfId="16596" xr:uid="{00000000-0005-0000-0000-0000EFAB0000}"/>
    <cellStyle name="Normal 3 5 36" xfId="16597" xr:uid="{00000000-0005-0000-0000-0000F0AB0000}"/>
    <cellStyle name="Normal 3 5 37" xfId="16598" xr:uid="{00000000-0005-0000-0000-0000F1AB0000}"/>
    <cellStyle name="Normal 3 5 38" xfId="16599" xr:uid="{00000000-0005-0000-0000-0000F2AB0000}"/>
    <cellStyle name="Normal 3 5 39" xfId="16600" xr:uid="{00000000-0005-0000-0000-0000F3AB0000}"/>
    <cellStyle name="Normal 3 5 4" xfId="16601" xr:uid="{00000000-0005-0000-0000-0000F4AB0000}"/>
    <cellStyle name="Normal 3 5 4 10" xfId="48664" xr:uid="{00000000-0005-0000-0000-0000F5AB0000}"/>
    <cellStyle name="Normal 3 5 4 2" xfId="16602" xr:uid="{00000000-0005-0000-0000-0000F6AB0000}"/>
    <cellStyle name="Normal 3 5 4 2 2" xfId="16603" xr:uid="{00000000-0005-0000-0000-0000F7AB0000}"/>
    <cellStyle name="Normal 3 5 4 3" xfId="16604" xr:uid="{00000000-0005-0000-0000-0000F8AB0000}"/>
    <cellStyle name="Normal 3 5 4 3 2" xfId="16605" xr:uid="{00000000-0005-0000-0000-0000F9AB0000}"/>
    <cellStyle name="Normal 3 5 4 3 2 2" xfId="16606" xr:uid="{00000000-0005-0000-0000-0000FAAB0000}"/>
    <cellStyle name="Normal 3 5 4 3 2 2 2" xfId="48665" xr:uid="{00000000-0005-0000-0000-0000FBAB0000}"/>
    <cellStyle name="Normal 3 5 4 3 2 2 3" xfId="48666" xr:uid="{00000000-0005-0000-0000-0000FCAB0000}"/>
    <cellStyle name="Normal 3 5 4 3 2 3" xfId="16607" xr:uid="{00000000-0005-0000-0000-0000FDAB0000}"/>
    <cellStyle name="Normal 3 5 4 3 2 3 2" xfId="48667" xr:uid="{00000000-0005-0000-0000-0000FEAB0000}"/>
    <cellStyle name="Normal 3 5 4 3 2 3 3" xfId="48668" xr:uid="{00000000-0005-0000-0000-0000FFAB0000}"/>
    <cellStyle name="Normal 3 5 4 3 2 4" xfId="16608" xr:uid="{00000000-0005-0000-0000-000000AC0000}"/>
    <cellStyle name="Normal 3 5 4 3 2 4 2" xfId="48669" xr:uid="{00000000-0005-0000-0000-000001AC0000}"/>
    <cellStyle name="Normal 3 5 4 3 2 4 3" xfId="48670" xr:uid="{00000000-0005-0000-0000-000002AC0000}"/>
    <cellStyle name="Normal 3 5 4 3 2 5" xfId="48671" xr:uid="{00000000-0005-0000-0000-000003AC0000}"/>
    <cellStyle name="Normal 3 5 4 3 2 6" xfId="48672" xr:uid="{00000000-0005-0000-0000-000004AC0000}"/>
    <cellStyle name="Normal 3 5 4 3 3" xfId="16609" xr:uid="{00000000-0005-0000-0000-000005AC0000}"/>
    <cellStyle name="Normal 3 5 4 3 3 2" xfId="48673" xr:uid="{00000000-0005-0000-0000-000006AC0000}"/>
    <cellStyle name="Normal 3 5 4 3 3 3" xfId="48674" xr:uid="{00000000-0005-0000-0000-000007AC0000}"/>
    <cellStyle name="Normal 3 5 4 3 4" xfId="16610" xr:uid="{00000000-0005-0000-0000-000008AC0000}"/>
    <cellStyle name="Normal 3 5 4 3 4 2" xfId="48675" xr:uid="{00000000-0005-0000-0000-000009AC0000}"/>
    <cellStyle name="Normal 3 5 4 3 4 3" xfId="48676" xr:uid="{00000000-0005-0000-0000-00000AAC0000}"/>
    <cellStyle name="Normal 3 5 4 3 5" xfId="16611" xr:uid="{00000000-0005-0000-0000-00000BAC0000}"/>
    <cellStyle name="Normal 3 5 4 3 5 2" xfId="48677" xr:uid="{00000000-0005-0000-0000-00000CAC0000}"/>
    <cellStyle name="Normal 3 5 4 3 5 3" xfId="48678" xr:uid="{00000000-0005-0000-0000-00000DAC0000}"/>
    <cellStyle name="Normal 3 5 4 3 6" xfId="48679" xr:uid="{00000000-0005-0000-0000-00000EAC0000}"/>
    <cellStyle name="Normal 3 5 4 3 7" xfId="48680" xr:uid="{00000000-0005-0000-0000-00000FAC0000}"/>
    <cellStyle name="Normal 3 5 4 4" xfId="16612" xr:uid="{00000000-0005-0000-0000-000010AC0000}"/>
    <cellStyle name="Normal 3 5 4 5" xfId="16613" xr:uid="{00000000-0005-0000-0000-000011AC0000}"/>
    <cellStyle name="Normal 3 5 4 5 2" xfId="16614" xr:uid="{00000000-0005-0000-0000-000012AC0000}"/>
    <cellStyle name="Normal 3 5 4 5 2 2" xfId="48681" xr:uid="{00000000-0005-0000-0000-000013AC0000}"/>
    <cellStyle name="Normal 3 5 4 5 2 3" xfId="48682" xr:uid="{00000000-0005-0000-0000-000014AC0000}"/>
    <cellStyle name="Normal 3 5 4 5 3" xfId="16615" xr:uid="{00000000-0005-0000-0000-000015AC0000}"/>
    <cellStyle name="Normal 3 5 4 5 3 2" xfId="48683" xr:uid="{00000000-0005-0000-0000-000016AC0000}"/>
    <cellStyle name="Normal 3 5 4 5 3 3" xfId="48684" xr:uid="{00000000-0005-0000-0000-000017AC0000}"/>
    <cellStyle name="Normal 3 5 4 5 4" xfId="16616" xr:uid="{00000000-0005-0000-0000-000018AC0000}"/>
    <cellStyle name="Normal 3 5 4 5 4 2" xfId="48685" xr:uid="{00000000-0005-0000-0000-000019AC0000}"/>
    <cellStyle name="Normal 3 5 4 5 4 3" xfId="48686" xr:uid="{00000000-0005-0000-0000-00001AAC0000}"/>
    <cellStyle name="Normal 3 5 4 5 5" xfId="48687" xr:uid="{00000000-0005-0000-0000-00001BAC0000}"/>
    <cellStyle name="Normal 3 5 4 5 6" xfId="48688" xr:uid="{00000000-0005-0000-0000-00001CAC0000}"/>
    <cellStyle name="Normal 3 5 4 6" xfId="16617" xr:uid="{00000000-0005-0000-0000-00001DAC0000}"/>
    <cellStyle name="Normal 3 5 4 6 2" xfId="48689" xr:uid="{00000000-0005-0000-0000-00001EAC0000}"/>
    <cellStyle name="Normal 3 5 4 6 3" xfId="48690" xr:uid="{00000000-0005-0000-0000-00001FAC0000}"/>
    <cellStyle name="Normal 3 5 4 7" xfId="16618" xr:uid="{00000000-0005-0000-0000-000020AC0000}"/>
    <cellStyle name="Normal 3 5 4 7 2" xfId="48691" xr:uid="{00000000-0005-0000-0000-000021AC0000}"/>
    <cellStyle name="Normal 3 5 4 7 3" xfId="48692" xr:uid="{00000000-0005-0000-0000-000022AC0000}"/>
    <cellStyle name="Normal 3 5 4 8" xfId="16619" xr:uid="{00000000-0005-0000-0000-000023AC0000}"/>
    <cellStyle name="Normal 3 5 4 8 2" xfId="48693" xr:uid="{00000000-0005-0000-0000-000024AC0000}"/>
    <cellStyle name="Normal 3 5 4 8 3" xfId="48694" xr:uid="{00000000-0005-0000-0000-000025AC0000}"/>
    <cellStyle name="Normal 3 5 4 9" xfId="48695" xr:uid="{00000000-0005-0000-0000-000026AC0000}"/>
    <cellStyle name="Normal 3 5 40" xfId="16620" xr:uid="{00000000-0005-0000-0000-000027AC0000}"/>
    <cellStyle name="Normal 3 5 41" xfId="16621" xr:uid="{00000000-0005-0000-0000-000028AC0000}"/>
    <cellStyle name="Normal 3 5 42" xfId="16622" xr:uid="{00000000-0005-0000-0000-000029AC0000}"/>
    <cellStyle name="Normal 3 5 43" xfId="16623" xr:uid="{00000000-0005-0000-0000-00002AAC0000}"/>
    <cellStyle name="Normal 3 5 44" xfId="16624" xr:uid="{00000000-0005-0000-0000-00002BAC0000}"/>
    <cellStyle name="Normal 3 5 45" xfId="16625" xr:uid="{00000000-0005-0000-0000-00002CAC0000}"/>
    <cellStyle name="Normal 3 5 46" xfId="16626" xr:uid="{00000000-0005-0000-0000-00002DAC0000}"/>
    <cellStyle name="Normal 3 5 47" xfId="16627" xr:uid="{00000000-0005-0000-0000-00002EAC0000}"/>
    <cellStyle name="Normal 3 5 48" xfId="16628" xr:uid="{00000000-0005-0000-0000-00002FAC0000}"/>
    <cellStyle name="Normal 3 5 49" xfId="16629" xr:uid="{00000000-0005-0000-0000-000030AC0000}"/>
    <cellStyle name="Normal 3 5 5" xfId="16630" xr:uid="{00000000-0005-0000-0000-000031AC0000}"/>
    <cellStyle name="Normal 3 5 5 2" xfId="16631" xr:uid="{00000000-0005-0000-0000-000032AC0000}"/>
    <cellStyle name="Normal 3 5 5 3" xfId="16632" xr:uid="{00000000-0005-0000-0000-000033AC0000}"/>
    <cellStyle name="Normal 3 5 50" xfId="16633" xr:uid="{00000000-0005-0000-0000-000034AC0000}"/>
    <cellStyle name="Normal 3 5 51" xfId="16634" xr:uid="{00000000-0005-0000-0000-000035AC0000}"/>
    <cellStyle name="Normal 3 5 52" xfId="16635" xr:uid="{00000000-0005-0000-0000-000036AC0000}"/>
    <cellStyle name="Normal 3 5 53" xfId="16636" xr:uid="{00000000-0005-0000-0000-000037AC0000}"/>
    <cellStyle name="Normal 3 5 54" xfId="16637" xr:uid="{00000000-0005-0000-0000-000038AC0000}"/>
    <cellStyle name="Normal 3 5 55" xfId="16638" xr:uid="{00000000-0005-0000-0000-000039AC0000}"/>
    <cellStyle name="Normal 3 5 56" xfId="16639" xr:uid="{00000000-0005-0000-0000-00003AAC0000}"/>
    <cellStyle name="Normal 3 5 57" xfId="16640" xr:uid="{00000000-0005-0000-0000-00003BAC0000}"/>
    <cellStyle name="Normal 3 5 58" xfId="16641" xr:uid="{00000000-0005-0000-0000-00003CAC0000}"/>
    <cellStyle name="Normal 3 5 59" xfId="16642" xr:uid="{00000000-0005-0000-0000-00003DAC0000}"/>
    <cellStyle name="Normal 3 5 6" xfId="16643" xr:uid="{00000000-0005-0000-0000-00003EAC0000}"/>
    <cellStyle name="Normal 3 5 6 2" xfId="16644" xr:uid="{00000000-0005-0000-0000-00003FAC0000}"/>
    <cellStyle name="Normal 3 5 60" xfId="16645" xr:uid="{00000000-0005-0000-0000-000040AC0000}"/>
    <cellStyle name="Normal 3 5 61" xfId="16646" xr:uid="{00000000-0005-0000-0000-000041AC0000}"/>
    <cellStyle name="Normal 3 5 62" xfId="16647" xr:uid="{00000000-0005-0000-0000-000042AC0000}"/>
    <cellStyle name="Normal 3 5 63" xfId="16648" xr:uid="{00000000-0005-0000-0000-000043AC0000}"/>
    <cellStyle name="Normal 3 5 64" xfId="16649" xr:uid="{00000000-0005-0000-0000-000044AC0000}"/>
    <cellStyle name="Normal 3 5 65" xfId="16650" xr:uid="{00000000-0005-0000-0000-000045AC0000}"/>
    <cellStyle name="Normal 3 5 66" xfId="16651" xr:uid="{00000000-0005-0000-0000-000046AC0000}"/>
    <cellStyle name="Normal 3 5 67" xfId="16652" xr:uid="{00000000-0005-0000-0000-000047AC0000}"/>
    <cellStyle name="Normal 3 5 68" xfId="16653" xr:uid="{00000000-0005-0000-0000-000048AC0000}"/>
    <cellStyle name="Normal 3 5 69" xfId="16654" xr:uid="{00000000-0005-0000-0000-000049AC0000}"/>
    <cellStyle name="Normal 3 5 7" xfId="16655" xr:uid="{00000000-0005-0000-0000-00004AAC0000}"/>
    <cellStyle name="Normal 3 5 7 2" xfId="16656" xr:uid="{00000000-0005-0000-0000-00004BAC0000}"/>
    <cellStyle name="Normal 3 5 70" xfId="16657" xr:uid="{00000000-0005-0000-0000-00004CAC0000}"/>
    <cellStyle name="Normal 3 5 71" xfId="16658" xr:uid="{00000000-0005-0000-0000-00004DAC0000}"/>
    <cellStyle name="Normal 3 5 72" xfId="16659" xr:uid="{00000000-0005-0000-0000-00004EAC0000}"/>
    <cellStyle name="Normal 3 5 73" xfId="16660" xr:uid="{00000000-0005-0000-0000-00004FAC0000}"/>
    <cellStyle name="Normal 3 5 74" xfId="16661" xr:uid="{00000000-0005-0000-0000-000050AC0000}"/>
    <cellStyle name="Normal 3 5 75" xfId="16662" xr:uid="{00000000-0005-0000-0000-000051AC0000}"/>
    <cellStyle name="Normal 3 5 76" xfId="16663" xr:uid="{00000000-0005-0000-0000-000052AC0000}"/>
    <cellStyle name="Normal 3 5 77" xfId="16664" xr:uid="{00000000-0005-0000-0000-000053AC0000}"/>
    <cellStyle name="Normal 3 5 78" xfId="16665" xr:uid="{00000000-0005-0000-0000-000054AC0000}"/>
    <cellStyle name="Normal 3 5 79" xfId="16666" xr:uid="{00000000-0005-0000-0000-000055AC0000}"/>
    <cellStyle name="Normal 3 5 8" xfId="16667" xr:uid="{00000000-0005-0000-0000-000056AC0000}"/>
    <cellStyle name="Normal 3 5 8 2" xfId="16668" xr:uid="{00000000-0005-0000-0000-000057AC0000}"/>
    <cellStyle name="Normal 3 5 80" xfId="16669" xr:uid="{00000000-0005-0000-0000-000058AC0000}"/>
    <cellStyle name="Normal 3 5 81" xfId="16670" xr:uid="{00000000-0005-0000-0000-000059AC0000}"/>
    <cellStyle name="Normal 3 5 82" xfId="16671" xr:uid="{00000000-0005-0000-0000-00005AAC0000}"/>
    <cellStyle name="Normal 3 5 83" xfId="16672" xr:uid="{00000000-0005-0000-0000-00005BAC0000}"/>
    <cellStyle name="Normal 3 5 84" xfId="16673" xr:uid="{00000000-0005-0000-0000-00005CAC0000}"/>
    <cellStyle name="Normal 3 5 85" xfId="16674" xr:uid="{00000000-0005-0000-0000-00005DAC0000}"/>
    <cellStyle name="Normal 3 5 86" xfId="16675" xr:uid="{00000000-0005-0000-0000-00005EAC0000}"/>
    <cellStyle name="Normal 3 5 87" xfId="16676" xr:uid="{00000000-0005-0000-0000-00005FAC0000}"/>
    <cellStyle name="Normal 3 5 88" xfId="16677" xr:uid="{00000000-0005-0000-0000-000060AC0000}"/>
    <cellStyle name="Normal 3 5 89" xfId="16678" xr:uid="{00000000-0005-0000-0000-000061AC0000}"/>
    <cellStyle name="Normal 3 5 9" xfId="16679" xr:uid="{00000000-0005-0000-0000-000062AC0000}"/>
    <cellStyle name="Normal 3 5 9 2" xfId="16680" xr:uid="{00000000-0005-0000-0000-000063AC0000}"/>
    <cellStyle name="Normal 3 5 90" xfId="16681" xr:uid="{00000000-0005-0000-0000-000064AC0000}"/>
    <cellStyle name="Normal 3 5 91" xfId="16682" xr:uid="{00000000-0005-0000-0000-000065AC0000}"/>
    <cellStyle name="Normal 3 5 92" xfId="16683" xr:uid="{00000000-0005-0000-0000-000066AC0000}"/>
    <cellStyle name="Normal 3 5 93" xfId="16684" xr:uid="{00000000-0005-0000-0000-000067AC0000}"/>
    <cellStyle name="Normal 3 5 94" xfId="16685" xr:uid="{00000000-0005-0000-0000-000068AC0000}"/>
    <cellStyle name="Normal 3 5 95" xfId="16686" xr:uid="{00000000-0005-0000-0000-000069AC0000}"/>
    <cellStyle name="Normal 3 5 95 2" xfId="16687" xr:uid="{00000000-0005-0000-0000-00006AAC0000}"/>
    <cellStyle name="Normal 3 5 95 2 2" xfId="48696" xr:uid="{00000000-0005-0000-0000-00006BAC0000}"/>
    <cellStyle name="Normal 3 5 95 2 3" xfId="48697" xr:uid="{00000000-0005-0000-0000-00006CAC0000}"/>
    <cellStyle name="Normal 3 5 95 3" xfId="16688" xr:uid="{00000000-0005-0000-0000-00006DAC0000}"/>
    <cellStyle name="Normal 3 5 95 3 2" xfId="48698" xr:uid="{00000000-0005-0000-0000-00006EAC0000}"/>
    <cellStyle name="Normal 3 5 95 3 3" xfId="48699" xr:uid="{00000000-0005-0000-0000-00006FAC0000}"/>
    <cellStyle name="Normal 3 5 95 4" xfId="16689" xr:uid="{00000000-0005-0000-0000-000070AC0000}"/>
    <cellStyle name="Normal 3 5 95 4 2" xfId="48700" xr:uid="{00000000-0005-0000-0000-000071AC0000}"/>
    <cellStyle name="Normal 3 5 95 4 3" xfId="48701" xr:uid="{00000000-0005-0000-0000-000072AC0000}"/>
    <cellStyle name="Normal 3 5 95 5" xfId="48702" xr:uid="{00000000-0005-0000-0000-000073AC0000}"/>
    <cellStyle name="Normal 3 5 95 6" xfId="48703" xr:uid="{00000000-0005-0000-0000-000074AC0000}"/>
    <cellStyle name="Normal 3 5 96" xfId="16690" xr:uid="{00000000-0005-0000-0000-000075AC0000}"/>
    <cellStyle name="Normal 3 5 96 2" xfId="48704" xr:uid="{00000000-0005-0000-0000-000076AC0000}"/>
    <cellStyle name="Normal 3 5 96 3" xfId="48705" xr:uid="{00000000-0005-0000-0000-000077AC0000}"/>
    <cellStyle name="Normal 3 5 97" xfId="16691" xr:uid="{00000000-0005-0000-0000-000078AC0000}"/>
    <cellStyle name="Normal 3 5 97 2" xfId="48706" xr:uid="{00000000-0005-0000-0000-000079AC0000}"/>
    <cellStyle name="Normal 3 5 97 3" xfId="48707" xr:uid="{00000000-0005-0000-0000-00007AAC0000}"/>
    <cellStyle name="Normal 3 5 98" xfId="16692" xr:uid="{00000000-0005-0000-0000-00007BAC0000}"/>
    <cellStyle name="Normal 3 5 98 2" xfId="48708" xr:uid="{00000000-0005-0000-0000-00007CAC0000}"/>
    <cellStyle name="Normal 3 5 98 3" xfId="48709" xr:uid="{00000000-0005-0000-0000-00007DAC0000}"/>
    <cellStyle name="Normal 3 5 99" xfId="48710" xr:uid="{00000000-0005-0000-0000-00007EAC0000}"/>
    <cellStyle name="Normal 3 50" xfId="21422" xr:uid="{00000000-0005-0000-0000-00007FAC0000}"/>
    <cellStyle name="Normal 3 51" xfId="21453" xr:uid="{00000000-0005-0000-0000-000080AC0000}"/>
    <cellStyle name="Normal 3 52" xfId="21455" xr:uid="{00000000-0005-0000-0000-000081AC0000}"/>
    <cellStyle name="Normal 3 53" xfId="21413" xr:uid="{00000000-0005-0000-0000-000082AC0000}"/>
    <cellStyle name="Normal 3 54" xfId="54480" xr:uid="{00000000-0005-0000-0000-000083AC0000}"/>
    <cellStyle name="Normal 3 55" xfId="54479" xr:uid="{00000000-0005-0000-0000-000084AC0000}"/>
    <cellStyle name="Normal 3 56" xfId="54487" xr:uid="{29C7CDEF-146F-418C-A788-9CBC4C740A8A}"/>
    <cellStyle name="Normal 3 57" xfId="54484" xr:uid="{DD1B4B53-2B9C-4451-AC42-82B4D9BDDB00}"/>
    <cellStyle name="Normal 3 58" xfId="54486" xr:uid="{D4ABB8D2-3C95-4A1E-B579-EAEEB821A1BC}"/>
    <cellStyle name="Normal 3 59" xfId="54485" xr:uid="{EDD660CD-8F50-4017-AEFB-07ABB7F499AD}"/>
    <cellStyle name="Normal 3 6" xfId="16693" xr:uid="{00000000-0005-0000-0000-000085AC0000}"/>
    <cellStyle name="Normal 3 6 10" xfId="16694" xr:uid="{00000000-0005-0000-0000-000086AC0000}"/>
    <cellStyle name="Normal 3 6 10 2" xfId="48711" xr:uid="{00000000-0005-0000-0000-000087AC0000}"/>
    <cellStyle name="Normal 3 6 10 3" xfId="48712" xr:uid="{00000000-0005-0000-0000-000088AC0000}"/>
    <cellStyle name="Normal 3 6 11" xfId="48713" xr:uid="{00000000-0005-0000-0000-000089AC0000}"/>
    <cellStyle name="Normal 3 6 12" xfId="48714" xr:uid="{00000000-0005-0000-0000-00008AAC0000}"/>
    <cellStyle name="Normal 3 6 2" xfId="16695" xr:uid="{00000000-0005-0000-0000-00008BAC0000}"/>
    <cellStyle name="Normal 3 6 2 10" xfId="48715" xr:uid="{00000000-0005-0000-0000-00008CAC0000}"/>
    <cellStyle name="Normal 3 6 2 11" xfId="48716" xr:uid="{00000000-0005-0000-0000-00008DAC0000}"/>
    <cellStyle name="Normal 3 6 2 2" xfId="16696" xr:uid="{00000000-0005-0000-0000-00008EAC0000}"/>
    <cellStyle name="Normal 3 6 2 2 2" xfId="16697" xr:uid="{00000000-0005-0000-0000-00008FAC0000}"/>
    <cellStyle name="Normal 3 6 2 2 3" xfId="16698" xr:uid="{00000000-0005-0000-0000-000090AC0000}"/>
    <cellStyle name="Normal 3 6 2 2 3 2" xfId="16699" xr:uid="{00000000-0005-0000-0000-000091AC0000}"/>
    <cellStyle name="Normal 3 6 2 2 3 2 2" xfId="16700" xr:uid="{00000000-0005-0000-0000-000092AC0000}"/>
    <cellStyle name="Normal 3 6 2 2 3 2 2 2" xfId="48717" xr:uid="{00000000-0005-0000-0000-000093AC0000}"/>
    <cellStyle name="Normal 3 6 2 2 3 2 2 3" xfId="48718" xr:uid="{00000000-0005-0000-0000-000094AC0000}"/>
    <cellStyle name="Normal 3 6 2 2 3 2 3" xfId="16701" xr:uid="{00000000-0005-0000-0000-000095AC0000}"/>
    <cellStyle name="Normal 3 6 2 2 3 2 3 2" xfId="48719" xr:uid="{00000000-0005-0000-0000-000096AC0000}"/>
    <cellStyle name="Normal 3 6 2 2 3 2 3 3" xfId="48720" xr:uid="{00000000-0005-0000-0000-000097AC0000}"/>
    <cellStyle name="Normal 3 6 2 2 3 2 4" xfId="16702" xr:uid="{00000000-0005-0000-0000-000098AC0000}"/>
    <cellStyle name="Normal 3 6 2 2 3 2 4 2" xfId="48721" xr:uid="{00000000-0005-0000-0000-000099AC0000}"/>
    <cellStyle name="Normal 3 6 2 2 3 2 4 3" xfId="48722" xr:uid="{00000000-0005-0000-0000-00009AAC0000}"/>
    <cellStyle name="Normal 3 6 2 2 3 2 5" xfId="48723" xr:uid="{00000000-0005-0000-0000-00009BAC0000}"/>
    <cellStyle name="Normal 3 6 2 2 3 2 6" xfId="48724" xr:uid="{00000000-0005-0000-0000-00009CAC0000}"/>
    <cellStyle name="Normal 3 6 2 2 3 3" xfId="16703" xr:uid="{00000000-0005-0000-0000-00009DAC0000}"/>
    <cellStyle name="Normal 3 6 2 2 3 3 2" xfId="48725" xr:uid="{00000000-0005-0000-0000-00009EAC0000}"/>
    <cellStyle name="Normal 3 6 2 2 3 3 3" xfId="48726" xr:uid="{00000000-0005-0000-0000-00009FAC0000}"/>
    <cellStyle name="Normal 3 6 2 2 3 4" xfId="16704" xr:uid="{00000000-0005-0000-0000-0000A0AC0000}"/>
    <cellStyle name="Normal 3 6 2 2 3 4 2" xfId="48727" xr:uid="{00000000-0005-0000-0000-0000A1AC0000}"/>
    <cellStyle name="Normal 3 6 2 2 3 4 3" xfId="48728" xr:uid="{00000000-0005-0000-0000-0000A2AC0000}"/>
    <cellStyle name="Normal 3 6 2 2 3 5" xfId="16705" xr:uid="{00000000-0005-0000-0000-0000A3AC0000}"/>
    <cellStyle name="Normal 3 6 2 2 3 5 2" xfId="48729" xr:uid="{00000000-0005-0000-0000-0000A4AC0000}"/>
    <cellStyle name="Normal 3 6 2 2 3 5 3" xfId="48730" xr:uid="{00000000-0005-0000-0000-0000A5AC0000}"/>
    <cellStyle name="Normal 3 6 2 2 3 6" xfId="48731" xr:uid="{00000000-0005-0000-0000-0000A6AC0000}"/>
    <cellStyle name="Normal 3 6 2 2 3 7" xfId="48732" xr:uid="{00000000-0005-0000-0000-0000A7AC0000}"/>
    <cellStyle name="Normal 3 6 2 2 4" xfId="16706" xr:uid="{00000000-0005-0000-0000-0000A8AC0000}"/>
    <cellStyle name="Normal 3 6 2 2 4 2" xfId="16707" xr:uid="{00000000-0005-0000-0000-0000A9AC0000}"/>
    <cellStyle name="Normal 3 6 2 2 4 2 2" xfId="48733" xr:uid="{00000000-0005-0000-0000-0000AAAC0000}"/>
    <cellStyle name="Normal 3 6 2 2 4 2 3" xfId="48734" xr:uid="{00000000-0005-0000-0000-0000ABAC0000}"/>
    <cellStyle name="Normal 3 6 2 2 4 3" xfId="16708" xr:uid="{00000000-0005-0000-0000-0000ACAC0000}"/>
    <cellStyle name="Normal 3 6 2 2 4 3 2" xfId="48735" xr:uid="{00000000-0005-0000-0000-0000ADAC0000}"/>
    <cellStyle name="Normal 3 6 2 2 4 3 3" xfId="48736" xr:uid="{00000000-0005-0000-0000-0000AEAC0000}"/>
    <cellStyle name="Normal 3 6 2 2 4 4" xfId="16709" xr:uid="{00000000-0005-0000-0000-0000AFAC0000}"/>
    <cellStyle name="Normal 3 6 2 2 4 4 2" xfId="48737" xr:uid="{00000000-0005-0000-0000-0000B0AC0000}"/>
    <cellStyle name="Normal 3 6 2 2 4 4 3" xfId="48738" xr:uid="{00000000-0005-0000-0000-0000B1AC0000}"/>
    <cellStyle name="Normal 3 6 2 2 4 5" xfId="48739" xr:uid="{00000000-0005-0000-0000-0000B2AC0000}"/>
    <cellStyle name="Normal 3 6 2 2 4 6" xfId="48740" xr:uid="{00000000-0005-0000-0000-0000B3AC0000}"/>
    <cellStyle name="Normal 3 6 2 2 5" xfId="16710" xr:uid="{00000000-0005-0000-0000-0000B4AC0000}"/>
    <cellStyle name="Normal 3 6 2 2 5 2" xfId="48741" xr:uid="{00000000-0005-0000-0000-0000B5AC0000}"/>
    <cellStyle name="Normal 3 6 2 2 5 3" xfId="48742" xr:uid="{00000000-0005-0000-0000-0000B6AC0000}"/>
    <cellStyle name="Normal 3 6 2 2 6" xfId="16711" xr:uid="{00000000-0005-0000-0000-0000B7AC0000}"/>
    <cellStyle name="Normal 3 6 2 2 6 2" xfId="48743" xr:uid="{00000000-0005-0000-0000-0000B8AC0000}"/>
    <cellStyle name="Normal 3 6 2 2 6 3" xfId="48744" xr:uid="{00000000-0005-0000-0000-0000B9AC0000}"/>
    <cellStyle name="Normal 3 6 2 2 7" xfId="16712" xr:uid="{00000000-0005-0000-0000-0000BAAC0000}"/>
    <cellStyle name="Normal 3 6 2 2 7 2" xfId="48745" xr:uid="{00000000-0005-0000-0000-0000BBAC0000}"/>
    <cellStyle name="Normal 3 6 2 2 7 3" xfId="48746" xr:uid="{00000000-0005-0000-0000-0000BCAC0000}"/>
    <cellStyle name="Normal 3 6 2 2 8" xfId="48747" xr:uid="{00000000-0005-0000-0000-0000BDAC0000}"/>
    <cellStyle name="Normal 3 6 2 2 9" xfId="48748" xr:uid="{00000000-0005-0000-0000-0000BEAC0000}"/>
    <cellStyle name="Normal 3 6 2 3" xfId="16713" xr:uid="{00000000-0005-0000-0000-0000BFAC0000}"/>
    <cellStyle name="Normal 3 6 2 3 2" xfId="16714" xr:uid="{00000000-0005-0000-0000-0000C0AC0000}"/>
    <cellStyle name="Normal 3 6 2 3 2 2" xfId="16715" xr:uid="{00000000-0005-0000-0000-0000C1AC0000}"/>
    <cellStyle name="Normal 3 6 2 3 2 2 2" xfId="16716" xr:uid="{00000000-0005-0000-0000-0000C2AC0000}"/>
    <cellStyle name="Normal 3 6 2 3 2 2 2 2" xfId="48749" xr:uid="{00000000-0005-0000-0000-0000C3AC0000}"/>
    <cellStyle name="Normal 3 6 2 3 2 2 2 3" xfId="48750" xr:uid="{00000000-0005-0000-0000-0000C4AC0000}"/>
    <cellStyle name="Normal 3 6 2 3 2 2 3" xfId="16717" xr:uid="{00000000-0005-0000-0000-0000C5AC0000}"/>
    <cellStyle name="Normal 3 6 2 3 2 2 3 2" xfId="48751" xr:uid="{00000000-0005-0000-0000-0000C6AC0000}"/>
    <cellStyle name="Normal 3 6 2 3 2 2 3 3" xfId="48752" xr:uid="{00000000-0005-0000-0000-0000C7AC0000}"/>
    <cellStyle name="Normal 3 6 2 3 2 2 4" xfId="16718" xr:uid="{00000000-0005-0000-0000-0000C8AC0000}"/>
    <cellStyle name="Normal 3 6 2 3 2 2 4 2" xfId="48753" xr:uid="{00000000-0005-0000-0000-0000C9AC0000}"/>
    <cellStyle name="Normal 3 6 2 3 2 2 4 3" xfId="48754" xr:uid="{00000000-0005-0000-0000-0000CAAC0000}"/>
    <cellStyle name="Normal 3 6 2 3 2 2 5" xfId="48755" xr:uid="{00000000-0005-0000-0000-0000CBAC0000}"/>
    <cellStyle name="Normal 3 6 2 3 2 2 6" xfId="48756" xr:uid="{00000000-0005-0000-0000-0000CCAC0000}"/>
    <cellStyle name="Normal 3 6 2 3 2 3" xfId="16719" xr:uid="{00000000-0005-0000-0000-0000CDAC0000}"/>
    <cellStyle name="Normal 3 6 2 3 2 3 2" xfId="48757" xr:uid="{00000000-0005-0000-0000-0000CEAC0000}"/>
    <cellStyle name="Normal 3 6 2 3 2 3 3" xfId="48758" xr:uid="{00000000-0005-0000-0000-0000CFAC0000}"/>
    <cellStyle name="Normal 3 6 2 3 2 4" xfId="16720" xr:uid="{00000000-0005-0000-0000-0000D0AC0000}"/>
    <cellStyle name="Normal 3 6 2 3 2 4 2" xfId="48759" xr:uid="{00000000-0005-0000-0000-0000D1AC0000}"/>
    <cellStyle name="Normal 3 6 2 3 2 4 3" xfId="48760" xr:uid="{00000000-0005-0000-0000-0000D2AC0000}"/>
    <cellStyle name="Normal 3 6 2 3 2 5" xfId="16721" xr:uid="{00000000-0005-0000-0000-0000D3AC0000}"/>
    <cellStyle name="Normal 3 6 2 3 2 5 2" xfId="48761" xr:uid="{00000000-0005-0000-0000-0000D4AC0000}"/>
    <cellStyle name="Normal 3 6 2 3 2 5 3" xfId="48762" xr:uid="{00000000-0005-0000-0000-0000D5AC0000}"/>
    <cellStyle name="Normal 3 6 2 3 2 6" xfId="48763" xr:uid="{00000000-0005-0000-0000-0000D6AC0000}"/>
    <cellStyle name="Normal 3 6 2 3 2 7" xfId="48764" xr:uid="{00000000-0005-0000-0000-0000D7AC0000}"/>
    <cellStyle name="Normal 3 6 2 3 3" xfId="16722" xr:uid="{00000000-0005-0000-0000-0000D8AC0000}"/>
    <cellStyle name="Normal 3 6 2 3 3 2" xfId="16723" xr:uid="{00000000-0005-0000-0000-0000D9AC0000}"/>
    <cellStyle name="Normal 3 6 2 3 3 2 2" xfId="48765" xr:uid="{00000000-0005-0000-0000-0000DAAC0000}"/>
    <cellStyle name="Normal 3 6 2 3 3 2 3" xfId="48766" xr:uid="{00000000-0005-0000-0000-0000DBAC0000}"/>
    <cellStyle name="Normal 3 6 2 3 3 3" xfId="16724" xr:uid="{00000000-0005-0000-0000-0000DCAC0000}"/>
    <cellStyle name="Normal 3 6 2 3 3 3 2" xfId="48767" xr:uid="{00000000-0005-0000-0000-0000DDAC0000}"/>
    <cellStyle name="Normal 3 6 2 3 3 3 3" xfId="48768" xr:uid="{00000000-0005-0000-0000-0000DEAC0000}"/>
    <cellStyle name="Normal 3 6 2 3 3 4" xfId="16725" xr:uid="{00000000-0005-0000-0000-0000DFAC0000}"/>
    <cellStyle name="Normal 3 6 2 3 3 4 2" xfId="48769" xr:uid="{00000000-0005-0000-0000-0000E0AC0000}"/>
    <cellStyle name="Normal 3 6 2 3 3 4 3" xfId="48770" xr:uid="{00000000-0005-0000-0000-0000E1AC0000}"/>
    <cellStyle name="Normal 3 6 2 3 3 5" xfId="48771" xr:uid="{00000000-0005-0000-0000-0000E2AC0000}"/>
    <cellStyle name="Normal 3 6 2 3 3 6" xfId="48772" xr:uid="{00000000-0005-0000-0000-0000E3AC0000}"/>
    <cellStyle name="Normal 3 6 2 3 4" xfId="16726" xr:uid="{00000000-0005-0000-0000-0000E4AC0000}"/>
    <cellStyle name="Normal 3 6 2 3 4 2" xfId="48773" xr:uid="{00000000-0005-0000-0000-0000E5AC0000}"/>
    <cellStyle name="Normal 3 6 2 3 4 3" xfId="48774" xr:uid="{00000000-0005-0000-0000-0000E6AC0000}"/>
    <cellStyle name="Normal 3 6 2 3 5" xfId="16727" xr:uid="{00000000-0005-0000-0000-0000E7AC0000}"/>
    <cellStyle name="Normal 3 6 2 3 5 2" xfId="48775" xr:uid="{00000000-0005-0000-0000-0000E8AC0000}"/>
    <cellStyle name="Normal 3 6 2 3 5 3" xfId="48776" xr:uid="{00000000-0005-0000-0000-0000E9AC0000}"/>
    <cellStyle name="Normal 3 6 2 3 6" xfId="16728" xr:uid="{00000000-0005-0000-0000-0000EAAC0000}"/>
    <cellStyle name="Normal 3 6 2 3 6 2" xfId="48777" xr:uid="{00000000-0005-0000-0000-0000EBAC0000}"/>
    <cellStyle name="Normal 3 6 2 3 6 3" xfId="48778" xr:uid="{00000000-0005-0000-0000-0000ECAC0000}"/>
    <cellStyle name="Normal 3 6 2 3 7" xfId="48779" xr:uid="{00000000-0005-0000-0000-0000EDAC0000}"/>
    <cellStyle name="Normal 3 6 2 3 8" xfId="48780" xr:uid="{00000000-0005-0000-0000-0000EEAC0000}"/>
    <cellStyle name="Normal 3 6 2 4" xfId="16729" xr:uid="{00000000-0005-0000-0000-0000EFAC0000}"/>
    <cellStyle name="Normal 3 6 2 5" xfId="16730" xr:uid="{00000000-0005-0000-0000-0000F0AC0000}"/>
    <cellStyle name="Normal 3 6 2 5 2" xfId="16731" xr:uid="{00000000-0005-0000-0000-0000F1AC0000}"/>
    <cellStyle name="Normal 3 6 2 5 2 2" xfId="16732" xr:uid="{00000000-0005-0000-0000-0000F2AC0000}"/>
    <cellStyle name="Normal 3 6 2 5 2 2 2" xfId="48781" xr:uid="{00000000-0005-0000-0000-0000F3AC0000}"/>
    <cellStyle name="Normal 3 6 2 5 2 2 3" xfId="48782" xr:uid="{00000000-0005-0000-0000-0000F4AC0000}"/>
    <cellStyle name="Normal 3 6 2 5 2 3" xfId="16733" xr:uid="{00000000-0005-0000-0000-0000F5AC0000}"/>
    <cellStyle name="Normal 3 6 2 5 2 3 2" xfId="48783" xr:uid="{00000000-0005-0000-0000-0000F6AC0000}"/>
    <cellStyle name="Normal 3 6 2 5 2 3 3" xfId="48784" xr:uid="{00000000-0005-0000-0000-0000F7AC0000}"/>
    <cellStyle name="Normal 3 6 2 5 2 4" xfId="16734" xr:uid="{00000000-0005-0000-0000-0000F8AC0000}"/>
    <cellStyle name="Normal 3 6 2 5 2 4 2" xfId="48785" xr:uid="{00000000-0005-0000-0000-0000F9AC0000}"/>
    <cellStyle name="Normal 3 6 2 5 2 4 3" xfId="48786" xr:uid="{00000000-0005-0000-0000-0000FAAC0000}"/>
    <cellStyle name="Normal 3 6 2 5 2 5" xfId="48787" xr:uid="{00000000-0005-0000-0000-0000FBAC0000}"/>
    <cellStyle name="Normal 3 6 2 5 2 6" xfId="48788" xr:uid="{00000000-0005-0000-0000-0000FCAC0000}"/>
    <cellStyle name="Normal 3 6 2 5 3" xfId="16735" xr:uid="{00000000-0005-0000-0000-0000FDAC0000}"/>
    <cellStyle name="Normal 3 6 2 5 3 2" xfId="48789" xr:uid="{00000000-0005-0000-0000-0000FEAC0000}"/>
    <cellStyle name="Normal 3 6 2 5 3 3" xfId="48790" xr:uid="{00000000-0005-0000-0000-0000FFAC0000}"/>
    <cellStyle name="Normal 3 6 2 5 4" xfId="16736" xr:uid="{00000000-0005-0000-0000-000000AD0000}"/>
    <cellStyle name="Normal 3 6 2 5 4 2" xfId="48791" xr:uid="{00000000-0005-0000-0000-000001AD0000}"/>
    <cellStyle name="Normal 3 6 2 5 4 3" xfId="48792" xr:uid="{00000000-0005-0000-0000-000002AD0000}"/>
    <cellStyle name="Normal 3 6 2 5 5" xfId="16737" xr:uid="{00000000-0005-0000-0000-000003AD0000}"/>
    <cellStyle name="Normal 3 6 2 5 5 2" xfId="48793" xr:uid="{00000000-0005-0000-0000-000004AD0000}"/>
    <cellStyle name="Normal 3 6 2 5 5 3" xfId="48794" xr:uid="{00000000-0005-0000-0000-000005AD0000}"/>
    <cellStyle name="Normal 3 6 2 5 6" xfId="48795" xr:uid="{00000000-0005-0000-0000-000006AD0000}"/>
    <cellStyle name="Normal 3 6 2 5 7" xfId="48796" xr:uid="{00000000-0005-0000-0000-000007AD0000}"/>
    <cellStyle name="Normal 3 6 2 6" xfId="16738" xr:uid="{00000000-0005-0000-0000-000008AD0000}"/>
    <cellStyle name="Normal 3 6 2 6 2" xfId="16739" xr:uid="{00000000-0005-0000-0000-000009AD0000}"/>
    <cellStyle name="Normal 3 6 2 6 2 2" xfId="48797" xr:uid="{00000000-0005-0000-0000-00000AAD0000}"/>
    <cellStyle name="Normal 3 6 2 6 2 3" xfId="48798" xr:uid="{00000000-0005-0000-0000-00000BAD0000}"/>
    <cellStyle name="Normal 3 6 2 6 3" xfId="16740" xr:uid="{00000000-0005-0000-0000-00000CAD0000}"/>
    <cellStyle name="Normal 3 6 2 6 3 2" xfId="48799" xr:uid="{00000000-0005-0000-0000-00000DAD0000}"/>
    <cellStyle name="Normal 3 6 2 6 3 3" xfId="48800" xr:uid="{00000000-0005-0000-0000-00000EAD0000}"/>
    <cellStyle name="Normal 3 6 2 6 4" xfId="16741" xr:uid="{00000000-0005-0000-0000-00000FAD0000}"/>
    <cellStyle name="Normal 3 6 2 6 4 2" xfId="48801" xr:uid="{00000000-0005-0000-0000-000010AD0000}"/>
    <cellStyle name="Normal 3 6 2 6 4 3" xfId="48802" xr:uid="{00000000-0005-0000-0000-000011AD0000}"/>
    <cellStyle name="Normal 3 6 2 6 5" xfId="48803" xr:uid="{00000000-0005-0000-0000-000012AD0000}"/>
    <cellStyle name="Normal 3 6 2 6 6" xfId="48804" xr:uid="{00000000-0005-0000-0000-000013AD0000}"/>
    <cellStyle name="Normal 3 6 2 7" xfId="16742" xr:uid="{00000000-0005-0000-0000-000014AD0000}"/>
    <cellStyle name="Normal 3 6 2 7 2" xfId="48805" xr:uid="{00000000-0005-0000-0000-000015AD0000}"/>
    <cellStyle name="Normal 3 6 2 7 3" xfId="48806" xr:uid="{00000000-0005-0000-0000-000016AD0000}"/>
    <cellStyle name="Normal 3 6 2 8" xfId="16743" xr:uid="{00000000-0005-0000-0000-000017AD0000}"/>
    <cellStyle name="Normal 3 6 2 8 2" xfId="48807" xr:uid="{00000000-0005-0000-0000-000018AD0000}"/>
    <cellStyle name="Normal 3 6 2 8 3" xfId="48808" xr:uid="{00000000-0005-0000-0000-000019AD0000}"/>
    <cellStyle name="Normal 3 6 2 9" xfId="16744" xr:uid="{00000000-0005-0000-0000-00001AAD0000}"/>
    <cellStyle name="Normal 3 6 2 9 2" xfId="48809" xr:uid="{00000000-0005-0000-0000-00001BAD0000}"/>
    <cellStyle name="Normal 3 6 2 9 3" xfId="48810" xr:uid="{00000000-0005-0000-0000-00001CAD0000}"/>
    <cellStyle name="Normal 3 6 3" xfId="16745" xr:uid="{00000000-0005-0000-0000-00001DAD0000}"/>
    <cellStyle name="Normal 3 6 3 10" xfId="48811" xr:uid="{00000000-0005-0000-0000-00001EAD0000}"/>
    <cellStyle name="Normal 3 6 3 2" xfId="16746" xr:uid="{00000000-0005-0000-0000-00001FAD0000}"/>
    <cellStyle name="Normal 3 6 3 3" xfId="16747" xr:uid="{00000000-0005-0000-0000-000020AD0000}"/>
    <cellStyle name="Normal 3 6 3 3 2" xfId="16748" xr:uid="{00000000-0005-0000-0000-000021AD0000}"/>
    <cellStyle name="Normal 3 6 3 3 2 2" xfId="16749" xr:uid="{00000000-0005-0000-0000-000022AD0000}"/>
    <cellStyle name="Normal 3 6 3 3 2 2 2" xfId="48812" xr:uid="{00000000-0005-0000-0000-000023AD0000}"/>
    <cellStyle name="Normal 3 6 3 3 2 2 3" xfId="48813" xr:uid="{00000000-0005-0000-0000-000024AD0000}"/>
    <cellStyle name="Normal 3 6 3 3 2 3" xfId="16750" xr:uid="{00000000-0005-0000-0000-000025AD0000}"/>
    <cellStyle name="Normal 3 6 3 3 2 3 2" xfId="48814" xr:uid="{00000000-0005-0000-0000-000026AD0000}"/>
    <cellStyle name="Normal 3 6 3 3 2 3 3" xfId="48815" xr:uid="{00000000-0005-0000-0000-000027AD0000}"/>
    <cellStyle name="Normal 3 6 3 3 2 4" xfId="16751" xr:uid="{00000000-0005-0000-0000-000028AD0000}"/>
    <cellStyle name="Normal 3 6 3 3 2 4 2" xfId="48816" xr:uid="{00000000-0005-0000-0000-000029AD0000}"/>
    <cellStyle name="Normal 3 6 3 3 2 4 3" xfId="48817" xr:uid="{00000000-0005-0000-0000-00002AAD0000}"/>
    <cellStyle name="Normal 3 6 3 3 2 5" xfId="48818" xr:uid="{00000000-0005-0000-0000-00002BAD0000}"/>
    <cellStyle name="Normal 3 6 3 3 2 6" xfId="48819" xr:uid="{00000000-0005-0000-0000-00002CAD0000}"/>
    <cellStyle name="Normal 3 6 3 3 3" xfId="16752" xr:uid="{00000000-0005-0000-0000-00002DAD0000}"/>
    <cellStyle name="Normal 3 6 3 3 3 2" xfId="48820" xr:uid="{00000000-0005-0000-0000-00002EAD0000}"/>
    <cellStyle name="Normal 3 6 3 3 3 3" xfId="48821" xr:uid="{00000000-0005-0000-0000-00002FAD0000}"/>
    <cellStyle name="Normal 3 6 3 3 4" xfId="16753" xr:uid="{00000000-0005-0000-0000-000030AD0000}"/>
    <cellStyle name="Normal 3 6 3 3 4 2" xfId="48822" xr:uid="{00000000-0005-0000-0000-000031AD0000}"/>
    <cellStyle name="Normal 3 6 3 3 4 3" xfId="48823" xr:uid="{00000000-0005-0000-0000-000032AD0000}"/>
    <cellStyle name="Normal 3 6 3 3 5" xfId="16754" xr:uid="{00000000-0005-0000-0000-000033AD0000}"/>
    <cellStyle name="Normal 3 6 3 3 5 2" xfId="48824" xr:uid="{00000000-0005-0000-0000-000034AD0000}"/>
    <cellStyle name="Normal 3 6 3 3 5 3" xfId="48825" xr:uid="{00000000-0005-0000-0000-000035AD0000}"/>
    <cellStyle name="Normal 3 6 3 3 6" xfId="48826" xr:uid="{00000000-0005-0000-0000-000036AD0000}"/>
    <cellStyle name="Normal 3 6 3 3 7" xfId="48827" xr:uid="{00000000-0005-0000-0000-000037AD0000}"/>
    <cellStyle name="Normal 3 6 3 4" xfId="16755" xr:uid="{00000000-0005-0000-0000-000038AD0000}"/>
    <cellStyle name="Normal 3 6 3 5" xfId="16756" xr:uid="{00000000-0005-0000-0000-000039AD0000}"/>
    <cellStyle name="Normal 3 6 3 5 2" xfId="16757" xr:uid="{00000000-0005-0000-0000-00003AAD0000}"/>
    <cellStyle name="Normal 3 6 3 5 2 2" xfId="48828" xr:uid="{00000000-0005-0000-0000-00003BAD0000}"/>
    <cellStyle name="Normal 3 6 3 5 2 3" xfId="48829" xr:uid="{00000000-0005-0000-0000-00003CAD0000}"/>
    <cellStyle name="Normal 3 6 3 5 3" xfId="16758" xr:uid="{00000000-0005-0000-0000-00003DAD0000}"/>
    <cellStyle name="Normal 3 6 3 5 3 2" xfId="48830" xr:uid="{00000000-0005-0000-0000-00003EAD0000}"/>
    <cellStyle name="Normal 3 6 3 5 3 3" xfId="48831" xr:uid="{00000000-0005-0000-0000-00003FAD0000}"/>
    <cellStyle name="Normal 3 6 3 5 4" xfId="16759" xr:uid="{00000000-0005-0000-0000-000040AD0000}"/>
    <cellStyle name="Normal 3 6 3 5 4 2" xfId="48832" xr:uid="{00000000-0005-0000-0000-000041AD0000}"/>
    <cellStyle name="Normal 3 6 3 5 4 3" xfId="48833" xr:uid="{00000000-0005-0000-0000-000042AD0000}"/>
    <cellStyle name="Normal 3 6 3 5 5" xfId="48834" xr:uid="{00000000-0005-0000-0000-000043AD0000}"/>
    <cellStyle name="Normal 3 6 3 5 6" xfId="48835" xr:uid="{00000000-0005-0000-0000-000044AD0000}"/>
    <cellStyle name="Normal 3 6 3 6" xfId="16760" xr:uid="{00000000-0005-0000-0000-000045AD0000}"/>
    <cellStyle name="Normal 3 6 3 6 2" xfId="48836" xr:uid="{00000000-0005-0000-0000-000046AD0000}"/>
    <cellStyle name="Normal 3 6 3 6 3" xfId="48837" xr:uid="{00000000-0005-0000-0000-000047AD0000}"/>
    <cellStyle name="Normal 3 6 3 7" xfId="16761" xr:uid="{00000000-0005-0000-0000-000048AD0000}"/>
    <cellStyle name="Normal 3 6 3 7 2" xfId="48838" xr:uid="{00000000-0005-0000-0000-000049AD0000}"/>
    <cellStyle name="Normal 3 6 3 7 3" xfId="48839" xr:uid="{00000000-0005-0000-0000-00004AAD0000}"/>
    <cellStyle name="Normal 3 6 3 8" xfId="16762" xr:uid="{00000000-0005-0000-0000-00004BAD0000}"/>
    <cellStyle name="Normal 3 6 3 8 2" xfId="48840" xr:uid="{00000000-0005-0000-0000-00004CAD0000}"/>
    <cellStyle name="Normal 3 6 3 8 3" xfId="48841" xr:uid="{00000000-0005-0000-0000-00004DAD0000}"/>
    <cellStyle name="Normal 3 6 3 9" xfId="48842" xr:uid="{00000000-0005-0000-0000-00004EAD0000}"/>
    <cellStyle name="Normal 3 6 4" xfId="16763" xr:uid="{00000000-0005-0000-0000-00004FAD0000}"/>
    <cellStyle name="Normal 3 6 4 2" xfId="16764" xr:uid="{00000000-0005-0000-0000-000050AD0000}"/>
    <cellStyle name="Normal 3 6 4 2 2" xfId="16765" xr:uid="{00000000-0005-0000-0000-000051AD0000}"/>
    <cellStyle name="Normal 3 6 4 2 2 2" xfId="16766" xr:uid="{00000000-0005-0000-0000-000052AD0000}"/>
    <cellStyle name="Normal 3 6 4 2 2 2 2" xfId="48843" xr:uid="{00000000-0005-0000-0000-000053AD0000}"/>
    <cellStyle name="Normal 3 6 4 2 2 2 3" xfId="48844" xr:uid="{00000000-0005-0000-0000-000054AD0000}"/>
    <cellStyle name="Normal 3 6 4 2 2 3" xfId="16767" xr:uid="{00000000-0005-0000-0000-000055AD0000}"/>
    <cellStyle name="Normal 3 6 4 2 2 3 2" xfId="48845" xr:uid="{00000000-0005-0000-0000-000056AD0000}"/>
    <cellStyle name="Normal 3 6 4 2 2 3 3" xfId="48846" xr:uid="{00000000-0005-0000-0000-000057AD0000}"/>
    <cellStyle name="Normal 3 6 4 2 2 4" xfId="16768" xr:uid="{00000000-0005-0000-0000-000058AD0000}"/>
    <cellStyle name="Normal 3 6 4 2 2 4 2" xfId="48847" xr:uid="{00000000-0005-0000-0000-000059AD0000}"/>
    <cellStyle name="Normal 3 6 4 2 2 4 3" xfId="48848" xr:uid="{00000000-0005-0000-0000-00005AAD0000}"/>
    <cellStyle name="Normal 3 6 4 2 2 5" xfId="48849" xr:uid="{00000000-0005-0000-0000-00005BAD0000}"/>
    <cellStyle name="Normal 3 6 4 2 2 6" xfId="48850" xr:uid="{00000000-0005-0000-0000-00005CAD0000}"/>
    <cellStyle name="Normal 3 6 4 2 3" xfId="16769" xr:uid="{00000000-0005-0000-0000-00005DAD0000}"/>
    <cellStyle name="Normal 3 6 4 2 3 2" xfId="48851" xr:uid="{00000000-0005-0000-0000-00005EAD0000}"/>
    <cellStyle name="Normal 3 6 4 2 3 3" xfId="48852" xr:uid="{00000000-0005-0000-0000-00005FAD0000}"/>
    <cellStyle name="Normal 3 6 4 2 4" xfId="16770" xr:uid="{00000000-0005-0000-0000-000060AD0000}"/>
    <cellStyle name="Normal 3 6 4 2 4 2" xfId="48853" xr:uid="{00000000-0005-0000-0000-000061AD0000}"/>
    <cellStyle name="Normal 3 6 4 2 4 3" xfId="48854" xr:uid="{00000000-0005-0000-0000-000062AD0000}"/>
    <cellStyle name="Normal 3 6 4 2 5" xfId="16771" xr:uid="{00000000-0005-0000-0000-000063AD0000}"/>
    <cellStyle name="Normal 3 6 4 2 5 2" xfId="48855" xr:uid="{00000000-0005-0000-0000-000064AD0000}"/>
    <cellStyle name="Normal 3 6 4 2 5 3" xfId="48856" xr:uid="{00000000-0005-0000-0000-000065AD0000}"/>
    <cellStyle name="Normal 3 6 4 2 6" xfId="48857" xr:uid="{00000000-0005-0000-0000-000066AD0000}"/>
    <cellStyle name="Normal 3 6 4 2 7" xfId="48858" xr:uid="{00000000-0005-0000-0000-000067AD0000}"/>
    <cellStyle name="Normal 3 6 4 3" xfId="16772" xr:uid="{00000000-0005-0000-0000-000068AD0000}"/>
    <cellStyle name="Normal 3 6 4 3 2" xfId="16773" xr:uid="{00000000-0005-0000-0000-000069AD0000}"/>
    <cellStyle name="Normal 3 6 4 3 2 2" xfId="48859" xr:uid="{00000000-0005-0000-0000-00006AAD0000}"/>
    <cellStyle name="Normal 3 6 4 3 2 3" xfId="48860" xr:uid="{00000000-0005-0000-0000-00006BAD0000}"/>
    <cellStyle name="Normal 3 6 4 3 3" xfId="16774" xr:uid="{00000000-0005-0000-0000-00006CAD0000}"/>
    <cellStyle name="Normal 3 6 4 3 3 2" xfId="48861" xr:uid="{00000000-0005-0000-0000-00006DAD0000}"/>
    <cellStyle name="Normal 3 6 4 3 3 3" xfId="48862" xr:uid="{00000000-0005-0000-0000-00006EAD0000}"/>
    <cellStyle name="Normal 3 6 4 3 4" xfId="16775" xr:uid="{00000000-0005-0000-0000-00006FAD0000}"/>
    <cellStyle name="Normal 3 6 4 3 4 2" xfId="48863" xr:uid="{00000000-0005-0000-0000-000070AD0000}"/>
    <cellStyle name="Normal 3 6 4 3 4 3" xfId="48864" xr:uid="{00000000-0005-0000-0000-000071AD0000}"/>
    <cellStyle name="Normal 3 6 4 3 5" xfId="48865" xr:uid="{00000000-0005-0000-0000-000072AD0000}"/>
    <cellStyle name="Normal 3 6 4 3 6" xfId="48866" xr:uid="{00000000-0005-0000-0000-000073AD0000}"/>
    <cellStyle name="Normal 3 6 4 4" xfId="16776" xr:uid="{00000000-0005-0000-0000-000074AD0000}"/>
    <cellStyle name="Normal 3 6 4 4 2" xfId="48867" xr:uid="{00000000-0005-0000-0000-000075AD0000}"/>
    <cellStyle name="Normal 3 6 4 4 3" xfId="48868" xr:uid="{00000000-0005-0000-0000-000076AD0000}"/>
    <cellStyle name="Normal 3 6 4 5" xfId="16777" xr:uid="{00000000-0005-0000-0000-000077AD0000}"/>
    <cellStyle name="Normal 3 6 4 5 2" xfId="48869" xr:uid="{00000000-0005-0000-0000-000078AD0000}"/>
    <cellStyle name="Normal 3 6 4 5 3" xfId="48870" xr:uid="{00000000-0005-0000-0000-000079AD0000}"/>
    <cellStyle name="Normal 3 6 4 6" xfId="16778" xr:uid="{00000000-0005-0000-0000-00007AAD0000}"/>
    <cellStyle name="Normal 3 6 4 6 2" xfId="48871" xr:uid="{00000000-0005-0000-0000-00007BAD0000}"/>
    <cellStyle name="Normal 3 6 4 6 3" xfId="48872" xr:uid="{00000000-0005-0000-0000-00007CAD0000}"/>
    <cellStyle name="Normal 3 6 4 7" xfId="48873" xr:uid="{00000000-0005-0000-0000-00007DAD0000}"/>
    <cellStyle name="Normal 3 6 4 8" xfId="48874" xr:uid="{00000000-0005-0000-0000-00007EAD0000}"/>
    <cellStyle name="Normal 3 6 5" xfId="16779" xr:uid="{00000000-0005-0000-0000-00007FAD0000}"/>
    <cellStyle name="Normal 3 6 6" xfId="16780" xr:uid="{00000000-0005-0000-0000-000080AD0000}"/>
    <cellStyle name="Normal 3 6 6 2" xfId="16781" xr:uid="{00000000-0005-0000-0000-000081AD0000}"/>
    <cellStyle name="Normal 3 6 6 2 2" xfId="16782" xr:uid="{00000000-0005-0000-0000-000082AD0000}"/>
    <cellStyle name="Normal 3 6 6 2 2 2" xfId="48875" xr:uid="{00000000-0005-0000-0000-000083AD0000}"/>
    <cellStyle name="Normal 3 6 6 2 2 3" xfId="48876" xr:uid="{00000000-0005-0000-0000-000084AD0000}"/>
    <cellStyle name="Normal 3 6 6 2 3" xfId="16783" xr:uid="{00000000-0005-0000-0000-000085AD0000}"/>
    <cellStyle name="Normal 3 6 6 2 3 2" xfId="48877" xr:uid="{00000000-0005-0000-0000-000086AD0000}"/>
    <cellStyle name="Normal 3 6 6 2 3 3" xfId="48878" xr:uid="{00000000-0005-0000-0000-000087AD0000}"/>
    <cellStyle name="Normal 3 6 6 2 4" xfId="16784" xr:uid="{00000000-0005-0000-0000-000088AD0000}"/>
    <cellStyle name="Normal 3 6 6 2 4 2" xfId="48879" xr:uid="{00000000-0005-0000-0000-000089AD0000}"/>
    <cellStyle name="Normal 3 6 6 2 4 3" xfId="48880" xr:uid="{00000000-0005-0000-0000-00008AAD0000}"/>
    <cellStyle name="Normal 3 6 6 2 5" xfId="48881" xr:uid="{00000000-0005-0000-0000-00008BAD0000}"/>
    <cellStyle name="Normal 3 6 6 2 6" xfId="48882" xr:uid="{00000000-0005-0000-0000-00008CAD0000}"/>
    <cellStyle name="Normal 3 6 6 3" xfId="16785" xr:uid="{00000000-0005-0000-0000-00008DAD0000}"/>
    <cellStyle name="Normal 3 6 6 3 2" xfId="48883" xr:uid="{00000000-0005-0000-0000-00008EAD0000}"/>
    <cellStyle name="Normal 3 6 6 3 3" xfId="48884" xr:uid="{00000000-0005-0000-0000-00008FAD0000}"/>
    <cellStyle name="Normal 3 6 6 4" xfId="16786" xr:uid="{00000000-0005-0000-0000-000090AD0000}"/>
    <cellStyle name="Normal 3 6 6 4 2" xfId="48885" xr:uid="{00000000-0005-0000-0000-000091AD0000}"/>
    <cellStyle name="Normal 3 6 6 4 3" xfId="48886" xr:uid="{00000000-0005-0000-0000-000092AD0000}"/>
    <cellStyle name="Normal 3 6 6 5" xfId="16787" xr:uid="{00000000-0005-0000-0000-000093AD0000}"/>
    <cellStyle name="Normal 3 6 6 5 2" xfId="48887" xr:uid="{00000000-0005-0000-0000-000094AD0000}"/>
    <cellStyle name="Normal 3 6 6 5 3" xfId="48888" xr:uid="{00000000-0005-0000-0000-000095AD0000}"/>
    <cellStyle name="Normal 3 6 6 6" xfId="48889" xr:uid="{00000000-0005-0000-0000-000096AD0000}"/>
    <cellStyle name="Normal 3 6 6 7" xfId="48890" xr:uid="{00000000-0005-0000-0000-000097AD0000}"/>
    <cellStyle name="Normal 3 6 7" xfId="16788" xr:uid="{00000000-0005-0000-0000-000098AD0000}"/>
    <cellStyle name="Normal 3 6 7 2" xfId="16789" xr:uid="{00000000-0005-0000-0000-000099AD0000}"/>
    <cellStyle name="Normal 3 6 7 2 2" xfId="48891" xr:uid="{00000000-0005-0000-0000-00009AAD0000}"/>
    <cellStyle name="Normal 3 6 7 2 3" xfId="48892" xr:uid="{00000000-0005-0000-0000-00009BAD0000}"/>
    <cellStyle name="Normal 3 6 7 3" xfId="16790" xr:uid="{00000000-0005-0000-0000-00009CAD0000}"/>
    <cellStyle name="Normal 3 6 7 3 2" xfId="48893" xr:uid="{00000000-0005-0000-0000-00009DAD0000}"/>
    <cellStyle name="Normal 3 6 7 3 3" xfId="48894" xr:uid="{00000000-0005-0000-0000-00009EAD0000}"/>
    <cellStyle name="Normal 3 6 7 4" xfId="16791" xr:uid="{00000000-0005-0000-0000-00009FAD0000}"/>
    <cellStyle name="Normal 3 6 7 4 2" xfId="48895" xr:uid="{00000000-0005-0000-0000-0000A0AD0000}"/>
    <cellStyle name="Normal 3 6 7 4 3" xfId="48896" xr:uid="{00000000-0005-0000-0000-0000A1AD0000}"/>
    <cellStyle name="Normal 3 6 7 5" xfId="48897" xr:uid="{00000000-0005-0000-0000-0000A2AD0000}"/>
    <cellStyle name="Normal 3 6 7 6" xfId="48898" xr:uid="{00000000-0005-0000-0000-0000A3AD0000}"/>
    <cellStyle name="Normal 3 6 8" xfId="16792" xr:uid="{00000000-0005-0000-0000-0000A4AD0000}"/>
    <cellStyle name="Normal 3 6 8 2" xfId="48899" xr:uid="{00000000-0005-0000-0000-0000A5AD0000}"/>
    <cellStyle name="Normal 3 6 8 3" xfId="48900" xr:uid="{00000000-0005-0000-0000-0000A6AD0000}"/>
    <cellStyle name="Normal 3 6 9" xfId="16793" xr:uid="{00000000-0005-0000-0000-0000A7AD0000}"/>
    <cellStyle name="Normal 3 6 9 2" xfId="48901" xr:uid="{00000000-0005-0000-0000-0000A8AD0000}"/>
    <cellStyle name="Normal 3 6 9 3" xfId="48902" xr:uid="{00000000-0005-0000-0000-0000A9AD0000}"/>
    <cellStyle name="Normal 3 7" xfId="16794" xr:uid="{00000000-0005-0000-0000-0000AAAD0000}"/>
    <cellStyle name="Normal 3 7 10" xfId="16795" xr:uid="{00000000-0005-0000-0000-0000ABAD0000}"/>
    <cellStyle name="Normal 3 7 10 2" xfId="48903" xr:uid="{00000000-0005-0000-0000-0000ACAD0000}"/>
    <cellStyle name="Normal 3 7 10 3" xfId="48904" xr:uid="{00000000-0005-0000-0000-0000ADAD0000}"/>
    <cellStyle name="Normal 3 7 11" xfId="48905" xr:uid="{00000000-0005-0000-0000-0000AEAD0000}"/>
    <cellStyle name="Normal 3 7 12" xfId="48906" xr:uid="{00000000-0005-0000-0000-0000AFAD0000}"/>
    <cellStyle name="Normal 3 7 2" xfId="16796" xr:uid="{00000000-0005-0000-0000-0000B0AD0000}"/>
    <cellStyle name="Normal 3 7 2 10" xfId="48907" xr:uid="{00000000-0005-0000-0000-0000B1AD0000}"/>
    <cellStyle name="Normal 3 7 2 11" xfId="48908" xr:uid="{00000000-0005-0000-0000-0000B2AD0000}"/>
    <cellStyle name="Normal 3 7 2 2" xfId="16797" xr:uid="{00000000-0005-0000-0000-0000B3AD0000}"/>
    <cellStyle name="Normal 3 7 2 2 2" xfId="16798" xr:uid="{00000000-0005-0000-0000-0000B4AD0000}"/>
    <cellStyle name="Normal 3 7 2 2 2 2" xfId="16799" xr:uid="{00000000-0005-0000-0000-0000B5AD0000}"/>
    <cellStyle name="Normal 3 7 2 2 2 2 2" xfId="16800" xr:uid="{00000000-0005-0000-0000-0000B6AD0000}"/>
    <cellStyle name="Normal 3 7 2 2 2 2 2 2" xfId="48909" xr:uid="{00000000-0005-0000-0000-0000B7AD0000}"/>
    <cellStyle name="Normal 3 7 2 2 2 2 2 3" xfId="48910" xr:uid="{00000000-0005-0000-0000-0000B8AD0000}"/>
    <cellStyle name="Normal 3 7 2 2 2 2 3" xfId="16801" xr:uid="{00000000-0005-0000-0000-0000B9AD0000}"/>
    <cellStyle name="Normal 3 7 2 2 2 2 3 2" xfId="48911" xr:uid="{00000000-0005-0000-0000-0000BAAD0000}"/>
    <cellStyle name="Normal 3 7 2 2 2 2 3 3" xfId="48912" xr:uid="{00000000-0005-0000-0000-0000BBAD0000}"/>
    <cellStyle name="Normal 3 7 2 2 2 2 4" xfId="16802" xr:uid="{00000000-0005-0000-0000-0000BCAD0000}"/>
    <cellStyle name="Normal 3 7 2 2 2 2 4 2" xfId="48913" xr:uid="{00000000-0005-0000-0000-0000BDAD0000}"/>
    <cellStyle name="Normal 3 7 2 2 2 2 4 3" xfId="48914" xr:uid="{00000000-0005-0000-0000-0000BEAD0000}"/>
    <cellStyle name="Normal 3 7 2 2 2 2 5" xfId="48915" xr:uid="{00000000-0005-0000-0000-0000BFAD0000}"/>
    <cellStyle name="Normal 3 7 2 2 2 2 6" xfId="48916" xr:uid="{00000000-0005-0000-0000-0000C0AD0000}"/>
    <cellStyle name="Normal 3 7 2 2 2 3" xfId="16803" xr:uid="{00000000-0005-0000-0000-0000C1AD0000}"/>
    <cellStyle name="Normal 3 7 2 2 2 3 2" xfId="48917" xr:uid="{00000000-0005-0000-0000-0000C2AD0000}"/>
    <cellStyle name="Normal 3 7 2 2 2 3 3" xfId="48918" xr:uid="{00000000-0005-0000-0000-0000C3AD0000}"/>
    <cellStyle name="Normal 3 7 2 2 2 4" xfId="16804" xr:uid="{00000000-0005-0000-0000-0000C4AD0000}"/>
    <cellStyle name="Normal 3 7 2 2 2 4 2" xfId="48919" xr:uid="{00000000-0005-0000-0000-0000C5AD0000}"/>
    <cellStyle name="Normal 3 7 2 2 2 4 3" xfId="48920" xr:uid="{00000000-0005-0000-0000-0000C6AD0000}"/>
    <cellStyle name="Normal 3 7 2 2 2 5" xfId="16805" xr:uid="{00000000-0005-0000-0000-0000C7AD0000}"/>
    <cellStyle name="Normal 3 7 2 2 2 5 2" xfId="48921" xr:uid="{00000000-0005-0000-0000-0000C8AD0000}"/>
    <cellStyle name="Normal 3 7 2 2 2 5 3" xfId="48922" xr:uid="{00000000-0005-0000-0000-0000C9AD0000}"/>
    <cellStyle name="Normal 3 7 2 2 2 6" xfId="48923" xr:uid="{00000000-0005-0000-0000-0000CAAD0000}"/>
    <cellStyle name="Normal 3 7 2 2 2 7" xfId="48924" xr:uid="{00000000-0005-0000-0000-0000CBAD0000}"/>
    <cellStyle name="Normal 3 7 2 2 3" xfId="16806" xr:uid="{00000000-0005-0000-0000-0000CCAD0000}"/>
    <cellStyle name="Normal 3 7 2 2 3 2" xfId="16807" xr:uid="{00000000-0005-0000-0000-0000CDAD0000}"/>
    <cellStyle name="Normal 3 7 2 2 3 2 2" xfId="48925" xr:uid="{00000000-0005-0000-0000-0000CEAD0000}"/>
    <cellStyle name="Normal 3 7 2 2 3 2 3" xfId="48926" xr:uid="{00000000-0005-0000-0000-0000CFAD0000}"/>
    <cellStyle name="Normal 3 7 2 2 3 3" xfId="16808" xr:uid="{00000000-0005-0000-0000-0000D0AD0000}"/>
    <cellStyle name="Normal 3 7 2 2 3 3 2" xfId="48927" xr:uid="{00000000-0005-0000-0000-0000D1AD0000}"/>
    <cellStyle name="Normal 3 7 2 2 3 3 3" xfId="48928" xr:uid="{00000000-0005-0000-0000-0000D2AD0000}"/>
    <cellStyle name="Normal 3 7 2 2 3 4" xfId="16809" xr:uid="{00000000-0005-0000-0000-0000D3AD0000}"/>
    <cellStyle name="Normal 3 7 2 2 3 4 2" xfId="48929" xr:uid="{00000000-0005-0000-0000-0000D4AD0000}"/>
    <cellStyle name="Normal 3 7 2 2 3 4 3" xfId="48930" xr:uid="{00000000-0005-0000-0000-0000D5AD0000}"/>
    <cellStyle name="Normal 3 7 2 2 3 5" xfId="48931" xr:uid="{00000000-0005-0000-0000-0000D6AD0000}"/>
    <cellStyle name="Normal 3 7 2 2 3 6" xfId="48932" xr:uid="{00000000-0005-0000-0000-0000D7AD0000}"/>
    <cellStyle name="Normal 3 7 2 2 4" xfId="16810" xr:uid="{00000000-0005-0000-0000-0000D8AD0000}"/>
    <cellStyle name="Normal 3 7 2 2 4 2" xfId="48933" xr:uid="{00000000-0005-0000-0000-0000D9AD0000}"/>
    <cellStyle name="Normal 3 7 2 2 4 3" xfId="48934" xr:uid="{00000000-0005-0000-0000-0000DAAD0000}"/>
    <cellStyle name="Normal 3 7 2 2 5" xfId="16811" xr:uid="{00000000-0005-0000-0000-0000DBAD0000}"/>
    <cellStyle name="Normal 3 7 2 2 5 2" xfId="48935" xr:uid="{00000000-0005-0000-0000-0000DCAD0000}"/>
    <cellStyle name="Normal 3 7 2 2 5 3" xfId="48936" xr:uid="{00000000-0005-0000-0000-0000DDAD0000}"/>
    <cellStyle name="Normal 3 7 2 2 6" xfId="16812" xr:uid="{00000000-0005-0000-0000-0000DEAD0000}"/>
    <cellStyle name="Normal 3 7 2 2 6 2" xfId="48937" xr:uid="{00000000-0005-0000-0000-0000DFAD0000}"/>
    <cellStyle name="Normal 3 7 2 2 6 3" xfId="48938" xr:uid="{00000000-0005-0000-0000-0000E0AD0000}"/>
    <cellStyle name="Normal 3 7 2 2 7" xfId="48939" xr:uid="{00000000-0005-0000-0000-0000E1AD0000}"/>
    <cellStyle name="Normal 3 7 2 2 8" xfId="48940" xr:uid="{00000000-0005-0000-0000-0000E2AD0000}"/>
    <cellStyle name="Normal 3 7 2 3" xfId="16813" xr:uid="{00000000-0005-0000-0000-0000E3AD0000}"/>
    <cellStyle name="Normal 3 7 2 3 2" xfId="16814" xr:uid="{00000000-0005-0000-0000-0000E4AD0000}"/>
    <cellStyle name="Normal 3 7 2 3 2 2" xfId="16815" xr:uid="{00000000-0005-0000-0000-0000E5AD0000}"/>
    <cellStyle name="Normal 3 7 2 3 2 2 2" xfId="16816" xr:uid="{00000000-0005-0000-0000-0000E6AD0000}"/>
    <cellStyle name="Normal 3 7 2 3 2 2 2 2" xfId="48941" xr:uid="{00000000-0005-0000-0000-0000E7AD0000}"/>
    <cellStyle name="Normal 3 7 2 3 2 2 2 3" xfId="48942" xr:uid="{00000000-0005-0000-0000-0000E8AD0000}"/>
    <cellStyle name="Normal 3 7 2 3 2 2 3" xfId="16817" xr:uid="{00000000-0005-0000-0000-0000E9AD0000}"/>
    <cellStyle name="Normal 3 7 2 3 2 2 3 2" xfId="48943" xr:uid="{00000000-0005-0000-0000-0000EAAD0000}"/>
    <cellStyle name="Normal 3 7 2 3 2 2 3 3" xfId="48944" xr:uid="{00000000-0005-0000-0000-0000EBAD0000}"/>
    <cellStyle name="Normal 3 7 2 3 2 2 4" xfId="16818" xr:uid="{00000000-0005-0000-0000-0000ECAD0000}"/>
    <cellStyle name="Normal 3 7 2 3 2 2 4 2" xfId="48945" xr:uid="{00000000-0005-0000-0000-0000EDAD0000}"/>
    <cellStyle name="Normal 3 7 2 3 2 2 4 3" xfId="48946" xr:uid="{00000000-0005-0000-0000-0000EEAD0000}"/>
    <cellStyle name="Normal 3 7 2 3 2 2 5" xfId="48947" xr:uid="{00000000-0005-0000-0000-0000EFAD0000}"/>
    <cellStyle name="Normal 3 7 2 3 2 2 6" xfId="48948" xr:uid="{00000000-0005-0000-0000-0000F0AD0000}"/>
    <cellStyle name="Normal 3 7 2 3 2 3" xfId="16819" xr:uid="{00000000-0005-0000-0000-0000F1AD0000}"/>
    <cellStyle name="Normal 3 7 2 3 2 3 2" xfId="48949" xr:uid="{00000000-0005-0000-0000-0000F2AD0000}"/>
    <cellStyle name="Normal 3 7 2 3 2 3 3" xfId="48950" xr:uid="{00000000-0005-0000-0000-0000F3AD0000}"/>
    <cellStyle name="Normal 3 7 2 3 2 4" xfId="16820" xr:uid="{00000000-0005-0000-0000-0000F4AD0000}"/>
    <cellStyle name="Normal 3 7 2 3 2 4 2" xfId="48951" xr:uid="{00000000-0005-0000-0000-0000F5AD0000}"/>
    <cellStyle name="Normal 3 7 2 3 2 4 3" xfId="48952" xr:uid="{00000000-0005-0000-0000-0000F6AD0000}"/>
    <cellStyle name="Normal 3 7 2 3 2 5" xfId="16821" xr:uid="{00000000-0005-0000-0000-0000F7AD0000}"/>
    <cellStyle name="Normal 3 7 2 3 2 5 2" xfId="48953" xr:uid="{00000000-0005-0000-0000-0000F8AD0000}"/>
    <cellStyle name="Normal 3 7 2 3 2 5 3" xfId="48954" xr:uid="{00000000-0005-0000-0000-0000F9AD0000}"/>
    <cellStyle name="Normal 3 7 2 3 2 6" xfId="48955" xr:uid="{00000000-0005-0000-0000-0000FAAD0000}"/>
    <cellStyle name="Normal 3 7 2 3 2 7" xfId="48956" xr:uid="{00000000-0005-0000-0000-0000FBAD0000}"/>
    <cellStyle name="Normal 3 7 2 3 3" xfId="16822" xr:uid="{00000000-0005-0000-0000-0000FCAD0000}"/>
    <cellStyle name="Normal 3 7 2 3 3 2" xfId="16823" xr:uid="{00000000-0005-0000-0000-0000FDAD0000}"/>
    <cellStyle name="Normal 3 7 2 3 3 2 2" xfId="48957" xr:uid="{00000000-0005-0000-0000-0000FEAD0000}"/>
    <cellStyle name="Normal 3 7 2 3 3 2 3" xfId="48958" xr:uid="{00000000-0005-0000-0000-0000FFAD0000}"/>
    <cellStyle name="Normal 3 7 2 3 3 3" xfId="16824" xr:uid="{00000000-0005-0000-0000-000000AE0000}"/>
    <cellStyle name="Normal 3 7 2 3 3 3 2" xfId="48959" xr:uid="{00000000-0005-0000-0000-000001AE0000}"/>
    <cellStyle name="Normal 3 7 2 3 3 3 3" xfId="48960" xr:uid="{00000000-0005-0000-0000-000002AE0000}"/>
    <cellStyle name="Normal 3 7 2 3 3 4" xfId="16825" xr:uid="{00000000-0005-0000-0000-000003AE0000}"/>
    <cellStyle name="Normal 3 7 2 3 3 4 2" xfId="48961" xr:uid="{00000000-0005-0000-0000-000004AE0000}"/>
    <cellStyle name="Normal 3 7 2 3 3 4 3" xfId="48962" xr:uid="{00000000-0005-0000-0000-000005AE0000}"/>
    <cellStyle name="Normal 3 7 2 3 3 5" xfId="48963" xr:uid="{00000000-0005-0000-0000-000006AE0000}"/>
    <cellStyle name="Normal 3 7 2 3 3 6" xfId="48964" xr:uid="{00000000-0005-0000-0000-000007AE0000}"/>
    <cellStyle name="Normal 3 7 2 3 4" xfId="16826" xr:uid="{00000000-0005-0000-0000-000008AE0000}"/>
    <cellStyle name="Normal 3 7 2 3 4 2" xfId="48965" xr:uid="{00000000-0005-0000-0000-000009AE0000}"/>
    <cellStyle name="Normal 3 7 2 3 4 3" xfId="48966" xr:uid="{00000000-0005-0000-0000-00000AAE0000}"/>
    <cellStyle name="Normal 3 7 2 3 5" xfId="16827" xr:uid="{00000000-0005-0000-0000-00000BAE0000}"/>
    <cellStyle name="Normal 3 7 2 3 5 2" xfId="48967" xr:uid="{00000000-0005-0000-0000-00000CAE0000}"/>
    <cellStyle name="Normal 3 7 2 3 5 3" xfId="48968" xr:uid="{00000000-0005-0000-0000-00000DAE0000}"/>
    <cellStyle name="Normal 3 7 2 3 6" xfId="16828" xr:uid="{00000000-0005-0000-0000-00000EAE0000}"/>
    <cellStyle name="Normal 3 7 2 3 6 2" xfId="48969" xr:uid="{00000000-0005-0000-0000-00000FAE0000}"/>
    <cellStyle name="Normal 3 7 2 3 6 3" xfId="48970" xr:uid="{00000000-0005-0000-0000-000010AE0000}"/>
    <cellStyle name="Normal 3 7 2 3 7" xfId="48971" xr:uid="{00000000-0005-0000-0000-000011AE0000}"/>
    <cellStyle name="Normal 3 7 2 3 8" xfId="48972" xr:uid="{00000000-0005-0000-0000-000012AE0000}"/>
    <cellStyle name="Normal 3 7 2 4" xfId="16829" xr:uid="{00000000-0005-0000-0000-000013AE0000}"/>
    <cellStyle name="Normal 3 7 2 5" xfId="16830" xr:uid="{00000000-0005-0000-0000-000014AE0000}"/>
    <cellStyle name="Normal 3 7 2 5 2" xfId="16831" xr:uid="{00000000-0005-0000-0000-000015AE0000}"/>
    <cellStyle name="Normal 3 7 2 5 2 2" xfId="16832" xr:uid="{00000000-0005-0000-0000-000016AE0000}"/>
    <cellStyle name="Normal 3 7 2 5 2 2 2" xfId="48973" xr:uid="{00000000-0005-0000-0000-000017AE0000}"/>
    <cellStyle name="Normal 3 7 2 5 2 2 3" xfId="48974" xr:uid="{00000000-0005-0000-0000-000018AE0000}"/>
    <cellStyle name="Normal 3 7 2 5 2 3" xfId="16833" xr:uid="{00000000-0005-0000-0000-000019AE0000}"/>
    <cellStyle name="Normal 3 7 2 5 2 3 2" xfId="48975" xr:uid="{00000000-0005-0000-0000-00001AAE0000}"/>
    <cellStyle name="Normal 3 7 2 5 2 3 3" xfId="48976" xr:uid="{00000000-0005-0000-0000-00001BAE0000}"/>
    <cellStyle name="Normal 3 7 2 5 2 4" xfId="16834" xr:uid="{00000000-0005-0000-0000-00001CAE0000}"/>
    <cellStyle name="Normal 3 7 2 5 2 4 2" xfId="48977" xr:uid="{00000000-0005-0000-0000-00001DAE0000}"/>
    <cellStyle name="Normal 3 7 2 5 2 4 3" xfId="48978" xr:uid="{00000000-0005-0000-0000-00001EAE0000}"/>
    <cellStyle name="Normal 3 7 2 5 2 5" xfId="48979" xr:uid="{00000000-0005-0000-0000-00001FAE0000}"/>
    <cellStyle name="Normal 3 7 2 5 2 6" xfId="48980" xr:uid="{00000000-0005-0000-0000-000020AE0000}"/>
    <cellStyle name="Normal 3 7 2 5 3" xfId="16835" xr:uid="{00000000-0005-0000-0000-000021AE0000}"/>
    <cellStyle name="Normal 3 7 2 5 3 2" xfId="48981" xr:uid="{00000000-0005-0000-0000-000022AE0000}"/>
    <cellStyle name="Normal 3 7 2 5 3 3" xfId="48982" xr:uid="{00000000-0005-0000-0000-000023AE0000}"/>
    <cellStyle name="Normal 3 7 2 5 4" xfId="16836" xr:uid="{00000000-0005-0000-0000-000024AE0000}"/>
    <cellStyle name="Normal 3 7 2 5 4 2" xfId="48983" xr:uid="{00000000-0005-0000-0000-000025AE0000}"/>
    <cellStyle name="Normal 3 7 2 5 4 3" xfId="48984" xr:uid="{00000000-0005-0000-0000-000026AE0000}"/>
    <cellStyle name="Normal 3 7 2 5 5" xfId="16837" xr:uid="{00000000-0005-0000-0000-000027AE0000}"/>
    <cellStyle name="Normal 3 7 2 5 5 2" xfId="48985" xr:uid="{00000000-0005-0000-0000-000028AE0000}"/>
    <cellStyle name="Normal 3 7 2 5 5 3" xfId="48986" xr:uid="{00000000-0005-0000-0000-000029AE0000}"/>
    <cellStyle name="Normal 3 7 2 5 6" xfId="48987" xr:uid="{00000000-0005-0000-0000-00002AAE0000}"/>
    <cellStyle name="Normal 3 7 2 5 7" xfId="48988" xr:uid="{00000000-0005-0000-0000-00002BAE0000}"/>
    <cellStyle name="Normal 3 7 2 6" xfId="16838" xr:uid="{00000000-0005-0000-0000-00002CAE0000}"/>
    <cellStyle name="Normal 3 7 2 6 2" xfId="16839" xr:uid="{00000000-0005-0000-0000-00002DAE0000}"/>
    <cellStyle name="Normal 3 7 2 6 2 2" xfId="48989" xr:uid="{00000000-0005-0000-0000-00002EAE0000}"/>
    <cellStyle name="Normal 3 7 2 6 2 3" xfId="48990" xr:uid="{00000000-0005-0000-0000-00002FAE0000}"/>
    <cellStyle name="Normal 3 7 2 6 3" xfId="16840" xr:uid="{00000000-0005-0000-0000-000030AE0000}"/>
    <cellStyle name="Normal 3 7 2 6 3 2" xfId="48991" xr:uid="{00000000-0005-0000-0000-000031AE0000}"/>
    <cellStyle name="Normal 3 7 2 6 3 3" xfId="48992" xr:uid="{00000000-0005-0000-0000-000032AE0000}"/>
    <cellStyle name="Normal 3 7 2 6 4" xfId="16841" xr:uid="{00000000-0005-0000-0000-000033AE0000}"/>
    <cellStyle name="Normal 3 7 2 6 4 2" xfId="48993" xr:uid="{00000000-0005-0000-0000-000034AE0000}"/>
    <cellStyle name="Normal 3 7 2 6 4 3" xfId="48994" xr:uid="{00000000-0005-0000-0000-000035AE0000}"/>
    <cellStyle name="Normal 3 7 2 6 5" xfId="48995" xr:uid="{00000000-0005-0000-0000-000036AE0000}"/>
    <cellStyle name="Normal 3 7 2 6 6" xfId="48996" xr:uid="{00000000-0005-0000-0000-000037AE0000}"/>
    <cellStyle name="Normal 3 7 2 7" xfId="16842" xr:uid="{00000000-0005-0000-0000-000038AE0000}"/>
    <cellStyle name="Normal 3 7 2 7 2" xfId="48997" xr:uid="{00000000-0005-0000-0000-000039AE0000}"/>
    <cellStyle name="Normal 3 7 2 7 3" xfId="48998" xr:uid="{00000000-0005-0000-0000-00003AAE0000}"/>
    <cellStyle name="Normal 3 7 2 8" xfId="16843" xr:uid="{00000000-0005-0000-0000-00003BAE0000}"/>
    <cellStyle name="Normal 3 7 2 8 2" xfId="48999" xr:uid="{00000000-0005-0000-0000-00003CAE0000}"/>
    <cellStyle name="Normal 3 7 2 8 3" xfId="49000" xr:uid="{00000000-0005-0000-0000-00003DAE0000}"/>
    <cellStyle name="Normal 3 7 2 9" xfId="16844" xr:uid="{00000000-0005-0000-0000-00003EAE0000}"/>
    <cellStyle name="Normal 3 7 2 9 2" xfId="49001" xr:uid="{00000000-0005-0000-0000-00003FAE0000}"/>
    <cellStyle name="Normal 3 7 2 9 3" xfId="49002" xr:uid="{00000000-0005-0000-0000-000040AE0000}"/>
    <cellStyle name="Normal 3 7 3" xfId="16845" xr:uid="{00000000-0005-0000-0000-000041AE0000}"/>
    <cellStyle name="Normal 3 7 3 10" xfId="49003" xr:uid="{00000000-0005-0000-0000-000042AE0000}"/>
    <cellStyle name="Normal 3 7 3 2" xfId="16846" xr:uid="{00000000-0005-0000-0000-000043AE0000}"/>
    <cellStyle name="Normal 3 7 3 2 2" xfId="16847" xr:uid="{00000000-0005-0000-0000-000044AE0000}"/>
    <cellStyle name="Normal 3 7 3 2 2 2" xfId="16848" xr:uid="{00000000-0005-0000-0000-000045AE0000}"/>
    <cellStyle name="Normal 3 7 3 2 2 2 2" xfId="16849" xr:uid="{00000000-0005-0000-0000-000046AE0000}"/>
    <cellStyle name="Normal 3 7 3 2 2 2 2 2" xfId="49004" xr:uid="{00000000-0005-0000-0000-000047AE0000}"/>
    <cellStyle name="Normal 3 7 3 2 2 2 2 3" xfId="49005" xr:uid="{00000000-0005-0000-0000-000048AE0000}"/>
    <cellStyle name="Normal 3 7 3 2 2 2 3" xfId="16850" xr:uid="{00000000-0005-0000-0000-000049AE0000}"/>
    <cellStyle name="Normal 3 7 3 2 2 2 3 2" xfId="49006" xr:uid="{00000000-0005-0000-0000-00004AAE0000}"/>
    <cellStyle name="Normal 3 7 3 2 2 2 3 3" xfId="49007" xr:uid="{00000000-0005-0000-0000-00004BAE0000}"/>
    <cellStyle name="Normal 3 7 3 2 2 2 4" xfId="16851" xr:uid="{00000000-0005-0000-0000-00004CAE0000}"/>
    <cellStyle name="Normal 3 7 3 2 2 2 4 2" xfId="49008" xr:uid="{00000000-0005-0000-0000-00004DAE0000}"/>
    <cellStyle name="Normal 3 7 3 2 2 2 4 3" xfId="49009" xr:uid="{00000000-0005-0000-0000-00004EAE0000}"/>
    <cellStyle name="Normal 3 7 3 2 2 2 5" xfId="49010" xr:uid="{00000000-0005-0000-0000-00004FAE0000}"/>
    <cellStyle name="Normal 3 7 3 2 2 2 6" xfId="49011" xr:uid="{00000000-0005-0000-0000-000050AE0000}"/>
    <cellStyle name="Normal 3 7 3 2 2 3" xfId="16852" xr:uid="{00000000-0005-0000-0000-000051AE0000}"/>
    <cellStyle name="Normal 3 7 3 2 2 3 2" xfId="49012" xr:uid="{00000000-0005-0000-0000-000052AE0000}"/>
    <cellStyle name="Normal 3 7 3 2 2 3 3" xfId="49013" xr:uid="{00000000-0005-0000-0000-000053AE0000}"/>
    <cellStyle name="Normal 3 7 3 2 2 4" xfId="16853" xr:uid="{00000000-0005-0000-0000-000054AE0000}"/>
    <cellStyle name="Normal 3 7 3 2 2 4 2" xfId="49014" xr:uid="{00000000-0005-0000-0000-000055AE0000}"/>
    <cellStyle name="Normal 3 7 3 2 2 4 3" xfId="49015" xr:uid="{00000000-0005-0000-0000-000056AE0000}"/>
    <cellStyle name="Normal 3 7 3 2 2 5" xfId="16854" xr:uid="{00000000-0005-0000-0000-000057AE0000}"/>
    <cellStyle name="Normal 3 7 3 2 2 5 2" xfId="49016" xr:uid="{00000000-0005-0000-0000-000058AE0000}"/>
    <cellStyle name="Normal 3 7 3 2 2 5 3" xfId="49017" xr:uid="{00000000-0005-0000-0000-000059AE0000}"/>
    <cellStyle name="Normal 3 7 3 2 2 6" xfId="49018" xr:uid="{00000000-0005-0000-0000-00005AAE0000}"/>
    <cellStyle name="Normal 3 7 3 2 2 7" xfId="49019" xr:uid="{00000000-0005-0000-0000-00005BAE0000}"/>
    <cellStyle name="Normal 3 7 3 2 3" xfId="16855" xr:uid="{00000000-0005-0000-0000-00005CAE0000}"/>
    <cellStyle name="Normal 3 7 3 2 3 2" xfId="16856" xr:uid="{00000000-0005-0000-0000-00005DAE0000}"/>
    <cellStyle name="Normal 3 7 3 2 3 2 2" xfId="49020" xr:uid="{00000000-0005-0000-0000-00005EAE0000}"/>
    <cellStyle name="Normal 3 7 3 2 3 2 3" xfId="49021" xr:uid="{00000000-0005-0000-0000-00005FAE0000}"/>
    <cellStyle name="Normal 3 7 3 2 3 3" xfId="16857" xr:uid="{00000000-0005-0000-0000-000060AE0000}"/>
    <cellStyle name="Normal 3 7 3 2 3 3 2" xfId="49022" xr:uid="{00000000-0005-0000-0000-000061AE0000}"/>
    <cellStyle name="Normal 3 7 3 2 3 3 3" xfId="49023" xr:uid="{00000000-0005-0000-0000-000062AE0000}"/>
    <cellStyle name="Normal 3 7 3 2 3 4" xfId="16858" xr:uid="{00000000-0005-0000-0000-000063AE0000}"/>
    <cellStyle name="Normal 3 7 3 2 3 4 2" xfId="49024" xr:uid="{00000000-0005-0000-0000-000064AE0000}"/>
    <cellStyle name="Normal 3 7 3 2 3 4 3" xfId="49025" xr:uid="{00000000-0005-0000-0000-000065AE0000}"/>
    <cellStyle name="Normal 3 7 3 2 3 5" xfId="49026" xr:uid="{00000000-0005-0000-0000-000066AE0000}"/>
    <cellStyle name="Normal 3 7 3 2 3 6" xfId="49027" xr:uid="{00000000-0005-0000-0000-000067AE0000}"/>
    <cellStyle name="Normal 3 7 3 2 4" xfId="16859" xr:uid="{00000000-0005-0000-0000-000068AE0000}"/>
    <cellStyle name="Normal 3 7 3 2 4 2" xfId="49028" xr:uid="{00000000-0005-0000-0000-000069AE0000}"/>
    <cellStyle name="Normal 3 7 3 2 4 3" xfId="49029" xr:uid="{00000000-0005-0000-0000-00006AAE0000}"/>
    <cellStyle name="Normal 3 7 3 2 5" xfId="16860" xr:uid="{00000000-0005-0000-0000-00006BAE0000}"/>
    <cellStyle name="Normal 3 7 3 2 5 2" xfId="49030" xr:uid="{00000000-0005-0000-0000-00006CAE0000}"/>
    <cellStyle name="Normal 3 7 3 2 5 3" xfId="49031" xr:uid="{00000000-0005-0000-0000-00006DAE0000}"/>
    <cellStyle name="Normal 3 7 3 2 6" xfId="16861" xr:uid="{00000000-0005-0000-0000-00006EAE0000}"/>
    <cellStyle name="Normal 3 7 3 2 6 2" xfId="49032" xr:uid="{00000000-0005-0000-0000-00006FAE0000}"/>
    <cellStyle name="Normal 3 7 3 2 6 3" xfId="49033" xr:uid="{00000000-0005-0000-0000-000070AE0000}"/>
    <cellStyle name="Normal 3 7 3 2 7" xfId="49034" xr:uid="{00000000-0005-0000-0000-000071AE0000}"/>
    <cellStyle name="Normal 3 7 3 2 8" xfId="49035" xr:uid="{00000000-0005-0000-0000-000072AE0000}"/>
    <cellStyle name="Normal 3 7 3 3" xfId="16862" xr:uid="{00000000-0005-0000-0000-000073AE0000}"/>
    <cellStyle name="Normal 3 7 3 3 2" xfId="16863" xr:uid="{00000000-0005-0000-0000-000074AE0000}"/>
    <cellStyle name="Normal 3 7 3 3 2 2" xfId="16864" xr:uid="{00000000-0005-0000-0000-000075AE0000}"/>
    <cellStyle name="Normal 3 7 3 3 2 2 2" xfId="49036" xr:uid="{00000000-0005-0000-0000-000076AE0000}"/>
    <cellStyle name="Normal 3 7 3 3 2 2 3" xfId="49037" xr:uid="{00000000-0005-0000-0000-000077AE0000}"/>
    <cellStyle name="Normal 3 7 3 3 2 3" xfId="16865" xr:uid="{00000000-0005-0000-0000-000078AE0000}"/>
    <cellStyle name="Normal 3 7 3 3 2 3 2" xfId="49038" xr:uid="{00000000-0005-0000-0000-000079AE0000}"/>
    <cellStyle name="Normal 3 7 3 3 2 3 3" xfId="49039" xr:uid="{00000000-0005-0000-0000-00007AAE0000}"/>
    <cellStyle name="Normal 3 7 3 3 2 4" xfId="16866" xr:uid="{00000000-0005-0000-0000-00007BAE0000}"/>
    <cellStyle name="Normal 3 7 3 3 2 4 2" xfId="49040" xr:uid="{00000000-0005-0000-0000-00007CAE0000}"/>
    <cellStyle name="Normal 3 7 3 3 2 4 3" xfId="49041" xr:uid="{00000000-0005-0000-0000-00007DAE0000}"/>
    <cellStyle name="Normal 3 7 3 3 2 5" xfId="49042" xr:uid="{00000000-0005-0000-0000-00007EAE0000}"/>
    <cellStyle name="Normal 3 7 3 3 2 6" xfId="49043" xr:uid="{00000000-0005-0000-0000-00007FAE0000}"/>
    <cellStyle name="Normal 3 7 3 3 3" xfId="16867" xr:uid="{00000000-0005-0000-0000-000080AE0000}"/>
    <cellStyle name="Normal 3 7 3 3 3 2" xfId="49044" xr:uid="{00000000-0005-0000-0000-000081AE0000}"/>
    <cellStyle name="Normal 3 7 3 3 3 3" xfId="49045" xr:uid="{00000000-0005-0000-0000-000082AE0000}"/>
    <cellStyle name="Normal 3 7 3 3 4" xfId="16868" xr:uid="{00000000-0005-0000-0000-000083AE0000}"/>
    <cellStyle name="Normal 3 7 3 3 4 2" xfId="49046" xr:uid="{00000000-0005-0000-0000-000084AE0000}"/>
    <cellStyle name="Normal 3 7 3 3 4 3" xfId="49047" xr:uid="{00000000-0005-0000-0000-000085AE0000}"/>
    <cellStyle name="Normal 3 7 3 3 5" xfId="16869" xr:uid="{00000000-0005-0000-0000-000086AE0000}"/>
    <cellStyle name="Normal 3 7 3 3 5 2" xfId="49048" xr:uid="{00000000-0005-0000-0000-000087AE0000}"/>
    <cellStyle name="Normal 3 7 3 3 5 3" xfId="49049" xr:uid="{00000000-0005-0000-0000-000088AE0000}"/>
    <cellStyle name="Normal 3 7 3 3 6" xfId="49050" xr:uid="{00000000-0005-0000-0000-000089AE0000}"/>
    <cellStyle name="Normal 3 7 3 3 7" xfId="49051" xr:uid="{00000000-0005-0000-0000-00008AAE0000}"/>
    <cellStyle name="Normal 3 7 3 4" xfId="16870" xr:uid="{00000000-0005-0000-0000-00008BAE0000}"/>
    <cellStyle name="Normal 3 7 3 5" xfId="16871" xr:uid="{00000000-0005-0000-0000-00008CAE0000}"/>
    <cellStyle name="Normal 3 7 3 5 2" xfId="16872" xr:uid="{00000000-0005-0000-0000-00008DAE0000}"/>
    <cellStyle name="Normal 3 7 3 5 2 2" xfId="49052" xr:uid="{00000000-0005-0000-0000-00008EAE0000}"/>
    <cellStyle name="Normal 3 7 3 5 2 3" xfId="49053" xr:uid="{00000000-0005-0000-0000-00008FAE0000}"/>
    <cellStyle name="Normal 3 7 3 5 3" xfId="16873" xr:uid="{00000000-0005-0000-0000-000090AE0000}"/>
    <cellStyle name="Normal 3 7 3 5 3 2" xfId="49054" xr:uid="{00000000-0005-0000-0000-000091AE0000}"/>
    <cellStyle name="Normal 3 7 3 5 3 3" xfId="49055" xr:uid="{00000000-0005-0000-0000-000092AE0000}"/>
    <cellStyle name="Normal 3 7 3 5 4" xfId="16874" xr:uid="{00000000-0005-0000-0000-000093AE0000}"/>
    <cellStyle name="Normal 3 7 3 5 4 2" xfId="49056" xr:uid="{00000000-0005-0000-0000-000094AE0000}"/>
    <cellStyle name="Normal 3 7 3 5 4 3" xfId="49057" xr:uid="{00000000-0005-0000-0000-000095AE0000}"/>
    <cellStyle name="Normal 3 7 3 5 5" xfId="49058" xr:uid="{00000000-0005-0000-0000-000096AE0000}"/>
    <cellStyle name="Normal 3 7 3 5 6" xfId="49059" xr:uid="{00000000-0005-0000-0000-000097AE0000}"/>
    <cellStyle name="Normal 3 7 3 6" xfId="16875" xr:uid="{00000000-0005-0000-0000-000098AE0000}"/>
    <cellStyle name="Normal 3 7 3 6 2" xfId="49060" xr:uid="{00000000-0005-0000-0000-000099AE0000}"/>
    <cellStyle name="Normal 3 7 3 6 3" xfId="49061" xr:uid="{00000000-0005-0000-0000-00009AAE0000}"/>
    <cellStyle name="Normal 3 7 3 7" xfId="16876" xr:uid="{00000000-0005-0000-0000-00009BAE0000}"/>
    <cellStyle name="Normal 3 7 3 7 2" xfId="49062" xr:uid="{00000000-0005-0000-0000-00009CAE0000}"/>
    <cellStyle name="Normal 3 7 3 7 3" xfId="49063" xr:uid="{00000000-0005-0000-0000-00009DAE0000}"/>
    <cellStyle name="Normal 3 7 3 8" xfId="16877" xr:uid="{00000000-0005-0000-0000-00009EAE0000}"/>
    <cellStyle name="Normal 3 7 3 8 2" xfId="49064" xr:uid="{00000000-0005-0000-0000-00009FAE0000}"/>
    <cellStyle name="Normal 3 7 3 8 3" xfId="49065" xr:uid="{00000000-0005-0000-0000-0000A0AE0000}"/>
    <cellStyle name="Normal 3 7 3 9" xfId="49066" xr:uid="{00000000-0005-0000-0000-0000A1AE0000}"/>
    <cellStyle name="Normal 3 7 4" xfId="16878" xr:uid="{00000000-0005-0000-0000-0000A2AE0000}"/>
    <cellStyle name="Normal 3 7 4 2" xfId="16879" xr:uid="{00000000-0005-0000-0000-0000A3AE0000}"/>
    <cellStyle name="Normal 3 7 4 2 2" xfId="16880" xr:uid="{00000000-0005-0000-0000-0000A4AE0000}"/>
    <cellStyle name="Normal 3 7 4 2 2 2" xfId="16881" xr:uid="{00000000-0005-0000-0000-0000A5AE0000}"/>
    <cellStyle name="Normal 3 7 4 2 2 2 2" xfId="49067" xr:uid="{00000000-0005-0000-0000-0000A6AE0000}"/>
    <cellStyle name="Normal 3 7 4 2 2 2 3" xfId="49068" xr:uid="{00000000-0005-0000-0000-0000A7AE0000}"/>
    <cellStyle name="Normal 3 7 4 2 2 3" xfId="16882" xr:uid="{00000000-0005-0000-0000-0000A8AE0000}"/>
    <cellStyle name="Normal 3 7 4 2 2 3 2" xfId="49069" xr:uid="{00000000-0005-0000-0000-0000A9AE0000}"/>
    <cellStyle name="Normal 3 7 4 2 2 3 3" xfId="49070" xr:uid="{00000000-0005-0000-0000-0000AAAE0000}"/>
    <cellStyle name="Normal 3 7 4 2 2 4" xfId="16883" xr:uid="{00000000-0005-0000-0000-0000ABAE0000}"/>
    <cellStyle name="Normal 3 7 4 2 2 4 2" xfId="49071" xr:uid="{00000000-0005-0000-0000-0000ACAE0000}"/>
    <cellStyle name="Normal 3 7 4 2 2 4 3" xfId="49072" xr:uid="{00000000-0005-0000-0000-0000ADAE0000}"/>
    <cellStyle name="Normal 3 7 4 2 2 5" xfId="49073" xr:uid="{00000000-0005-0000-0000-0000AEAE0000}"/>
    <cellStyle name="Normal 3 7 4 2 2 6" xfId="49074" xr:uid="{00000000-0005-0000-0000-0000AFAE0000}"/>
    <cellStyle name="Normal 3 7 4 2 3" xfId="16884" xr:uid="{00000000-0005-0000-0000-0000B0AE0000}"/>
    <cellStyle name="Normal 3 7 4 2 3 2" xfId="49075" xr:uid="{00000000-0005-0000-0000-0000B1AE0000}"/>
    <cellStyle name="Normal 3 7 4 2 3 3" xfId="49076" xr:uid="{00000000-0005-0000-0000-0000B2AE0000}"/>
    <cellStyle name="Normal 3 7 4 2 4" xfId="16885" xr:uid="{00000000-0005-0000-0000-0000B3AE0000}"/>
    <cellStyle name="Normal 3 7 4 2 4 2" xfId="49077" xr:uid="{00000000-0005-0000-0000-0000B4AE0000}"/>
    <cellStyle name="Normal 3 7 4 2 4 3" xfId="49078" xr:uid="{00000000-0005-0000-0000-0000B5AE0000}"/>
    <cellStyle name="Normal 3 7 4 2 5" xfId="16886" xr:uid="{00000000-0005-0000-0000-0000B6AE0000}"/>
    <cellStyle name="Normal 3 7 4 2 5 2" xfId="49079" xr:uid="{00000000-0005-0000-0000-0000B7AE0000}"/>
    <cellStyle name="Normal 3 7 4 2 5 3" xfId="49080" xr:uid="{00000000-0005-0000-0000-0000B8AE0000}"/>
    <cellStyle name="Normal 3 7 4 2 6" xfId="49081" xr:uid="{00000000-0005-0000-0000-0000B9AE0000}"/>
    <cellStyle name="Normal 3 7 4 2 7" xfId="49082" xr:uid="{00000000-0005-0000-0000-0000BAAE0000}"/>
    <cellStyle name="Normal 3 7 4 3" xfId="16887" xr:uid="{00000000-0005-0000-0000-0000BBAE0000}"/>
    <cellStyle name="Normal 3 7 4 3 2" xfId="16888" xr:uid="{00000000-0005-0000-0000-0000BCAE0000}"/>
    <cellStyle name="Normal 3 7 4 3 2 2" xfId="49083" xr:uid="{00000000-0005-0000-0000-0000BDAE0000}"/>
    <cellStyle name="Normal 3 7 4 3 2 3" xfId="49084" xr:uid="{00000000-0005-0000-0000-0000BEAE0000}"/>
    <cellStyle name="Normal 3 7 4 3 3" xfId="16889" xr:uid="{00000000-0005-0000-0000-0000BFAE0000}"/>
    <cellStyle name="Normal 3 7 4 3 3 2" xfId="49085" xr:uid="{00000000-0005-0000-0000-0000C0AE0000}"/>
    <cellStyle name="Normal 3 7 4 3 3 3" xfId="49086" xr:uid="{00000000-0005-0000-0000-0000C1AE0000}"/>
    <cellStyle name="Normal 3 7 4 3 4" xfId="16890" xr:uid="{00000000-0005-0000-0000-0000C2AE0000}"/>
    <cellStyle name="Normal 3 7 4 3 4 2" xfId="49087" xr:uid="{00000000-0005-0000-0000-0000C3AE0000}"/>
    <cellStyle name="Normal 3 7 4 3 4 3" xfId="49088" xr:uid="{00000000-0005-0000-0000-0000C4AE0000}"/>
    <cellStyle name="Normal 3 7 4 3 5" xfId="49089" xr:uid="{00000000-0005-0000-0000-0000C5AE0000}"/>
    <cellStyle name="Normal 3 7 4 3 6" xfId="49090" xr:uid="{00000000-0005-0000-0000-0000C6AE0000}"/>
    <cellStyle name="Normal 3 7 4 4" xfId="16891" xr:uid="{00000000-0005-0000-0000-0000C7AE0000}"/>
    <cellStyle name="Normal 3 7 4 4 2" xfId="49091" xr:uid="{00000000-0005-0000-0000-0000C8AE0000}"/>
    <cellStyle name="Normal 3 7 4 4 3" xfId="49092" xr:uid="{00000000-0005-0000-0000-0000C9AE0000}"/>
    <cellStyle name="Normal 3 7 4 5" xfId="16892" xr:uid="{00000000-0005-0000-0000-0000CAAE0000}"/>
    <cellStyle name="Normal 3 7 4 5 2" xfId="49093" xr:uid="{00000000-0005-0000-0000-0000CBAE0000}"/>
    <cellStyle name="Normal 3 7 4 5 3" xfId="49094" xr:uid="{00000000-0005-0000-0000-0000CCAE0000}"/>
    <cellStyle name="Normal 3 7 4 6" xfId="16893" xr:uid="{00000000-0005-0000-0000-0000CDAE0000}"/>
    <cellStyle name="Normal 3 7 4 6 2" xfId="49095" xr:uid="{00000000-0005-0000-0000-0000CEAE0000}"/>
    <cellStyle name="Normal 3 7 4 6 3" xfId="49096" xr:uid="{00000000-0005-0000-0000-0000CFAE0000}"/>
    <cellStyle name="Normal 3 7 4 7" xfId="49097" xr:uid="{00000000-0005-0000-0000-0000D0AE0000}"/>
    <cellStyle name="Normal 3 7 4 8" xfId="49098" xr:uid="{00000000-0005-0000-0000-0000D1AE0000}"/>
    <cellStyle name="Normal 3 7 5" xfId="16894" xr:uid="{00000000-0005-0000-0000-0000D2AE0000}"/>
    <cellStyle name="Normal 3 7 6" xfId="16895" xr:uid="{00000000-0005-0000-0000-0000D3AE0000}"/>
    <cellStyle name="Normal 3 7 6 2" xfId="16896" xr:uid="{00000000-0005-0000-0000-0000D4AE0000}"/>
    <cellStyle name="Normal 3 7 6 2 2" xfId="16897" xr:uid="{00000000-0005-0000-0000-0000D5AE0000}"/>
    <cellStyle name="Normal 3 7 6 2 2 2" xfId="49099" xr:uid="{00000000-0005-0000-0000-0000D6AE0000}"/>
    <cellStyle name="Normal 3 7 6 2 2 3" xfId="49100" xr:uid="{00000000-0005-0000-0000-0000D7AE0000}"/>
    <cellStyle name="Normal 3 7 6 2 3" xfId="16898" xr:uid="{00000000-0005-0000-0000-0000D8AE0000}"/>
    <cellStyle name="Normal 3 7 6 2 3 2" xfId="49101" xr:uid="{00000000-0005-0000-0000-0000D9AE0000}"/>
    <cellStyle name="Normal 3 7 6 2 3 3" xfId="49102" xr:uid="{00000000-0005-0000-0000-0000DAAE0000}"/>
    <cellStyle name="Normal 3 7 6 2 4" xfId="16899" xr:uid="{00000000-0005-0000-0000-0000DBAE0000}"/>
    <cellStyle name="Normal 3 7 6 2 4 2" xfId="49103" xr:uid="{00000000-0005-0000-0000-0000DCAE0000}"/>
    <cellStyle name="Normal 3 7 6 2 4 3" xfId="49104" xr:uid="{00000000-0005-0000-0000-0000DDAE0000}"/>
    <cellStyle name="Normal 3 7 6 2 5" xfId="49105" xr:uid="{00000000-0005-0000-0000-0000DEAE0000}"/>
    <cellStyle name="Normal 3 7 6 2 6" xfId="49106" xr:uid="{00000000-0005-0000-0000-0000DFAE0000}"/>
    <cellStyle name="Normal 3 7 6 3" xfId="16900" xr:uid="{00000000-0005-0000-0000-0000E0AE0000}"/>
    <cellStyle name="Normal 3 7 6 3 2" xfId="49107" xr:uid="{00000000-0005-0000-0000-0000E1AE0000}"/>
    <cellStyle name="Normal 3 7 6 3 3" xfId="49108" xr:uid="{00000000-0005-0000-0000-0000E2AE0000}"/>
    <cellStyle name="Normal 3 7 6 4" xfId="16901" xr:uid="{00000000-0005-0000-0000-0000E3AE0000}"/>
    <cellStyle name="Normal 3 7 6 4 2" xfId="49109" xr:uid="{00000000-0005-0000-0000-0000E4AE0000}"/>
    <cellStyle name="Normal 3 7 6 4 3" xfId="49110" xr:uid="{00000000-0005-0000-0000-0000E5AE0000}"/>
    <cellStyle name="Normal 3 7 6 5" xfId="16902" xr:uid="{00000000-0005-0000-0000-0000E6AE0000}"/>
    <cellStyle name="Normal 3 7 6 5 2" xfId="49111" xr:uid="{00000000-0005-0000-0000-0000E7AE0000}"/>
    <cellStyle name="Normal 3 7 6 5 3" xfId="49112" xr:uid="{00000000-0005-0000-0000-0000E8AE0000}"/>
    <cellStyle name="Normal 3 7 6 6" xfId="49113" xr:uid="{00000000-0005-0000-0000-0000E9AE0000}"/>
    <cellStyle name="Normal 3 7 6 7" xfId="49114" xr:uid="{00000000-0005-0000-0000-0000EAAE0000}"/>
    <cellStyle name="Normal 3 7 7" xfId="16903" xr:uid="{00000000-0005-0000-0000-0000EBAE0000}"/>
    <cellStyle name="Normal 3 7 7 2" xfId="16904" xr:uid="{00000000-0005-0000-0000-0000ECAE0000}"/>
    <cellStyle name="Normal 3 7 7 2 2" xfId="49115" xr:uid="{00000000-0005-0000-0000-0000EDAE0000}"/>
    <cellStyle name="Normal 3 7 7 2 3" xfId="49116" xr:uid="{00000000-0005-0000-0000-0000EEAE0000}"/>
    <cellStyle name="Normal 3 7 7 3" xfId="16905" xr:uid="{00000000-0005-0000-0000-0000EFAE0000}"/>
    <cellStyle name="Normal 3 7 7 3 2" xfId="49117" xr:uid="{00000000-0005-0000-0000-0000F0AE0000}"/>
    <cellStyle name="Normal 3 7 7 3 3" xfId="49118" xr:uid="{00000000-0005-0000-0000-0000F1AE0000}"/>
    <cellStyle name="Normal 3 7 7 4" xfId="16906" xr:uid="{00000000-0005-0000-0000-0000F2AE0000}"/>
    <cellStyle name="Normal 3 7 7 4 2" xfId="49119" xr:uid="{00000000-0005-0000-0000-0000F3AE0000}"/>
    <cellStyle name="Normal 3 7 7 4 3" xfId="49120" xr:uid="{00000000-0005-0000-0000-0000F4AE0000}"/>
    <cellStyle name="Normal 3 7 7 5" xfId="49121" xr:uid="{00000000-0005-0000-0000-0000F5AE0000}"/>
    <cellStyle name="Normal 3 7 7 6" xfId="49122" xr:uid="{00000000-0005-0000-0000-0000F6AE0000}"/>
    <cellStyle name="Normal 3 7 8" xfId="16907" xr:uid="{00000000-0005-0000-0000-0000F7AE0000}"/>
    <cellStyle name="Normal 3 7 8 2" xfId="49123" xr:uid="{00000000-0005-0000-0000-0000F8AE0000}"/>
    <cellStyle name="Normal 3 7 8 3" xfId="49124" xr:uid="{00000000-0005-0000-0000-0000F9AE0000}"/>
    <cellStyle name="Normal 3 7 9" xfId="16908" xr:uid="{00000000-0005-0000-0000-0000FAAE0000}"/>
    <cellStyle name="Normal 3 7 9 2" xfId="49125" xr:uid="{00000000-0005-0000-0000-0000FBAE0000}"/>
    <cellStyle name="Normal 3 7 9 3" xfId="49126" xr:uid="{00000000-0005-0000-0000-0000FCAE0000}"/>
    <cellStyle name="Normal 3 8" xfId="16909" xr:uid="{00000000-0005-0000-0000-0000FDAE0000}"/>
    <cellStyle name="Normal 3 8 10" xfId="16910" xr:uid="{00000000-0005-0000-0000-0000FEAE0000}"/>
    <cellStyle name="Normal 3 8 11" xfId="16911" xr:uid="{00000000-0005-0000-0000-0000FFAE0000}"/>
    <cellStyle name="Normal 3 8 11 2" xfId="16912" xr:uid="{00000000-0005-0000-0000-000000AF0000}"/>
    <cellStyle name="Normal 3 8 11 2 2" xfId="16913" xr:uid="{00000000-0005-0000-0000-000001AF0000}"/>
    <cellStyle name="Normal 3 8 11 2 2 2" xfId="49127" xr:uid="{00000000-0005-0000-0000-000002AF0000}"/>
    <cellStyle name="Normal 3 8 11 2 2 3" xfId="49128" xr:uid="{00000000-0005-0000-0000-000003AF0000}"/>
    <cellStyle name="Normal 3 8 11 2 3" xfId="16914" xr:uid="{00000000-0005-0000-0000-000004AF0000}"/>
    <cellStyle name="Normal 3 8 11 2 3 2" xfId="49129" xr:uid="{00000000-0005-0000-0000-000005AF0000}"/>
    <cellStyle name="Normal 3 8 11 2 3 3" xfId="49130" xr:uid="{00000000-0005-0000-0000-000006AF0000}"/>
    <cellStyle name="Normal 3 8 11 2 4" xfId="16915" xr:uid="{00000000-0005-0000-0000-000007AF0000}"/>
    <cellStyle name="Normal 3 8 11 2 4 2" xfId="49131" xr:uid="{00000000-0005-0000-0000-000008AF0000}"/>
    <cellStyle name="Normal 3 8 11 2 4 3" xfId="49132" xr:uid="{00000000-0005-0000-0000-000009AF0000}"/>
    <cellStyle name="Normal 3 8 11 2 5" xfId="49133" xr:uid="{00000000-0005-0000-0000-00000AAF0000}"/>
    <cellStyle name="Normal 3 8 11 2 6" xfId="49134" xr:uid="{00000000-0005-0000-0000-00000BAF0000}"/>
    <cellStyle name="Normal 3 8 11 3" xfId="16916" xr:uid="{00000000-0005-0000-0000-00000CAF0000}"/>
    <cellStyle name="Normal 3 8 11 3 2" xfId="49135" xr:uid="{00000000-0005-0000-0000-00000DAF0000}"/>
    <cellStyle name="Normal 3 8 11 3 3" xfId="49136" xr:uid="{00000000-0005-0000-0000-00000EAF0000}"/>
    <cellStyle name="Normal 3 8 11 4" xfId="16917" xr:uid="{00000000-0005-0000-0000-00000FAF0000}"/>
    <cellStyle name="Normal 3 8 11 4 2" xfId="49137" xr:uid="{00000000-0005-0000-0000-000010AF0000}"/>
    <cellStyle name="Normal 3 8 11 4 3" xfId="49138" xr:uid="{00000000-0005-0000-0000-000011AF0000}"/>
    <cellStyle name="Normal 3 8 11 5" xfId="16918" xr:uid="{00000000-0005-0000-0000-000012AF0000}"/>
    <cellStyle name="Normal 3 8 11 5 2" xfId="49139" xr:uid="{00000000-0005-0000-0000-000013AF0000}"/>
    <cellStyle name="Normal 3 8 11 5 3" xfId="49140" xr:uid="{00000000-0005-0000-0000-000014AF0000}"/>
    <cellStyle name="Normal 3 8 11 6" xfId="49141" xr:uid="{00000000-0005-0000-0000-000015AF0000}"/>
    <cellStyle name="Normal 3 8 11 7" xfId="49142" xr:uid="{00000000-0005-0000-0000-000016AF0000}"/>
    <cellStyle name="Normal 3 8 12" xfId="16919" xr:uid="{00000000-0005-0000-0000-000017AF0000}"/>
    <cellStyle name="Normal 3 8 12 2" xfId="16920" xr:uid="{00000000-0005-0000-0000-000018AF0000}"/>
    <cellStyle name="Normal 3 8 12 2 2" xfId="49143" xr:uid="{00000000-0005-0000-0000-000019AF0000}"/>
    <cellStyle name="Normal 3 8 12 2 3" xfId="49144" xr:uid="{00000000-0005-0000-0000-00001AAF0000}"/>
    <cellStyle name="Normal 3 8 12 3" xfId="16921" xr:uid="{00000000-0005-0000-0000-00001BAF0000}"/>
    <cellStyle name="Normal 3 8 12 3 2" xfId="49145" xr:uid="{00000000-0005-0000-0000-00001CAF0000}"/>
    <cellStyle name="Normal 3 8 12 3 3" xfId="49146" xr:uid="{00000000-0005-0000-0000-00001DAF0000}"/>
    <cellStyle name="Normal 3 8 12 4" xfId="16922" xr:uid="{00000000-0005-0000-0000-00001EAF0000}"/>
    <cellStyle name="Normal 3 8 12 4 2" xfId="49147" xr:uid="{00000000-0005-0000-0000-00001FAF0000}"/>
    <cellStyle name="Normal 3 8 12 4 3" xfId="49148" xr:uid="{00000000-0005-0000-0000-000020AF0000}"/>
    <cellStyle name="Normal 3 8 12 5" xfId="49149" xr:uid="{00000000-0005-0000-0000-000021AF0000}"/>
    <cellStyle name="Normal 3 8 12 6" xfId="49150" xr:uid="{00000000-0005-0000-0000-000022AF0000}"/>
    <cellStyle name="Normal 3 8 13" xfId="16923" xr:uid="{00000000-0005-0000-0000-000023AF0000}"/>
    <cellStyle name="Normal 3 8 13 2" xfId="49151" xr:uid="{00000000-0005-0000-0000-000024AF0000}"/>
    <cellStyle name="Normal 3 8 13 3" xfId="49152" xr:uid="{00000000-0005-0000-0000-000025AF0000}"/>
    <cellStyle name="Normal 3 8 14" xfId="16924" xr:uid="{00000000-0005-0000-0000-000026AF0000}"/>
    <cellStyle name="Normal 3 8 14 2" xfId="49153" xr:uid="{00000000-0005-0000-0000-000027AF0000}"/>
    <cellStyle name="Normal 3 8 14 3" xfId="49154" xr:uid="{00000000-0005-0000-0000-000028AF0000}"/>
    <cellStyle name="Normal 3 8 15" xfId="16925" xr:uid="{00000000-0005-0000-0000-000029AF0000}"/>
    <cellStyle name="Normal 3 8 15 2" xfId="49155" xr:uid="{00000000-0005-0000-0000-00002AAF0000}"/>
    <cellStyle name="Normal 3 8 15 3" xfId="49156" xr:uid="{00000000-0005-0000-0000-00002BAF0000}"/>
    <cellStyle name="Normal 3 8 16" xfId="49157" xr:uid="{00000000-0005-0000-0000-00002CAF0000}"/>
    <cellStyle name="Normal 3 8 17" xfId="49158" xr:uid="{00000000-0005-0000-0000-00002DAF0000}"/>
    <cellStyle name="Normal 3 8 2" xfId="16926" xr:uid="{00000000-0005-0000-0000-00002EAF0000}"/>
    <cellStyle name="Normal 3 8 2 10" xfId="16927" xr:uid="{00000000-0005-0000-0000-00002FAF0000}"/>
    <cellStyle name="Normal 3 8 2 10 2" xfId="16928" xr:uid="{00000000-0005-0000-0000-000030AF0000}"/>
    <cellStyle name="Normal 3 8 2 10 2 2" xfId="16929" xr:uid="{00000000-0005-0000-0000-000031AF0000}"/>
    <cellStyle name="Normal 3 8 2 10 2 2 2" xfId="49159" xr:uid="{00000000-0005-0000-0000-000032AF0000}"/>
    <cellStyle name="Normal 3 8 2 10 2 2 3" xfId="49160" xr:uid="{00000000-0005-0000-0000-000033AF0000}"/>
    <cellStyle name="Normal 3 8 2 10 2 3" xfId="16930" xr:uid="{00000000-0005-0000-0000-000034AF0000}"/>
    <cellStyle name="Normal 3 8 2 10 2 3 2" xfId="49161" xr:uid="{00000000-0005-0000-0000-000035AF0000}"/>
    <cellStyle name="Normal 3 8 2 10 2 3 3" xfId="49162" xr:uid="{00000000-0005-0000-0000-000036AF0000}"/>
    <cellStyle name="Normal 3 8 2 10 2 4" xfId="16931" xr:uid="{00000000-0005-0000-0000-000037AF0000}"/>
    <cellStyle name="Normal 3 8 2 10 2 4 2" xfId="49163" xr:uid="{00000000-0005-0000-0000-000038AF0000}"/>
    <cellStyle name="Normal 3 8 2 10 2 4 3" xfId="49164" xr:uid="{00000000-0005-0000-0000-000039AF0000}"/>
    <cellStyle name="Normal 3 8 2 10 2 5" xfId="49165" xr:uid="{00000000-0005-0000-0000-00003AAF0000}"/>
    <cellStyle name="Normal 3 8 2 10 2 6" xfId="49166" xr:uid="{00000000-0005-0000-0000-00003BAF0000}"/>
    <cellStyle name="Normal 3 8 2 10 3" xfId="16932" xr:uid="{00000000-0005-0000-0000-00003CAF0000}"/>
    <cellStyle name="Normal 3 8 2 10 3 2" xfId="49167" xr:uid="{00000000-0005-0000-0000-00003DAF0000}"/>
    <cellStyle name="Normal 3 8 2 10 3 3" xfId="49168" xr:uid="{00000000-0005-0000-0000-00003EAF0000}"/>
    <cellStyle name="Normal 3 8 2 10 4" xfId="16933" xr:uid="{00000000-0005-0000-0000-00003FAF0000}"/>
    <cellStyle name="Normal 3 8 2 10 4 2" xfId="49169" xr:uid="{00000000-0005-0000-0000-000040AF0000}"/>
    <cellStyle name="Normal 3 8 2 10 4 3" xfId="49170" xr:uid="{00000000-0005-0000-0000-000041AF0000}"/>
    <cellStyle name="Normal 3 8 2 10 5" xfId="16934" xr:uid="{00000000-0005-0000-0000-000042AF0000}"/>
    <cellStyle name="Normal 3 8 2 10 5 2" xfId="49171" xr:uid="{00000000-0005-0000-0000-000043AF0000}"/>
    <cellStyle name="Normal 3 8 2 10 5 3" xfId="49172" xr:uid="{00000000-0005-0000-0000-000044AF0000}"/>
    <cellStyle name="Normal 3 8 2 10 6" xfId="49173" xr:uid="{00000000-0005-0000-0000-000045AF0000}"/>
    <cellStyle name="Normal 3 8 2 10 7" xfId="49174" xr:uid="{00000000-0005-0000-0000-000046AF0000}"/>
    <cellStyle name="Normal 3 8 2 11" xfId="16935" xr:uid="{00000000-0005-0000-0000-000047AF0000}"/>
    <cellStyle name="Normal 3 8 2 11 2" xfId="16936" xr:uid="{00000000-0005-0000-0000-000048AF0000}"/>
    <cellStyle name="Normal 3 8 2 11 2 2" xfId="49175" xr:uid="{00000000-0005-0000-0000-000049AF0000}"/>
    <cellStyle name="Normal 3 8 2 11 2 3" xfId="49176" xr:uid="{00000000-0005-0000-0000-00004AAF0000}"/>
    <cellStyle name="Normal 3 8 2 11 3" xfId="16937" xr:uid="{00000000-0005-0000-0000-00004BAF0000}"/>
    <cellStyle name="Normal 3 8 2 11 3 2" xfId="49177" xr:uid="{00000000-0005-0000-0000-00004CAF0000}"/>
    <cellStyle name="Normal 3 8 2 11 3 3" xfId="49178" xr:uid="{00000000-0005-0000-0000-00004DAF0000}"/>
    <cellStyle name="Normal 3 8 2 11 4" xfId="16938" xr:uid="{00000000-0005-0000-0000-00004EAF0000}"/>
    <cellStyle name="Normal 3 8 2 11 4 2" xfId="49179" xr:uid="{00000000-0005-0000-0000-00004FAF0000}"/>
    <cellStyle name="Normal 3 8 2 11 4 3" xfId="49180" xr:uid="{00000000-0005-0000-0000-000050AF0000}"/>
    <cellStyle name="Normal 3 8 2 11 5" xfId="49181" xr:uid="{00000000-0005-0000-0000-000051AF0000}"/>
    <cellStyle name="Normal 3 8 2 11 6" xfId="49182" xr:uid="{00000000-0005-0000-0000-000052AF0000}"/>
    <cellStyle name="Normal 3 8 2 12" xfId="16939" xr:uid="{00000000-0005-0000-0000-000053AF0000}"/>
    <cellStyle name="Normal 3 8 2 12 2" xfId="49183" xr:uid="{00000000-0005-0000-0000-000054AF0000}"/>
    <cellStyle name="Normal 3 8 2 12 3" xfId="49184" xr:uid="{00000000-0005-0000-0000-000055AF0000}"/>
    <cellStyle name="Normal 3 8 2 13" xfId="16940" xr:uid="{00000000-0005-0000-0000-000056AF0000}"/>
    <cellStyle name="Normal 3 8 2 13 2" xfId="49185" xr:uid="{00000000-0005-0000-0000-000057AF0000}"/>
    <cellStyle name="Normal 3 8 2 13 3" xfId="49186" xr:uid="{00000000-0005-0000-0000-000058AF0000}"/>
    <cellStyle name="Normal 3 8 2 14" xfId="16941" xr:uid="{00000000-0005-0000-0000-000059AF0000}"/>
    <cellStyle name="Normal 3 8 2 14 2" xfId="49187" xr:uid="{00000000-0005-0000-0000-00005AAF0000}"/>
    <cellStyle name="Normal 3 8 2 14 3" xfId="49188" xr:uid="{00000000-0005-0000-0000-00005BAF0000}"/>
    <cellStyle name="Normal 3 8 2 15" xfId="49189" xr:uid="{00000000-0005-0000-0000-00005CAF0000}"/>
    <cellStyle name="Normal 3 8 2 16" xfId="49190" xr:uid="{00000000-0005-0000-0000-00005DAF0000}"/>
    <cellStyle name="Normal 3 8 2 2" xfId="16942" xr:uid="{00000000-0005-0000-0000-00005EAF0000}"/>
    <cellStyle name="Normal 3 8 2 2 10" xfId="49191" xr:uid="{00000000-0005-0000-0000-00005FAF0000}"/>
    <cellStyle name="Normal 3 8 2 2 2" xfId="16943" xr:uid="{00000000-0005-0000-0000-000060AF0000}"/>
    <cellStyle name="Normal 3 8 2 2 3" xfId="16944" xr:uid="{00000000-0005-0000-0000-000061AF0000}"/>
    <cellStyle name="Normal 3 8 2 2 4" xfId="16945" xr:uid="{00000000-0005-0000-0000-000062AF0000}"/>
    <cellStyle name="Normal 3 8 2 2 4 2" xfId="16946" xr:uid="{00000000-0005-0000-0000-000063AF0000}"/>
    <cellStyle name="Normal 3 8 2 2 4 2 2" xfId="16947" xr:uid="{00000000-0005-0000-0000-000064AF0000}"/>
    <cellStyle name="Normal 3 8 2 2 4 2 2 2" xfId="49192" xr:uid="{00000000-0005-0000-0000-000065AF0000}"/>
    <cellStyle name="Normal 3 8 2 2 4 2 2 3" xfId="49193" xr:uid="{00000000-0005-0000-0000-000066AF0000}"/>
    <cellStyle name="Normal 3 8 2 2 4 2 3" xfId="16948" xr:uid="{00000000-0005-0000-0000-000067AF0000}"/>
    <cellStyle name="Normal 3 8 2 2 4 2 3 2" xfId="49194" xr:uid="{00000000-0005-0000-0000-000068AF0000}"/>
    <cellStyle name="Normal 3 8 2 2 4 2 3 3" xfId="49195" xr:uid="{00000000-0005-0000-0000-000069AF0000}"/>
    <cellStyle name="Normal 3 8 2 2 4 2 4" xfId="16949" xr:uid="{00000000-0005-0000-0000-00006AAF0000}"/>
    <cellStyle name="Normal 3 8 2 2 4 2 4 2" xfId="49196" xr:uid="{00000000-0005-0000-0000-00006BAF0000}"/>
    <cellStyle name="Normal 3 8 2 2 4 2 4 3" xfId="49197" xr:uid="{00000000-0005-0000-0000-00006CAF0000}"/>
    <cellStyle name="Normal 3 8 2 2 4 2 5" xfId="49198" xr:uid="{00000000-0005-0000-0000-00006DAF0000}"/>
    <cellStyle name="Normal 3 8 2 2 4 2 6" xfId="49199" xr:uid="{00000000-0005-0000-0000-00006EAF0000}"/>
    <cellStyle name="Normal 3 8 2 2 4 3" xfId="16950" xr:uid="{00000000-0005-0000-0000-00006FAF0000}"/>
    <cellStyle name="Normal 3 8 2 2 4 3 2" xfId="49200" xr:uid="{00000000-0005-0000-0000-000070AF0000}"/>
    <cellStyle name="Normal 3 8 2 2 4 3 3" xfId="49201" xr:uid="{00000000-0005-0000-0000-000071AF0000}"/>
    <cellStyle name="Normal 3 8 2 2 4 4" xfId="16951" xr:uid="{00000000-0005-0000-0000-000072AF0000}"/>
    <cellStyle name="Normal 3 8 2 2 4 4 2" xfId="49202" xr:uid="{00000000-0005-0000-0000-000073AF0000}"/>
    <cellStyle name="Normal 3 8 2 2 4 4 3" xfId="49203" xr:uid="{00000000-0005-0000-0000-000074AF0000}"/>
    <cellStyle name="Normal 3 8 2 2 4 5" xfId="16952" xr:uid="{00000000-0005-0000-0000-000075AF0000}"/>
    <cellStyle name="Normal 3 8 2 2 4 5 2" xfId="49204" xr:uid="{00000000-0005-0000-0000-000076AF0000}"/>
    <cellStyle name="Normal 3 8 2 2 4 5 3" xfId="49205" xr:uid="{00000000-0005-0000-0000-000077AF0000}"/>
    <cellStyle name="Normal 3 8 2 2 4 6" xfId="49206" xr:uid="{00000000-0005-0000-0000-000078AF0000}"/>
    <cellStyle name="Normal 3 8 2 2 4 7" xfId="49207" xr:uid="{00000000-0005-0000-0000-000079AF0000}"/>
    <cellStyle name="Normal 3 8 2 2 5" xfId="16953" xr:uid="{00000000-0005-0000-0000-00007AAF0000}"/>
    <cellStyle name="Normal 3 8 2 2 5 2" xfId="16954" xr:uid="{00000000-0005-0000-0000-00007BAF0000}"/>
    <cellStyle name="Normal 3 8 2 2 5 2 2" xfId="49208" xr:uid="{00000000-0005-0000-0000-00007CAF0000}"/>
    <cellStyle name="Normal 3 8 2 2 5 2 3" xfId="49209" xr:uid="{00000000-0005-0000-0000-00007DAF0000}"/>
    <cellStyle name="Normal 3 8 2 2 5 3" xfId="16955" xr:uid="{00000000-0005-0000-0000-00007EAF0000}"/>
    <cellStyle name="Normal 3 8 2 2 5 3 2" xfId="49210" xr:uid="{00000000-0005-0000-0000-00007FAF0000}"/>
    <cellStyle name="Normal 3 8 2 2 5 3 3" xfId="49211" xr:uid="{00000000-0005-0000-0000-000080AF0000}"/>
    <cellStyle name="Normal 3 8 2 2 5 4" xfId="16956" xr:uid="{00000000-0005-0000-0000-000081AF0000}"/>
    <cellStyle name="Normal 3 8 2 2 5 4 2" xfId="49212" xr:uid="{00000000-0005-0000-0000-000082AF0000}"/>
    <cellStyle name="Normal 3 8 2 2 5 4 3" xfId="49213" xr:uid="{00000000-0005-0000-0000-000083AF0000}"/>
    <cellStyle name="Normal 3 8 2 2 5 5" xfId="49214" xr:uid="{00000000-0005-0000-0000-000084AF0000}"/>
    <cellStyle name="Normal 3 8 2 2 5 6" xfId="49215" xr:uid="{00000000-0005-0000-0000-000085AF0000}"/>
    <cellStyle name="Normal 3 8 2 2 6" xfId="16957" xr:uid="{00000000-0005-0000-0000-000086AF0000}"/>
    <cellStyle name="Normal 3 8 2 2 6 2" xfId="49216" xr:uid="{00000000-0005-0000-0000-000087AF0000}"/>
    <cellStyle name="Normal 3 8 2 2 6 3" xfId="49217" xr:uid="{00000000-0005-0000-0000-000088AF0000}"/>
    <cellStyle name="Normal 3 8 2 2 7" xfId="16958" xr:uid="{00000000-0005-0000-0000-000089AF0000}"/>
    <cellStyle name="Normal 3 8 2 2 7 2" xfId="49218" xr:uid="{00000000-0005-0000-0000-00008AAF0000}"/>
    <cellStyle name="Normal 3 8 2 2 7 3" xfId="49219" xr:uid="{00000000-0005-0000-0000-00008BAF0000}"/>
    <cellStyle name="Normal 3 8 2 2 8" xfId="16959" xr:uid="{00000000-0005-0000-0000-00008CAF0000}"/>
    <cellStyle name="Normal 3 8 2 2 8 2" xfId="49220" xr:uid="{00000000-0005-0000-0000-00008DAF0000}"/>
    <cellStyle name="Normal 3 8 2 2 8 3" xfId="49221" xr:uid="{00000000-0005-0000-0000-00008EAF0000}"/>
    <cellStyle name="Normal 3 8 2 2 9" xfId="49222" xr:uid="{00000000-0005-0000-0000-00008FAF0000}"/>
    <cellStyle name="Normal 3 8 2 3" xfId="16960" xr:uid="{00000000-0005-0000-0000-000090AF0000}"/>
    <cellStyle name="Normal 3 8 2 3 2" xfId="16961" xr:uid="{00000000-0005-0000-0000-000091AF0000}"/>
    <cellStyle name="Normal 3 8 2 3 3" xfId="16962" xr:uid="{00000000-0005-0000-0000-000092AF0000}"/>
    <cellStyle name="Normal 3 8 2 3 3 2" xfId="16963" xr:uid="{00000000-0005-0000-0000-000093AF0000}"/>
    <cellStyle name="Normal 3 8 2 3 3 2 2" xfId="16964" xr:uid="{00000000-0005-0000-0000-000094AF0000}"/>
    <cellStyle name="Normal 3 8 2 3 3 2 2 2" xfId="49223" xr:uid="{00000000-0005-0000-0000-000095AF0000}"/>
    <cellStyle name="Normal 3 8 2 3 3 2 2 3" xfId="49224" xr:uid="{00000000-0005-0000-0000-000096AF0000}"/>
    <cellStyle name="Normal 3 8 2 3 3 2 3" xfId="16965" xr:uid="{00000000-0005-0000-0000-000097AF0000}"/>
    <cellStyle name="Normal 3 8 2 3 3 2 3 2" xfId="49225" xr:uid="{00000000-0005-0000-0000-000098AF0000}"/>
    <cellStyle name="Normal 3 8 2 3 3 2 3 3" xfId="49226" xr:uid="{00000000-0005-0000-0000-000099AF0000}"/>
    <cellStyle name="Normal 3 8 2 3 3 2 4" xfId="16966" xr:uid="{00000000-0005-0000-0000-00009AAF0000}"/>
    <cellStyle name="Normal 3 8 2 3 3 2 4 2" xfId="49227" xr:uid="{00000000-0005-0000-0000-00009BAF0000}"/>
    <cellStyle name="Normal 3 8 2 3 3 2 4 3" xfId="49228" xr:uid="{00000000-0005-0000-0000-00009CAF0000}"/>
    <cellStyle name="Normal 3 8 2 3 3 2 5" xfId="49229" xr:uid="{00000000-0005-0000-0000-00009DAF0000}"/>
    <cellStyle name="Normal 3 8 2 3 3 2 6" xfId="49230" xr:uid="{00000000-0005-0000-0000-00009EAF0000}"/>
    <cellStyle name="Normal 3 8 2 3 3 3" xfId="16967" xr:uid="{00000000-0005-0000-0000-00009FAF0000}"/>
    <cellStyle name="Normal 3 8 2 3 3 3 2" xfId="49231" xr:uid="{00000000-0005-0000-0000-0000A0AF0000}"/>
    <cellStyle name="Normal 3 8 2 3 3 3 3" xfId="49232" xr:uid="{00000000-0005-0000-0000-0000A1AF0000}"/>
    <cellStyle name="Normal 3 8 2 3 3 4" xfId="16968" xr:uid="{00000000-0005-0000-0000-0000A2AF0000}"/>
    <cellStyle name="Normal 3 8 2 3 3 4 2" xfId="49233" xr:uid="{00000000-0005-0000-0000-0000A3AF0000}"/>
    <cellStyle name="Normal 3 8 2 3 3 4 3" xfId="49234" xr:uid="{00000000-0005-0000-0000-0000A4AF0000}"/>
    <cellStyle name="Normal 3 8 2 3 3 5" xfId="16969" xr:uid="{00000000-0005-0000-0000-0000A5AF0000}"/>
    <cellStyle name="Normal 3 8 2 3 3 5 2" xfId="49235" xr:uid="{00000000-0005-0000-0000-0000A6AF0000}"/>
    <cellStyle name="Normal 3 8 2 3 3 5 3" xfId="49236" xr:uid="{00000000-0005-0000-0000-0000A7AF0000}"/>
    <cellStyle name="Normal 3 8 2 3 3 6" xfId="49237" xr:uid="{00000000-0005-0000-0000-0000A8AF0000}"/>
    <cellStyle name="Normal 3 8 2 3 3 7" xfId="49238" xr:uid="{00000000-0005-0000-0000-0000A9AF0000}"/>
    <cellStyle name="Normal 3 8 2 3 4" xfId="16970" xr:uid="{00000000-0005-0000-0000-0000AAAF0000}"/>
    <cellStyle name="Normal 3 8 2 3 4 2" xfId="16971" xr:uid="{00000000-0005-0000-0000-0000ABAF0000}"/>
    <cellStyle name="Normal 3 8 2 3 4 2 2" xfId="49239" xr:uid="{00000000-0005-0000-0000-0000ACAF0000}"/>
    <cellStyle name="Normal 3 8 2 3 4 2 3" xfId="49240" xr:uid="{00000000-0005-0000-0000-0000ADAF0000}"/>
    <cellStyle name="Normal 3 8 2 3 4 3" xfId="16972" xr:uid="{00000000-0005-0000-0000-0000AEAF0000}"/>
    <cellStyle name="Normal 3 8 2 3 4 3 2" xfId="49241" xr:uid="{00000000-0005-0000-0000-0000AFAF0000}"/>
    <cellStyle name="Normal 3 8 2 3 4 3 3" xfId="49242" xr:uid="{00000000-0005-0000-0000-0000B0AF0000}"/>
    <cellStyle name="Normal 3 8 2 3 4 4" xfId="16973" xr:uid="{00000000-0005-0000-0000-0000B1AF0000}"/>
    <cellStyle name="Normal 3 8 2 3 4 4 2" xfId="49243" xr:uid="{00000000-0005-0000-0000-0000B2AF0000}"/>
    <cellStyle name="Normal 3 8 2 3 4 4 3" xfId="49244" xr:uid="{00000000-0005-0000-0000-0000B3AF0000}"/>
    <cellStyle name="Normal 3 8 2 3 4 5" xfId="49245" xr:uid="{00000000-0005-0000-0000-0000B4AF0000}"/>
    <cellStyle name="Normal 3 8 2 3 4 6" xfId="49246" xr:uid="{00000000-0005-0000-0000-0000B5AF0000}"/>
    <cellStyle name="Normal 3 8 2 3 5" xfId="16974" xr:uid="{00000000-0005-0000-0000-0000B6AF0000}"/>
    <cellStyle name="Normal 3 8 2 3 5 2" xfId="49247" xr:uid="{00000000-0005-0000-0000-0000B7AF0000}"/>
    <cellStyle name="Normal 3 8 2 3 5 3" xfId="49248" xr:uid="{00000000-0005-0000-0000-0000B8AF0000}"/>
    <cellStyle name="Normal 3 8 2 3 6" xfId="16975" xr:uid="{00000000-0005-0000-0000-0000B9AF0000}"/>
    <cellStyle name="Normal 3 8 2 3 6 2" xfId="49249" xr:uid="{00000000-0005-0000-0000-0000BAAF0000}"/>
    <cellStyle name="Normal 3 8 2 3 6 3" xfId="49250" xr:uid="{00000000-0005-0000-0000-0000BBAF0000}"/>
    <cellStyle name="Normal 3 8 2 3 7" xfId="16976" xr:uid="{00000000-0005-0000-0000-0000BCAF0000}"/>
    <cellStyle name="Normal 3 8 2 3 7 2" xfId="49251" xr:uid="{00000000-0005-0000-0000-0000BDAF0000}"/>
    <cellStyle name="Normal 3 8 2 3 7 3" xfId="49252" xr:uid="{00000000-0005-0000-0000-0000BEAF0000}"/>
    <cellStyle name="Normal 3 8 2 3 8" xfId="49253" xr:uid="{00000000-0005-0000-0000-0000BFAF0000}"/>
    <cellStyle name="Normal 3 8 2 3 9" xfId="49254" xr:uid="{00000000-0005-0000-0000-0000C0AF0000}"/>
    <cellStyle name="Normal 3 8 2 4" xfId="16977" xr:uid="{00000000-0005-0000-0000-0000C1AF0000}"/>
    <cellStyle name="Normal 3 8 2 5" xfId="16978" xr:uid="{00000000-0005-0000-0000-0000C2AF0000}"/>
    <cellStyle name="Normal 3 8 2 6" xfId="16979" xr:uid="{00000000-0005-0000-0000-0000C3AF0000}"/>
    <cellStyle name="Normal 3 8 2 7" xfId="16980" xr:uid="{00000000-0005-0000-0000-0000C4AF0000}"/>
    <cellStyle name="Normal 3 8 2 8" xfId="16981" xr:uid="{00000000-0005-0000-0000-0000C5AF0000}"/>
    <cellStyle name="Normal 3 8 2 9" xfId="16982" xr:uid="{00000000-0005-0000-0000-0000C6AF0000}"/>
    <cellStyle name="Normal 3 8 3" xfId="16983" xr:uid="{00000000-0005-0000-0000-0000C7AF0000}"/>
    <cellStyle name="Normal 3 8 3 10" xfId="49255" xr:uid="{00000000-0005-0000-0000-0000C8AF0000}"/>
    <cellStyle name="Normal 3 8 3 2" xfId="16984" xr:uid="{00000000-0005-0000-0000-0000C9AF0000}"/>
    <cellStyle name="Normal 3 8 3 3" xfId="16985" xr:uid="{00000000-0005-0000-0000-0000CAAF0000}"/>
    <cellStyle name="Normal 3 8 3 4" xfId="16986" xr:uid="{00000000-0005-0000-0000-0000CBAF0000}"/>
    <cellStyle name="Normal 3 8 3 4 2" xfId="16987" xr:uid="{00000000-0005-0000-0000-0000CCAF0000}"/>
    <cellStyle name="Normal 3 8 3 4 2 2" xfId="16988" xr:uid="{00000000-0005-0000-0000-0000CDAF0000}"/>
    <cellStyle name="Normal 3 8 3 4 2 2 2" xfId="49256" xr:uid="{00000000-0005-0000-0000-0000CEAF0000}"/>
    <cellStyle name="Normal 3 8 3 4 2 2 3" xfId="49257" xr:uid="{00000000-0005-0000-0000-0000CFAF0000}"/>
    <cellStyle name="Normal 3 8 3 4 2 3" xfId="16989" xr:uid="{00000000-0005-0000-0000-0000D0AF0000}"/>
    <cellStyle name="Normal 3 8 3 4 2 3 2" xfId="49258" xr:uid="{00000000-0005-0000-0000-0000D1AF0000}"/>
    <cellStyle name="Normal 3 8 3 4 2 3 3" xfId="49259" xr:uid="{00000000-0005-0000-0000-0000D2AF0000}"/>
    <cellStyle name="Normal 3 8 3 4 2 4" xfId="16990" xr:uid="{00000000-0005-0000-0000-0000D3AF0000}"/>
    <cellStyle name="Normal 3 8 3 4 2 4 2" xfId="49260" xr:uid="{00000000-0005-0000-0000-0000D4AF0000}"/>
    <cellStyle name="Normal 3 8 3 4 2 4 3" xfId="49261" xr:uid="{00000000-0005-0000-0000-0000D5AF0000}"/>
    <cellStyle name="Normal 3 8 3 4 2 5" xfId="49262" xr:uid="{00000000-0005-0000-0000-0000D6AF0000}"/>
    <cellStyle name="Normal 3 8 3 4 2 6" xfId="49263" xr:uid="{00000000-0005-0000-0000-0000D7AF0000}"/>
    <cellStyle name="Normal 3 8 3 4 3" xfId="16991" xr:uid="{00000000-0005-0000-0000-0000D8AF0000}"/>
    <cellStyle name="Normal 3 8 3 4 3 2" xfId="49264" xr:uid="{00000000-0005-0000-0000-0000D9AF0000}"/>
    <cellStyle name="Normal 3 8 3 4 3 3" xfId="49265" xr:uid="{00000000-0005-0000-0000-0000DAAF0000}"/>
    <cellStyle name="Normal 3 8 3 4 4" xfId="16992" xr:uid="{00000000-0005-0000-0000-0000DBAF0000}"/>
    <cellStyle name="Normal 3 8 3 4 4 2" xfId="49266" xr:uid="{00000000-0005-0000-0000-0000DCAF0000}"/>
    <cellStyle name="Normal 3 8 3 4 4 3" xfId="49267" xr:uid="{00000000-0005-0000-0000-0000DDAF0000}"/>
    <cellStyle name="Normal 3 8 3 4 5" xfId="16993" xr:uid="{00000000-0005-0000-0000-0000DEAF0000}"/>
    <cellStyle name="Normal 3 8 3 4 5 2" xfId="49268" xr:uid="{00000000-0005-0000-0000-0000DFAF0000}"/>
    <cellStyle name="Normal 3 8 3 4 5 3" xfId="49269" xr:uid="{00000000-0005-0000-0000-0000E0AF0000}"/>
    <cellStyle name="Normal 3 8 3 4 6" xfId="49270" xr:uid="{00000000-0005-0000-0000-0000E1AF0000}"/>
    <cellStyle name="Normal 3 8 3 4 7" xfId="49271" xr:uid="{00000000-0005-0000-0000-0000E2AF0000}"/>
    <cellStyle name="Normal 3 8 3 5" xfId="16994" xr:uid="{00000000-0005-0000-0000-0000E3AF0000}"/>
    <cellStyle name="Normal 3 8 3 5 2" xfId="16995" xr:uid="{00000000-0005-0000-0000-0000E4AF0000}"/>
    <cellStyle name="Normal 3 8 3 5 2 2" xfId="49272" xr:uid="{00000000-0005-0000-0000-0000E5AF0000}"/>
    <cellStyle name="Normal 3 8 3 5 2 3" xfId="49273" xr:uid="{00000000-0005-0000-0000-0000E6AF0000}"/>
    <cellStyle name="Normal 3 8 3 5 3" xfId="16996" xr:uid="{00000000-0005-0000-0000-0000E7AF0000}"/>
    <cellStyle name="Normal 3 8 3 5 3 2" xfId="49274" xr:uid="{00000000-0005-0000-0000-0000E8AF0000}"/>
    <cellStyle name="Normal 3 8 3 5 3 3" xfId="49275" xr:uid="{00000000-0005-0000-0000-0000E9AF0000}"/>
    <cellStyle name="Normal 3 8 3 5 4" xfId="16997" xr:uid="{00000000-0005-0000-0000-0000EAAF0000}"/>
    <cellStyle name="Normal 3 8 3 5 4 2" xfId="49276" xr:uid="{00000000-0005-0000-0000-0000EBAF0000}"/>
    <cellStyle name="Normal 3 8 3 5 4 3" xfId="49277" xr:uid="{00000000-0005-0000-0000-0000ECAF0000}"/>
    <cellStyle name="Normal 3 8 3 5 5" xfId="49278" xr:uid="{00000000-0005-0000-0000-0000EDAF0000}"/>
    <cellStyle name="Normal 3 8 3 5 6" xfId="49279" xr:uid="{00000000-0005-0000-0000-0000EEAF0000}"/>
    <cellStyle name="Normal 3 8 3 6" xfId="16998" xr:uid="{00000000-0005-0000-0000-0000EFAF0000}"/>
    <cellStyle name="Normal 3 8 3 6 2" xfId="49280" xr:uid="{00000000-0005-0000-0000-0000F0AF0000}"/>
    <cellStyle name="Normal 3 8 3 6 3" xfId="49281" xr:uid="{00000000-0005-0000-0000-0000F1AF0000}"/>
    <cellStyle name="Normal 3 8 3 7" xfId="16999" xr:uid="{00000000-0005-0000-0000-0000F2AF0000}"/>
    <cellStyle name="Normal 3 8 3 7 2" xfId="49282" xr:uid="{00000000-0005-0000-0000-0000F3AF0000}"/>
    <cellStyle name="Normal 3 8 3 7 3" xfId="49283" xr:uid="{00000000-0005-0000-0000-0000F4AF0000}"/>
    <cellStyle name="Normal 3 8 3 8" xfId="17000" xr:uid="{00000000-0005-0000-0000-0000F5AF0000}"/>
    <cellStyle name="Normal 3 8 3 8 2" xfId="49284" xr:uid="{00000000-0005-0000-0000-0000F6AF0000}"/>
    <cellStyle name="Normal 3 8 3 8 3" xfId="49285" xr:uid="{00000000-0005-0000-0000-0000F7AF0000}"/>
    <cellStyle name="Normal 3 8 3 9" xfId="49286" xr:uid="{00000000-0005-0000-0000-0000F8AF0000}"/>
    <cellStyle name="Normal 3 8 4" xfId="17001" xr:uid="{00000000-0005-0000-0000-0000F9AF0000}"/>
    <cellStyle name="Normal 3 8 4 2" xfId="17002" xr:uid="{00000000-0005-0000-0000-0000FAAF0000}"/>
    <cellStyle name="Normal 3 8 4 3" xfId="17003" xr:uid="{00000000-0005-0000-0000-0000FBAF0000}"/>
    <cellStyle name="Normal 3 8 4 3 2" xfId="17004" xr:uid="{00000000-0005-0000-0000-0000FCAF0000}"/>
    <cellStyle name="Normal 3 8 4 3 2 2" xfId="17005" xr:uid="{00000000-0005-0000-0000-0000FDAF0000}"/>
    <cellStyle name="Normal 3 8 4 3 2 2 2" xfId="49287" xr:uid="{00000000-0005-0000-0000-0000FEAF0000}"/>
    <cellStyle name="Normal 3 8 4 3 2 2 3" xfId="49288" xr:uid="{00000000-0005-0000-0000-0000FFAF0000}"/>
    <cellStyle name="Normal 3 8 4 3 2 3" xfId="17006" xr:uid="{00000000-0005-0000-0000-000000B00000}"/>
    <cellStyle name="Normal 3 8 4 3 2 3 2" xfId="49289" xr:uid="{00000000-0005-0000-0000-000001B00000}"/>
    <cellStyle name="Normal 3 8 4 3 2 3 3" xfId="49290" xr:uid="{00000000-0005-0000-0000-000002B00000}"/>
    <cellStyle name="Normal 3 8 4 3 2 4" xfId="17007" xr:uid="{00000000-0005-0000-0000-000003B00000}"/>
    <cellStyle name="Normal 3 8 4 3 2 4 2" xfId="49291" xr:uid="{00000000-0005-0000-0000-000004B00000}"/>
    <cellStyle name="Normal 3 8 4 3 2 4 3" xfId="49292" xr:uid="{00000000-0005-0000-0000-000005B00000}"/>
    <cellStyle name="Normal 3 8 4 3 2 5" xfId="49293" xr:uid="{00000000-0005-0000-0000-000006B00000}"/>
    <cellStyle name="Normal 3 8 4 3 2 6" xfId="49294" xr:uid="{00000000-0005-0000-0000-000007B00000}"/>
    <cellStyle name="Normal 3 8 4 3 3" xfId="17008" xr:uid="{00000000-0005-0000-0000-000008B00000}"/>
    <cellStyle name="Normal 3 8 4 3 3 2" xfId="49295" xr:uid="{00000000-0005-0000-0000-000009B00000}"/>
    <cellStyle name="Normal 3 8 4 3 3 3" xfId="49296" xr:uid="{00000000-0005-0000-0000-00000AB00000}"/>
    <cellStyle name="Normal 3 8 4 3 4" xfId="17009" xr:uid="{00000000-0005-0000-0000-00000BB00000}"/>
    <cellStyle name="Normal 3 8 4 3 4 2" xfId="49297" xr:uid="{00000000-0005-0000-0000-00000CB00000}"/>
    <cellStyle name="Normal 3 8 4 3 4 3" xfId="49298" xr:uid="{00000000-0005-0000-0000-00000DB00000}"/>
    <cellStyle name="Normal 3 8 4 3 5" xfId="17010" xr:uid="{00000000-0005-0000-0000-00000EB00000}"/>
    <cellStyle name="Normal 3 8 4 3 5 2" xfId="49299" xr:uid="{00000000-0005-0000-0000-00000FB00000}"/>
    <cellStyle name="Normal 3 8 4 3 5 3" xfId="49300" xr:uid="{00000000-0005-0000-0000-000010B00000}"/>
    <cellStyle name="Normal 3 8 4 3 6" xfId="49301" xr:uid="{00000000-0005-0000-0000-000011B00000}"/>
    <cellStyle name="Normal 3 8 4 3 7" xfId="49302" xr:uid="{00000000-0005-0000-0000-000012B00000}"/>
    <cellStyle name="Normal 3 8 4 4" xfId="17011" xr:uid="{00000000-0005-0000-0000-000013B00000}"/>
    <cellStyle name="Normal 3 8 4 4 2" xfId="17012" xr:uid="{00000000-0005-0000-0000-000014B00000}"/>
    <cellStyle name="Normal 3 8 4 4 2 2" xfId="49303" xr:uid="{00000000-0005-0000-0000-000015B00000}"/>
    <cellStyle name="Normal 3 8 4 4 2 3" xfId="49304" xr:uid="{00000000-0005-0000-0000-000016B00000}"/>
    <cellStyle name="Normal 3 8 4 4 3" xfId="17013" xr:uid="{00000000-0005-0000-0000-000017B00000}"/>
    <cellStyle name="Normal 3 8 4 4 3 2" xfId="49305" xr:uid="{00000000-0005-0000-0000-000018B00000}"/>
    <cellStyle name="Normal 3 8 4 4 3 3" xfId="49306" xr:uid="{00000000-0005-0000-0000-000019B00000}"/>
    <cellStyle name="Normal 3 8 4 4 4" xfId="17014" xr:uid="{00000000-0005-0000-0000-00001AB00000}"/>
    <cellStyle name="Normal 3 8 4 4 4 2" xfId="49307" xr:uid="{00000000-0005-0000-0000-00001BB00000}"/>
    <cellStyle name="Normal 3 8 4 4 4 3" xfId="49308" xr:uid="{00000000-0005-0000-0000-00001CB00000}"/>
    <cellStyle name="Normal 3 8 4 4 5" xfId="49309" xr:uid="{00000000-0005-0000-0000-00001DB00000}"/>
    <cellStyle name="Normal 3 8 4 4 6" xfId="49310" xr:uid="{00000000-0005-0000-0000-00001EB00000}"/>
    <cellStyle name="Normal 3 8 4 5" xfId="17015" xr:uid="{00000000-0005-0000-0000-00001FB00000}"/>
    <cellStyle name="Normal 3 8 4 5 2" xfId="49311" xr:uid="{00000000-0005-0000-0000-000020B00000}"/>
    <cellStyle name="Normal 3 8 4 5 3" xfId="49312" xr:uid="{00000000-0005-0000-0000-000021B00000}"/>
    <cellStyle name="Normal 3 8 4 6" xfId="17016" xr:uid="{00000000-0005-0000-0000-000022B00000}"/>
    <cellStyle name="Normal 3 8 4 6 2" xfId="49313" xr:uid="{00000000-0005-0000-0000-000023B00000}"/>
    <cellStyle name="Normal 3 8 4 6 3" xfId="49314" xr:uid="{00000000-0005-0000-0000-000024B00000}"/>
    <cellStyle name="Normal 3 8 4 7" xfId="17017" xr:uid="{00000000-0005-0000-0000-000025B00000}"/>
    <cellStyle name="Normal 3 8 4 7 2" xfId="49315" xr:uid="{00000000-0005-0000-0000-000026B00000}"/>
    <cellStyle name="Normal 3 8 4 7 3" xfId="49316" xr:uid="{00000000-0005-0000-0000-000027B00000}"/>
    <cellStyle name="Normal 3 8 4 8" xfId="49317" xr:uid="{00000000-0005-0000-0000-000028B00000}"/>
    <cellStyle name="Normal 3 8 4 9" xfId="49318" xr:uid="{00000000-0005-0000-0000-000029B00000}"/>
    <cellStyle name="Normal 3 8 5" xfId="17018" xr:uid="{00000000-0005-0000-0000-00002AB00000}"/>
    <cellStyle name="Normal 3 8 6" xfId="17019" xr:uid="{00000000-0005-0000-0000-00002BB00000}"/>
    <cellStyle name="Normal 3 8 7" xfId="17020" xr:uid="{00000000-0005-0000-0000-00002CB00000}"/>
    <cellStyle name="Normal 3 8 8" xfId="17021" xr:uid="{00000000-0005-0000-0000-00002DB00000}"/>
    <cellStyle name="Normal 3 8 9" xfId="17022" xr:uid="{00000000-0005-0000-0000-00002EB00000}"/>
    <cellStyle name="Normal 3 8 9 2" xfId="17023" xr:uid="{00000000-0005-0000-0000-00002FB00000}"/>
    <cellStyle name="Normal 3 8 9 2 2" xfId="17024" xr:uid="{00000000-0005-0000-0000-000030B00000}"/>
    <cellStyle name="Normal 3 8 9 2 2 2" xfId="17025" xr:uid="{00000000-0005-0000-0000-000031B00000}"/>
    <cellStyle name="Normal 3 8 9 2 2 2 2" xfId="49319" xr:uid="{00000000-0005-0000-0000-000032B00000}"/>
    <cellStyle name="Normal 3 8 9 2 2 2 3" xfId="49320" xr:uid="{00000000-0005-0000-0000-000033B00000}"/>
    <cellStyle name="Normal 3 8 9 2 2 3" xfId="17026" xr:uid="{00000000-0005-0000-0000-000034B00000}"/>
    <cellStyle name="Normal 3 8 9 2 2 3 2" xfId="49321" xr:uid="{00000000-0005-0000-0000-000035B00000}"/>
    <cellStyle name="Normal 3 8 9 2 2 3 3" xfId="49322" xr:uid="{00000000-0005-0000-0000-000036B00000}"/>
    <cellStyle name="Normal 3 8 9 2 2 4" xfId="17027" xr:uid="{00000000-0005-0000-0000-000037B00000}"/>
    <cellStyle name="Normal 3 8 9 2 2 4 2" xfId="49323" xr:uid="{00000000-0005-0000-0000-000038B00000}"/>
    <cellStyle name="Normal 3 8 9 2 2 4 3" xfId="49324" xr:uid="{00000000-0005-0000-0000-000039B00000}"/>
    <cellStyle name="Normal 3 8 9 2 2 5" xfId="49325" xr:uid="{00000000-0005-0000-0000-00003AB00000}"/>
    <cellStyle name="Normal 3 8 9 2 2 6" xfId="49326" xr:uid="{00000000-0005-0000-0000-00003BB00000}"/>
    <cellStyle name="Normal 3 8 9 2 3" xfId="17028" xr:uid="{00000000-0005-0000-0000-00003CB00000}"/>
    <cellStyle name="Normal 3 8 9 2 3 2" xfId="49327" xr:uid="{00000000-0005-0000-0000-00003DB00000}"/>
    <cellStyle name="Normal 3 8 9 2 3 3" xfId="49328" xr:uid="{00000000-0005-0000-0000-00003EB00000}"/>
    <cellStyle name="Normal 3 8 9 2 4" xfId="17029" xr:uid="{00000000-0005-0000-0000-00003FB00000}"/>
    <cellStyle name="Normal 3 8 9 2 4 2" xfId="49329" xr:uid="{00000000-0005-0000-0000-000040B00000}"/>
    <cellStyle name="Normal 3 8 9 2 4 3" xfId="49330" xr:uid="{00000000-0005-0000-0000-000041B00000}"/>
    <cellStyle name="Normal 3 8 9 2 5" xfId="17030" xr:uid="{00000000-0005-0000-0000-000042B00000}"/>
    <cellStyle name="Normal 3 8 9 2 5 2" xfId="49331" xr:uid="{00000000-0005-0000-0000-000043B00000}"/>
    <cellStyle name="Normal 3 8 9 2 5 3" xfId="49332" xr:uid="{00000000-0005-0000-0000-000044B00000}"/>
    <cellStyle name="Normal 3 8 9 2 6" xfId="49333" xr:uid="{00000000-0005-0000-0000-000045B00000}"/>
    <cellStyle name="Normal 3 8 9 2 7" xfId="49334" xr:uid="{00000000-0005-0000-0000-000046B00000}"/>
    <cellStyle name="Normal 3 8 9 3" xfId="17031" xr:uid="{00000000-0005-0000-0000-000047B00000}"/>
    <cellStyle name="Normal 3 8 9 4" xfId="17032" xr:uid="{00000000-0005-0000-0000-000048B00000}"/>
    <cellStyle name="Normal 3 8 9 4 2" xfId="17033" xr:uid="{00000000-0005-0000-0000-000049B00000}"/>
    <cellStyle name="Normal 3 8 9 4 2 2" xfId="49335" xr:uid="{00000000-0005-0000-0000-00004AB00000}"/>
    <cellStyle name="Normal 3 8 9 4 2 3" xfId="49336" xr:uid="{00000000-0005-0000-0000-00004BB00000}"/>
    <cellStyle name="Normal 3 8 9 4 3" xfId="17034" xr:uid="{00000000-0005-0000-0000-00004CB00000}"/>
    <cellStyle name="Normal 3 8 9 4 3 2" xfId="49337" xr:uid="{00000000-0005-0000-0000-00004DB00000}"/>
    <cellStyle name="Normal 3 8 9 4 3 3" xfId="49338" xr:uid="{00000000-0005-0000-0000-00004EB00000}"/>
    <cellStyle name="Normal 3 8 9 4 4" xfId="17035" xr:uid="{00000000-0005-0000-0000-00004FB00000}"/>
    <cellStyle name="Normal 3 8 9 4 4 2" xfId="49339" xr:uid="{00000000-0005-0000-0000-000050B00000}"/>
    <cellStyle name="Normal 3 8 9 4 4 3" xfId="49340" xr:uid="{00000000-0005-0000-0000-000051B00000}"/>
    <cellStyle name="Normal 3 8 9 4 5" xfId="49341" xr:uid="{00000000-0005-0000-0000-000052B00000}"/>
    <cellStyle name="Normal 3 8 9 4 6" xfId="49342" xr:uid="{00000000-0005-0000-0000-000053B00000}"/>
    <cellStyle name="Normal 3 8 9 5" xfId="17036" xr:uid="{00000000-0005-0000-0000-000054B00000}"/>
    <cellStyle name="Normal 3 8 9 5 2" xfId="49343" xr:uid="{00000000-0005-0000-0000-000055B00000}"/>
    <cellStyle name="Normal 3 8 9 5 3" xfId="49344" xr:uid="{00000000-0005-0000-0000-000056B00000}"/>
    <cellStyle name="Normal 3 8 9 6" xfId="17037" xr:uid="{00000000-0005-0000-0000-000057B00000}"/>
    <cellStyle name="Normal 3 8 9 6 2" xfId="49345" xr:uid="{00000000-0005-0000-0000-000058B00000}"/>
    <cellStyle name="Normal 3 8 9 6 3" xfId="49346" xr:uid="{00000000-0005-0000-0000-000059B00000}"/>
    <cellStyle name="Normal 3 8 9 7" xfId="17038" xr:uid="{00000000-0005-0000-0000-00005AB00000}"/>
    <cellStyle name="Normal 3 8 9 7 2" xfId="49347" xr:uid="{00000000-0005-0000-0000-00005BB00000}"/>
    <cellStyle name="Normal 3 8 9 7 3" xfId="49348" xr:uid="{00000000-0005-0000-0000-00005CB00000}"/>
    <cellStyle name="Normal 3 8 9 8" xfId="49349" xr:uid="{00000000-0005-0000-0000-00005DB00000}"/>
    <cellStyle name="Normal 3 8 9 9" xfId="49350" xr:uid="{00000000-0005-0000-0000-00005EB00000}"/>
    <cellStyle name="Normal 3 9" xfId="17039" xr:uid="{00000000-0005-0000-0000-00005FB00000}"/>
    <cellStyle name="Normal 3 9 10" xfId="49351" xr:uid="{00000000-0005-0000-0000-000060B00000}"/>
    <cellStyle name="Normal 3 9 2" xfId="17040" xr:uid="{00000000-0005-0000-0000-000061B00000}"/>
    <cellStyle name="Normal 3 9 2 2" xfId="17041" xr:uid="{00000000-0005-0000-0000-000062B00000}"/>
    <cellStyle name="Normal 3 9 2 3" xfId="17042" xr:uid="{00000000-0005-0000-0000-000063B00000}"/>
    <cellStyle name="Normal 3 9 2 3 2" xfId="17043" xr:uid="{00000000-0005-0000-0000-000064B00000}"/>
    <cellStyle name="Normal 3 9 2 3 2 2" xfId="17044" xr:uid="{00000000-0005-0000-0000-000065B00000}"/>
    <cellStyle name="Normal 3 9 2 3 2 2 2" xfId="49352" xr:uid="{00000000-0005-0000-0000-000066B00000}"/>
    <cellStyle name="Normal 3 9 2 3 2 2 3" xfId="49353" xr:uid="{00000000-0005-0000-0000-000067B00000}"/>
    <cellStyle name="Normal 3 9 2 3 2 3" xfId="17045" xr:uid="{00000000-0005-0000-0000-000068B00000}"/>
    <cellStyle name="Normal 3 9 2 3 2 3 2" xfId="49354" xr:uid="{00000000-0005-0000-0000-000069B00000}"/>
    <cellStyle name="Normal 3 9 2 3 2 3 3" xfId="49355" xr:uid="{00000000-0005-0000-0000-00006AB00000}"/>
    <cellStyle name="Normal 3 9 2 3 2 4" xfId="17046" xr:uid="{00000000-0005-0000-0000-00006BB00000}"/>
    <cellStyle name="Normal 3 9 2 3 2 4 2" xfId="49356" xr:uid="{00000000-0005-0000-0000-00006CB00000}"/>
    <cellStyle name="Normal 3 9 2 3 2 4 3" xfId="49357" xr:uid="{00000000-0005-0000-0000-00006DB00000}"/>
    <cellStyle name="Normal 3 9 2 3 2 5" xfId="49358" xr:uid="{00000000-0005-0000-0000-00006EB00000}"/>
    <cellStyle name="Normal 3 9 2 3 2 6" xfId="49359" xr:uid="{00000000-0005-0000-0000-00006FB00000}"/>
    <cellStyle name="Normal 3 9 2 3 3" xfId="17047" xr:uid="{00000000-0005-0000-0000-000070B00000}"/>
    <cellStyle name="Normal 3 9 2 3 3 2" xfId="49360" xr:uid="{00000000-0005-0000-0000-000071B00000}"/>
    <cellStyle name="Normal 3 9 2 3 3 3" xfId="49361" xr:uid="{00000000-0005-0000-0000-000072B00000}"/>
    <cellStyle name="Normal 3 9 2 3 4" xfId="17048" xr:uid="{00000000-0005-0000-0000-000073B00000}"/>
    <cellStyle name="Normal 3 9 2 3 4 2" xfId="49362" xr:uid="{00000000-0005-0000-0000-000074B00000}"/>
    <cellStyle name="Normal 3 9 2 3 4 3" xfId="49363" xr:uid="{00000000-0005-0000-0000-000075B00000}"/>
    <cellStyle name="Normal 3 9 2 3 5" xfId="17049" xr:uid="{00000000-0005-0000-0000-000076B00000}"/>
    <cellStyle name="Normal 3 9 2 3 5 2" xfId="49364" xr:uid="{00000000-0005-0000-0000-000077B00000}"/>
    <cellStyle name="Normal 3 9 2 3 5 3" xfId="49365" xr:uid="{00000000-0005-0000-0000-000078B00000}"/>
    <cellStyle name="Normal 3 9 2 3 6" xfId="49366" xr:uid="{00000000-0005-0000-0000-000079B00000}"/>
    <cellStyle name="Normal 3 9 2 3 7" xfId="49367" xr:uid="{00000000-0005-0000-0000-00007AB00000}"/>
    <cellStyle name="Normal 3 9 2 4" xfId="17050" xr:uid="{00000000-0005-0000-0000-00007BB00000}"/>
    <cellStyle name="Normal 3 9 2 4 2" xfId="17051" xr:uid="{00000000-0005-0000-0000-00007CB00000}"/>
    <cellStyle name="Normal 3 9 2 4 2 2" xfId="49368" xr:uid="{00000000-0005-0000-0000-00007DB00000}"/>
    <cellStyle name="Normal 3 9 2 4 2 3" xfId="49369" xr:uid="{00000000-0005-0000-0000-00007EB00000}"/>
    <cellStyle name="Normal 3 9 2 4 3" xfId="17052" xr:uid="{00000000-0005-0000-0000-00007FB00000}"/>
    <cellStyle name="Normal 3 9 2 4 3 2" xfId="49370" xr:uid="{00000000-0005-0000-0000-000080B00000}"/>
    <cellStyle name="Normal 3 9 2 4 3 3" xfId="49371" xr:uid="{00000000-0005-0000-0000-000081B00000}"/>
    <cellStyle name="Normal 3 9 2 4 4" xfId="17053" xr:uid="{00000000-0005-0000-0000-000082B00000}"/>
    <cellStyle name="Normal 3 9 2 4 4 2" xfId="49372" xr:uid="{00000000-0005-0000-0000-000083B00000}"/>
    <cellStyle name="Normal 3 9 2 4 4 3" xfId="49373" xr:uid="{00000000-0005-0000-0000-000084B00000}"/>
    <cellStyle name="Normal 3 9 2 4 5" xfId="49374" xr:uid="{00000000-0005-0000-0000-000085B00000}"/>
    <cellStyle name="Normal 3 9 2 4 6" xfId="49375" xr:uid="{00000000-0005-0000-0000-000086B00000}"/>
    <cellStyle name="Normal 3 9 2 5" xfId="17054" xr:uid="{00000000-0005-0000-0000-000087B00000}"/>
    <cellStyle name="Normal 3 9 2 5 2" xfId="49376" xr:uid="{00000000-0005-0000-0000-000088B00000}"/>
    <cellStyle name="Normal 3 9 2 5 3" xfId="49377" xr:uid="{00000000-0005-0000-0000-000089B00000}"/>
    <cellStyle name="Normal 3 9 2 6" xfId="17055" xr:uid="{00000000-0005-0000-0000-00008AB00000}"/>
    <cellStyle name="Normal 3 9 2 6 2" xfId="49378" xr:uid="{00000000-0005-0000-0000-00008BB00000}"/>
    <cellStyle name="Normal 3 9 2 6 3" xfId="49379" xr:uid="{00000000-0005-0000-0000-00008CB00000}"/>
    <cellStyle name="Normal 3 9 2 7" xfId="17056" xr:uid="{00000000-0005-0000-0000-00008DB00000}"/>
    <cellStyle name="Normal 3 9 2 7 2" xfId="49380" xr:uid="{00000000-0005-0000-0000-00008EB00000}"/>
    <cellStyle name="Normal 3 9 2 7 3" xfId="49381" xr:uid="{00000000-0005-0000-0000-00008FB00000}"/>
    <cellStyle name="Normal 3 9 2 8" xfId="49382" xr:uid="{00000000-0005-0000-0000-000090B00000}"/>
    <cellStyle name="Normal 3 9 2 9" xfId="49383" xr:uid="{00000000-0005-0000-0000-000091B00000}"/>
    <cellStyle name="Normal 3 9 3" xfId="17057" xr:uid="{00000000-0005-0000-0000-000092B00000}"/>
    <cellStyle name="Normal 3 9 3 2" xfId="17058" xr:uid="{00000000-0005-0000-0000-000093B00000}"/>
    <cellStyle name="Normal 3 9 3 2 2" xfId="17059" xr:uid="{00000000-0005-0000-0000-000094B00000}"/>
    <cellStyle name="Normal 3 9 3 2 2 2" xfId="17060" xr:uid="{00000000-0005-0000-0000-000095B00000}"/>
    <cellStyle name="Normal 3 9 3 2 2 2 2" xfId="49384" xr:uid="{00000000-0005-0000-0000-000096B00000}"/>
    <cellStyle name="Normal 3 9 3 2 2 2 3" xfId="49385" xr:uid="{00000000-0005-0000-0000-000097B00000}"/>
    <cellStyle name="Normal 3 9 3 2 2 3" xfId="17061" xr:uid="{00000000-0005-0000-0000-000098B00000}"/>
    <cellStyle name="Normal 3 9 3 2 2 3 2" xfId="49386" xr:uid="{00000000-0005-0000-0000-000099B00000}"/>
    <cellStyle name="Normal 3 9 3 2 2 3 3" xfId="49387" xr:uid="{00000000-0005-0000-0000-00009AB00000}"/>
    <cellStyle name="Normal 3 9 3 2 2 4" xfId="17062" xr:uid="{00000000-0005-0000-0000-00009BB00000}"/>
    <cellStyle name="Normal 3 9 3 2 2 4 2" xfId="49388" xr:uid="{00000000-0005-0000-0000-00009CB00000}"/>
    <cellStyle name="Normal 3 9 3 2 2 4 3" xfId="49389" xr:uid="{00000000-0005-0000-0000-00009DB00000}"/>
    <cellStyle name="Normal 3 9 3 2 2 5" xfId="49390" xr:uid="{00000000-0005-0000-0000-00009EB00000}"/>
    <cellStyle name="Normal 3 9 3 2 2 6" xfId="49391" xr:uid="{00000000-0005-0000-0000-00009FB00000}"/>
    <cellStyle name="Normal 3 9 3 2 3" xfId="17063" xr:uid="{00000000-0005-0000-0000-0000A0B00000}"/>
    <cellStyle name="Normal 3 9 3 2 3 2" xfId="49392" xr:uid="{00000000-0005-0000-0000-0000A1B00000}"/>
    <cellStyle name="Normal 3 9 3 2 3 3" xfId="49393" xr:uid="{00000000-0005-0000-0000-0000A2B00000}"/>
    <cellStyle name="Normal 3 9 3 2 4" xfId="17064" xr:uid="{00000000-0005-0000-0000-0000A3B00000}"/>
    <cellStyle name="Normal 3 9 3 2 4 2" xfId="49394" xr:uid="{00000000-0005-0000-0000-0000A4B00000}"/>
    <cellStyle name="Normal 3 9 3 2 4 3" xfId="49395" xr:uid="{00000000-0005-0000-0000-0000A5B00000}"/>
    <cellStyle name="Normal 3 9 3 2 5" xfId="17065" xr:uid="{00000000-0005-0000-0000-0000A6B00000}"/>
    <cellStyle name="Normal 3 9 3 2 5 2" xfId="49396" xr:uid="{00000000-0005-0000-0000-0000A7B00000}"/>
    <cellStyle name="Normal 3 9 3 2 5 3" xfId="49397" xr:uid="{00000000-0005-0000-0000-0000A8B00000}"/>
    <cellStyle name="Normal 3 9 3 2 6" xfId="49398" xr:uid="{00000000-0005-0000-0000-0000A9B00000}"/>
    <cellStyle name="Normal 3 9 3 2 7" xfId="49399" xr:uid="{00000000-0005-0000-0000-0000AAB00000}"/>
    <cellStyle name="Normal 3 9 3 3" xfId="17066" xr:uid="{00000000-0005-0000-0000-0000ABB00000}"/>
    <cellStyle name="Normal 3 9 3 3 2" xfId="17067" xr:uid="{00000000-0005-0000-0000-0000ACB00000}"/>
    <cellStyle name="Normal 3 9 3 3 2 2" xfId="49400" xr:uid="{00000000-0005-0000-0000-0000ADB00000}"/>
    <cellStyle name="Normal 3 9 3 3 2 3" xfId="49401" xr:uid="{00000000-0005-0000-0000-0000AEB00000}"/>
    <cellStyle name="Normal 3 9 3 3 3" xfId="17068" xr:uid="{00000000-0005-0000-0000-0000AFB00000}"/>
    <cellStyle name="Normal 3 9 3 3 3 2" xfId="49402" xr:uid="{00000000-0005-0000-0000-0000B0B00000}"/>
    <cellStyle name="Normal 3 9 3 3 3 3" xfId="49403" xr:uid="{00000000-0005-0000-0000-0000B1B00000}"/>
    <cellStyle name="Normal 3 9 3 3 4" xfId="17069" xr:uid="{00000000-0005-0000-0000-0000B2B00000}"/>
    <cellStyle name="Normal 3 9 3 3 4 2" xfId="49404" xr:uid="{00000000-0005-0000-0000-0000B3B00000}"/>
    <cellStyle name="Normal 3 9 3 3 4 3" xfId="49405" xr:uid="{00000000-0005-0000-0000-0000B4B00000}"/>
    <cellStyle name="Normal 3 9 3 3 5" xfId="49406" xr:uid="{00000000-0005-0000-0000-0000B5B00000}"/>
    <cellStyle name="Normal 3 9 3 3 6" xfId="49407" xr:uid="{00000000-0005-0000-0000-0000B6B00000}"/>
    <cellStyle name="Normal 3 9 3 4" xfId="17070" xr:uid="{00000000-0005-0000-0000-0000B7B00000}"/>
    <cellStyle name="Normal 3 9 3 4 2" xfId="49408" xr:uid="{00000000-0005-0000-0000-0000B8B00000}"/>
    <cellStyle name="Normal 3 9 3 4 3" xfId="49409" xr:uid="{00000000-0005-0000-0000-0000B9B00000}"/>
    <cellStyle name="Normal 3 9 3 5" xfId="17071" xr:uid="{00000000-0005-0000-0000-0000BAB00000}"/>
    <cellStyle name="Normal 3 9 3 5 2" xfId="49410" xr:uid="{00000000-0005-0000-0000-0000BBB00000}"/>
    <cellStyle name="Normal 3 9 3 5 3" xfId="49411" xr:uid="{00000000-0005-0000-0000-0000BCB00000}"/>
    <cellStyle name="Normal 3 9 3 6" xfId="17072" xr:uid="{00000000-0005-0000-0000-0000BDB00000}"/>
    <cellStyle name="Normal 3 9 3 6 2" xfId="49412" xr:uid="{00000000-0005-0000-0000-0000BEB00000}"/>
    <cellStyle name="Normal 3 9 3 6 3" xfId="49413" xr:uid="{00000000-0005-0000-0000-0000BFB00000}"/>
    <cellStyle name="Normal 3 9 3 7" xfId="49414" xr:uid="{00000000-0005-0000-0000-0000C0B00000}"/>
    <cellStyle name="Normal 3 9 3 8" xfId="49415" xr:uid="{00000000-0005-0000-0000-0000C1B00000}"/>
    <cellStyle name="Normal 3 9 4" xfId="17073" xr:uid="{00000000-0005-0000-0000-0000C2B00000}"/>
    <cellStyle name="Normal 3 9 5" xfId="17074" xr:uid="{00000000-0005-0000-0000-0000C3B00000}"/>
    <cellStyle name="Normal 3 9 5 2" xfId="17075" xr:uid="{00000000-0005-0000-0000-0000C4B00000}"/>
    <cellStyle name="Normal 3 9 5 2 2" xfId="17076" xr:uid="{00000000-0005-0000-0000-0000C5B00000}"/>
    <cellStyle name="Normal 3 9 5 2 2 2" xfId="49416" xr:uid="{00000000-0005-0000-0000-0000C6B00000}"/>
    <cellStyle name="Normal 3 9 5 2 2 3" xfId="49417" xr:uid="{00000000-0005-0000-0000-0000C7B00000}"/>
    <cellStyle name="Normal 3 9 5 2 3" xfId="17077" xr:uid="{00000000-0005-0000-0000-0000C8B00000}"/>
    <cellStyle name="Normal 3 9 5 2 3 2" xfId="49418" xr:uid="{00000000-0005-0000-0000-0000C9B00000}"/>
    <cellStyle name="Normal 3 9 5 2 3 3" xfId="49419" xr:uid="{00000000-0005-0000-0000-0000CAB00000}"/>
    <cellStyle name="Normal 3 9 5 2 4" xfId="17078" xr:uid="{00000000-0005-0000-0000-0000CBB00000}"/>
    <cellStyle name="Normal 3 9 5 2 4 2" xfId="49420" xr:uid="{00000000-0005-0000-0000-0000CCB00000}"/>
    <cellStyle name="Normal 3 9 5 2 4 3" xfId="49421" xr:uid="{00000000-0005-0000-0000-0000CDB00000}"/>
    <cellStyle name="Normal 3 9 5 2 5" xfId="49422" xr:uid="{00000000-0005-0000-0000-0000CEB00000}"/>
    <cellStyle name="Normal 3 9 5 2 6" xfId="49423" xr:uid="{00000000-0005-0000-0000-0000CFB00000}"/>
    <cellStyle name="Normal 3 9 5 3" xfId="17079" xr:uid="{00000000-0005-0000-0000-0000D0B00000}"/>
    <cellStyle name="Normal 3 9 5 3 2" xfId="49424" xr:uid="{00000000-0005-0000-0000-0000D1B00000}"/>
    <cellStyle name="Normal 3 9 5 3 3" xfId="49425" xr:uid="{00000000-0005-0000-0000-0000D2B00000}"/>
    <cellStyle name="Normal 3 9 5 4" xfId="17080" xr:uid="{00000000-0005-0000-0000-0000D3B00000}"/>
    <cellStyle name="Normal 3 9 5 4 2" xfId="49426" xr:uid="{00000000-0005-0000-0000-0000D4B00000}"/>
    <cellStyle name="Normal 3 9 5 4 3" xfId="49427" xr:uid="{00000000-0005-0000-0000-0000D5B00000}"/>
    <cellStyle name="Normal 3 9 5 5" xfId="17081" xr:uid="{00000000-0005-0000-0000-0000D6B00000}"/>
    <cellStyle name="Normal 3 9 5 5 2" xfId="49428" xr:uid="{00000000-0005-0000-0000-0000D7B00000}"/>
    <cellStyle name="Normal 3 9 5 5 3" xfId="49429" xr:uid="{00000000-0005-0000-0000-0000D8B00000}"/>
    <cellStyle name="Normal 3 9 5 6" xfId="49430" xr:uid="{00000000-0005-0000-0000-0000D9B00000}"/>
    <cellStyle name="Normal 3 9 5 7" xfId="49431" xr:uid="{00000000-0005-0000-0000-0000DAB00000}"/>
    <cellStyle name="Normal 3 9 6" xfId="17082" xr:uid="{00000000-0005-0000-0000-0000DBB00000}"/>
    <cellStyle name="Normal 3 9 6 2" xfId="49432" xr:uid="{00000000-0005-0000-0000-0000DCB00000}"/>
    <cellStyle name="Normal 3 9 6 3" xfId="49433" xr:uid="{00000000-0005-0000-0000-0000DDB00000}"/>
    <cellStyle name="Normal 3 9 7" xfId="17083" xr:uid="{00000000-0005-0000-0000-0000DEB00000}"/>
    <cellStyle name="Normal 3 9 7 2" xfId="49434" xr:uid="{00000000-0005-0000-0000-0000DFB00000}"/>
    <cellStyle name="Normal 3 9 7 3" xfId="49435" xr:uid="{00000000-0005-0000-0000-0000E0B00000}"/>
    <cellStyle name="Normal 3 9 8" xfId="17084" xr:uid="{00000000-0005-0000-0000-0000E1B00000}"/>
    <cellStyle name="Normal 3 9 8 2" xfId="49436" xr:uid="{00000000-0005-0000-0000-0000E2B00000}"/>
    <cellStyle name="Normal 3 9 8 3" xfId="49437" xr:uid="{00000000-0005-0000-0000-0000E3B00000}"/>
    <cellStyle name="Normal 3 9 9" xfId="49438" xr:uid="{00000000-0005-0000-0000-0000E4B00000}"/>
    <cellStyle name="Normal 30" xfId="17085" xr:uid="{00000000-0005-0000-0000-0000E5B00000}"/>
    <cellStyle name="Normal 30 10" xfId="17086" xr:uid="{00000000-0005-0000-0000-0000E6B00000}"/>
    <cellStyle name="Normal 30 10 2" xfId="17087" xr:uid="{00000000-0005-0000-0000-0000E7B00000}"/>
    <cellStyle name="Normal 30 11" xfId="17088" xr:uid="{00000000-0005-0000-0000-0000E8B00000}"/>
    <cellStyle name="Normal 30 11 2" xfId="17089" xr:uid="{00000000-0005-0000-0000-0000E9B00000}"/>
    <cellStyle name="Normal 30 12" xfId="17090" xr:uid="{00000000-0005-0000-0000-0000EAB00000}"/>
    <cellStyle name="Normal 30 12 2" xfId="17091" xr:uid="{00000000-0005-0000-0000-0000EBB00000}"/>
    <cellStyle name="Normal 30 13" xfId="17092" xr:uid="{00000000-0005-0000-0000-0000ECB00000}"/>
    <cellStyle name="Normal 30 13 2" xfId="17093" xr:uid="{00000000-0005-0000-0000-0000EDB00000}"/>
    <cellStyle name="Normal 30 13 2 2" xfId="17094" xr:uid="{00000000-0005-0000-0000-0000EEB00000}"/>
    <cellStyle name="Normal 30 13 2 2 2" xfId="49439" xr:uid="{00000000-0005-0000-0000-0000EFB00000}"/>
    <cellStyle name="Normal 30 13 2 2 3" xfId="49440" xr:uid="{00000000-0005-0000-0000-0000F0B00000}"/>
    <cellStyle name="Normal 30 13 2 3" xfId="17095" xr:uid="{00000000-0005-0000-0000-0000F1B00000}"/>
    <cellStyle name="Normal 30 13 2 3 2" xfId="49441" xr:uid="{00000000-0005-0000-0000-0000F2B00000}"/>
    <cellStyle name="Normal 30 13 2 3 3" xfId="49442" xr:uid="{00000000-0005-0000-0000-0000F3B00000}"/>
    <cellStyle name="Normal 30 13 2 4" xfId="17096" xr:uid="{00000000-0005-0000-0000-0000F4B00000}"/>
    <cellStyle name="Normal 30 13 2 4 2" xfId="49443" xr:uid="{00000000-0005-0000-0000-0000F5B00000}"/>
    <cellStyle name="Normal 30 13 2 4 3" xfId="49444" xr:uid="{00000000-0005-0000-0000-0000F6B00000}"/>
    <cellStyle name="Normal 30 13 2 5" xfId="49445" xr:uid="{00000000-0005-0000-0000-0000F7B00000}"/>
    <cellStyle name="Normal 30 13 2 6" xfId="49446" xr:uid="{00000000-0005-0000-0000-0000F8B00000}"/>
    <cellStyle name="Normal 30 13 3" xfId="17097" xr:uid="{00000000-0005-0000-0000-0000F9B00000}"/>
    <cellStyle name="Normal 30 13 3 2" xfId="49447" xr:uid="{00000000-0005-0000-0000-0000FAB00000}"/>
    <cellStyle name="Normal 30 13 3 3" xfId="49448" xr:uid="{00000000-0005-0000-0000-0000FBB00000}"/>
    <cellStyle name="Normal 30 13 4" xfId="17098" xr:uid="{00000000-0005-0000-0000-0000FCB00000}"/>
    <cellStyle name="Normal 30 13 4 2" xfId="49449" xr:uid="{00000000-0005-0000-0000-0000FDB00000}"/>
    <cellStyle name="Normal 30 13 4 3" xfId="49450" xr:uid="{00000000-0005-0000-0000-0000FEB00000}"/>
    <cellStyle name="Normal 30 13 5" xfId="17099" xr:uid="{00000000-0005-0000-0000-0000FFB00000}"/>
    <cellStyle name="Normal 30 13 5 2" xfId="49451" xr:uid="{00000000-0005-0000-0000-000000B10000}"/>
    <cellStyle name="Normal 30 13 5 3" xfId="49452" xr:uid="{00000000-0005-0000-0000-000001B10000}"/>
    <cellStyle name="Normal 30 13 6" xfId="49453" xr:uid="{00000000-0005-0000-0000-000002B10000}"/>
    <cellStyle name="Normal 30 13 7" xfId="49454" xr:uid="{00000000-0005-0000-0000-000003B10000}"/>
    <cellStyle name="Normal 30 14" xfId="17100" xr:uid="{00000000-0005-0000-0000-000004B10000}"/>
    <cellStyle name="Normal 30 14 2" xfId="17101" xr:uid="{00000000-0005-0000-0000-000005B10000}"/>
    <cellStyle name="Normal 30 14 2 2" xfId="49455" xr:uid="{00000000-0005-0000-0000-000006B10000}"/>
    <cellStyle name="Normal 30 14 2 3" xfId="49456" xr:uid="{00000000-0005-0000-0000-000007B10000}"/>
    <cellStyle name="Normal 30 14 3" xfId="17102" xr:uid="{00000000-0005-0000-0000-000008B10000}"/>
    <cellStyle name="Normal 30 14 3 2" xfId="49457" xr:uid="{00000000-0005-0000-0000-000009B10000}"/>
    <cellStyle name="Normal 30 14 3 3" xfId="49458" xr:uid="{00000000-0005-0000-0000-00000AB10000}"/>
    <cellStyle name="Normal 30 14 4" xfId="17103" xr:uid="{00000000-0005-0000-0000-00000BB10000}"/>
    <cellStyle name="Normal 30 14 4 2" xfId="49459" xr:uid="{00000000-0005-0000-0000-00000CB10000}"/>
    <cellStyle name="Normal 30 14 4 3" xfId="49460" xr:uid="{00000000-0005-0000-0000-00000DB10000}"/>
    <cellStyle name="Normal 30 14 5" xfId="49461" xr:uid="{00000000-0005-0000-0000-00000EB10000}"/>
    <cellStyle name="Normal 30 14 6" xfId="49462" xr:uid="{00000000-0005-0000-0000-00000FB10000}"/>
    <cellStyle name="Normal 30 15" xfId="17104" xr:uid="{00000000-0005-0000-0000-000010B10000}"/>
    <cellStyle name="Normal 30 15 2" xfId="49463" xr:uid="{00000000-0005-0000-0000-000011B10000}"/>
    <cellStyle name="Normal 30 15 3" xfId="49464" xr:uid="{00000000-0005-0000-0000-000012B10000}"/>
    <cellStyle name="Normal 30 16" xfId="17105" xr:uid="{00000000-0005-0000-0000-000013B10000}"/>
    <cellStyle name="Normal 30 16 2" xfId="49465" xr:uid="{00000000-0005-0000-0000-000014B10000}"/>
    <cellStyle name="Normal 30 16 3" xfId="49466" xr:uid="{00000000-0005-0000-0000-000015B10000}"/>
    <cellStyle name="Normal 30 17" xfId="17106" xr:uid="{00000000-0005-0000-0000-000016B10000}"/>
    <cellStyle name="Normal 30 17 2" xfId="49467" xr:uid="{00000000-0005-0000-0000-000017B10000}"/>
    <cellStyle name="Normal 30 17 3" xfId="49468" xr:uid="{00000000-0005-0000-0000-000018B10000}"/>
    <cellStyle name="Normal 30 18" xfId="49469" xr:uid="{00000000-0005-0000-0000-000019B10000}"/>
    <cellStyle name="Normal 30 19" xfId="49470" xr:uid="{00000000-0005-0000-0000-00001AB10000}"/>
    <cellStyle name="Normal 30 2" xfId="17107" xr:uid="{00000000-0005-0000-0000-00001BB10000}"/>
    <cellStyle name="Normal 30 2 2" xfId="17108" xr:uid="{00000000-0005-0000-0000-00001CB10000}"/>
    <cellStyle name="Normal 30 3" xfId="17109" xr:uid="{00000000-0005-0000-0000-00001DB10000}"/>
    <cellStyle name="Normal 30 3 2" xfId="17110" xr:uid="{00000000-0005-0000-0000-00001EB10000}"/>
    <cellStyle name="Normal 30 4" xfId="17111" xr:uid="{00000000-0005-0000-0000-00001FB10000}"/>
    <cellStyle name="Normal 30 4 2" xfId="17112" xr:uid="{00000000-0005-0000-0000-000020B10000}"/>
    <cellStyle name="Normal 30 5" xfId="17113" xr:uid="{00000000-0005-0000-0000-000021B10000}"/>
    <cellStyle name="Normal 30 5 2" xfId="17114" xr:uid="{00000000-0005-0000-0000-000022B10000}"/>
    <cellStyle name="Normal 30 6" xfId="17115" xr:uid="{00000000-0005-0000-0000-000023B10000}"/>
    <cellStyle name="Normal 30 6 2" xfId="17116" xr:uid="{00000000-0005-0000-0000-000024B10000}"/>
    <cellStyle name="Normal 30 7" xfId="17117" xr:uid="{00000000-0005-0000-0000-000025B10000}"/>
    <cellStyle name="Normal 30 7 2" xfId="17118" xr:uid="{00000000-0005-0000-0000-000026B10000}"/>
    <cellStyle name="Normal 30 8" xfId="17119" xr:uid="{00000000-0005-0000-0000-000027B10000}"/>
    <cellStyle name="Normal 30 8 2" xfId="17120" xr:uid="{00000000-0005-0000-0000-000028B10000}"/>
    <cellStyle name="Normal 30 9" xfId="17121" xr:uid="{00000000-0005-0000-0000-000029B10000}"/>
    <cellStyle name="Normal 30 9 2" xfId="17122" xr:uid="{00000000-0005-0000-0000-00002AB10000}"/>
    <cellStyle name="Normal 31" xfId="17123" xr:uid="{00000000-0005-0000-0000-00002BB10000}"/>
    <cellStyle name="Normal 31 2" xfId="17124" xr:uid="{00000000-0005-0000-0000-00002CB10000}"/>
    <cellStyle name="Normal 31 3" xfId="17125" xr:uid="{00000000-0005-0000-0000-00002DB10000}"/>
    <cellStyle name="Normal 31 3 2" xfId="17126" xr:uid="{00000000-0005-0000-0000-00002EB10000}"/>
    <cellStyle name="Normal 31 3 2 2" xfId="17127" xr:uid="{00000000-0005-0000-0000-00002FB10000}"/>
    <cellStyle name="Normal 31 3 2 2 2" xfId="17128" xr:uid="{00000000-0005-0000-0000-000030B10000}"/>
    <cellStyle name="Normal 31 3 2 2 2 2" xfId="49471" xr:uid="{00000000-0005-0000-0000-000031B10000}"/>
    <cellStyle name="Normal 31 3 2 2 2 3" xfId="49472" xr:uid="{00000000-0005-0000-0000-000032B10000}"/>
    <cellStyle name="Normal 31 3 2 2 3" xfId="17129" xr:uid="{00000000-0005-0000-0000-000033B10000}"/>
    <cellStyle name="Normal 31 3 2 2 3 2" xfId="49473" xr:uid="{00000000-0005-0000-0000-000034B10000}"/>
    <cellStyle name="Normal 31 3 2 2 3 3" xfId="49474" xr:uid="{00000000-0005-0000-0000-000035B10000}"/>
    <cellStyle name="Normal 31 3 2 2 4" xfId="17130" xr:uid="{00000000-0005-0000-0000-000036B10000}"/>
    <cellStyle name="Normal 31 3 2 2 4 2" xfId="49475" xr:uid="{00000000-0005-0000-0000-000037B10000}"/>
    <cellStyle name="Normal 31 3 2 2 4 3" xfId="49476" xr:uid="{00000000-0005-0000-0000-000038B10000}"/>
    <cellStyle name="Normal 31 3 2 2 5" xfId="49477" xr:uid="{00000000-0005-0000-0000-000039B10000}"/>
    <cellStyle name="Normal 31 3 2 2 6" xfId="49478" xr:uid="{00000000-0005-0000-0000-00003AB10000}"/>
    <cellStyle name="Normal 31 3 2 3" xfId="17131" xr:uid="{00000000-0005-0000-0000-00003BB10000}"/>
    <cellStyle name="Normal 31 3 2 3 2" xfId="49479" xr:uid="{00000000-0005-0000-0000-00003CB10000}"/>
    <cellStyle name="Normal 31 3 2 3 3" xfId="49480" xr:uid="{00000000-0005-0000-0000-00003DB10000}"/>
    <cellStyle name="Normal 31 3 2 4" xfId="17132" xr:uid="{00000000-0005-0000-0000-00003EB10000}"/>
    <cellStyle name="Normal 31 3 2 4 2" xfId="49481" xr:uid="{00000000-0005-0000-0000-00003FB10000}"/>
    <cellStyle name="Normal 31 3 2 4 3" xfId="49482" xr:uid="{00000000-0005-0000-0000-000040B10000}"/>
    <cellStyle name="Normal 31 3 2 5" xfId="17133" xr:uid="{00000000-0005-0000-0000-000041B10000}"/>
    <cellStyle name="Normal 31 3 2 5 2" xfId="49483" xr:uid="{00000000-0005-0000-0000-000042B10000}"/>
    <cellStyle name="Normal 31 3 2 5 3" xfId="49484" xr:uid="{00000000-0005-0000-0000-000043B10000}"/>
    <cellStyle name="Normal 31 3 2 6" xfId="49485" xr:uid="{00000000-0005-0000-0000-000044B10000}"/>
    <cellStyle name="Normal 31 3 2 7" xfId="49486" xr:uid="{00000000-0005-0000-0000-000045B10000}"/>
    <cellStyle name="Normal 31 3 3" xfId="17134" xr:uid="{00000000-0005-0000-0000-000046B10000}"/>
    <cellStyle name="Normal 31 3 3 2" xfId="17135" xr:uid="{00000000-0005-0000-0000-000047B10000}"/>
    <cellStyle name="Normal 31 3 3 2 2" xfId="49487" xr:uid="{00000000-0005-0000-0000-000048B10000}"/>
    <cellStyle name="Normal 31 3 3 2 3" xfId="49488" xr:uid="{00000000-0005-0000-0000-000049B10000}"/>
    <cellStyle name="Normal 31 3 3 3" xfId="17136" xr:uid="{00000000-0005-0000-0000-00004AB10000}"/>
    <cellStyle name="Normal 31 3 3 3 2" xfId="49489" xr:uid="{00000000-0005-0000-0000-00004BB10000}"/>
    <cellStyle name="Normal 31 3 3 3 3" xfId="49490" xr:uid="{00000000-0005-0000-0000-00004CB10000}"/>
    <cellStyle name="Normal 31 3 3 4" xfId="17137" xr:uid="{00000000-0005-0000-0000-00004DB10000}"/>
    <cellStyle name="Normal 31 3 3 4 2" xfId="49491" xr:uid="{00000000-0005-0000-0000-00004EB10000}"/>
    <cellStyle name="Normal 31 3 3 4 3" xfId="49492" xr:uid="{00000000-0005-0000-0000-00004FB10000}"/>
    <cellStyle name="Normal 31 3 3 5" xfId="49493" xr:uid="{00000000-0005-0000-0000-000050B10000}"/>
    <cellStyle name="Normal 31 3 3 6" xfId="49494" xr:uid="{00000000-0005-0000-0000-000051B10000}"/>
    <cellStyle name="Normal 31 3 4" xfId="17138" xr:uid="{00000000-0005-0000-0000-000052B10000}"/>
    <cellStyle name="Normal 31 3 4 2" xfId="49495" xr:uid="{00000000-0005-0000-0000-000053B10000}"/>
    <cellStyle name="Normal 31 3 4 3" xfId="49496" xr:uid="{00000000-0005-0000-0000-000054B10000}"/>
    <cellStyle name="Normal 31 3 5" xfId="17139" xr:uid="{00000000-0005-0000-0000-000055B10000}"/>
    <cellStyle name="Normal 31 3 5 2" xfId="49497" xr:uid="{00000000-0005-0000-0000-000056B10000}"/>
    <cellStyle name="Normal 31 3 5 3" xfId="49498" xr:uid="{00000000-0005-0000-0000-000057B10000}"/>
    <cellStyle name="Normal 31 3 6" xfId="17140" xr:uid="{00000000-0005-0000-0000-000058B10000}"/>
    <cellStyle name="Normal 31 3 6 2" xfId="49499" xr:uid="{00000000-0005-0000-0000-000059B10000}"/>
    <cellStyle name="Normal 31 3 6 3" xfId="49500" xr:uid="{00000000-0005-0000-0000-00005AB10000}"/>
    <cellStyle name="Normal 31 3 7" xfId="49501" xr:uid="{00000000-0005-0000-0000-00005BB10000}"/>
    <cellStyle name="Normal 31 3 8" xfId="49502" xr:uid="{00000000-0005-0000-0000-00005CB10000}"/>
    <cellStyle name="Normal 32" xfId="17141" xr:uid="{00000000-0005-0000-0000-00005DB10000}"/>
    <cellStyle name="Normal 32 2" xfId="17142" xr:uid="{00000000-0005-0000-0000-00005EB10000}"/>
    <cellStyle name="Normal 32 3" xfId="17143" xr:uid="{00000000-0005-0000-0000-00005FB10000}"/>
    <cellStyle name="Normal 32 3 2" xfId="17144" xr:uid="{00000000-0005-0000-0000-000060B10000}"/>
    <cellStyle name="Normal 32 3 2 2" xfId="17145" xr:uid="{00000000-0005-0000-0000-000061B10000}"/>
    <cellStyle name="Normal 32 3 2 2 2" xfId="17146" xr:uid="{00000000-0005-0000-0000-000062B10000}"/>
    <cellStyle name="Normal 32 3 2 2 2 2" xfId="49503" xr:uid="{00000000-0005-0000-0000-000063B10000}"/>
    <cellStyle name="Normal 32 3 2 2 2 3" xfId="49504" xr:uid="{00000000-0005-0000-0000-000064B10000}"/>
    <cellStyle name="Normal 32 3 2 2 3" xfId="17147" xr:uid="{00000000-0005-0000-0000-000065B10000}"/>
    <cellStyle name="Normal 32 3 2 2 3 2" xfId="49505" xr:uid="{00000000-0005-0000-0000-000066B10000}"/>
    <cellStyle name="Normal 32 3 2 2 3 3" xfId="49506" xr:uid="{00000000-0005-0000-0000-000067B10000}"/>
    <cellStyle name="Normal 32 3 2 2 4" xfId="17148" xr:uid="{00000000-0005-0000-0000-000068B10000}"/>
    <cellStyle name="Normal 32 3 2 2 4 2" xfId="49507" xr:uid="{00000000-0005-0000-0000-000069B10000}"/>
    <cellStyle name="Normal 32 3 2 2 4 3" xfId="49508" xr:uid="{00000000-0005-0000-0000-00006AB10000}"/>
    <cellStyle name="Normal 32 3 2 2 5" xfId="49509" xr:uid="{00000000-0005-0000-0000-00006BB10000}"/>
    <cellStyle name="Normal 32 3 2 2 6" xfId="49510" xr:uid="{00000000-0005-0000-0000-00006CB10000}"/>
    <cellStyle name="Normal 32 3 2 3" xfId="17149" xr:uid="{00000000-0005-0000-0000-00006DB10000}"/>
    <cellStyle name="Normal 32 3 2 3 2" xfId="49511" xr:uid="{00000000-0005-0000-0000-00006EB10000}"/>
    <cellStyle name="Normal 32 3 2 3 3" xfId="49512" xr:uid="{00000000-0005-0000-0000-00006FB10000}"/>
    <cellStyle name="Normal 32 3 2 4" xfId="17150" xr:uid="{00000000-0005-0000-0000-000070B10000}"/>
    <cellStyle name="Normal 32 3 2 4 2" xfId="49513" xr:uid="{00000000-0005-0000-0000-000071B10000}"/>
    <cellStyle name="Normal 32 3 2 4 3" xfId="49514" xr:uid="{00000000-0005-0000-0000-000072B10000}"/>
    <cellStyle name="Normal 32 3 2 5" xfId="17151" xr:uid="{00000000-0005-0000-0000-000073B10000}"/>
    <cellStyle name="Normal 32 3 2 5 2" xfId="49515" xr:uid="{00000000-0005-0000-0000-000074B10000}"/>
    <cellStyle name="Normal 32 3 2 5 3" xfId="49516" xr:uid="{00000000-0005-0000-0000-000075B10000}"/>
    <cellStyle name="Normal 32 3 2 6" xfId="49517" xr:uid="{00000000-0005-0000-0000-000076B10000}"/>
    <cellStyle name="Normal 32 3 2 7" xfId="49518" xr:uid="{00000000-0005-0000-0000-000077B10000}"/>
    <cellStyle name="Normal 32 3 3" xfId="17152" xr:uid="{00000000-0005-0000-0000-000078B10000}"/>
    <cellStyle name="Normal 32 3 3 2" xfId="17153" xr:uid="{00000000-0005-0000-0000-000079B10000}"/>
    <cellStyle name="Normal 32 3 3 2 2" xfId="49519" xr:uid="{00000000-0005-0000-0000-00007AB10000}"/>
    <cellStyle name="Normal 32 3 3 2 3" xfId="49520" xr:uid="{00000000-0005-0000-0000-00007BB10000}"/>
    <cellStyle name="Normal 32 3 3 3" xfId="17154" xr:uid="{00000000-0005-0000-0000-00007CB10000}"/>
    <cellStyle name="Normal 32 3 3 3 2" xfId="49521" xr:uid="{00000000-0005-0000-0000-00007DB10000}"/>
    <cellStyle name="Normal 32 3 3 3 3" xfId="49522" xr:uid="{00000000-0005-0000-0000-00007EB10000}"/>
    <cellStyle name="Normal 32 3 3 4" xfId="17155" xr:uid="{00000000-0005-0000-0000-00007FB10000}"/>
    <cellStyle name="Normal 32 3 3 4 2" xfId="49523" xr:uid="{00000000-0005-0000-0000-000080B10000}"/>
    <cellStyle name="Normal 32 3 3 4 3" xfId="49524" xr:uid="{00000000-0005-0000-0000-000081B10000}"/>
    <cellStyle name="Normal 32 3 3 5" xfId="49525" xr:uid="{00000000-0005-0000-0000-000082B10000}"/>
    <cellStyle name="Normal 32 3 3 6" xfId="49526" xr:uid="{00000000-0005-0000-0000-000083B10000}"/>
    <cellStyle name="Normal 32 3 4" xfId="17156" xr:uid="{00000000-0005-0000-0000-000084B10000}"/>
    <cellStyle name="Normal 32 3 4 2" xfId="49527" xr:uid="{00000000-0005-0000-0000-000085B10000}"/>
    <cellStyle name="Normal 32 3 4 3" xfId="49528" xr:uid="{00000000-0005-0000-0000-000086B10000}"/>
    <cellStyle name="Normal 32 3 5" xfId="17157" xr:uid="{00000000-0005-0000-0000-000087B10000}"/>
    <cellStyle name="Normal 32 3 5 2" xfId="49529" xr:uid="{00000000-0005-0000-0000-000088B10000}"/>
    <cellStyle name="Normal 32 3 5 3" xfId="49530" xr:uid="{00000000-0005-0000-0000-000089B10000}"/>
    <cellStyle name="Normal 32 3 6" xfId="17158" xr:uid="{00000000-0005-0000-0000-00008AB10000}"/>
    <cellStyle name="Normal 32 3 6 2" xfId="49531" xr:uid="{00000000-0005-0000-0000-00008BB10000}"/>
    <cellStyle name="Normal 32 3 6 3" xfId="49532" xr:uid="{00000000-0005-0000-0000-00008CB10000}"/>
    <cellStyle name="Normal 32 3 7" xfId="49533" xr:uid="{00000000-0005-0000-0000-00008DB10000}"/>
    <cellStyle name="Normal 32 3 8" xfId="49534" xr:uid="{00000000-0005-0000-0000-00008EB10000}"/>
    <cellStyle name="Normal 33" xfId="17159" xr:uid="{00000000-0005-0000-0000-00008FB10000}"/>
    <cellStyle name="Normal 33 2" xfId="17160" xr:uid="{00000000-0005-0000-0000-000090B10000}"/>
    <cellStyle name="Normal 33 3" xfId="17161" xr:uid="{00000000-0005-0000-0000-000091B10000}"/>
    <cellStyle name="Normal 33 3 2" xfId="17162" xr:uid="{00000000-0005-0000-0000-000092B10000}"/>
    <cellStyle name="Normal 33 3 2 2" xfId="17163" xr:uid="{00000000-0005-0000-0000-000093B10000}"/>
    <cellStyle name="Normal 33 3 2 2 2" xfId="17164" xr:uid="{00000000-0005-0000-0000-000094B10000}"/>
    <cellStyle name="Normal 33 3 2 2 2 2" xfId="49535" xr:uid="{00000000-0005-0000-0000-000095B10000}"/>
    <cellStyle name="Normal 33 3 2 2 2 3" xfId="49536" xr:uid="{00000000-0005-0000-0000-000096B10000}"/>
    <cellStyle name="Normal 33 3 2 2 3" xfId="17165" xr:uid="{00000000-0005-0000-0000-000097B10000}"/>
    <cellStyle name="Normal 33 3 2 2 3 2" xfId="49537" xr:uid="{00000000-0005-0000-0000-000098B10000}"/>
    <cellStyle name="Normal 33 3 2 2 3 3" xfId="49538" xr:uid="{00000000-0005-0000-0000-000099B10000}"/>
    <cellStyle name="Normal 33 3 2 2 4" xfId="17166" xr:uid="{00000000-0005-0000-0000-00009AB10000}"/>
    <cellStyle name="Normal 33 3 2 2 4 2" xfId="49539" xr:uid="{00000000-0005-0000-0000-00009BB10000}"/>
    <cellStyle name="Normal 33 3 2 2 4 3" xfId="49540" xr:uid="{00000000-0005-0000-0000-00009CB10000}"/>
    <cellStyle name="Normal 33 3 2 2 5" xfId="49541" xr:uid="{00000000-0005-0000-0000-00009DB10000}"/>
    <cellStyle name="Normal 33 3 2 2 6" xfId="49542" xr:uid="{00000000-0005-0000-0000-00009EB10000}"/>
    <cellStyle name="Normal 33 3 2 3" xfId="17167" xr:uid="{00000000-0005-0000-0000-00009FB10000}"/>
    <cellStyle name="Normal 33 3 2 3 2" xfId="49543" xr:uid="{00000000-0005-0000-0000-0000A0B10000}"/>
    <cellStyle name="Normal 33 3 2 3 3" xfId="49544" xr:uid="{00000000-0005-0000-0000-0000A1B10000}"/>
    <cellStyle name="Normal 33 3 2 4" xfId="17168" xr:uid="{00000000-0005-0000-0000-0000A2B10000}"/>
    <cellStyle name="Normal 33 3 2 4 2" xfId="49545" xr:uid="{00000000-0005-0000-0000-0000A3B10000}"/>
    <cellStyle name="Normal 33 3 2 4 3" xfId="49546" xr:uid="{00000000-0005-0000-0000-0000A4B10000}"/>
    <cellStyle name="Normal 33 3 2 5" xfId="17169" xr:uid="{00000000-0005-0000-0000-0000A5B10000}"/>
    <cellStyle name="Normal 33 3 2 5 2" xfId="49547" xr:uid="{00000000-0005-0000-0000-0000A6B10000}"/>
    <cellStyle name="Normal 33 3 2 5 3" xfId="49548" xr:uid="{00000000-0005-0000-0000-0000A7B10000}"/>
    <cellStyle name="Normal 33 3 2 6" xfId="49549" xr:uid="{00000000-0005-0000-0000-0000A8B10000}"/>
    <cellStyle name="Normal 33 3 2 7" xfId="49550" xr:uid="{00000000-0005-0000-0000-0000A9B10000}"/>
    <cellStyle name="Normal 33 3 3" xfId="17170" xr:uid="{00000000-0005-0000-0000-0000AAB10000}"/>
    <cellStyle name="Normal 33 3 3 2" xfId="17171" xr:uid="{00000000-0005-0000-0000-0000ABB10000}"/>
    <cellStyle name="Normal 33 3 3 2 2" xfId="49551" xr:uid="{00000000-0005-0000-0000-0000ACB10000}"/>
    <cellStyle name="Normal 33 3 3 2 3" xfId="49552" xr:uid="{00000000-0005-0000-0000-0000ADB10000}"/>
    <cellStyle name="Normal 33 3 3 3" xfId="17172" xr:uid="{00000000-0005-0000-0000-0000AEB10000}"/>
    <cellStyle name="Normal 33 3 3 3 2" xfId="49553" xr:uid="{00000000-0005-0000-0000-0000AFB10000}"/>
    <cellStyle name="Normal 33 3 3 3 3" xfId="49554" xr:uid="{00000000-0005-0000-0000-0000B0B10000}"/>
    <cellStyle name="Normal 33 3 3 4" xfId="17173" xr:uid="{00000000-0005-0000-0000-0000B1B10000}"/>
    <cellStyle name="Normal 33 3 3 4 2" xfId="49555" xr:uid="{00000000-0005-0000-0000-0000B2B10000}"/>
    <cellStyle name="Normal 33 3 3 4 3" xfId="49556" xr:uid="{00000000-0005-0000-0000-0000B3B10000}"/>
    <cellStyle name="Normal 33 3 3 5" xfId="49557" xr:uid="{00000000-0005-0000-0000-0000B4B10000}"/>
    <cellStyle name="Normal 33 3 3 6" xfId="49558" xr:uid="{00000000-0005-0000-0000-0000B5B10000}"/>
    <cellStyle name="Normal 33 3 4" xfId="17174" xr:uid="{00000000-0005-0000-0000-0000B6B10000}"/>
    <cellStyle name="Normal 33 3 4 2" xfId="49559" xr:uid="{00000000-0005-0000-0000-0000B7B10000}"/>
    <cellStyle name="Normal 33 3 4 3" xfId="49560" xr:uid="{00000000-0005-0000-0000-0000B8B10000}"/>
    <cellStyle name="Normal 33 3 5" xfId="17175" xr:uid="{00000000-0005-0000-0000-0000B9B10000}"/>
    <cellStyle name="Normal 33 3 5 2" xfId="49561" xr:uid="{00000000-0005-0000-0000-0000BAB10000}"/>
    <cellStyle name="Normal 33 3 5 3" xfId="49562" xr:uid="{00000000-0005-0000-0000-0000BBB10000}"/>
    <cellStyle name="Normal 33 3 6" xfId="17176" xr:uid="{00000000-0005-0000-0000-0000BCB10000}"/>
    <cellStyle name="Normal 33 3 6 2" xfId="49563" xr:uid="{00000000-0005-0000-0000-0000BDB10000}"/>
    <cellStyle name="Normal 33 3 6 3" xfId="49564" xr:uid="{00000000-0005-0000-0000-0000BEB10000}"/>
    <cellStyle name="Normal 33 3 7" xfId="49565" xr:uid="{00000000-0005-0000-0000-0000BFB10000}"/>
    <cellStyle name="Normal 33 3 8" xfId="49566" xr:uid="{00000000-0005-0000-0000-0000C0B10000}"/>
    <cellStyle name="Normal 34" xfId="17177" xr:uid="{00000000-0005-0000-0000-0000C1B10000}"/>
    <cellStyle name="Normal 34 2" xfId="17178" xr:uid="{00000000-0005-0000-0000-0000C2B10000}"/>
    <cellStyle name="Normal 34 2 2" xfId="17179" xr:uid="{00000000-0005-0000-0000-0000C3B10000}"/>
    <cellStyle name="Normal 34 2 2 2" xfId="17180" xr:uid="{00000000-0005-0000-0000-0000C4B10000}"/>
    <cellStyle name="Normal 34 2 2 2 2" xfId="49567" xr:uid="{00000000-0005-0000-0000-0000C5B10000}"/>
    <cellStyle name="Normal 34 2 2 2 3" xfId="49568" xr:uid="{00000000-0005-0000-0000-0000C6B10000}"/>
    <cellStyle name="Normal 34 2 2 3" xfId="17181" xr:uid="{00000000-0005-0000-0000-0000C7B10000}"/>
    <cellStyle name="Normal 34 2 2 3 2" xfId="49569" xr:uid="{00000000-0005-0000-0000-0000C8B10000}"/>
    <cellStyle name="Normal 34 2 2 3 3" xfId="49570" xr:uid="{00000000-0005-0000-0000-0000C9B10000}"/>
    <cellStyle name="Normal 34 2 2 4" xfId="17182" xr:uid="{00000000-0005-0000-0000-0000CAB10000}"/>
    <cellStyle name="Normal 34 2 2 4 2" xfId="49571" xr:uid="{00000000-0005-0000-0000-0000CBB10000}"/>
    <cellStyle name="Normal 34 2 2 4 3" xfId="49572" xr:uid="{00000000-0005-0000-0000-0000CCB10000}"/>
    <cellStyle name="Normal 34 2 2 5" xfId="49573" xr:uid="{00000000-0005-0000-0000-0000CDB10000}"/>
    <cellStyle name="Normal 34 2 2 6" xfId="49574" xr:uid="{00000000-0005-0000-0000-0000CEB10000}"/>
    <cellStyle name="Normal 34 2 3" xfId="17183" xr:uid="{00000000-0005-0000-0000-0000CFB10000}"/>
    <cellStyle name="Normal 34 2 3 2" xfId="49575" xr:uid="{00000000-0005-0000-0000-0000D0B10000}"/>
    <cellStyle name="Normal 34 2 3 3" xfId="49576" xr:uid="{00000000-0005-0000-0000-0000D1B10000}"/>
    <cellStyle name="Normal 34 2 4" xfId="17184" xr:uid="{00000000-0005-0000-0000-0000D2B10000}"/>
    <cellStyle name="Normal 34 2 4 2" xfId="49577" xr:uid="{00000000-0005-0000-0000-0000D3B10000}"/>
    <cellStyle name="Normal 34 2 4 3" xfId="49578" xr:uid="{00000000-0005-0000-0000-0000D4B10000}"/>
    <cellStyle name="Normal 34 2 5" xfId="17185" xr:uid="{00000000-0005-0000-0000-0000D5B10000}"/>
    <cellStyle name="Normal 34 2 5 2" xfId="49579" xr:uid="{00000000-0005-0000-0000-0000D6B10000}"/>
    <cellStyle name="Normal 34 2 5 3" xfId="49580" xr:uid="{00000000-0005-0000-0000-0000D7B10000}"/>
    <cellStyle name="Normal 34 2 6" xfId="49581" xr:uid="{00000000-0005-0000-0000-0000D8B10000}"/>
    <cellStyle name="Normal 34 2 7" xfId="49582" xr:uid="{00000000-0005-0000-0000-0000D9B10000}"/>
    <cellStyle name="Normal 34 3" xfId="17186" xr:uid="{00000000-0005-0000-0000-0000DAB10000}"/>
    <cellStyle name="Normal 34 4" xfId="17187" xr:uid="{00000000-0005-0000-0000-0000DBB10000}"/>
    <cellStyle name="Normal 34 4 2" xfId="17188" xr:uid="{00000000-0005-0000-0000-0000DCB10000}"/>
    <cellStyle name="Normal 34 4 2 2" xfId="49583" xr:uid="{00000000-0005-0000-0000-0000DDB10000}"/>
    <cellStyle name="Normal 34 4 2 3" xfId="49584" xr:uid="{00000000-0005-0000-0000-0000DEB10000}"/>
    <cellStyle name="Normal 34 4 3" xfId="17189" xr:uid="{00000000-0005-0000-0000-0000DFB10000}"/>
    <cellStyle name="Normal 34 4 3 2" xfId="49585" xr:uid="{00000000-0005-0000-0000-0000E0B10000}"/>
    <cellStyle name="Normal 34 4 3 3" xfId="49586" xr:uid="{00000000-0005-0000-0000-0000E1B10000}"/>
    <cellStyle name="Normal 34 4 4" xfId="17190" xr:uid="{00000000-0005-0000-0000-0000E2B10000}"/>
    <cellStyle name="Normal 34 4 4 2" xfId="49587" xr:uid="{00000000-0005-0000-0000-0000E3B10000}"/>
    <cellStyle name="Normal 34 4 4 3" xfId="49588" xr:uid="{00000000-0005-0000-0000-0000E4B10000}"/>
    <cellStyle name="Normal 34 4 5" xfId="49589" xr:uid="{00000000-0005-0000-0000-0000E5B10000}"/>
    <cellStyle name="Normal 34 4 6" xfId="49590" xr:uid="{00000000-0005-0000-0000-0000E6B10000}"/>
    <cellStyle name="Normal 34 5" xfId="17191" xr:uid="{00000000-0005-0000-0000-0000E7B10000}"/>
    <cellStyle name="Normal 34 5 2" xfId="49591" xr:uid="{00000000-0005-0000-0000-0000E8B10000}"/>
    <cellStyle name="Normal 34 5 3" xfId="49592" xr:uid="{00000000-0005-0000-0000-0000E9B10000}"/>
    <cellStyle name="Normal 34 6" xfId="17192" xr:uid="{00000000-0005-0000-0000-0000EAB10000}"/>
    <cellStyle name="Normal 34 6 2" xfId="49593" xr:uid="{00000000-0005-0000-0000-0000EBB10000}"/>
    <cellStyle name="Normal 34 6 3" xfId="49594" xr:uid="{00000000-0005-0000-0000-0000ECB10000}"/>
    <cellStyle name="Normal 34 7" xfId="17193" xr:uid="{00000000-0005-0000-0000-0000EDB10000}"/>
    <cellStyle name="Normal 34 7 2" xfId="49595" xr:uid="{00000000-0005-0000-0000-0000EEB10000}"/>
    <cellStyle name="Normal 34 7 3" xfId="49596" xr:uid="{00000000-0005-0000-0000-0000EFB10000}"/>
    <cellStyle name="Normal 34 8" xfId="49597" xr:uid="{00000000-0005-0000-0000-0000F0B10000}"/>
    <cellStyle name="Normal 34 9" xfId="49598" xr:uid="{00000000-0005-0000-0000-0000F1B10000}"/>
    <cellStyle name="Normal 35" xfId="17194" xr:uid="{00000000-0005-0000-0000-0000F2B10000}"/>
    <cellStyle name="Normal 35 2" xfId="17195" xr:uid="{00000000-0005-0000-0000-0000F3B10000}"/>
    <cellStyle name="Normal 35 2 2" xfId="17196" xr:uid="{00000000-0005-0000-0000-0000F4B10000}"/>
    <cellStyle name="Normal 35 2 2 2" xfId="17197" xr:uid="{00000000-0005-0000-0000-0000F5B10000}"/>
    <cellStyle name="Normal 35 2 2 2 2" xfId="17198" xr:uid="{00000000-0005-0000-0000-0000F6B10000}"/>
    <cellStyle name="Normal 35 2 2 2 2 2" xfId="49599" xr:uid="{00000000-0005-0000-0000-0000F7B10000}"/>
    <cellStyle name="Normal 35 2 2 2 2 3" xfId="49600" xr:uid="{00000000-0005-0000-0000-0000F8B10000}"/>
    <cellStyle name="Normal 35 2 2 2 3" xfId="17199" xr:uid="{00000000-0005-0000-0000-0000F9B10000}"/>
    <cellStyle name="Normal 35 2 2 2 3 2" xfId="49601" xr:uid="{00000000-0005-0000-0000-0000FAB10000}"/>
    <cellStyle name="Normal 35 2 2 2 3 3" xfId="49602" xr:uid="{00000000-0005-0000-0000-0000FBB10000}"/>
    <cellStyle name="Normal 35 2 2 2 4" xfId="17200" xr:uid="{00000000-0005-0000-0000-0000FCB10000}"/>
    <cellStyle name="Normal 35 2 2 2 4 2" xfId="49603" xr:uid="{00000000-0005-0000-0000-0000FDB10000}"/>
    <cellStyle name="Normal 35 2 2 2 4 3" xfId="49604" xr:uid="{00000000-0005-0000-0000-0000FEB10000}"/>
    <cellStyle name="Normal 35 2 2 2 5" xfId="49605" xr:uid="{00000000-0005-0000-0000-0000FFB10000}"/>
    <cellStyle name="Normal 35 2 2 2 6" xfId="49606" xr:uid="{00000000-0005-0000-0000-000000B20000}"/>
    <cellStyle name="Normal 35 2 2 3" xfId="17201" xr:uid="{00000000-0005-0000-0000-000001B20000}"/>
    <cellStyle name="Normal 35 2 2 3 2" xfId="49607" xr:uid="{00000000-0005-0000-0000-000002B20000}"/>
    <cellStyle name="Normal 35 2 2 3 3" xfId="49608" xr:uid="{00000000-0005-0000-0000-000003B20000}"/>
    <cellStyle name="Normal 35 2 2 4" xfId="17202" xr:uid="{00000000-0005-0000-0000-000004B20000}"/>
    <cellStyle name="Normal 35 2 2 4 2" xfId="49609" xr:uid="{00000000-0005-0000-0000-000005B20000}"/>
    <cellStyle name="Normal 35 2 2 4 3" xfId="49610" xr:uid="{00000000-0005-0000-0000-000006B20000}"/>
    <cellStyle name="Normal 35 2 2 5" xfId="17203" xr:uid="{00000000-0005-0000-0000-000007B20000}"/>
    <cellStyle name="Normal 35 2 2 5 2" xfId="49611" xr:uid="{00000000-0005-0000-0000-000008B20000}"/>
    <cellStyle name="Normal 35 2 2 5 3" xfId="49612" xr:uid="{00000000-0005-0000-0000-000009B20000}"/>
    <cellStyle name="Normal 35 2 2 6" xfId="49613" xr:uid="{00000000-0005-0000-0000-00000AB20000}"/>
    <cellStyle name="Normal 35 2 2 7" xfId="49614" xr:uid="{00000000-0005-0000-0000-00000BB20000}"/>
    <cellStyle name="Normal 35 2 3" xfId="17204" xr:uid="{00000000-0005-0000-0000-00000CB20000}"/>
    <cellStyle name="Normal 35 2 3 2" xfId="17205" xr:uid="{00000000-0005-0000-0000-00000DB20000}"/>
    <cellStyle name="Normal 35 2 3 2 2" xfId="49615" xr:uid="{00000000-0005-0000-0000-00000EB20000}"/>
    <cellStyle name="Normal 35 2 3 2 3" xfId="49616" xr:uid="{00000000-0005-0000-0000-00000FB20000}"/>
    <cellStyle name="Normal 35 2 3 3" xfId="17206" xr:uid="{00000000-0005-0000-0000-000010B20000}"/>
    <cellStyle name="Normal 35 2 3 3 2" xfId="49617" xr:uid="{00000000-0005-0000-0000-000011B20000}"/>
    <cellStyle name="Normal 35 2 3 3 3" xfId="49618" xr:uid="{00000000-0005-0000-0000-000012B20000}"/>
    <cellStyle name="Normal 35 2 3 4" xfId="17207" xr:uid="{00000000-0005-0000-0000-000013B20000}"/>
    <cellStyle name="Normal 35 2 3 4 2" xfId="49619" xr:uid="{00000000-0005-0000-0000-000014B20000}"/>
    <cellStyle name="Normal 35 2 3 4 3" xfId="49620" xr:uid="{00000000-0005-0000-0000-000015B20000}"/>
    <cellStyle name="Normal 35 2 3 5" xfId="49621" xr:uid="{00000000-0005-0000-0000-000016B20000}"/>
    <cellStyle name="Normal 35 2 3 6" xfId="49622" xr:uid="{00000000-0005-0000-0000-000017B20000}"/>
    <cellStyle name="Normal 35 2 4" xfId="17208" xr:uid="{00000000-0005-0000-0000-000018B20000}"/>
    <cellStyle name="Normal 35 2 4 2" xfId="49623" xr:uid="{00000000-0005-0000-0000-000019B20000}"/>
    <cellStyle name="Normal 35 2 4 3" xfId="49624" xr:uid="{00000000-0005-0000-0000-00001AB20000}"/>
    <cellStyle name="Normal 35 2 5" xfId="17209" xr:uid="{00000000-0005-0000-0000-00001BB20000}"/>
    <cellStyle name="Normal 35 2 5 2" xfId="49625" xr:uid="{00000000-0005-0000-0000-00001CB20000}"/>
    <cellStyle name="Normal 35 2 5 3" xfId="49626" xr:uid="{00000000-0005-0000-0000-00001DB20000}"/>
    <cellStyle name="Normal 35 2 6" xfId="17210" xr:uid="{00000000-0005-0000-0000-00001EB20000}"/>
    <cellStyle name="Normal 35 2 6 2" xfId="49627" xr:uid="{00000000-0005-0000-0000-00001FB20000}"/>
    <cellStyle name="Normal 35 2 6 3" xfId="49628" xr:uid="{00000000-0005-0000-0000-000020B20000}"/>
    <cellStyle name="Normal 35 2 7" xfId="49629" xr:uid="{00000000-0005-0000-0000-000021B20000}"/>
    <cellStyle name="Normal 35 2 8" xfId="49630" xr:uid="{00000000-0005-0000-0000-000022B20000}"/>
    <cellStyle name="Normal 36" xfId="17211" xr:uid="{00000000-0005-0000-0000-000023B20000}"/>
    <cellStyle name="Normal 36 2" xfId="17212" xr:uid="{00000000-0005-0000-0000-000024B20000}"/>
    <cellStyle name="Normal 36 2 2" xfId="17213" xr:uid="{00000000-0005-0000-0000-000025B20000}"/>
    <cellStyle name="Normal 36 2 2 2" xfId="17214" xr:uid="{00000000-0005-0000-0000-000026B20000}"/>
    <cellStyle name="Normal 36 2 2 2 2" xfId="49631" xr:uid="{00000000-0005-0000-0000-000027B20000}"/>
    <cellStyle name="Normal 36 2 2 2 3" xfId="49632" xr:uid="{00000000-0005-0000-0000-000028B20000}"/>
    <cellStyle name="Normal 36 2 2 3" xfId="17215" xr:uid="{00000000-0005-0000-0000-000029B20000}"/>
    <cellStyle name="Normal 36 2 2 3 2" xfId="49633" xr:uid="{00000000-0005-0000-0000-00002AB20000}"/>
    <cellStyle name="Normal 36 2 2 3 3" xfId="49634" xr:uid="{00000000-0005-0000-0000-00002BB20000}"/>
    <cellStyle name="Normal 36 2 2 4" xfId="17216" xr:uid="{00000000-0005-0000-0000-00002CB20000}"/>
    <cellStyle name="Normal 36 2 2 4 2" xfId="49635" xr:uid="{00000000-0005-0000-0000-00002DB20000}"/>
    <cellStyle name="Normal 36 2 2 4 3" xfId="49636" xr:uid="{00000000-0005-0000-0000-00002EB20000}"/>
    <cellStyle name="Normal 36 2 2 5" xfId="49637" xr:uid="{00000000-0005-0000-0000-00002FB20000}"/>
    <cellStyle name="Normal 36 2 2 6" xfId="49638" xr:uid="{00000000-0005-0000-0000-000030B20000}"/>
    <cellStyle name="Normal 36 2 3" xfId="17217" xr:uid="{00000000-0005-0000-0000-000031B20000}"/>
    <cellStyle name="Normal 36 2 3 2" xfId="49639" xr:uid="{00000000-0005-0000-0000-000032B20000}"/>
    <cellStyle name="Normal 36 2 3 3" xfId="49640" xr:uid="{00000000-0005-0000-0000-000033B20000}"/>
    <cellStyle name="Normal 36 2 4" xfId="17218" xr:uid="{00000000-0005-0000-0000-000034B20000}"/>
    <cellStyle name="Normal 36 2 4 2" xfId="49641" xr:uid="{00000000-0005-0000-0000-000035B20000}"/>
    <cellStyle name="Normal 36 2 4 3" xfId="49642" xr:uid="{00000000-0005-0000-0000-000036B20000}"/>
    <cellStyle name="Normal 36 2 5" xfId="17219" xr:uid="{00000000-0005-0000-0000-000037B20000}"/>
    <cellStyle name="Normal 36 2 5 2" xfId="49643" xr:uid="{00000000-0005-0000-0000-000038B20000}"/>
    <cellStyle name="Normal 36 2 5 3" xfId="49644" xr:uid="{00000000-0005-0000-0000-000039B20000}"/>
    <cellStyle name="Normal 36 2 6" xfId="49645" xr:uid="{00000000-0005-0000-0000-00003AB20000}"/>
    <cellStyle name="Normal 36 2 7" xfId="49646" xr:uid="{00000000-0005-0000-0000-00003BB20000}"/>
    <cellStyle name="Normal 36 3" xfId="17220" xr:uid="{00000000-0005-0000-0000-00003CB20000}"/>
    <cellStyle name="Normal 36 4" xfId="17221" xr:uid="{00000000-0005-0000-0000-00003DB20000}"/>
    <cellStyle name="Normal 36 4 2" xfId="17222" xr:uid="{00000000-0005-0000-0000-00003EB20000}"/>
    <cellStyle name="Normal 36 4 2 2" xfId="49647" xr:uid="{00000000-0005-0000-0000-00003FB20000}"/>
    <cellStyle name="Normal 36 4 2 3" xfId="49648" xr:uid="{00000000-0005-0000-0000-000040B20000}"/>
    <cellStyle name="Normal 36 4 3" xfId="17223" xr:uid="{00000000-0005-0000-0000-000041B20000}"/>
    <cellStyle name="Normal 36 4 3 2" xfId="49649" xr:uid="{00000000-0005-0000-0000-000042B20000}"/>
    <cellStyle name="Normal 36 4 3 3" xfId="49650" xr:uid="{00000000-0005-0000-0000-000043B20000}"/>
    <cellStyle name="Normal 36 4 4" xfId="17224" xr:uid="{00000000-0005-0000-0000-000044B20000}"/>
    <cellStyle name="Normal 36 4 4 2" xfId="49651" xr:uid="{00000000-0005-0000-0000-000045B20000}"/>
    <cellStyle name="Normal 36 4 4 3" xfId="49652" xr:uid="{00000000-0005-0000-0000-000046B20000}"/>
    <cellStyle name="Normal 36 4 5" xfId="49653" xr:uid="{00000000-0005-0000-0000-000047B20000}"/>
    <cellStyle name="Normal 36 4 6" xfId="49654" xr:uid="{00000000-0005-0000-0000-000048B20000}"/>
    <cellStyle name="Normal 36 5" xfId="17225" xr:uid="{00000000-0005-0000-0000-000049B20000}"/>
    <cellStyle name="Normal 36 5 2" xfId="49655" xr:uid="{00000000-0005-0000-0000-00004AB20000}"/>
    <cellStyle name="Normal 36 5 3" xfId="49656" xr:uid="{00000000-0005-0000-0000-00004BB20000}"/>
    <cellStyle name="Normal 36 6" xfId="17226" xr:uid="{00000000-0005-0000-0000-00004CB20000}"/>
    <cellStyle name="Normal 36 6 2" xfId="49657" xr:uid="{00000000-0005-0000-0000-00004DB20000}"/>
    <cellStyle name="Normal 36 6 3" xfId="49658" xr:uid="{00000000-0005-0000-0000-00004EB20000}"/>
    <cellStyle name="Normal 36 7" xfId="17227" xr:uid="{00000000-0005-0000-0000-00004FB20000}"/>
    <cellStyle name="Normal 36 7 2" xfId="49659" xr:uid="{00000000-0005-0000-0000-000050B20000}"/>
    <cellStyle name="Normal 36 7 3" xfId="49660" xr:uid="{00000000-0005-0000-0000-000051B20000}"/>
    <cellStyle name="Normal 36 8" xfId="49661" xr:uid="{00000000-0005-0000-0000-000052B20000}"/>
    <cellStyle name="Normal 36 9" xfId="49662" xr:uid="{00000000-0005-0000-0000-000053B20000}"/>
    <cellStyle name="Normal 37" xfId="17228" xr:uid="{00000000-0005-0000-0000-000054B20000}"/>
    <cellStyle name="Normal 37 2" xfId="17229" xr:uid="{00000000-0005-0000-0000-000055B20000}"/>
    <cellStyle name="Normal 37 3" xfId="17230" xr:uid="{00000000-0005-0000-0000-000056B20000}"/>
    <cellStyle name="Normal 37 3 2" xfId="17231" xr:uid="{00000000-0005-0000-0000-000057B20000}"/>
    <cellStyle name="Normal 37 3 2 2" xfId="17232" xr:uid="{00000000-0005-0000-0000-000058B20000}"/>
    <cellStyle name="Normal 37 3 2 2 2" xfId="17233" xr:uid="{00000000-0005-0000-0000-000059B20000}"/>
    <cellStyle name="Normal 37 3 2 2 2 2" xfId="49663" xr:uid="{00000000-0005-0000-0000-00005AB20000}"/>
    <cellStyle name="Normal 37 3 2 2 2 3" xfId="49664" xr:uid="{00000000-0005-0000-0000-00005BB20000}"/>
    <cellStyle name="Normal 37 3 2 2 3" xfId="17234" xr:uid="{00000000-0005-0000-0000-00005CB20000}"/>
    <cellStyle name="Normal 37 3 2 2 3 2" xfId="49665" xr:uid="{00000000-0005-0000-0000-00005DB20000}"/>
    <cellStyle name="Normal 37 3 2 2 3 3" xfId="49666" xr:uid="{00000000-0005-0000-0000-00005EB20000}"/>
    <cellStyle name="Normal 37 3 2 2 4" xfId="17235" xr:uid="{00000000-0005-0000-0000-00005FB20000}"/>
    <cellStyle name="Normal 37 3 2 2 4 2" xfId="49667" xr:uid="{00000000-0005-0000-0000-000060B20000}"/>
    <cellStyle name="Normal 37 3 2 2 4 3" xfId="49668" xr:uid="{00000000-0005-0000-0000-000061B20000}"/>
    <cellStyle name="Normal 37 3 2 2 5" xfId="49669" xr:uid="{00000000-0005-0000-0000-000062B20000}"/>
    <cellStyle name="Normal 37 3 2 2 6" xfId="49670" xr:uid="{00000000-0005-0000-0000-000063B20000}"/>
    <cellStyle name="Normal 37 3 2 3" xfId="17236" xr:uid="{00000000-0005-0000-0000-000064B20000}"/>
    <cellStyle name="Normal 37 3 2 3 2" xfId="49671" xr:uid="{00000000-0005-0000-0000-000065B20000}"/>
    <cellStyle name="Normal 37 3 2 3 3" xfId="49672" xr:uid="{00000000-0005-0000-0000-000066B20000}"/>
    <cellStyle name="Normal 37 3 2 4" xfId="17237" xr:uid="{00000000-0005-0000-0000-000067B20000}"/>
    <cellStyle name="Normal 37 3 2 4 2" xfId="49673" xr:uid="{00000000-0005-0000-0000-000068B20000}"/>
    <cellStyle name="Normal 37 3 2 4 3" xfId="49674" xr:uid="{00000000-0005-0000-0000-000069B20000}"/>
    <cellStyle name="Normal 37 3 2 5" xfId="17238" xr:uid="{00000000-0005-0000-0000-00006AB20000}"/>
    <cellStyle name="Normal 37 3 2 5 2" xfId="49675" xr:uid="{00000000-0005-0000-0000-00006BB20000}"/>
    <cellStyle name="Normal 37 3 2 5 3" xfId="49676" xr:uid="{00000000-0005-0000-0000-00006CB20000}"/>
    <cellStyle name="Normal 37 3 2 6" xfId="49677" xr:uid="{00000000-0005-0000-0000-00006DB20000}"/>
    <cellStyle name="Normal 37 3 2 7" xfId="49678" xr:uid="{00000000-0005-0000-0000-00006EB20000}"/>
    <cellStyle name="Normal 37 3 3" xfId="17239" xr:uid="{00000000-0005-0000-0000-00006FB20000}"/>
    <cellStyle name="Normal 37 3 3 2" xfId="17240" xr:uid="{00000000-0005-0000-0000-000070B20000}"/>
    <cellStyle name="Normal 37 3 3 2 2" xfId="49679" xr:uid="{00000000-0005-0000-0000-000071B20000}"/>
    <cellStyle name="Normal 37 3 3 2 3" xfId="49680" xr:uid="{00000000-0005-0000-0000-000072B20000}"/>
    <cellStyle name="Normal 37 3 3 3" xfId="17241" xr:uid="{00000000-0005-0000-0000-000073B20000}"/>
    <cellStyle name="Normal 37 3 3 3 2" xfId="49681" xr:uid="{00000000-0005-0000-0000-000074B20000}"/>
    <cellStyle name="Normal 37 3 3 3 3" xfId="49682" xr:uid="{00000000-0005-0000-0000-000075B20000}"/>
    <cellStyle name="Normal 37 3 3 4" xfId="17242" xr:uid="{00000000-0005-0000-0000-000076B20000}"/>
    <cellStyle name="Normal 37 3 3 4 2" xfId="49683" xr:uid="{00000000-0005-0000-0000-000077B20000}"/>
    <cellStyle name="Normal 37 3 3 4 3" xfId="49684" xr:uid="{00000000-0005-0000-0000-000078B20000}"/>
    <cellStyle name="Normal 37 3 3 5" xfId="49685" xr:uid="{00000000-0005-0000-0000-000079B20000}"/>
    <cellStyle name="Normal 37 3 3 6" xfId="49686" xr:uid="{00000000-0005-0000-0000-00007AB20000}"/>
    <cellStyle name="Normal 37 3 4" xfId="17243" xr:uid="{00000000-0005-0000-0000-00007BB20000}"/>
    <cellStyle name="Normal 37 3 4 2" xfId="49687" xr:uid="{00000000-0005-0000-0000-00007CB20000}"/>
    <cellStyle name="Normal 37 3 4 3" xfId="49688" xr:uid="{00000000-0005-0000-0000-00007DB20000}"/>
    <cellStyle name="Normal 37 3 5" xfId="17244" xr:uid="{00000000-0005-0000-0000-00007EB20000}"/>
    <cellStyle name="Normal 37 3 5 2" xfId="49689" xr:uid="{00000000-0005-0000-0000-00007FB20000}"/>
    <cellStyle name="Normal 37 3 5 3" xfId="49690" xr:uid="{00000000-0005-0000-0000-000080B20000}"/>
    <cellStyle name="Normal 37 3 6" xfId="17245" xr:uid="{00000000-0005-0000-0000-000081B20000}"/>
    <cellStyle name="Normal 37 3 6 2" xfId="49691" xr:uid="{00000000-0005-0000-0000-000082B20000}"/>
    <cellStyle name="Normal 37 3 6 3" xfId="49692" xr:uid="{00000000-0005-0000-0000-000083B20000}"/>
    <cellStyle name="Normal 37 3 7" xfId="49693" xr:uid="{00000000-0005-0000-0000-000084B20000}"/>
    <cellStyle name="Normal 37 3 8" xfId="49694" xr:uid="{00000000-0005-0000-0000-000085B20000}"/>
    <cellStyle name="Normal 38" xfId="17246" xr:uid="{00000000-0005-0000-0000-000086B20000}"/>
    <cellStyle name="Normal 38 2" xfId="17247" xr:uid="{00000000-0005-0000-0000-000087B20000}"/>
    <cellStyle name="Normal 38 3" xfId="17248" xr:uid="{00000000-0005-0000-0000-000088B20000}"/>
    <cellStyle name="Normal 38 3 2" xfId="17249" xr:uid="{00000000-0005-0000-0000-000089B20000}"/>
    <cellStyle name="Normal 38 3 2 2" xfId="17250" xr:uid="{00000000-0005-0000-0000-00008AB20000}"/>
    <cellStyle name="Normal 38 3 2 2 2" xfId="17251" xr:uid="{00000000-0005-0000-0000-00008BB20000}"/>
    <cellStyle name="Normal 38 3 2 2 2 2" xfId="49695" xr:uid="{00000000-0005-0000-0000-00008CB20000}"/>
    <cellStyle name="Normal 38 3 2 2 2 3" xfId="49696" xr:uid="{00000000-0005-0000-0000-00008DB20000}"/>
    <cellStyle name="Normal 38 3 2 2 3" xfId="17252" xr:uid="{00000000-0005-0000-0000-00008EB20000}"/>
    <cellStyle name="Normal 38 3 2 2 3 2" xfId="49697" xr:uid="{00000000-0005-0000-0000-00008FB20000}"/>
    <cellStyle name="Normal 38 3 2 2 3 3" xfId="49698" xr:uid="{00000000-0005-0000-0000-000090B20000}"/>
    <cellStyle name="Normal 38 3 2 2 4" xfId="17253" xr:uid="{00000000-0005-0000-0000-000091B20000}"/>
    <cellStyle name="Normal 38 3 2 2 4 2" xfId="49699" xr:uid="{00000000-0005-0000-0000-000092B20000}"/>
    <cellStyle name="Normal 38 3 2 2 4 3" xfId="49700" xr:uid="{00000000-0005-0000-0000-000093B20000}"/>
    <cellStyle name="Normal 38 3 2 2 5" xfId="49701" xr:uid="{00000000-0005-0000-0000-000094B20000}"/>
    <cellStyle name="Normal 38 3 2 2 6" xfId="49702" xr:uid="{00000000-0005-0000-0000-000095B20000}"/>
    <cellStyle name="Normal 38 3 2 3" xfId="17254" xr:uid="{00000000-0005-0000-0000-000096B20000}"/>
    <cellStyle name="Normal 38 3 2 3 2" xfId="49703" xr:uid="{00000000-0005-0000-0000-000097B20000}"/>
    <cellStyle name="Normal 38 3 2 3 3" xfId="49704" xr:uid="{00000000-0005-0000-0000-000098B20000}"/>
    <cellStyle name="Normal 38 3 2 4" xfId="17255" xr:uid="{00000000-0005-0000-0000-000099B20000}"/>
    <cellStyle name="Normal 38 3 2 4 2" xfId="49705" xr:uid="{00000000-0005-0000-0000-00009AB20000}"/>
    <cellStyle name="Normal 38 3 2 4 3" xfId="49706" xr:uid="{00000000-0005-0000-0000-00009BB20000}"/>
    <cellStyle name="Normal 38 3 2 5" xfId="17256" xr:uid="{00000000-0005-0000-0000-00009CB20000}"/>
    <cellStyle name="Normal 38 3 2 5 2" xfId="49707" xr:uid="{00000000-0005-0000-0000-00009DB20000}"/>
    <cellStyle name="Normal 38 3 2 5 3" xfId="49708" xr:uid="{00000000-0005-0000-0000-00009EB20000}"/>
    <cellStyle name="Normal 38 3 2 6" xfId="49709" xr:uid="{00000000-0005-0000-0000-00009FB20000}"/>
    <cellStyle name="Normal 38 3 2 7" xfId="49710" xr:uid="{00000000-0005-0000-0000-0000A0B20000}"/>
    <cellStyle name="Normal 38 3 3" xfId="17257" xr:uid="{00000000-0005-0000-0000-0000A1B20000}"/>
    <cellStyle name="Normal 38 3 3 2" xfId="17258" xr:uid="{00000000-0005-0000-0000-0000A2B20000}"/>
    <cellStyle name="Normal 38 3 3 2 2" xfId="49711" xr:uid="{00000000-0005-0000-0000-0000A3B20000}"/>
    <cellStyle name="Normal 38 3 3 2 3" xfId="49712" xr:uid="{00000000-0005-0000-0000-0000A4B20000}"/>
    <cellStyle name="Normal 38 3 3 3" xfId="17259" xr:uid="{00000000-0005-0000-0000-0000A5B20000}"/>
    <cellStyle name="Normal 38 3 3 3 2" xfId="49713" xr:uid="{00000000-0005-0000-0000-0000A6B20000}"/>
    <cellStyle name="Normal 38 3 3 3 3" xfId="49714" xr:uid="{00000000-0005-0000-0000-0000A7B20000}"/>
    <cellStyle name="Normal 38 3 3 4" xfId="17260" xr:uid="{00000000-0005-0000-0000-0000A8B20000}"/>
    <cellStyle name="Normal 38 3 3 4 2" xfId="49715" xr:uid="{00000000-0005-0000-0000-0000A9B20000}"/>
    <cellStyle name="Normal 38 3 3 4 3" xfId="49716" xr:uid="{00000000-0005-0000-0000-0000AAB20000}"/>
    <cellStyle name="Normal 38 3 3 5" xfId="49717" xr:uid="{00000000-0005-0000-0000-0000ABB20000}"/>
    <cellStyle name="Normal 38 3 3 6" xfId="49718" xr:uid="{00000000-0005-0000-0000-0000ACB20000}"/>
    <cellStyle name="Normal 38 3 4" xfId="17261" xr:uid="{00000000-0005-0000-0000-0000ADB20000}"/>
    <cellStyle name="Normal 38 3 4 2" xfId="49719" xr:uid="{00000000-0005-0000-0000-0000AEB20000}"/>
    <cellStyle name="Normal 38 3 4 3" xfId="49720" xr:uid="{00000000-0005-0000-0000-0000AFB20000}"/>
    <cellStyle name="Normal 38 3 5" xfId="17262" xr:uid="{00000000-0005-0000-0000-0000B0B20000}"/>
    <cellStyle name="Normal 38 3 5 2" xfId="49721" xr:uid="{00000000-0005-0000-0000-0000B1B20000}"/>
    <cellStyle name="Normal 38 3 5 3" xfId="49722" xr:uid="{00000000-0005-0000-0000-0000B2B20000}"/>
    <cellStyle name="Normal 38 3 6" xfId="17263" xr:uid="{00000000-0005-0000-0000-0000B3B20000}"/>
    <cellStyle name="Normal 38 3 6 2" xfId="49723" xr:uid="{00000000-0005-0000-0000-0000B4B20000}"/>
    <cellStyle name="Normal 38 3 6 3" xfId="49724" xr:uid="{00000000-0005-0000-0000-0000B5B20000}"/>
    <cellStyle name="Normal 38 3 7" xfId="49725" xr:uid="{00000000-0005-0000-0000-0000B6B20000}"/>
    <cellStyle name="Normal 38 3 8" xfId="49726" xr:uid="{00000000-0005-0000-0000-0000B7B20000}"/>
    <cellStyle name="Normal 39" xfId="17264" xr:uid="{00000000-0005-0000-0000-0000B8B20000}"/>
    <cellStyle name="Normal 39 2" xfId="17265" xr:uid="{00000000-0005-0000-0000-0000B9B20000}"/>
    <cellStyle name="Normal 39 3" xfId="17266" xr:uid="{00000000-0005-0000-0000-0000BAB20000}"/>
    <cellStyle name="Normal 39 3 2" xfId="17267" xr:uid="{00000000-0005-0000-0000-0000BBB20000}"/>
    <cellStyle name="Normal 39 3 2 2" xfId="17268" xr:uid="{00000000-0005-0000-0000-0000BCB20000}"/>
    <cellStyle name="Normal 39 3 2 2 2" xfId="17269" xr:uid="{00000000-0005-0000-0000-0000BDB20000}"/>
    <cellStyle name="Normal 39 3 2 2 2 2" xfId="49727" xr:uid="{00000000-0005-0000-0000-0000BEB20000}"/>
    <cellStyle name="Normal 39 3 2 2 2 3" xfId="49728" xr:uid="{00000000-0005-0000-0000-0000BFB20000}"/>
    <cellStyle name="Normal 39 3 2 2 3" xfId="17270" xr:uid="{00000000-0005-0000-0000-0000C0B20000}"/>
    <cellStyle name="Normal 39 3 2 2 3 2" xfId="49729" xr:uid="{00000000-0005-0000-0000-0000C1B20000}"/>
    <cellStyle name="Normal 39 3 2 2 3 3" xfId="49730" xr:uid="{00000000-0005-0000-0000-0000C2B20000}"/>
    <cellStyle name="Normal 39 3 2 2 4" xfId="17271" xr:uid="{00000000-0005-0000-0000-0000C3B20000}"/>
    <cellStyle name="Normal 39 3 2 2 4 2" xfId="49731" xr:uid="{00000000-0005-0000-0000-0000C4B20000}"/>
    <cellStyle name="Normal 39 3 2 2 4 3" xfId="49732" xr:uid="{00000000-0005-0000-0000-0000C5B20000}"/>
    <cellStyle name="Normal 39 3 2 2 5" xfId="49733" xr:uid="{00000000-0005-0000-0000-0000C6B20000}"/>
    <cellStyle name="Normal 39 3 2 2 6" xfId="49734" xr:uid="{00000000-0005-0000-0000-0000C7B20000}"/>
    <cellStyle name="Normal 39 3 2 3" xfId="17272" xr:uid="{00000000-0005-0000-0000-0000C8B20000}"/>
    <cellStyle name="Normal 39 3 2 3 2" xfId="49735" xr:uid="{00000000-0005-0000-0000-0000C9B20000}"/>
    <cellStyle name="Normal 39 3 2 3 3" xfId="49736" xr:uid="{00000000-0005-0000-0000-0000CAB20000}"/>
    <cellStyle name="Normal 39 3 2 4" xfId="17273" xr:uid="{00000000-0005-0000-0000-0000CBB20000}"/>
    <cellStyle name="Normal 39 3 2 4 2" xfId="49737" xr:uid="{00000000-0005-0000-0000-0000CCB20000}"/>
    <cellStyle name="Normal 39 3 2 4 3" xfId="49738" xr:uid="{00000000-0005-0000-0000-0000CDB20000}"/>
    <cellStyle name="Normal 39 3 2 5" xfId="17274" xr:uid="{00000000-0005-0000-0000-0000CEB20000}"/>
    <cellStyle name="Normal 39 3 2 5 2" xfId="49739" xr:uid="{00000000-0005-0000-0000-0000CFB20000}"/>
    <cellStyle name="Normal 39 3 2 5 3" xfId="49740" xr:uid="{00000000-0005-0000-0000-0000D0B20000}"/>
    <cellStyle name="Normal 39 3 2 6" xfId="49741" xr:uid="{00000000-0005-0000-0000-0000D1B20000}"/>
    <cellStyle name="Normal 39 3 2 7" xfId="49742" xr:uid="{00000000-0005-0000-0000-0000D2B20000}"/>
    <cellStyle name="Normal 39 3 3" xfId="17275" xr:uid="{00000000-0005-0000-0000-0000D3B20000}"/>
    <cellStyle name="Normal 39 3 3 2" xfId="17276" xr:uid="{00000000-0005-0000-0000-0000D4B20000}"/>
    <cellStyle name="Normal 39 3 3 2 2" xfId="49743" xr:uid="{00000000-0005-0000-0000-0000D5B20000}"/>
    <cellStyle name="Normal 39 3 3 2 3" xfId="49744" xr:uid="{00000000-0005-0000-0000-0000D6B20000}"/>
    <cellStyle name="Normal 39 3 3 3" xfId="17277" xr:uid="{00000000-0005-0000-0000-0000D7B20000}"/>
    <cellStyle name="Normal 39 3 3 3 2" xfId="49745" xr:uid="{00000000-0005-0000-0000-0000D8B20000}"/>
    <cellStyle name="Normal 39 3 3 3 3" xfId="49746" xr:uid="{00000000-0005-0000-0000-0000D9B20000}"/>
    <cellStyle name="Normal 39 3 3 4" xfId="17278" xr:uid="{00000000-0005-0000-0000-0000DAB20000}"/>
    <cellStyle name="Normal 39 3 3 4 2" xfId="49747" xr:uid="{00000000-0005-0000-0000-0000DBB20000}"/>
    <cellStyle name="Normal 39 3 3 4 3" xfId="49748" xr:uid="{00000000-0005-0000-0000-0000DCB20000}"/>
    <cellStyle name="Normal 39 3 3 5" xfId="49749" xr:uid="{00000000-0005-0000-0000-0000DDB20000}"/>
    <cellStyle name="Normal 39 3 3 6" xfId="49750" xr:uid="{00000000-0005-0000-0000-0000DEB20000}"/>
    <cellStyle name="Normal 39 3 4" xfId="17279" xr:uid="{00000000-0005-0000-0000-0000DFB20000}"/>
    <cellStyle name="Normal 39 3 4 2" xfId="49751" xr:uid="{00000000-0005-0000-0000-0000E0B20000}"/>
    <cellStyle name="Normal 39 3 4 3" xfId="49752" xr:uid="{00000000-0005-0000-0000-0000E1B20000}"/>
    <cellStyle name="Normal 39 3 5" xfId="17280" xr:uid="{00000000-0005-0000-0000-0000E2B20000}"/>
    <cellStyle name="Normal 39 3 5 2" xfId="49753" xr:uid="{00000000-0005-0000-0000-0000E3B20000}"/>
    <cellStyle name="Normal 39 3 5 3" xfId="49754" xr:uid="{00000000-0005-0000-0000-0000E4B20000}"/>
    <cellStyle name="Normal 39 3 6" xfId="17281" xr:uid="{00000000-0005-0000-0000-0000E5B20000}"/>
    <cellStyle name="Normal 39 3 6 2" xfId="49755" xr:uid="{00000000-0005-0000-0000-0000E6B20000}"/>
    <cellStyle name="Normal 39 3 6 3" xfId="49756" xr:uid="{00000000-0005-0000-0000-0000E7B20000}"/>
    <cellStyle name="Normal 39 3 7" xfId="49757" xr:uid="{00000000-0005-0000-0000-0000E8B20000}"/>
    <cellStyle name="Normal 39 3 8" xfId="49758" xr:uid="{00000000-0005-0000-0000-0000E9B20000}"/>
    <cellStyle name="Normal 4" xfId="13" xr:uid="{00000000-0005-0000-0000-0000EAB20000}"/>
    <cellStyle name="Normal 4 10" xfId="17282" xr:uid="{00000000-0005-0000-0000-0000EBB20000}"/>
    <cellStyle name="Normal 4 11" xfId="17283" xr:uid="{00000000-0005-0000-0000-0000ECB20000}"/>
    <cellStyle name="Normal 4 12" xfId="17284" xr:uid="{00000000-0005-0000-0000-0000EDB20000}"/>
    <cellStyle name="Normal 4 13" xfId="17285" xr:uid="{00000000-0005-0000-0000-0000EEB20000}"/>
    <cellStyle name="Normal 4 13 2" xfId="17286" xr:uid="{00000000-0005-0000-0000-0000EFB20000}"/>
    <cellStyle name="Normal 4 13 2 2" xfId="49759" xr:uid="{00000000-0005-0000-0000-0000F0B20000}"/>
    <cellStyle name="Normal 4 13 2 3" xfId="49760" xr:uid="{00000000-0005-0000-0000-0000F1B20000}"/>
    <cellStyle name="Normal 4 13 3" xfId="17287" xr:uid="{00000000-0005-0000-0000-0000F2B20000}"/>
    <cellStyle name="Normal 4 13 3 2" xfId="49761" xr:uid="{00000000-0005-0000-0000-0000F3B20000}"/>
    <cellStyle name="Normal 4 13 3 3" xfId="49762" xr:uid="{00000000-0005-0000-0000-0000F4B20000}"/>
    <cellStyle name="Normal 4 13 4" xfId="17288" xr:uid="{00000000-0005-0000-0000-0000F5B20000}"/>
    <cellStyle name="Normal 4 13 4 2" xfId="49763" xr:uid="{00000000-0005-0000-0000-0000F6B20000}"/>
    <cellStyle name="Normal 4 13 4 3" xfId="49764" xr:uid="{00000000-0005-0000-0000-0000F7B20000}"/>
    <cellStyle name="Normal 4 13 5" xfId="49765" xr:uid="{00000000-0005-0000-0000-0000F8B20000}"/>
    <cellStyle name="Normal 4 13 6" xfId="49766" xr:uid="{00000000-0005-0000-0000-0000F9B20000}"/>
    <cellStyle name="Normal 4 14" xfId="17289" xr:uid="{00000000-0005-0000-0000-0000FAB20000}"/>
    <cellStyle name="Normal 4 14 2" xfId="17290" xr:uid="{00000000-0005-0000-0000-0000FBB20000}"/>
    <cellStyle name="Normal 4 14 2 2" xfId="49767" xr:uid="{00000000-0005-0000-0000-0000FCB20000}"/>
    <cellStyle name="Normal 4 14 2 3" xfId="49768" xr:uid="{00000000-0005-0000-0000-0000FDB20000}"/>
    <cellStyle name="Normal 4 14 3" xfId="17291" xr:uid="{00000000-0005-0000-0000-0000FEB20000}"/>
    <cellStyle name="Normal 4 14 3 2" xfId="49769" xr:uid="{00000000-0005-0000-0000-0000FFB20000}"/>
    <cellStyle name="Normal 4 14 3 3" xfId="49770" xr:uid="{00000000-0005-0000-0000-000000B30000}"/>
    <cellStyle name="Normal 4 14 4" xfId="49771" xr:uid="{00000000-0005-0000-0000-000001B30000}"/>
    <cellStyle name="Normal 4 14 5" xfId="49772" xr:uid="{00000000-0005-0000-0000-000002B30000}"/>
    <cellStyle name="Normal 4 15" xfId="21442" xr:uid="{00000000-0005-0000-0000-000003B30000}"/>
    <cellStyle name="Normal 4 15 2" xfId="21457" xr:uid="{00000000-0005-0000-0000-000004B30000}"/>
    <cellStyle name="Normal 4 16" xfId="49773" xr:uid="{00000000-0005-0000-0000-000005B30000}"/>
    <cellStyle name="Normal 4 17" xfId="49774" xr:uid="{00000000-0005-0000-0000-000006B30000}"/>
    <cellStyle name="Normal 4 2" xfId="17292" xr:uid="{00000000-0005-0000-0000-000007B30000}"/>
    <cellStyle name="Normal 4 2 10" xfId="17293" xr:uid="{00000000-0005-0000-0000-000008B30000}"/>
    <cellStyle name="Normal 4 2 11" xfId="17294" xr:uid="{00000000-0005-0000-0000-000009B30000}"/>
    <cellStyle name="Normal 4 2 11 2" xfId="17295" xr:uid="{00000000-0005-0000-0000-00000AB30000}"/>
    <cellStyle name="Normal 4 2 11 2 2" xfId="17296" xr:uid="{00000000-0005-0000-0000-00000BB30000}"/>
    <cellStyle name="Normal 4 2 11 2 2 2" xfId="49775" xr:uid="{00000000-0005-0000-0000-00000CB30000}"/>
    <cellStyle name="Normal 4 2 11 2 2 3" xfId="49776" xr:uid="{00000000-0005-0000-0000-00000DB30000}"/>
    <cellStyle name="Normal 4 2 11 2 3" xfId="17297" xr:uid="{00000000-0005-0000-0000-00000EB30000}"/>
    <cellStyle name="Normal 4 2 11 2 3 2" xfId="49777" xr:uid="{00000000-0005-0000-0000-00000FB30000}"/>
    <cellStyle name="Normal 4 2 11 2 3 3" xfId="49778" xr:uid="{00000000-0005-0000-0000-000010B30000}"/>
    <cellStyle name="Normal 4 2 11 2 4" xfId="17298" xr:uid="{00000000-0005-0000-0000-000011B30000}"/>
    <cellStyle name="Normal 4 2 11 2 4 2" xfId="49779" xr:uid="{00000000-0005-0000-0000-000012B30000}"/>
    <cellStyle name="Normal 4 2 11 2 4 3" xfId="49780" xr:uid="{00000000-0005-0000-0000-000013B30000}"/>
    <cellStyle name="Normal 4 2 11 2 5" xfId="49781" xr:uid="{00000000-0005-0000-0000-000014B30000}"/>
    <cellStyle name="Normal 4 2 11 2 6" xfId="49782" xr:uid="{00000000-0005-0000-0000-000015B30000}"/>
    <cellStyle name="Normal 4 2 11 3" xfId="17299" xr:uid="{00000000-0005-0000-0000-000016B30000}"/>
    <cellStyle name="Normal 4 2 11 3 2" xfId="49783" xr:uid="{00000000-0005-0000-0000-000017B30000}"/>
    <cellStyle name="Normal 4 2 11 3 3" xfId="49784" xr:uid="{00000000-0005-0000-0000-000018B30000}"/>
    <cellStyle name="Normal 4 2 11 4" xfId="17300" xr:uid="{00000000-0005-0000-0000-000019B30000}"/>
    <cellStyle name="Normal 4 2 11 4 2" xfId="49785" xr:uid="{00000000-0005-0000-0000-00001AB30000}"/>
    <cellStyle name="Normal 4 2 11 4 3" xfId="49786" xr:uid="{00000000-0005-0000-0000-00001BB30000}"/>
    <cellStyle name="Normal 4 2 11 5" xfId="17301" xr:uid="{00000000-0005-0000-0000-00001CB30000}"/>
    <cellStyle name="Normal 4 2 11 5 2" xfId="49787" xr:uid="{00000000-0005-0000-0000-00001DB30000}"/>
    <cellStyle name="Normal 4 2 11 5 3" xfId="49788" xr:uid="{00000000-0005-0000-0000-00001EB30000}"/>
    <cellStyle name="Normal 4 2 11 6" xfId="49789" xr:uid="{00000000-0005-0000-0000-00001FB30000}"/>
    <cellStyle name="Normal 4 2 11 7" xfId="49790" xr:uid="{00000000-0005-0000-0000-000020B30000}"/>
    <cellStyle name="Normal 4 2 12" xfId="17302" xr:uid="{00000000-0005-0000-0000-000021B30000}"/>
    <cellStyle name="Normal 4 2 12 2" xfId="49791" xr:uid="{00000000-0005-0000-0000-000022B30000}"/>
    <cellStyle name="Normal 4 2 12 3" xfId="49792" xr:uid="{00000000-0005-0000-0000-000023B30000}"/>
    <cellStyle name="Normal 4 2 13" xfId="17303" xr:uid="{00000000-0005-0000-0000-000024B30000}"/>
    <cellStyle name="Normal 4 2 13 2" xfId="49793" xr:uid="{00000000-0005-0000-0000-000025B30000}"/>
    <cellStyle name="Normal 4 2 13 3" xfId="49794" xr:uid="{00000000-0005-0000-0000-000026B30000}"/>
    <cellStyle name="Normal 4 2 14" xfId="17304" xr:uid="{00000000-0005-0000-0000-000027B30000}"/>
    <cellStyle name="Normal 4 2 14 2" xfId="49795" xr:uid="{00000000-0005-0000-0000-000028B30000}"/>
    <cellStyle name="Normal 4 2 14 3" xfId="49796" xr:uid="{00000000-0005-0000-0000-000029B30000}"/>
    <cellStyle name="Normal 4 2 15" xfId="49797" xr:uid="{00000000-0005-0000-0000-00002AB30000}"/>
    <cellStyle name="Normal 4 2 15 2" xfId="49798" xr:uid="{00000000-0005-0000-0000-00002BB30000}"/>
    <cellStyle name="Normal 4 2 16" xfId="49799" xr:uid="{00000000-0005-0000-0000-00002CB30000}"/>
    <cellStyle name="Normal 4 2 17" xfId="49800" xr:uid="{00000000-0005-0000-0000-00002DB30000}"/>
    <cellStyle name="Normal 4 2 2" xfId="17305" xr:uid="{00000000-0005-0000-0000-00002EB30000}"/>
    <cellStyle name="Normal 4 2 2 10" xfId="17306" xr:uid="{00000000-0005-0000-0000-00002FB30000}"/>
    <cellStyle name="Normal 4 2 2 10 2" xfId="17307" xr:uid="{00000000-0005-0000-0000-000030B30000}"/>
    <cellStyle name="Normal 4 2 2 10 2 2" xfId="17308" xr:uid="{00000000-0005-0000-0000-000031B30000}"/>
    <cellStyle name="Normal 4 2 2 10 2 2 2" xfId="49801" xr:uid="{00000000-0005-0000-0000-000032B30000}"/>
    <cellStyle name="Normal 4 2 2 10 2 2 3" xfId="49802" xr:uid="{00000000-0005-0000-0000-000033B30000}"/>
    <cellStyle name="Normal 4 2 2 10 2 3" xfId="17309" xr:uid="{00000000-0005-0000-0000-000034B30000}"/>
    <cellStyle name="Normal 4 2 2 10 2 3 2" xfId="49803" xr:uid="{00000000-0005-0000-0000-000035B30000}"/>
    <cellStyle name="Normal 4 2 2 10 2 3 3" xfId="49804" xr:uid="{00000000-0005-0000-0000-000036B30000}"/>
    <cellStyle name="Normal 4 2 2 10 2 4" xfId="17310" xr:uid="{00000000-0005-0000-0000-000037B30000}"/>
    <cellStyle name="Normal 4 2 2 10 2 4 2" xfId="49805" xr:uid="{00000000-0005-0000-0000-000038B30000}"/>
    <cellStyle name="Normal 4 2 2 10 2 4 3" xfId="49806" xr:uid="{00000000-0005-0000-0000-000039B30000}"/>
    <cellStyle name="Normal 4 2 2 10 2 5" xfId="49807" xr:uid="{00000000-0005-0000-0000-00003AB30000}"/>
    <cellStyle name="Normal 4 2 2 10 2 6" xfId="49808" xr:uid="{00000000-0005-0000-0000-00003BB30000}"/>
    <cellStyle name="Normal 4 2 2 10 3" xfId="17311" xr:uid="{00000000-0005-0000-0000-00003CB30000}"/>
    <cellStyle name="Normal 4 2 2 10 3 2" xfId="49809" xr:uid="{00000000-0005-0000-0000-00003DB30000}"/>
    <cellStyle name="Normal 4 2 2 10 3 3" xfId="49810" xr:uid="{00000000-0005-0000-0000-00003EB30000}"/>
    <cellStyle name="Normal 4 2 2 10 4" xfId="17312" xr:uid="{00000000-0005-0000-0000-00003FB30000}"/>
    <cellStyle name="Normal 4 2 2 10 4 2" xfId="49811" xr:uid="{00000000-0005-0000-0000-000040B30000}"/>
    <cellStyle name="Normal 4 2 2 10 4 3" xfId="49812" xr:uid="{00000000-0005-0000-0000-000041B30000}"/>
    <cellStyle name="Normal 4 2 2 10 5" xfId="17313" xr:uid="{00000000-0005-0000-0000-000042B30000}"/>
    <cellStyle name="Normal 4 2 2 10 5 2" xfId="49813" xr:uid="{00000000-0005-0000-0000-000043B30000}"/>
    <cellStyle name="Normal 4 2 2 10 5 3" xfId="49814" xr:uid="{00000000-0005-0000-0000-000044B30000}"/>
    <cellStyle name="Normal 4 2 2 10 6" xfId="49815" xr:uid="{00000000-0005-0000-0000-000045B30000}"/>
    <cellStyle name="Normal 4 2 2 10 7" xfId="49816" xr:uid="{00000000-0005-0000-0000-000046B30000}"/>
    <cellStyle name="Normal 4 2 2 11" xfId="17314" xr:uid="{00000000-0005-0000-0000-000047B30000}"/>
    <cellStyle name="Normal 4 2 2 12" xfId="17315" xr:uid="{00000000-0005-0000-0000-000048B30000}"/>
    <cellStyle name="Normal 4 2 2 12 2" xfId="49817" xr:uid="{00000000-0005-0000-0000-000049B30000}"/>
    <cellStyle name="Normal 4 2 2 12 3" xfId="49818" xr:uid="{00000000-0005-0000-0000-00004AB30000}"/>
    <cellStyle name="Normal 4 2 2 13" xfId="17316" xr:uid="{00000000-0005-0000-0000-00004BB30000}"/>
    <cellStyle name="Normal 4 2 2 13 2" xfId="49819" xr:uid="{00000000-0005-0000-0000-00004CB30000}"/>
    <cellStyle name="Normal 4 2 2 13 3" xfId="49820" xr:uid="{00000000-0005-0000-0000-00004DB30000}"/>
    <cellStyle name="Normal 4 2 2 14" xfId="17317" xr:uid="{00000000-0005-0000-0000-00004EB30000}"/>
    <cellStyle name="Normal 4 2 2 14 2" xfId="49821" xr:uid="{00000000-0005-0000-0000-00004FB30000}"/>
    <cellStyle name="Normal 4 2 2 14 3" xfId="49822" xr:uid="{00000000-0005-0000-0000-000050B30000}"/>
    <cellStyle name="Normal 4 2 2 15" xfId="49823" xr:uid="{00000000-0005-0000-0000-000051B30000}"/>
    <cellStyle name="Normal 4 2 2 16" xfId="49824" xr:uid="{00000000-0005-0000-0000-000052B30000}"/>
    <cellStyle name="Normal 4 2 2 2" xfId="17318" xr:uid="{00000000-0005-0000-0000-000053B30000}"/>
    <cellStyle name="Normal 4 2 2 2 10" xfId="49825" xr:uid="{00000000-0005-0000-0000-000054B30000}"/>
    <cellStyle name="Normal 4 2 2 2 11" xfId="49826" xr:uid="{00000000-0005-0000-0000-000055B30000}"/>
    <cellStyle name="Normal 4 2 2 2 2" xfId="17319" xr:uid="{00000000-0005-0000-0000-000056B30000}"/>
    <cellStyle name="Normal 4 2 2 2 2 10" xfId="49827" xr:uid="{00000000-0005-0000-0000-000057B30000}"/>
    <cellStyle name="Normal 4 2 2 2 2 2" xfId="17320" xr:uid="{00000000-0005-0000-0000-000058B30000}"/>
    <cellStyle name="Normal 4 2 2 2 2 2 2" xfId="17321" xr:uid="{00000000-0005-0000-0000-000059B30000}"/>
    <cellStyle name="Normal 4 2 2 2 2 2 2 2" xfId="17322" xr:uid="{00000000-0005-0000-0000-00005AB30000}"/>
    <cellStyle name="Normal 4 2 2 2 2 2 2 2 2" xfId="17323" xr:uid="{00000000-0005-0000-0000-00005BB30000}"/>
    <cellStyle name="Normal 4 2 2 2 2 2 2 2 2 2" xfId="49828" xr:uid="{00000000-0005-0000-0000-00005CB30000}"/>
    <cellStyle name="Normal 4 2 2 2 2 2 2 2 2 3" xfId="49829" xr:uid="{00000000-0005-0000-0000-00005DB30000}"/>
    <cellStyle name="Normal 4 2 2 2 2 2 2 2 3" xfId="17324" xr:uid="{00000000-0005-0000-0000-00005EB30000}"/>
    <cellStyle name="Normal 4 2 2 2 2 2 2 2 3 2" xfId="49830" xr:uid="{00000000-0005-0000-0000-00005FB30000}"/>
    <cellStyle name="Normal 4 2 2 2 2 2 2 2 3 3" xfId="49831" xr:uid="{00000000-0005-0000-0000-000060B30000}"/>
    <cellStyle name="Normal 4 2 2 2 2 2 2 2 4" xfId="17325" xr:uid="{00000000-0005-0000-0000-000061B30000}"/>
    <cellStyle name="Normal 4 2 2 2 2 2 2 2 4 2" xfId="49832" xr:uid="{00000000-0005-0000-0000-000062B30000}"/>
    <cellStyle name="Normal 4 2 2 2 2 2 2 2 4 3" xfId="49833" xr:uid="{00000000-0005-0000-0000-000063B30000}"/>
    <cellStyle name="Normal 4 2 2 2 2 2 2 2 5" xfId="49834" xr:uid="{00000000-0005-0000-0000-000064B30000}"/>
    <cellStyle name="Normal 4 2 2 2 2 2 2 2 6" xfId="49835" xr:uid="{00000000-0005-0000-0000-000065B30000}"/>
    <cellStyle name="Normal 4 2 2 2 2 2 2 3" xfId="17326" xr:uid="{00000000-0005-0000-0000-000066B30000}"/>
    <cellStyle name="Normal 4 2 2 2 2 2 2 3 2" xfId="49836" xr:uid="{00000000-0005-0000-0000-000067B30000}"/>
    <cellStyle name="Normal 4 2 2 2 2 2 2 3 3" xfId="49837" xr:uid="{00000000-0005-0000-0000-000068B30000}"/>
    <cellStyle name="Normal 4 2 2 2 2 2 2 4" xfId="17327" xr:uid="{00000000-0005-0000-0000-000069B30000}"/>
    <cellStyle name="Normal 4 2 2 2 2 2 2 4 2" xfId="49838" xr:uid="{00000000-0005-0000-0000-00006AB30000}"/>
    <cellStyle name="Normal 4 2 2 2 2 2 2 4 3" xfId="49839" xr:uid="{00000000-0005-0000-0000-00006BB30000}"/>
    <cellStyle name="Normal 4 2 2 2 2 2 2 5" xfId="17328" xr:uid="{00000000-0005-0000-0000-00006CB30000}"/>
    <cellStyle name="Normal 4 2 2 2 2 2 2 5 2" xfId="49840" xr:uid="{00000000-0005-0000-0000-00006DB30000}"/>
    <cellStyle name="Normal 4 2 2 2 2 2 2 5 3" xfId="49841" xr:uid="{00000000-0005-0000-0000-00006EB30000}"/>
    <cellStyle name="Normal 4 2 2 2 2 2 2 6" xfId="49842" xr:uid="{00000000-0005-0000-0000-00006FB30000}"/>
    <cellStyle name="Normal 4 2 2 2 2 2 2 7" xfId="49843" xr:uid="{00000000-0005-0000-0000-000070B30000}"/>
    <cellStyle name="Normal 4 2 2 2 2 2 3" xfId="17329" xr:uid="{00000000-0005-0000-0000-000071B30000}"/>
    <cellStyle name="Normal 4 2 2 2 2 2 3 2" xfId="17330" xr:uid="{00000000-0005-0000-0000-000072B30000}"/>
    <cellStyle name="Normal 4 2 2 2 2 2 3 2 2" xfId="49844" xr:uid="{00000000-0005-0000-0000-000073B30000}"/>
    <cellStyle name="Normal 4 2 2 2 2 2 3 2 3" xfId="49845" xr:uid="{00000000-0005-0000-0000-000074B30000}"/>
    <cellStyle name="Normal 4 2 2 2 2 2 3 3" xfId="17331" xr:uid="{00000000-0005-0000-0000-000075B30000}"/>
    <cellStyle name="Normal 4 2 2 2 2 2 3 3 2" xfId="49846" xr:uid="{00000000-0005-0000-0000-000076B30000}"/>
    <cellStyle name="Normal 4 2 2 2 2 2 3 3 3" xfId="49847" xr:uid="{00000000-0005-0000-0000-000077B30000}"/>
    <cellStyle name="Normal 4 2 2 2 2 2 3 4" xfId="17332" xr:uid="{00000000-0005-0000-0000-000078B30000}"/>
    <cellStyle name="Normal 4 2 2 2 2 2 3 4 2" xfId="49848" xr:uid="{00000000-0005-0000-0000-000079B30000}"/>
    <cellStyle name="Normal 4 2 2 2 2 2 3 4 3" xfId="49849" xr:uid="{00000000-0005-0000-0000-00007AB30000}"/>
    <cellStyle name="Normal 4 2 2 2 2 2 3 5" xfId="49850" xr:uid="{00000000-0005-0000-0000-00007BB30000}"/>
    <cellStyle name="Normal 4 2 2 2 2 2 3 6" xfId="49851" xr:uid="{00000000-0005-0000-0000-00007CB30000}"/>
    <cellStyle name="Normal 4 2 2 2 2 2 4" xfId="17333" xr:uid="{00000000-0005-0000-0000-00007DB30000}"/>
    <cellStyle name="Normal 4 2 2 2 2 2 4 2" xfId="49852" xr:uid="{00000000-0005-0000-0000-00007EB30000}"/>
    <cellStyle name="Normal 4 2 2 2 2 2 4 3" xfId="49853" xr:uid="{00000000-0005-0000-0000-00007FB30000}"/>
    <cellStyle name="Normal 4 2 2 2 2 2 5" xfId="17334" xr:uid="{00000000-0005-0000-0000-000080B30000}"/>
    <cellStyle name="Normal 4 2 2 2 2 2 5 2" xfId="49854" xr:uid="{00000000-0005-0000-0000-000081B30000}"/>
    <cellStyle name="Normal 4 2 2 2 2 2 5 3" xfId="49855" xr:uid="{00000000-0005-0000-0000-000082B30000}"/>
    <cellStyle name="Normal 4 2 2 2 2 2 6" xfId="17335" xr:uid="{00000000-0005-0000-0000-000083B30000}"/>
    <cellStyle name="Normal 4 2 2 2 2 2 6 2" xfId="49856" xr:uid="{00000000-0005-0000-0000-000084B30000}"/>
    <cellStyle name="Normal 4 2 2 2 2 2 6 3" xfId="49857" xr:uid="{00000000-0005-0000-0000-000085B30000}"/>
    <cellStyle name="Normal 4 2 2 2 2 2 7" xfId="49858" xr:uid="{00000000-0005-0000-0000-000086B30000}"/>
    <cellStyle name="Normal 4 2 2 2 2 2 8" xfId="49859" xr:uid="{00000000-0005-0000-0000-000087B30000}"/>
    <cellStyle name="Normal 4 2 2 2 2 3" xfId="17336" xr:uid="{00000000-0005-0000-0000-000088B30000}"/>
    <cellStyle name="Normal 4 2 2 2 2 3 2" xfId="17337" xr:uid="{00000000-0005-0000-0000-000089B30000}"/>
    <cellStyle name="Normal 4 2 2 2 2 3 2 2" xfId="17338" xr:uid="{00000000-0005-0000-0000-00008AB30000}"/>
    <cellStyle name="Normal 4 2 2 2 2 3 2 2 2" xfId="17339" xr:uid="{00000000-0005-0000-0000-00008BB30000}"/>
    <cellStyle name="Normal 4 2 2 2 2 3 2 2 2 2" xfId="49860" xr:uid="{00000000-0005-0000-0000-00008CB30000}"/>
    <cellStyle name="Normal 4 2 2 2 2 3 2 2 2 3" xfId="49861" xr:uid="{00000000-0005-0000-0000-00008DB30000}"/>
    <cellStyle name="Normal 4 2 2 2 2 3 2 2 3" xfId="17340" xr:uid="{00000000-0005-0000-0000-00008EB30000}"/>
    <cellStyle name="Normal 4 2 2 2 2 3 2 2 3 2" xfId="49862" xr:uid="{00000000-0005-0000-0000-00008FB30000}"/>
    <cellStyle name="Normal 4 2 2 2 2 3 2 2 3 3" xfId="49863" xr:uid="{00000000-0005-0000-0000-000090B30000}"/>
    <cellStyle name="Normal 4 2 2 2 2 3 2 2 4" xfId="17341" xr:uid="{00000000-0005-0000-0000-000091B30000}"/>
    <cellStyle name="Normal 4 2 2 2 2 3 2 2 4 2" xfId="49864" xr:uid="{00000000-0005-0000-0000-000092B30000}"/>
    <cellStyle name="Normal 4 2 2 2 2 3 2 2 4 3" xfId="49865" xr:uid="{00000000-0005-0000-0000-000093B30000}"/>
    <cellStyle name="Normal 4 2 2 2 2 3 2 2 5" xfId="49866" xr:uid="{00000000-0005-0000-0000-000094B30000}"/>
    <cellStyle name="Normal 4 2 2 2 2 3 2 2 6" xfId="49867" xr:uid="{00000000-0005-0000-0000-000095B30000}"/>
    <cellStyle name="Normal 4 2 2 2 2 3 2 3" xfId="17342" xr:uid="{00000000-0005-0000-0000-000096B30000}"/>
    <cellStyle name="Normal 4 2 2 2 2 3 2 3 2" xfId="49868" xr:uid="{00000000-0005-0000-0000-000097B30000}"/>
    <cellStyle name="Normal 4 2 2 2 2 3 2 3 3" xfId="49869" xr:uid="{00000000-0005-0000-0000-000098B30000}"/>
    <cellStyle name="Normal 4 2 2 2 2 3 2 4" xfId="17343" xr:uid="{00000000-0005-0000-0000-000099B30000}"/>
    <cellStyle name="Normal 4 2 2 2 2 3 2 4 2" xfId="49870" xr:uid="{00000000-0005-0000-0000-00009AB30000}"/>
    <cellStyle name="Normal 4 2 2 2 2 3 2 4 3" xfId="49871" xr:uid="{00000000-0005-0000-0000-00009BB30000}"/>
    <cellStyle name="Normal 4 2 2 2 2 3 2 5" xfId="17344" xr:uid="{00000000-0005-0000-0000-00009CB30000}"/>
    <cellStyle name="Normal 4 2 2 2 2 3 2 5 2" xfId="49872" xr:uid="{00000000-0005-0000-0000-00009DB30000}"/>
    <cellStyle name="Normal 4 2 2 2 2 3 2 5 3" xfId="49873" xr:uid="{00000000-0005-0000-0000-00009EB30000}"/>
    <cellStyle name="Normal 4 2 2 2 2 3 2 6" xfId="49874" xr:uid="{00000000-0005-0000-0000-00009FB30000}"/>
    <cellStyle name="Normal 4 2 2 2 2 3 2 7" xfId="49875" xr:uid="{00000000-0005-0000-0000-0000A0B30000}"/>
    <cellStyle name="Normal 4 2 2 2 2 3 3" xfId="17345" xr:uid="{00000000-0005-0000-0000-0000A1B30000}"/>
    <cellStyle name="Normal 4 2 2 2 2 3 3 2" xfId="17346" xr:uid="{00000000-0005-0000-0000-0000A2B30000}"/>
    <cellStyle name="Normal 4 2 2 2 2 3 3 2 2" xfId="49876" xr:uid="{00000000-0005-0000-0000-0000A3B30000}"/>
    <cellStyle name="Normal 4 2 2 2 2 3 3 2 3" xfId="49877" xr:uid="{00000000-0005-0000-0000-0000A4B30000}"/>
    <cellStyle name="Normal 4 2 2 2 2 3 3 3" xfId="17347" xr:uid="{00000000-0005-0000-0000-0000A5B30000}"/>
    <cellStyle name="Normal 4 2 2 2 2 3 3 3 2" xfId="49878" xr:uid="{00000000-0005-0000-0000-0000A6B30000}"/>
    <cellStyle name="Normal 4 2 2 2 2 3 3 3 3" xfId="49879" xr:uid="{00000000-0005-0000-0000-0000A7B30000}"/>
    <cellStyle name="Normal 4 2 2 2 2 3 3 4" xfId="17348" xr:uid="{00000000-0005-0000-0000-0000A8B30000}"/>
    <cellStyle name="Normal 4 2 2 2 2 3 3 4 2" xfId="49880" xr:uid="{00000000-0005-0000-0000-0000A9B30000}"/>
    <cellStyle name="Normal 4 2 2 2 2 3 3 4 3" xfId="49881" xr:uid="{00000000-0005-0000-0000-0000AAB30000}"/>
    <cellStyle name="Normal 4 2 2 2 2 3 3 5" xfId="49882" xr:uid="{00000000-0005-0000-0000-0000ABB30000}"/>
    <cellStyle name="Normal 4 2 2 2 2 3 3 6" xfId="49883" xr:uid="{00000000-0005-0000-0000-0000ACB30000}"/>
    <cellStyle name="Normal 4 2 2 2 2 3 4" xfId="17349" xr:uid="{00000000-0005-0000-0000-0000ADB30000}"/>
    <cellStyle name="Normal 4 2 2 2 2 3 4 2" xfId="49884" xr:uid="{00000000-0005-0000-0000-0000AEB30000}"/>
    <cellStyle name="Normal 4 2 2 2 2 3 4 3" xfId="49885" xr:uid="{00000000-0005-0000-0000-0000AFB30000}"/>
    <cellStyle name="Normal 4 2 2 2 2 3 5" xfId="17350" xr:uid="{00000000-0005-0000-0000-0000B0B30000}"/>
    <cellStyle name="Normal 4 2 2 2 2 3 5 2" xfId="49886" xr:uid="{00000000-0005-0000-0000-0000B1B30000}"/>
    <cellStyle name="Normal 4 2 2 2 2 3 5 3" xfId="49887" xr:uid="{00000000-0005-0000-0000-0000B2B30000}"/>
    <cellStyle name="Normal 4 2 2 2 2 3 6" xfId="17351" xr:uid="{00000000-0005-0000-0000-0000B3B30000}"/>
    <cellStyle name="Normal 4 2 2 2 2 3 6 2" xfId="49888" xr:uid="{00000000-0005-0000-0000-0000B4B30000}"/>
    <cellStyle name="Normal 4 2 2 2 2 3 6 3" xfId="49889" xr:uid="{00000000-0005-0000-0000-0000B5B30000}"/>
    <cellStyle name="Normal 4 2 2 2 2 3 7" xfId="49890" xr:uid="{00000000-0005-0000-0000-0000B6B30000}"/>
    <cellStyle name="Normal 4 2 2 2 2 3 8" xfId="49891" xr:uid="{00000000-0005-0000-0000-0000B7B30000}"/>
    <cellStyle name="Normal 4 2 2 2 2 4" xfId="17352" xr:uid="{00000000-0005-0000-0000-0000B8B30000}"/>
    <cellStyle name="Normal 4 2 2 2 2 4 2" xfId="17353" xr:uid="{00000000-0005-0000-0000-0000B9B30000}"/>
    <cellStyle name="Normal 4 2 2 2 2 4 2 2" xfId="17354" xr:uid="{00000000-0005-0000-0000-0000BAB30000}"/>
    <cellStyle name="Normal 4 2 2 2 2 4 2 2 2" xfId="49892" xr:uid="{00000000-0005-0000-0000-0000BBB30000}"/>
    <cellStyle name="Normal 4 2 2 2 2 4 2 2 3" xfId="49893" xr:uid="{00000000-0005-0000-0000-0000BCB30000}"/>
    <cellStyle name="Normal 4 2 2 2 2 4 2 3" xfId="17355" xr:uid="{00000000-0005-0000-0000-0000BDB30000}"/>
    <cellStyle name="Normal 4 2 2 2 2 4 2 3 2" xfId="49894" xr:uid="{00000000-0005-0000-0000-0000BEB30000}"/>
    <cellStyle name="Normal 4 2 2 2 2 4 2 3 3" xfId="49895" xr:uid="{00000000-0005-0000-0000-0000BFB30000}"/>
    <cellStyle name="Normal 4 2 2 2 2 4 2 4" xfId="17356" xr:uid="{00000000-0005-0000-0000-0000C0B30000}"/>
    <cellStyle name="Normal 4 2 2 2 2 4 2 4 2" xfId="49896" xr:uid="{00000000-0005-0000-0000-0000C1B30000}"/>
    <cellStyle name="Normal 4 2 2 2 2 4 2 4 3" xfId="49897" xr:uid="{00000000-0005-0000-0000-0000C2B30000}"/>
    <cellStyle name="Normal 4 2 2 2 2 4 2 5" xfId="49898" xr:uid="{00000000-0005-0000-0000-0000C3B30000}"/>
    <cellStyle name="Normal 4 2 2 2 2 4 2 6" xfId="49899" xr:uid="{00000000-0005-0000-0000-0000C4B30000}"/>
    <cellStyle name="Normal 4 2 2 2 2 4 3" xfId="17357" xr:uid="{00000000-0005-0000-0000-0000C5B30000}"/>
    <cellStyle name="Normal 4 2 2 2 2 4 3 2" xfId="49900" xr:uid="{00000000-0005-0000-0000-0000C6B30000}"/>
    <cellStyle name="Normal 4 2 2 2 2 4 3 3" xfId="49901" xr:uid="{00000000-0005-0000-0000-0000C7B30000}"/>
    <cellStyle name="Normal 4 2 2 2 2 4 4" xfId="17358" xr:uid="{00000000-0005-0000-0000-0000C8B30000}"/>
    <cellStyle name="Normal 4 2 2 2 2 4 4 2" xfId="49902" xr:uid="{00000000-0005-0000-0000-0000C9B30000}"/>
    <cellStyle name="Normal 4 2 2 2 2 4 4 3" xfId="49903" xr:uid="{00000000-0005-0000-0000-0000CAB30000}"/>
    <cellStyle name="Normal 4 2 2 2 2 4 5" xfId="17359" xr:uid="{00000000-0005-0000-0000-0000CBB30000}"/>
    <cellStyle name="Normal 4 2 2 2 2 4 5 2" xfId="49904" xr:uid="{00000000-0005-0000-0000-0000CCB30000}"/>
    <cellStyle name="Normal 4 2 2 2 2 4 5 3" xfId="49905" xr:uid="{00000000-0005-0000-0000-0000CDB30000}"/>
    <cellStyle name="Normal 4 2 2 2 2 4 6" xfId="49906" xr:uid="{00000000-0005-0000-0000-0000CEB30000}"/>
    <cellStyle name="Normal 4 2 2 2 2 4 7" xfId="49907" xr:uid="{00000000-0005-0000-0000-0000CFB30000}"/>
    <cellStyle name="Normal 4 2 2 2 2 5" xfId="17360" xr:uid="{00000000-0005-0000-0000-0000D0B30000}"/>
    <cellStyle name="Normal 4 2 2 2 2 5 2" xfId="17361" xr:uid="{00000000-0005-0000-0000-0000D1B30000}"/>
    <cellStyle name="Normal 4 2 2 2 2 5 2 2" xfId="49908" xr:uid="{00000000-0005-0000-0000-0000D2B30000}"/>
    <cellStyle name="Normal 4 2 2 2 2 5 2 3" xfId="49909" xr:uid="{00000000-0005-0000-0000-0000D3B30000}"/>
    <cellStyle name="Normal 4 2 2 2 2 5 3" xfId="17362" xr:uid="{00000000-0005-0000-0000-0000D4B30000}"/>
    <cellStyle name="Normal 4 2 2 2 2 5 3 2" xfId="49910" xr:uid="{00000000-0005-0000-0000-0000D5B30000}"/>
    <cellStyle name="Normal 4 2 2 2 2 5 3 3" xfId="49911" xr:uid="{00000000-0005-0000-0000-0000D6B30000}"/>
    <cellStyle name="Normal 4 2 2 2 2 5 4" xfId="17363" xr:uid="{00000000-0005-0000-0000-0000D7B30000}"/>
    <cellStyle name="Normal 4 2 2 2 2 5 4 2" xfId="49912" xr:uid="{00000000-0005-0000-0000-0000D8B30000}"/>
    <cellStyle name="Normal 4 2 2 2 2 5 4 3" xfId="49913" xr:uid="{00000000-0005-0000-0000-0000D9B30000}"/>
    <cellStyle name="Normal 4 2 2 2 2 5 5" xfId="49914" xr:uid="{00000000-0005-0000-0000-0000DAB30000}"/>
    <cellStyle name="Normal 4 2 2 2 2 5 6" xfId="49915" xr:uid="{00000000-0005-0000-0000-0000DBB30000}"/>
    <cellStyle name="Normal 4 2 2 2 2 6" xfId="17364" xr:uid="{00000000-0005-0000-0000-0000DCB30000}"/>
    <cellStyle name="Normal 4 2 2 2 2 6 2" xfId="49916" xr:uid="{00000000-0005-0000-0000-0000DDB30000}"/>
    <cellStyle name="Normal 4 2 2 2 2 6 3" xfId="49917" xr:uid="{00000000-0005-0000-0000-0000DEB30000}"/>
    <cellStyle name="Normal 4 2 2 2 2 7" xfId="17365" xr:uid="{00000000-0005-0000-0000-0000DFB30000}"/>
    <cellStyle name="Normal 4 2 2 2 2 7 2" xfId="49918" xr:uid="{00000000-0005-0000-0000-0000E0B30000}"/>
    <cellStyle name="Normal 4 2 2 2 2 7 3" xfId="49919" xr:uid="{00000000-0005-0000-0000-0000E1B30000}"/>
    <cellStyle name="Normal 4 2 2 2 2 8" xfId="17366" xr:uid="{00000000-0005-0000-0000-0000E2B30000}"/>
    <cellStyle name="Normal 4 2 2 2 2 8 2" xfId="49920" xr:uid="{00000000-0005-0000-0000-0000E3B30000}"/>
    <cellStyle name="Normal 4 2 2 2 2 8 3" xfId="49921" xr:uid="{00000000-0005-0000-0000-0000E4B30000}"/>
    <cellStyle name="Normal 4 2 2 2 2 9" xfId="49922" xr:uid="{00000000-0005-0000-0000-0000E5B30000}"/>
    <cellStyle name="Normal 4 2 2 2 3" xfId="17367" xr:uid="{00000000-0005-0000-0000-0000E6B30000}"/>
    <cellStyle name="Normal 4 2 2 2 3 2" xfId="17368" xr:uid="{00000000-0005-0000-0000-0000E7B30000}"/>
    <cellStyle name="Normal 4 2 2 2 3 2 2" xfId="17369" xr:uid="{00000000-0005-0000-0000-0000E8B30000}"/>
    <cellStyle name="Normal 4 2 2 2 3 2 2 2" xfId="17370" xr:uid="{00000000-0005-0000-0000-0000E9B30000}"/>
    <cellStyle name="Normal 4 2 2 2 3 2 2 2 2" xfId="49923" xr:uid="{00000000-0005-0000-0000-0000EAB30000}"/>
    <cellStyle name="Normal 4 2 2 2 3 2 2 2 3" xfId="49924" xr:uid="{00000000-0005-0000-0000-0000EBB30000}"/>
    <cellStyle name="Normal 4 2 2 2 3 2 2 3" xfId="17371" xr:uid="{00000000-0005-0000-0000-0000ECB30000}"/>
    <cellStyle name="Normal 4 2 2 2 3 2 2 3 2" xfId="49925" xr:uid="{00000000-0005-0000-0000-0000EDB30000}"/>
    <cellStyle name="Normal 4 2 2 2 3 2 2 3 3" xfId="49926" xr:uid="{00000000-0005-0000-0000-0000EEB30000}"/>
    <cellStyle name="Normal 4 2 2 2 3 2 2 4" xfId="17372" xr:uid="{00000000-0005-0000-0000-0000EFB30000}"/>
    <cellStyle name="Normal 4 2 2 2 3 2 2 4 2" xfId="49927" xr:uid="{00000000-0005-0000-0000-0000F0B30000}"/>
    <cellStyle name="Normal 4 2 2 2 3 2 2 4 3" xfId="49928" xr:uid="{00000000-0005-0000-0000-0000F1B30000}"/>
    <cellStyle name="Normal 4 2 2 2 3 2 2 5" xfId="49929" xr:uid="{00000000-0005-0000-0000-0000F2B30000}"/>
    <cellStyle name="Normal 4 2 2 2 3 2 2 6" xfId="49930" xr:uid="{00000000-0005-0000-0000-0000F3B30000}"/>
    <cellStyle name="Normal 4 2 2 2 3 2 3" xfId="17373" xr:uid="{00000000-0005-0000-0000-0000F4B30000}"/>
    <cellStyle name="Normal 4 2 2 2 3 2 3 2" xfId="49931" xr:uid="{00000000-0005-0000-0000-0000F5B30000}"/>
    <cellStyle name="Normal 4 2 2 2 3 2 3 3" xfId="49932" xr:uid="{00000000-0005-0000-0000-0000F6B30000}"/>
    <cellStyle name="Normal 4 2 2 2 3 2 4" xfId="17374" xr:uid="{00000000-0005-0000-0000-0000F7B30000}"/>
    <cellStyle name="Normal 4 2 2 2 3 2 4 2" xfId="49933" xr:uid="{00000000-0005-0000-0000-0000F8B30000}"/>
    <cellStyle name="Normal 4 2 2 2 3 2 4 3" xfId="49934" xr:uid="{00000000-0005-0000-0000-0000F9B30000}"/>
    <cellStyle name="Normal 4 2 2 2 3 2 5" xfId="17375" xr:uid="{00000000-0005-0000-0000-0000FAB30000}"/>
    <cellStyle name="Normal 4 2 2 2 3 2 5 2" xfId="49935" xr:uid="{00000000-0005-0000-0000-0000FBB30000}"/>
    <cellStyle name="Normal 4 2 2 2 3 2 5 3" xfId="49936" xr:uid="{00000000-0005-0000-0000-0000FCB30000}"/>
    <cellStyle name="Normal 4 2 2 2 3 2 6" xfId="49937" xr:uid="{00000000-0005-0000-0000-0000FDB30000}"/>
    <cellStyle name="Normal 4 2 2 2 3 2 7" xfId="49938" xr:uid="{00000000-0005-0000-0000-0000FEB30000}"/>
    <cellStyle name="Normal 4 2 2 2 3 3" xfId="17376" xr:uid="{00000000-0005-0000-0000-0000FFB30000}"/>
    <cellStyle name="Normal 4 2 2 2 3 3 2" xfId="17377" xr:uid="{00000000-0005-0000-0000-000000B40000}"/>
    <cellStyle name="Normal 4 2 2 2 3 3 2 2" xfId="49939" xr:uid="{00000000-0005-0000-0000-000001B40000}"/>
    <cellStyle name="Normal 4 2 2 2 3 3 2 3" xfId="49940" xr:uid="{00000000-0005-0000-0000-000002B40000}"/>
    <cellStyle name="Normal 4 2 2 2 3 3 3" xfId="17378" xr:uid="{00000000-0005-0000-0000-000003B40000}"/>
    <cellStyle name="Normal 4 2 2 2 3 3 3 2" xfId="49941" xr:uid="{00000000-0005-0000-0000-000004B40000}"/>
    <cellStyle name="Normal 4 2 2 2 3 3 3 3" xfId="49942" xr:uid="{00000000-0005-0000-0000-000005B40000}"/>
    <cellStyle name="Normal 4 2 2 2 3 3 4" xfId="17379" xr:uid="{00000000-0005-0000-0000-000006B40000}"/>
    <cellStyle name="Normal 4 2 2 2 3 3 4 2" xfId="49943" xr:uid="{00000000-0005-0000-0000-000007B40000}"/>
    <cellStyle name="Normal 4 2 2 2 3 3 4 3" xfId="49944" xr:uid="{00000000-0005-0000-0000-000008B40000}"/>
    <cellStyle name="Normal 4 2 2 2 3 3 5" xfId="49945" xr:uid="{00000000-0005-0000-0000-000009B40000}"/>
    <cellStyle name="Normal 4 2 2 2 3 3 6" xfId="49946" xr:uid="{00000000-0005-0000-0000-00000AB40000}"/>
    <cellStyle name="Normal 4 2 2 2 3 4" xfId="17380" xr:uid="{00000000-0005-0000-0000-00000BB40000}"/>
    <cellStyle name="Normal 4 2 2 2 3 4 2" xfId="49947" xr:uid="{00000000-0005-0000-0000-00000CB40000}"/>
    <cellStyle name="Normal 4 2 2 2 3 4 3" xfId="49948" xr:uid="{00000000-0005-0000-0000-00000DB40000}"/>
    <cellStyle name="Normal 4 2 2 2 3 5" xfId="17381" xr:uid="{00000000-0005-0000-0000-00000EB40000}"/>
    <cellStyle name="Normal 4 2 2 2 3 5 2" xfId="49949" xr:uid="{00000000-0005-0000-0000-00000FB40000}"/>
    <cellStyle name="Normal 4 2 2 2 3 5 3" xfId="49950" xr:uid="{00000000-0005-0000-0000-000010B40000}"/>
    <cellStyle name="Normal 4 2 2 2 3 6" xfId="17382" xr:uid="{00000000-0005-0000-0000-000011B40000}"/>
    <cellStyle name="Normal 4 2 2 2 3 6 2" xfId="49951" xr:uid="{00000000-0005-0000-0000-000012B40000}"/>
    <cellStyle name="Normal 4 2 2 2 3 6 3" xfId="49952" xr:uid="{00000000-0005-0000-0000-000013B40000}"/>
    <cellStyle name="Normal 4 2 2 2 3 7" xfId="49953" xr:uid="{00000000-0005-0000-0000-000014B40000}"/>
    <cellStyle name="Normal 4 2 2 2 3 8" xfId="49954" xr:uid="{00000000-0005-0000-0000-000015B40000}"/>
    <cellStyle name="Normal 4 2 2 2 4" xfId="17383" xr:uid="{00000000-0005-0000-0000-000016B40000}"/>
    <cellStyle name="Normal 4 2 2 2 4 2" xfId="17384" xr:uid="{00000000-0005-0000-0000-000017B40000}"/>
    <cellStyle name="Normal 4 2 2 2 4 2 2" xfId="17385" xr:uid="{00000000-0005-0000-0000-000018B40000}"/>
    <cellStyle name="Normal 4 2 2 2 4 2 2 2" xfId="17386" xr:uid="{00000000-0005-0000-0000-000019B40000}"/>
    <cellStyle name="Normal 4 2 2 2 4 2 2 2 2" xfId="49955" xr:uid="{00000000-0005-0000-0000-00001AB40000}"/>
    <cellStyle name="Normal 4 2 2 2 4 2 2 2 3" xfId="49956" xr:uid="{00000000-0005-0000-0000-00001BB40000}"/>
    <cellStyle name="Normal 4 2 2 2 4 2 2 3" xfId="17387" xr:uid="{00000000-0005-0000-0000-00001CB40000}"/>
    <cellStyle name="Normal 4 2 2 2 4 2 2 3 2" xfId="49957" xr:uid="{00000000-0005-0000-0000-00001DB40000}"/>
    <cellStyle name="Normal 4 2 2 2 4 2 2 3 3" xfId="49958" xr:uid="{00000000-0005-0000-0000-00001EB40000}"/>
    <cellStyle name="Normal 4 2 2 2 4 2 2 4" xfId="17388" xr:uid="{00000000-0005-0000-0000-00001FB40000}"/>
    <cellStyle name="Normal 4 2 2 2 4 2 2 4 2" xfId="49959" xr:uid="{00000000-0005-0000-0000-000020B40000}"/>
    <cellStyle name="Normal 4 2 2 2 4 2 2 4 3" xfId="49960" xr:uid="{00000000-0005-0000-0000-000021B40000}"/>
    <cellStyle name="Normal 4 2 2 2 4 2 2 5" xfId="49961" xr:uid="{00000000-0005-0000-0000-000022B40000}"/>
    <cellStyle name="Normal 4 2 2 2 4 2 2 6" xfId="49962" xr:uid="{00000000-0005-0000-0000-000023B40000}"/>
    <cellStyle name="Normal 4 2 2 2 4 2 3" xfId="17389" xr:uid="{00000000-0005-0000-0000-000024B40000}"/>
    <cellStyle name="Normal 4 2 2 2 4 2 3 2" xfId="49963" xr:uid="{00000000-0005-0000-0000-000025B40000}"/>
    <cellStyle name="Normal 4 2 2 2 4 2 3 3" xfId="49964" xr:uid="{00000000-0005-0000-0000-000026B40000}"/>
    <cellStyle name="Normal 4 2 2 2 4 2 4" xfId="17390" xr:uid="{00000000-0005-0000-0000-000027B40000}"/>
    <cellStyle name="Normal 4 2 2 2 4 2 4 2" xfId="49965" xr:uid="{00000000-0005-0000-0000-000028B40000}"/>
    <cellStyle name="Normal 4 2 2 2 4 2 4 3" xfId="49966" xr:uid="{00000000-0005-0000-0000-000029B40000}"/>
    <cellStyle name="Normal 4 2 2 2 4 2 5" xfId="17391" xr:uid="{00000000-0005-0000-0000-00002AB40000}"/>
    <cellStyle name="Normal 4 2 2 2 4 2 5 2" xfId="49967" xr:uid="{00000000-0005-0000-0000-00002BB40000}"/>
    <cellStyle name="Normal 4 2 2 2 4 2 5 3" xfId="49968" xr:uid="{00000000-0005-0000-0000-00002CB40000}"/>
    <cellStyle name="Normal 4 2 2 2 4 2 6" xfId="49969" xr:uid="{00000000-0005-0000-0000-00002DB40000}"/>
    <cellStyle name="Normal 4 2 2 2 4 2 7" xfId="49970" xr:uid="{00000000-0005-0000-0000-00002EB40000}"/>
    <cellStyle name="Normal 4 2 2 2 4 3" xfId="17392" xr:uid="{00000000-0005-0000-0000-00002FB40000}"/>
    <cellStyle name="Normal 4 2 2 2 4 3 2" xfId="17393" xr:uid="{00000000-0005-0000-0000-000030B40000}"/>
    <cellStyle name="Normal 4 2 2 2 4 3 2 2" xfId="49971" xr:uid="{00000000-0005-0000-0000-000031B40000}"/>
    <cellStyle name="Normal 4 2 2 2 4 3 2 3" xfId="49972" xr:uid="{00000000-0005-0000-0000-000032B40000}"/>
    <cellStyle name="Normal 4 2 2 2 4 3 3" xfId="17394" xr:uid="{00000000-0005-0000-0000-000033B40000}"/>
    <cellStyle name="Normal 4 2 2 2 4 3 3 2" xfId="49973" xr:uid="{00000000-0005-0000-0000-000034B40000}"/>
    <cellStyle name="Normal 4 2 2 2 4 3 3 3" xfId="49974" xr:uid="{00000000-0005-0000-0000-000035B40000}"/>
    <cellStyle name="Normal 4 2 2 2 4 3 4" xfId="17395" xr:uid="{00000000-0005-0000-0000-000036B40000}"/>
    <cellStyle name="Normal 4 2 2 2 4 3 4 2" xfId="49975" xr:uid="{00000000-0005-0000-0000-000037B40000}"/>
    <cellStyle name="Normal 4 2 2 2 4 3 4 3" xfId="49976" xr:uid="{00000000-0005-0000-0000-000038B40000}"/>
    <cellStyle name="Normal 4 2 2 2 4 3 5" xfId="49977" xr:uid="{00000000-0005-0000-0000-000039B40000}"/>
    <cellStyle name="Normal 4 2 2 2 4 3 6" xfId="49978" xr:uid="{00000000-0005-0000-0000-00003AB40000}"/>
    <cellStyle name="Normal 4 2 2 2 4 4" xfId="17396" xr:uid="{00000000-0005-0000-0000-00003BB40000}"/>
    <cellStyle name="Normal 4 2 2 2 4 4 2" xfId="49979" xr:uid="{00000000-0005-0000-0000-00003CB40000}"/>
    <cellStyle name="Normal 4 2 2 2 4 4 3" xfId="49980" xr:uid="{00000000-0005-0000-0000-00003DB40000}"/>
    <cellStyle name="Normal 4 2 2 2 4 5" xfId="17397" xr:uid="{00000000-0005-0000-0000-00003EB40000}"/>
    <cellStyle name="Normal 4 2 2 2 4 5 2" xfId="49981" xr:uid="{00000000-0005-0000-0000-00003FB40000}"/>
    <cellStyle name="Normal 4 2 2 2 4 5 3" xfId="49982" xr:uid="{00000000-0005-0000-0000-000040B40000}"/>
    <cellStyle name="Normal 4 2 2 2 4 6" xfId="17398" xr:uid="{00000000-0005-0000-0000-000041B40000}"/>
    <cellStyle name="Normal 4 2 2 2 4 6 2" xfId="49983" xr:uid="{00000000-0005-0000-0000-000042B40000}"/>
    <cellStyle name="Normal 4 2 2 2 4 6 3" xfId="49984" xr:uid="{00000000-0005-0000-0000-000043B40000}"/>
    <cellStyle name="Normal 4 2 2 2 4 7" xfId="49985" xr:uid="{00000000-0005-0000-0000-000044B40000}"/>
    <cellStyle name="Normal 4 2 2 2 4 8" xfId="49986" xr:uid="{00000000-0005-0000-0000-000045B40000}"/>
    <cellStyle name="Normal 4 2 2 2 5" xfId="17399" xr:uid="{00000000-0005-0000-0000-000046B40000}"/>
    <cellStyle name="Normal 4 2 2 2 5 2" xfId="17400" xr:uid="{00000000-0005-0000-0000-000047B40000}"/>
    <cellStyle name="Normal 4 2 2 2 5 2 2" xfId="17401" xr:uid="{00000000-0005-0000-0000-000048B40000}"/>
    <cellStyle name="Normal 4 2 2 2 5 2 2 2" xfId="49987" xr:uid="{00000000-0005-0000-0000-000049B40000}"/>
    <cellStyle name="Normal 4 2 2 2 5 2 2 3" xfId="49988" xr:uid="{00000000-0005-0000-0000-00004AB40000}"/>
    <cellStyle name="Normal 4 2 2 2 5 2 3" xfId="17402" xr:uid="{00000000-0005-0000-0000-00004BB40000}"/>
    <cellStyle name="Normal 4 2 2 2 5 2 3 2" xfId="49989" xr:uid="{00000000-0005-0000-0000-00004CB40000}"/>
    <cellStyle name="Normal 4 2 2 2 5 2 3 3" xfId="49990" xr:uid="{00000000-0005-0000-0000-00004DB40000}"/>
    <cellStyle name="Normal 4 2 2 2 5 2 4" xfId="17403" xr:uid="{00000000-0005-0000-0000-00004EB40000}"/>
    <cellStyle name="Normal 4 2 2 2 5 2 4 2" xfId="49991" xr:uid="{00000000-0005-0000-0000-00004FB40000}"/>
    <cellStyle name="Normal 4 2 2 2 5 2 4 3" xfId="49992" xr:uid="{00000000-0005-0000-0000-000050B40000}"/>
    <cellStyle name="Normal 4 2 2 2 5 2 5" xfId="49993" xr:uid="{00000000-0005-0000-0000-000051B40000}"/>
    <cellStyle name="Normal 4 2 2 2 5 2 6" xfId="49994" xr:uid="{00000000-0005-0000-0000-000052B40000}"/>
    <cellStyle name="Normal 4 2 2 2 5 3" xfId="17404" xr:uid="{00000000-0005-0000-0000-000053B40000}"/>
    <cellStyle name="Normal 4 2 2 2 5 3 2" xfId="49995" xr:uid="{00000000-0005-0000-0000-000054B40000}"/>
    <cellStyle name="Normal 4 2 2 2 5 3 3" xfId="49996" xr:uid="{00000000-0005-0000-0000-000055B40000}"/>
    <cellStyle name="Normal 4 2 2 2 5 4" xfId="17405" xr:uid="{00000000-0005-0000-0000-000056B40000}"/>
    <cellStyle name="Normal 4 2 2 2 5 4 2" xfId="49997" xr:uid="{00000000-0005-0000-0000-000057B40000}"/>
    <cellStyle name="Normal 4 2 2 2 5 4 3" xfId="49998" xr:uid="{00000000-0005-0000-0000-000058B40000}"/>
    <cellStyle name="Normal 4 2 2 2 5 5" xfId="17406" xr:uid="{00000000-0005-0000-0000-000059B40000}"/>
    <cellStyle name="Normal 4 2 2 2 5 5 2" xfId="49999" xr:uid="{00000000-0005-0000-0000-00005AB40000}"/>
    <cellStyle name="Normal 4 2 2 2 5 5 3" xfId="50000" xr:uid="{00000000-0005-0000-0000-00005BB40000}"/>
    <cellStyle name="Normal 4 2 2 2 5 6" xfId="50001" xr:uid="{00000000-0005-0000-0000-00005CB40000}"/>
    <cellStyle name="Normal 4 2 2 2 5 7" xfId="50002" xr:uid="{00000000-0005-0000-0000-00005DB40000}"/>
    <cellStyle name="Normal 4 2 2 2 6" xfId="17407" xr:uid="{00000000-0005-0000-0000-00005EB40000}"/>
    <cellStyle name="Normal 4 2 2 2 6 2" xfId="17408" xr:uid="{00000000-0005-0000-0000-00005FB40000}"/>
    <cellStyle name="Normal 4 2 2 2 6 2 2" xfId="50003" xr:uid="{00000000-0005-0000-0000-000060B40000}"/>
    <cellStyle name="Normal 4 2 2 2 6 2 3" xfId="50004" xr:uid="{00000000-0005-0000-0000-000061B40000}"/>
    <cellStyle name="Normal 4 2 2 2 6 3" xfId="17409" xr:uid="{00000000-0005-0000-0000-000062B40000}"/>
    <cellStyle name="Normal 4 2 2 2 6 3 2" xfId="50005" xr:uid="{00000000-0005-0000-0000-000063B40000}"/>
    <cellStyle name="Normal 4 2 2 2 6 3 3" xfId="50006" xr:uid="{00000000-0005-0000-0000-000064B40000}"/>
    <cellStyle name="Normal 4 2 2 2 6 4" xfId="17410" xr:uid="{00000000-0005-0000-0000-000065B40000}"/>
    <cellStyle name="Normal 4 2 2 2 6 4 2" xfId="50007" xr:uid="{00000000-0005-0000-0000-000066B40000}"/>
    <cellStyle name="Normal 4 2 2 2 6 4 3" xfId="50008" xr:uid="{00000000-0005-0000-0000-000067B40000}"/>
    <cellStyle name="Normal 4 2 2 2 6 5" xfId="50009" xr:uid="{00000000-0005-0000-0000-000068B40000}"/>
    <cellStyle name="Normal 4 2 2 2 6 6" xfId="50010" xr:uid="{00000000-0005-0000-0000-000069B40000}"/>
    <cellStyle name="Normal 4 2 2 2 7" xfId="17411" xr:uid="{00000000-0005-0000-0000-00006AB40000}"/>
    <cellStyle name="Normal 4 2 2 2 7 2" xfId="50011" xr:uid="{00000000-0005-0000-0000-00006BB40000}"/>
    <cellStyle name="Normal 4 2 2 2 7 3" xfId="50012" xr:uid="{00000000-0005-0000-0000-00006CB40000}"/>
    <cellStyle name="Normal 4 2 2 2 8" xfId="17412" xr:uid="{00000000-0005-0000-0000-00006DB40000}"/>
    <cellStyle name="Normal 4 2 2 2 8 2" xfId="50013" xr:uid="{00000000-0005-0000-0000-00006EB40000}"/>
    <cellStyle name="Normal 4 2 2 2 8 3" xfId="50014" xr:uid="{00000000-0005-0000-0000-00006FB40000}"/>
    <cellStyle name="Normal 4 2 2 2 9" xfId="17413" xr:uid="{00000000-0005-0000-0000-000070B40000}"/>
    <cellStyle name="Normal 4 2 2 2 9 2" xfId="50015" xr:uid="{00000000-0005-0000-0000-000071B40000}"/>
    <cellStyle name="Normal 4 2 2 2 9 3" xfId="50016" xr:uid="{00000000-0005-0000-0000-000072B40000}"/>
    <cellStyle name="Normal 4 2 2 3" xfId="17414" xr:uid="{00000000-0005-0000-0000-000073B40000}"/>
    <cellStyle name="Normal 4 2 2 3 10" xfId="50017" xr:uid="{00000000-0005-0000-0000-000074B40000}"/>
    <cellStyle name="Normal 4 2 2 3 11" xfId="50018" xr:uid="{00000000-0005-0000-0000-000075B40000}"/>
    <cellStyle name="Normal 4 2 2 3 2" xfId="17415" xr:uid="{00000000-0005-0000-0000-000076B40000}"/>
    <cellStyle name="Normal 4 2 2 3 2 10" xfId="50019" xr:uid="{00000000-0005-0000-0000-000077B40000}"/>
    <cellStyle name="Normal 4 2 2 3 2 2" xfId="17416" xr:uid="{00000000-0005-0000-0000-000078B40000}"/>
    <cellStyle name="Normal 4 2 2 3 2 2 2" xfId="17417" xr:uid="{00000000-0005-0000-0000-000079B40000}"/>
    <cellStyle name="Normal 4 2 2 3 2 2 2 2" xfId="17418" xr:uid="{00000000-0005-0000-0000-00007AB40000}"/>
    <cellStyle name="Normal 4 2 2 3 2 2 2 2 2" xfId="17419" xr:uid="{00000000-0005-0000-0000-00007BB40000}"/>
    <cellStyle name="Normal 4 2 2 3 2 2 2 2 2 2" xfId="50020" xr:uid="{00000000-0005-0000-0000-00007CB40000}"/>
    <cellStyle name="Normal 4 2 2 3 2 2 2 2 2 3" xfId="50021" xr:uid="{00000000-0005-0000-0000-00007DB40000}"/>
    <cellStyle name="Normal 4 2 2 3 2 2 2 2 3" xfId="17420" xr:uid="{00000000-0005-0000-0000-00007EB40000}"/>
    <cellStyle name="Normal 4 2 2 3 2 2 2 2 3 2" xfId="50022" xr:uid="{00000000-0005-0000-0000-00007FB40000}"/>
    <cellStyle name="Normal 4 2 2 3 2 2 2 2 3 3" xfId="50023" xr:uid="{00000000-0005-0000-0000-000080B40000}"/>
    <cellStyle name="Normal 4 2 2 3 2 2 2 2 4" xfId="17421" xr:uid="{00000000-0005-0000-0000-000081B40000}"/>
    <cellStyle name="Normal 4 2 2 3 2 2 2 2 4 2" xfId="50024" xr:uid="{00000000-0005-0000-0000-000082B40000}"/>
    <cellStyle name="Normal 4 2 2 3 2 2 2 2 4 3" xfId="50025" xr:uid="{00000000-0005-0000-0000-000083B40000}"/>
    <cellStyle name="Normal 4 2 2 3 2 2 2 2 5" xfId="50026" xr:uid="{00000000-0005-0000-0000-000084B40000}"/>
    <cellStyle name="Normal 4 2 2 3 2 2 2 2 6" xfId="50027" xr:uid="{00000000-0005-0000-0000-000085B40000}"/>
    <cellStyle name="Normal 4 2 2 3 2 2 2 3" xfId="17422" xr:uid="{00000000-0005-0000-0000-000086B40000}"/>
    <cellStyle name="Normal 4 2 2 3 2 2 2 3 2" xfId="50028" xr:uid="{00000000-0005-0000-0000-000087B40000}"/>
    <cellStyle name="Normal 4 2 2 3 2 2 2 3 3" xfId="50029" xr:uid="{00000000-0005-0000-0000-000088B40000}"/>
    <cellStyle name="Normal 4 2 2 3 2 2 2 4" xfId="17423" xr:uid="{00000000-0005-0000-0000-000089B40000}"/>
    <cellStyle name="Normal 4 2 2 3 2 2 2 4 2" xfId="50030" xr:uid="{00000000-0005-0000-0000-00008AB40000}"/>
    <cellStyle name="Normal 4 2 2 3 2 2 2 4 3" xfId="50031" xr:uid="{00000000-0005-0000-0000-00008BB40000}"/>
    <cellStyle name="Normal 4 2 2 3 2 2 2 5" xfId="17424" xr:uid="{00000000-0005-0000-0000-00008CB40000}"/>
    <cellStyle name="Normal 4 2 2 3 2 2 2 5 2" xfId="50032" xr:uid="{00000000-0005-0000-0000-00008DB40000}"/>
    <cellStyle name="Normal 4 2 2 3 2 2 2 5 3" xfId="50033" xr:uid="{00000000-0005-0000-0000-00008EB40000}"/>
    <cellStyle name="Normal 4 2 2 3 2 2 2 6" xfId="50034" xr:uid="{00000000-0005-0000-0000-00008FB40000}"/>
    <cellStyle name="Normal 4 2 2 3 2 2 2 7" xfId="50035" xr:uid="{00000000-0005-0000-0000-000090B40000}"/>
    <cellStyle name="Normal 4 2 2 3 2 2 3" xfId="17425" xr:uid="{00000000-0005-0000-0000-000091B40000}"/>
    <cellStyle name="Normal 4 2 2 3 2 2 3 2" xfId="17426" xr:uid="{00000000-0005-0000-0000-000092B40000}"/>
    <cellStyle name="Normal 4 2 2 3 2 2 3 2 2" xfId="50036" xr:uid="{00000000-0005-0000-0000-000093B40000}"/>
    <cellStyle name="Normal 4 2 2 3 2 2 3 2 3" xfId="50037" xr:uid="{00000000-0005-0000-0000-000094B40000}"/>
    <cellStyle name="Normal 4 2 2 3 2 2 3 3" xfId="17427" xr:uid="{00000000-0005-0000-0000-000095B40000}"/>
    <cellStyle name="Normal 4 2 2 3 2 2 3 3 2" xfId="50038" xr:uid="{00000000-0005-0000-0000-000096B40000}"/>
    <cellStyle name="Normal 4 2 2 3 2 2 3 3 3" xfId="50039" xr:uid="{00000000-0005-0000-0000-000097B40000}"/>
    <cellStyle name="Normal 4 2 2 3 2 2 3 4" xfId="17428" xr:uid="{00000000-0005-0000-0000-000098B40000}"/>
    <cellStyle name="Normal 4 2 2 3 2 2 3 4 2" xfId="50040" xr:uid="{00000000-0005-0000-0000-000099B40000}"/>
    <cellStyle name="Normal 4 2 2 3 2 2 3 4 3" xfId="50041" xr:uid="{00000000-0005-0000-0000-00009AB40000}"/>
    <cellStyle name="Normal 4 2 2 3 2 2 3 5" xfId="50042" xr:uid="{00000000-0005-0000-0000-00009BB40000}"/>
    <cellStyle name="Normal 4 2 2 3 2 2 3 6" xfId="50043" xr:uid="{00000000-0005-0000-0000-00009CB40000}"/>
    <cellStyle name="Normal 4 2 2 3 2 2 4" xfId="17429" xr:uid="{00000000-0005-0000-0000-00009DB40000}"/>
    <cellStyle name="Normal 4 2 2 3 2 2 4 2" xfId="50044" xr:uid="{00000000-0005-0000-0000-00009EB40000}"/>
    <cellStyle name="Normal 4 2 2 3 2 2 4 3" xfId="50045" xr:uid="{00000000-0005-0000-0000-00009FB40000}"/>
    <cellStyle name="Normal 4 2 2 3 2 2 5" xfId="17430" xr:uid="{00000000-0005-0000-0000-0000A0B40000}"/>
    <cellStyle name="Normal 4 2 2 3 2 2 5 2" xfId="50046" xr:uid="{00000000-0005-0000-0000-0000A1B40000}"/>
    <cellStyle name="Normal 4 2 2 3 2 2 5 3" xfId="50047" xr:uid="{00000000-0005-0000-0000-0000A2B40000}"/>
    <cellStyle name="Normal 4 2 2 3 2 2 6" xfId="17431" xr:uid="{00000000-0005-0000-0000-0000A3B40000}"/>
    <cellStyle name="Normal 4 2 2 3 2 2 6 2" xfId="50048" xr:uid="{00000000-0005-0000-0000-0000A4B40000}"/>
    <cellStyle name="Normal 4 2 2 3 2 2 6 3" xfId="50049" xr:uid="{00000000-0005-0000-0000-0000A5B40000}"/>
    <cellStyle name="Normal 4 2 2 3 2 2 7" xfId="50050" xr:uid="{00000000-0005-0000-0000-0000A6B40000}"/>
    <cellStyle name="Normal 4 2 2 3 2 2 8" xfId="50051" xr:uid="{00000000-0005-0000-0000-0000A7B40000}"/>
    <cellStyle name="Normal 4 2 2 3 2 3" xfId="17432" xr:uid="{00000000-0005-0000-0000-0000A8B40000}"/>
    <cellStyle name="Normal 4 2 2 3 2 3 2" xfId="17433" xr:uid="{00000000-0005-0000-0000-0000A9B40000}"/>
    <cellStyle name="Normal 4 2 2 3 2 3 2 2" xfId="17434" xr:uid="{00000000-0005-0000-0000-0000AAB40000}"/>
    <cellStyle name="Normal 4 2 2 3 2 3 2 2 2" xfId="17435" xr:uid="{00000000-0005-0000-0000-0000ABB40000}"/>
    <cellStyle name="Normal 4 2 2 3 2 3 2 2 2 2" xfId="50052" xr:uid="{00000000-0005-0000-0000-0000ACB40000}"/>
    <cellStyle name="Normal 4 2 2 3 2 3 2 2 2 3" xfId="50053" xr:uid="{00000000-0005-0000-0000-0000ADB40000}"/>
    <cellStyle name="Normal 4 2 2 3 2 3 2 2 3" xfId="17436" xr:uid="{00000000-0005-0000-0000-0000AEB40000}"/>
    <cellStyle name="Normal 4 2 2 3 2 3 2 2 3 2" xfId="50054" xr:uid="{00000000-0005-0000-0000-0000AFB40000}"/>
    <cellStyle name="Normal 4 2 2 3 2 3 2 2 3 3" xfId="50055" xr:uid="{00000000-0005-0000-0000-0000B0B40000}"/>
    <cellStyle name="Normal 4 2 2 3 2 3 2 2 4" xfId="17437" xr:uid="{00000000-0005-0000-0000-0000B1B40000}"/>
    <cellStyle name="Normal 4 2 2 3 2 3 2 2 4 2" xfId="50056" xr:uid="{00000000-0005-0000-0000-0000B2B40000}"/>
    <cellStyle name="Normal 4 2 2 3 2 3 2 2 4 3" xfId="50057" xr:uid="{00000000-0005-0000-0000-0000B3B40000}"/>
    <cellStyle name="Normal 4 2 2 3 2 3 2 2 5" xfId="50058" xr:uid="{00000000-0005-0000-0000-0000B4B40000}"/>
    <cellStyle name="Normal 4 2 2 3 2 3 2 2 6" xfId="50059" xr:uid="{00000000-0005-0000-0000-0000B5B40000}"/>
    <cellStyle name="Normal 4 2 2 3 2 3 2 3" xfId="17438" xr:uid="{00000000-0005-0000-0000-0000B6B40000}"/>
    <cellStyle name="Normal 4 2 2 3 2 3 2 3 2" xfId="50060" xr:uid="{00000000-0005-0000-0000-0000B7B40000}"/>
    <cellStyle name="Normal 4 2 2 3 2 3 2 3 3" xfId="50061" xr:uid="{00000000-0005-0000-0000-0000B8B40000}"/>
    <cellStyle name="Normal 4 2 2 3 2 3 2 4" xfId="17439" xr:uid="{00000000-0005-0000-0000-0000B9B40000}"/>
    <cellStyle name="Normal 4 2 2 3 2 3 2 4 2" xfId="50062" xr:uid="{00000000-0005-0000-0000-0000BAB40000}"/>
    <cellStyle name="Normal 4 2 2 3 2 3 2 4 3" xfId="50063" xr:uid="{00000000-0005-0000-0000-0000BBB40000}"/>
    <cellStyle name="Normal 4 2 2 3 2 3 2 5" xfId="17440" xr:uid="{00000000-0005-0000-0000-0000BCB40000}"/>
    <cellStyle name="Normal 4 2 2 3 2 3 2 5 2" xfId="50064" xr:uid="{00000000-0005-0000-0000-0000BDB40000}"/>
    <cellStyle name="Normal 4 2 2 3 2 3 2 5 3" xfId="50065" xr:uid="{00000000-0005-0000-0000-0000BEB40000}"/>
    <cellStyle name="Normal 4 2 2 3 2 3 2 6" xfId="50066" xr:uid="{00000000-0005-0000-0000-0000BFB40000}"/>
    <cellStyle name="Normal 4 2 2 3 2 3 2 7" xfId="50067" xr:uid="{00000000-0005-0000-0000-0000C0B40000}"/>
    <cellStyle name="Normal 4 2 2 3 2 3 3" xfId="17441" xr:uid="{00000000-0005-0000-0000-0000C1B40000}"/>
    <cellStyle name="Normal 4 2 2 3 2 3 3 2" xfId="17442" xr:uid="{00000000-0005-0000-0000-0000C2B40000}"/>
    <cellStyle name="Normal 4 2 2 3 2 3 3 2 2" xfId="50068" xr:uid="{00000000-0005-0000-0000-0000C3B40000}"/>
    <cellStyle name="Normal 4 2 2 3 2 3 3 2 3" xfId="50069" xr:uid="{00000000-0005-0000-0000-0000C4B40000}"/>
    <cellStyle name="Normal 4 2 2 3 2 3 3 3" xfId="17443" xr:uid="{00000000-0005-0000-0000-0000C5B40000}"/>
    <cellStyle name="Normal 4 2 2 3 2 3 3 3 2" xfId="50070" xr:uid="{00000000-0005-0000-0000-0000C6B40000}"/>
    <cellStyle name="Normal 4 2 2 3 2 3 3 3 3" xfId="50071" xr:uid="{00000000-0005-0000-0000-0000C7B40000}"/>
    <cellStyle name="Normal 4 2 2 3 2 3 3 4" xfId="17444" xr:uid="{00000000-0005-0000-0000-0000C8B40000}"/>
    <cellStyle name="Normal 4 2 2 3 2 3 3 4 2" xfId="50072" xr:uid="{00000000-0005-0000-0000-0000C9B40000}"/>
    <cellStyle name="Normal 4 2 2 3 2 3 3 4 3" xfId="50073" xr:uid="{00000000-0005-0000-0000-0000CAB40000}"/>
    <cellStyle name="Normal 4 2 2 3 2 3 3 5" xfId="50074" xr:uid="{00000000-0005-0000-0000-0000CBB40000}"/>
    <cellStyle name="Normal 4 2 2 3 2 3 3 6" xfId="50075" xr:uid="{00000000-0005-0000-0000-0000CCB40000}"/>
    <cellStyle name="Normal 4 2 2 3 2 3 4" xfId="17445" xr:uid="{00000000-0005-0000-0000-0000CDB40000}"/>
    <cellStyle name="Normal 4 2 2 3 2 3 4 2" xfId="50076" xr:uid="{00000000-0005-0000-0000-0000CEB40000}"/>
    <cellStyle name="Normal 4 2 2 3 2 3 4 3" xfId="50077" xr:uid="{00000000-0005-0000-0000-0000CFB40000}"/>
    <cellStyle name="Normal 4 2 2 3 2 3 5" xfId="17446" xr:uid="{00000000-0005-0000-0000-0000D0B40000}"/>
    <cellStyle name="Normal 4 2 2 3 2 3 5 2" xfId="50078" xr:uid="{00000000-0005-0000-0000-0000D1B40000}"/>
    <cellStyle name="Normal 4 2 2 3 2 3 5 3" xfId="50079" xr:uid="{00000000-0005-0000-0000-0000D2B40000}"/>
    <cellStyle name="Normal 4 2 2 3 2 3 6" xfId="17447" xr:uid="{00000000-0005-0000-0000-0000D3B40000}"/>
    <cellStyle name="Normal 4 2 2 3 2 3 6 2" xfId="50080" xr:uid="{00000000-0005-0000-0000-0000D4B40000}"/>
    <cellStyle name="Normal 4 2 2 3 2 3 6 3" xfId="50081" xr:uid="{00000000-0005-0000-0000-0000D5B40000}"/>
    <cellStyle name="Normal 4 2 2 3 2 3 7" xfId="50082" xr:uid="{00000000-0005-0000-0000-0000D6B40000}"/>
    <cellStyle name="Normal 4 2 2 3 2 3 8" xfId="50083" xr:uid="{00000000-0005-0000-0000-0000D7B40000}"/>
    <cellStyle name="Normal 4 2 2 3 2 4" xfId="17448" xr:uid="{00000000-0005-0000-0000-0000D8B40000}"/>
    <cellStyle name="Normal 4 2 2 3 2 4 2" xfId="17449" xr:uid="{00000000-0005-0000-0000-0000D9B40000}"/>
    <cellStyle name="Normal 4 2 2 3 2 4 2 2" xfId="17450" xr:uid="{00000000-0005-0000-0000-0000DAB40000}"/>
    <cellStyle name="Normal 4 2 2 3 2 4 2 2 2" xfId="50084" xr:uid="{00000000-0005-0000-0000-0000DBB40000}"/>
    <cellStyle name="Normal 4 2 2 3 2 4 2 2 3" xfId="50085" xr:uid="{00000000-0005-0000-0000-0000DCB40000}"/>
    <cellStyle name="Normal 4 2 2 3 2 4 2 3" xfId="17451" xr:uid="{00000000-0005-0000-0000-0000DDB40000}"/>
    <cellStyle name="Normal 4 2 2 3 2 4 2 3 2" xfId="50086" xr:uid="{00000000-0005-0000-0000-0000DEB40000}"/>
    <cellStyle name="Normal 4 2 2 3 2 4 2 3 3" xfId="50087" xr:uid="{00000000-0005-0000-0000-0000DFB40000}"/>
    <cellStyle name="Normal 4 2 2 3 2 4 2 4" xfId="17452" xr:uid="{00000000-0005-0000-0000-0000E0B40000}"/>
    <cellStyle name="Normal 4 2 2 3 2 4 2 4 2" xfId="50088" xr:uid="{00000000-0005-0000-0000-0000E1B40000}"/>
    <cellStyle name="Normal 4 2 2 3 2 4 2 4 3" xfId="50089" xr:uid="{00000000-0005-0000-0000-0000E2B40000}"/>
    <cellStyle name="Normal 4 2 2 3 2 4 2 5" xfId="50090" xr:uid="{00000000-0005-0000-0000-0000E3B40000}"/>
    <cellStyle name="Normal 4 2 2 3 2 4 2 6" xfId="50091" xr:uid="{00000000-0005-0000-0000-0000E4B40000}"/>
    <cellStyle name="Normal 4 2 2 3 2 4 3" xfId="17453" xr:uid="{00000000-0005-0000-0000-0000E5B40000}"/>
    <cellStyle name="Normal 4 2 2 3 2 4 3 2" xfId="50092" xr:uid="{00000000-0005-0000-0000-0000E6B40000}"/>
    <cellStyle name="Normal 4 2 2 3 2 4 3 3" xfId="50093" xr:uid="{00000000-0005-0000-0000-0000E7B40000}"/>
    <cellStyle name="Normal 4 2 2 3 2 4 4" xfId="17454" xr:uid="{00000000-0005-0000-0000-0000E8B40000}"/>
    <cellStyle name="Normal 4 2 2 3 2 4 4 2" xfId="50094" xr:uid="{00000000-0005-0000-0000-0000E9B40000}"/>
    <cellStyle name="Normal 4 2 2 3 2 4 4 3" xfId="50095" xr:uid="{00000000-0005-0000-0000-0000EAB40000}"/>
    <cellStyle name="Normal 4 2 2 3 2 4 5" xfId="17455" xr:uid="{00000000-0005-0000-0000-0000EBB40000}"/>
    <cellStyle name="Normal 4 2 2 3 2 4 5 2" xfId="50096" xr:uid="{00000000-0005-0000-0000-0000ECB40000}"/>
    <cellStyle name="Normal 4 2 2 3 2 4 5 3" xfId="50097" xr:uid="{00000000-0005-0000-0000-0000EDB40000}"/>
    <cellStyle name="Normal 4 2 2 3 2 4 6" xfId="50098" xr:uid="{00000000-0005-0000-0000-0000EEB40000}"/>
    <cellStyle name="Normal 4 2 2 3 2 4 7" xfId="50099" xr:uid="{00000000-0005-0000-0000-0000EFB40000}"/>
    <cellStyle name="Normal 4 2 2 3 2 5" xfId="17456" xr:uid="{00000000-0005-0000-0000-0000F0B40000}"/>
    <cellStyle name="Normal 4 2 2 3 2 5 2" xfId="17457" xr:uid="{00000000-0005-0000-0000-0000F1B40000}"/>
    <cellStyle name="Normal 4 2 2 3 2 5 2 2" xfId="50100" xr:uid="{00000000-0005-0000-0000-0000F2B40000}"/>
    <cellStyle name="Normal 4 2 2 3 2 5 2 3" xfId="50101" xr:uid="{00000000-0005-0000-0000-0000F3B40000}"/>
    <cellStyle name="Normal 4 2 2 3 2 5 3" xfId="17458" xr:uid="{00000000-0005-0000-0000-0000F4B40000}"/>
    <cellStyle name="Normal 4 2 2 3 2 5 3 2" xfId="50102" xr:uid="{00000000-0005-0000-0000-0000F5B40000}"/>
    <cellStyle name="Normal 4 2 2 3 2 5 3 3" xfId="50103" xr:uid="{00000000-0005-0000-0000-0000F6B40000}"/>
    <cellStyle name="Normal 4 2 2 3 2 5 4" xfId="17459" xr:uid="{00000000-0005-0000-0000-0000F7B40000}"/>
    <cellStyle name="Normal 4 2 2 3 2 5 4 2" xfId="50104" xr:uid="{00000000-0005-0000-0000-0000F8B40000}"/>
    <cellStyle name="Normal 4 2 2 3 2 5 4 3" xfId="50105" xr:uid="{00000000-0005-0000-0000-0000F9B40000}"/>
    <cellStyle name="Normal 4 2 2 3 2 5 5" xfId="50106" xr:uid="{00000000-0005-0000-0000-0000FAB40000}"/>
    <cellStyle name="Normal 4 2 2 3 2 5 6" xfId="50107" xr:uid="{00000000-0005-0000-0000-0000FBB40000}"/>
    <cellStyle name="Normal 4 2 2 3 2 6" xfId="17460" xr:uid="{00000000-0005-0000-0000-0000FCB40000}"/>
    <cellStyle name="Normal 4 2 2 3 2 6 2" xfId="50108" xr:uid="{00000000-0005-0000-0000-0000FDB40000}"/>
    <cellStyle name="Normal 4 2 2 3 2 6 3" xfId="50109" xr:uid="{00000000-0005-0000-0000-0000FEB40000}"/>
    <cellStyle name="Normal 4 2 2 3 2 7" xfId="17461" xr:uid="{00000000-0005-0000-0000-0000FFB40000}"/>
    <cellStyle name="Normal 4 2 2 3 2 7 2" xfId="50110" xr:uid="{00000000-0005-0000-0000-000000B50000}"/>
    <cellStyle name="Normal 4 2 2 3 2 7 3" xfId="50111" xr:uid="{00000000-0005-0000-0000-000001B50000}"/>
    <cellStyle name="Normal 4 2 2 3 2 8" xfId="17462" xr:uid="{00000000-0005-0000-0000-000002B50000}"/>
    <cellStyle name="Normal 4 2 2 3 2 8 2" xfId="50112" xr:uid="{00000000-0005-0000-0000-000003B50000}"/>
    <cellStyle name="Normal 4 2 2 3 2 8 3" xfId="50113" xr:uid="{00000000-0005-0000-0000-000004B50000}"/>
    <cellStyle name="Normal 4 2 2 3 2 9" xfId="50114" xr:uid="{00000000-0005-0000-0000-000005B50000}"/>
    <cellStyle name="Normal 4 2 2 3 3" xfId="17463" xr:uid="{00000000-0005-0000-0000-000006B50000}"/>
    <cellStyle name="Normal 4 2 2 3 3 2" xfId="17464" xr:uid="{00000000-0005-0000-0000-000007B50000}"/>
    <cellStyle name="Normal 4 2 2 3 3 2 2" xfId="17465" xr:uid="{00000000-0005-0000-0000-000008B50000}"/>
    <cellStyle name="Normal 4 2 2 3 3 2 2 2" xfId="17466" xr:uid="{00000000-0005-0000-0000-000009B50000}"/>
    <cellStyle name="Normal 4 2 2 3 3 2 2 2 2" xfId="50115" xr:uid="{00000000-0005-0000-0000-00000AB50000}"/>
    <cellStyle name="Normal 4 2 2 3 3 2 2 2 3" xfId="50116" xr:uid="{00000000-0005-0000-0000-00000BB50000}"/>
    <cellStyle name="Normal 4 2 2 3 3 2 2 3" xfId="17467" xr:uid="{00000000-0005-0000-0000-00000CB50000}"/>
    <cellStyle name="Normal 4 2 2 3 3 2 2 3 2" xfId="50117" xr:uid="{00000000-0005-0000-0000-00000DB50000}"/>
    <cellStyle name="Normal 4 2 2 3 3 2 2 3 3" xfId="50118" xr:uid="{00000000-0005-0000-0000-00000EB50000}"/>
    <cellStyle name="Normal 4 2 2 3 3 2 2 4" xfId="17468" xr:uid="{00000000-0005-0000-0000-00000FB50000}"/>
    <cellStyle name="Normal 4 2 2 3 3 2 2 4 2" xfId="50119" xr:uid="{00000000-0005-0000-0000-000010B50000}"/>
    <cellStyle name="Normal 4 2 2 3 3 2 2 4 3" xfId="50120" xr:uid="{00000000-0005-0000-0000-000011B50000}"/>
    <cellStyle name="Normal 4 2 2 3 3 2 2 5" xfId="50121" xr:uid="{00000000-0005-0000-0000-000012B50000}"/>
    <cellStyle name="Normal 4 2 2 3 3 2 2 6" xfId="50122" xr:uid="{00000000-0005-0000-0000-000013B50000}"/>
    <cellStyle name="Normal 4 2 2 3 3 2 3" xfId="17469" xr:uid="{00000000-0005-0000-0000-000014B50000}"/>
    <cellStyle name="Normal 4 2 2 3 3 2 3 2" xfId="50123" xr:uid="{00000000-0005-0000-0000-000015B50000}"/>
    <cellStyle name="Normal 4 2 2 3 3 2 3 3" xfId="50124" xr:uid="{00000000-0005-0000-0000-000016B50000}"/>
    <cellStyle name="Normal 4 2 2 3 3 2 4" xfId="17470" xr:uid="{00000000-0005-0000-0000-000017B50000}"/>
    <cellStyle name="Normal 4 2 2 3 3 2 4 2" xfId="50125" xr:uid="{00000000-0005-0000-0000-000018B50000}"/>
    <cellStyle name="Normal 4 2 2 3 3 2 4 3" xfId="50126" xr:uid="{00000000-0005-0000-0000-000019B50000}"/>
    <cellStyle name="Normal 4 2 2 3 3 2 5" xfId="17471" xr:uid="{00000000-0005-0000-0000-00001AB50000}"/>
    <cellStyle name="Normal 4 2 2 3 3 2 5 2" xfId="50127" xr:uid="{00000000-0005-0000-0000-00001BB50000}"/>
    <cellStyle name="Normal 4 2 2 3 3 2 5 3" xfId="50128" xr:uid="{00000000-0005-0000-0000-00001CB50000}"/>
    <cellStyle name="Normal 4 2 2 3 3 2 6" xfId="50129" xr:uid="{00000000-0005-0000-0000-00001DB50000}"/>
    <cellStyle name="Normal 4 2 2 3 3 2 7" xfId="50130" xr:uid="{00000000-0005-0000-0000-00001EB50000}"/>
    <cellStyle name="Normal 4 2 2 3 3 3" xfId="17472" xr:uid="{00000000-0005-0000-0000-00001FB50000}"/>
    <cellStyle name="Normal 4 2 2 3 3 3 2" xfId="17473" xr:uid="{00000000-0005-0000-0000-000020B50000}"/>
    <cellStyle name="Normal 4 2 2 3 3 3 2 2" xfId="50131" xr:uid="{00000000-0005-0000-0000-000021B50000}"/>
    <cellStyle name="Normal 4 2 2 3 3 3 2 3" xfId="50132" xr:uid="{00000000-0005-0000-0000-000022B50000}"/>
    <cellStyle name="Normal 4 2 2 3 3 3 3" xfId="17474" xr:uid="{00000000-0005-0000-0000-000023B50000}"/>
    <cellStyle name="Normal 4 2 2 3 3 3 3 2" xfId="50133" xr:uid="{00000000-0005-0000-0000-000024B50000}"/>
    <cellStyle name="Normal 4 2 2 3 3 3 3 3" xfId="50134" xr:uid="{00000000-0005-0000-0000-000025B50000}"/>
    <cellStyle name="Normal 4 2 2 3 3 3 4" xfId="17475" xr:uid="{00000000-0005-0000-0000-000026B50000}"/>
    <cellStyle name="Normal 4 2 2 3 3 3 4 2" xfId="50135" xr:uid="{00000000-0005-0000-0000-000027B50000}"/>
    <cellStyle name="Normal 4 2 2 3 3 3 4 3" xfId="50136" xr:uid="{00000000-0005-0000-0000-000028B50000}"/>
    <cellStyle name="Normal 4 2 2 3 3 3 5" xfId="50137" xr:uid="{00000000-0005-0000-0000-000029B50000}"/>
    <cellStyle name="Normal 4 2 2 3 3 3 6" xfId="50138" xr:uid="{00000000-0005-0000-0000-00002AB50000}"/>
    <cellStyle name="Normal 4 2 2 3 3 4" xfId="17476" xr:uid="{00000000-0005-0000-0000-00002BB50000}"/>
    <cellStyle name="Normal 4 2 2 3 3 4 2" xfId="50139" xr:uid="{00000000-0005-0000-0000-00002CB50000}"/>
    <cellStyle name="Normal 4 2 2 3 3 4 3" xfId="50140" xr:uid="{00000000-0005-0000-0000-00002DB50000}"/>
    <cellStyle name="Normal 4 2 2 3 3 5" xfId="17477" xr:uid="{00000000-0005-0000-0000-00002EB50000}"/>
    <cellStyle name="Normal 4 2 2 3 3 5 2" xfId="50141" xr:uid="{00000000-0005-0000-0000-00002FB50000}"/>
    <cellStyle name="Normal 4 2 2 3 3 5 3" xfId="50142" xr:uid="{00000000-0005-0000-0000-000030B50000}"/>
    <cellStyle name="Normal 4 2 2 3 3 6" xfId="17478" xr:uid="{00000000-0005-0000-0000-000031B50000}"/>
    <cellStyle name="Normal 4 2 2 3 3 6 2" xfId="50143" xr:uid="{00000000-0005-0000-0000-000032B50000}"/>
    <cellStyle name="Normal 4 2 2 3 3 6 3" xfId="50144" xr:uid="{00000000-0005-0000-0000-000033B50000}"/>
    <cellStyle name="Normal 4 2 2 3 3 7" xfId="50145" xr:uid="{00000000-0005-0000-0000-000034B50000}"/>
    <cellStyle name="Normal 4 2 2 3 3 8" xfId="50146" xr:uid="{00000000-0005-0000-0000-000035B50000}"/>
    <cellStyle name="Normal 4 2 2 3 4" xfId="17479" xr:uid="{00000000-0005-0000-0000-000036B50000}"/>
    <cellStyle name="Normal 4 2 2 3 4 2" xfId="17480" xr:uid="{00000000-0005-0000-0000-000037B50000}"/>
    <cellStyle name="Normal 4 2 2 3 4 2 2" xfId="17481" xr:uid="{00000000-0005-0000-0000-000038B50000}"/>
    <cellStyle name="Normal 4 2 2 3 4 2 2 2" xfId="17482" xr:uid="{00000000-0005-0000-0000-000039B50000}"/>
    <cellStyle name="Normal 4 2 2 3 4 2 2 2 2" xfId="50147" xr:uid="{00000000-0005-0000-0000-00003AB50000}"/>
    <cellStyle name="Normal 4 2 2 3 4 2 2 2 3" xfId="50148" xr:uid="{00000000-0005-0000-0000-00003BB50000}"/>
    <cellStyle name="Normal 4 2 2 3 4 2 2 3" xfId="17483" xr:uid="{00000000-0005-0000-0000-00003CB50000}"/>
    <cellStyle name="Normal 4 2 2 3 4 2 2 3 2" xfId="50149" xr:uid="{00000000-0005-0000-0000-00003DB50000}"/>
    <cellStyle name="Normal 4 2 2 3 4 2 2 3 3" xfId="50150" xr:uid="{00000000-0005-0000-0000-00003EB50000}"/>
    <cellStyle name="Normal 4 2 2 3 4 2 2 4" xfId="17484" xr:uid="{00000000-0005-0000-0000-00003FB50000}"/>
    <cellStyle name="Normal 4 2 2 3 4 2 2 4 2" xfId="50151" xr:uid="{00000000-0005-0000-0000-000040B50000}"/>
    <cellStyle name="Normal 4 2 2 3 4 2 2 4 3" xfId="50152" xr:uid="{00000000-0005-0000-0000-000041B50000}"/>
    <cellStyle name="Normal 4 2 2 3 4 2 2 5" xfId="50153" xr:uid="{00000000-0005-0000-0000-000042B50000}"/>
    <cellStyle name="Normal 4 2 2 3 4 2 2 6" xfId="50154" xr:uid="{00000000-0005-0000-0000-000043B50000}"/>
    <cellStyle name="Normal 4 2 2 3 4 2 3" xfId="17485" xr:uid="{00000000-0005-0000-0000-000044B50000}"/>
    <cellStyle name="Normal 4 2 2 3 4 2 3 2" xfId="50155" xr:uid="{00000000-0005-0000-0000-000045B50000}"/>
    <cellStyle name="Normal 4 2 2 3 4 2 3 3" xfId="50156" xr:uid="{00000000-0005-0000-0000-000046B50000}"/>
    <cellStyle name="Normal 4 2 2 3 4 2 4" xfId="17486" xr:uid="{00000000-0005-0000-0000-000047B50000}"/>
    <cellStyle name="Normal 4 2 2 3 4 2 4 2" xfId="50157" xr:uid="{00000000-0005-0000-0000-000048B50000}"/>
    <cellStyle name="Normal 4 2 2 3 4 2 4 3" xfId="50158" xr:uid="{00000000-0005-0000-0000-000049B50000}"/>
    <cellStyle name="Normal 4 2 2 3 4 2 5" xfId="17487" xr:uid="{00000000-0005-0000-0000-00004AB50000}"/>
    <cellStyle name="Normal 4 2 2 3 4 2 5 2" xfId="50159" xr:uid="{00000000-0005-0000-0000-00004BB50000}"/>
    <cellStyle name="Normal 4 2 2 3 4 2 5 3" xfId="50160" xr:uid="{00000000-0005-0000-0000-00004CB50000}"/>
    <cellStyle name="Normal 4 2 2 3 4 2 6" xfId="50161" xr:uid="{00000000-0005-0000-0000-00004DB50000}"/>
    <cellStyle name="Normal 4 2 2 3 4 2 7" xfId="50162" xr:uid="{00000000-0005-0000-0000-00004EB50000}"/>
    <cellStyle name="Normal 4 2 2 3 4 3" xfId="17488" xr:uid="{00000000-0005-0000-0000-00004FB50000}"/>
    <cellStyle name="Normal 4 2 2 3 4 3 2" xfId="17489" xr:uid="{00000000-0005-0000-0000-000050B50000}"/>
    <cellStyle name="Normal 4 2 2 3 4 3 2 2" xfId="50163" xr:uid="{00000000-0005-0000-0000-000051B50000}"/>
    <cellStyle name="Normal 4 2 2 3 4 3 2 3" xfId="50164" xr:uid="{00000000-0005-0000-0000-000052B50000}"/>
    <cellStyle name="Normal 4 2 2 3 4 3 3" xfId="17490" xr:uid="{00000000-0005-0000-0000-000053B50000}"/>
    <cellStyle name="Normal 4 2 2 3 4 3 3 2" xfId="50165" xr:uid="{00000000-0005-0000-0000-000054B50000}"/>
    <cellStyle name="Normal 4 2 2 3 4 3 3 3" xfId="50166" xr:uid="{00000000-0005-0000-0000-000055B50000}"/>
    <cellStyle name="Normal 4 2 2 3 4 3 4" xfId="17491" xr:uid="{00000000-0005-0000-0000-000056B50000}"/>
    <cellStyle name="Normal 4 2 2 3 4 3 4 2" xfId="50167" xr:uid="{00000000-0005-0000-0000-000057B50000}"/>
    <cellStyle name="Normal 4 2 2 3 4 3 4 3" xfId="50168" xr:uid="{00000000-0005-0000-0000-000058B50000}"/>
    <cellStyle name="Normal 4 2 2 3 4 3 5" xfId="50169" xr:uid="{00000000-0005-0000-0000-000059B50000}"/>
    <cellStyle name="Normal 4 2 2 3 4 3 6" xfId="50170" xr:uid="{00000000-0005-0000-0000-00005AB50000}"/>
    <cellStyle name="Normal 4 2 2 3 4 4" xfId="17492" xr:uid="{00000000-0005-0000-0000-00005BB50000}"/>
    <cellStyle name="Normal 4 2 2 3 4 4 2" xfId="50171" xr:uid="{00000000-0005-0000-0000-00005CB50000}"/>
    <cellStyle name="Normal 4 2 2 3 4 4 3" xfId="50172" xr:uid="{00000000-0005-0000-0000-00005DB50000}"/>
    <cellStyle name="Normal 4 2 2 3 4 5" xfId="17493" xr:uid="{00000000-0005-0000-0000-00005EB50000}"/>
    <cellStyle name="Normal 4 2 2 3 4 5 2" xfId="50173" xr:uid="{00000000-0005-0000-0000-00005FB50000}"/>
    <cellStyle name="Normal 4 2 2 3 4 5 3" xfId="50174" xr:uid="{00000000-0005-0000-0000-000060B50000}"/>
    <cellStyle name="Normal 4 2 2 3 4 6" xfId="17494" xr:uid="{00000000-0005-0000-0000-000061B50000}"/>
    <cellStyle name="Normal 4 2 2 3 4 6 2" xfId="50175" xr:uid="{00000000-0005-0000-0000-000062B50000}"/>
    <cellStyle name="Normal 4 2 2 3 4 6 3" xfId="50176" xr:uid="{00000000-0005-0000-0000-000063B50000}"/>
    <cellStyle name="Normal 4 2 2 3 4 7" xfId="50177" xr:uid="{00000000-0005-0000-0000-000064B50000}"/>
    <cellStyle name="Normal 4 2 2 3 4 8" xfId="50178" xr:uid="{00000000-0005-0000-0000-000065B50000}"/>
    <cellStyle name="Normal 4 2 2 3 5" xfId="17495" xr:uid="{00000000-0005-0000-0000-000066B50000}"/>
    <cellStyle name="Normal 4 2 2 3 5 2" xfId="17496" xr:uid="{00000000-0005-0000-0000-000067B50000}"/>
    <cellStyle name="Normal 4 2 2 3 5 2 2" xfId="17497" xr:uid="{00000000-0005-0000-0000-000068B50000}"/>
    <cellStyle name="Normal 4 2 2 3 5 2 2 2" xfId="50179" xr:uid="{00000000-0005-0000-0000-000069B50000}"/>
    <cellStyle name="Normal 4 2 2 3 5 2 2 3" xfId="50180" xr:uid="{00000000-0005-0000-0000-00006AB50000}"/>
    <cellStyle name="Normal 4 2 2 3 5 2 3" xfId="17498" xr:uid="{00000000-0005-0000-0000-00006BB50000}"/>
    <cellStyle name="Normal 4 2 2 3 5 2 3 2" xfId="50181" xr:uid="{00000000-0005-0000-0000-00006CB50000}"/>
    <cellStyle name="Normal 4 2 2 3 5 2 3 3" xfId="50182" xr:uid="{00000000-0005-0000-0000-00006DB50000}"/>
    <cellStyle name="Normal 4 2 2 3 5 2 4" xfId="17499" xr:uid="{00000000-0005-0000-0000-00006EB50000}"/>
    <cellStyle name="Normal 4 2 2 3 5 2 4 2" xfId="50183" xr:uid="{00000000-0005-0000-0000-00006FB50000}"/>
    <cellStyle name="Normal 4 2 2 3 5 2 4 3" xfId="50184" xr:uid="{00000000-0005-0000-0000-000070B50000}"/>
    <cellStyle name="Normal 4 2 2 3 5 2 5" xfId="50185" xr:uid="{00000000-0005-0000-0000-000071B50000}"/>
    <cellStyle name="Normal 4 2 2 3 5 2 6" xfId="50186" xr:uid="{00000000-0005-0000-0000-000072B50000}"/>
    <cellStyle name="Normal 4 2 2 3 5 3" xfId="17500" xr:uid="{00000000-0005-0000-0000-000073B50000}"/>
    <cellStyle name="Normal 4 2 2 3 5 3 2" xfId="50187" xr:uid="{00000000-0005-0000-0000-000074B50000}"/>
    <cellStyle name="Normal 4 2 2 3 5 3 3" xfId="50188" xr:uid="{00000000-0005-0000-0000-000075B50000}"/>
    <cellStyle name="Normal 4 2 2 3 5 4" xfId="17501" xr:uid="{00000000-0005-0000-0000-000076B50000}"/>
    <cellStyle name="Normal 4 2 2 3 5 4 2" xfId="50189" xr:uid="{00000000-0005-0000-0000-000077B50000}"/>
    <cellStyle name="Normal 4 2 2 3 5 4 3" xfId="50190" xr:uid="{00000000-0005-0000-0000-000078B50000}"/>
    <cellStyle name="Normal 4 2 2 3 5 5" xfId="17502" xr:uid="{00000000-0005-0000-0000-000079B50000}"/>
    <cellStyle name="Normal 4 2 2 3 5 5 2" xfId="50191" xr:uid="{00000000-0005-0000-0000-00007AB50000}"/>
    <cellStyle name="Normal 4 2 2 3 5 5 3" xfId="50192" xr:uid="{00000000-0005-0000-0000-00007BB50000}"/>
    <cellStyle name="Normal 4 2 2 3 5 6" xfId="50193" xr:uid="{00000000-0005-0000-0000-00007CB50000}"/>
    <cellStyle name="Normal 4 2 2 3 5 7" xfId="50194" xr:uid="{00000000-0005-0000-0000-00007DB50000}"/>
    <cellStyle name="Normal 4 2 2 3 6" xfId="17503" xr:uid="{00000000-0005-0000-0000-00007EB50000}"/>
    <cellStyle name="Normal 4 2 2 3 6 2" xfId="17504" xr:uid="{00000000-0005-0000-0000-00007FB50000}"/>
    <cellStyle name="Normal 4 2 2 3 6 2 2" xfId="50195" xr:uid="{00000000-0005-0000-0000-000080B50000}"/>
    <cellStyle name="Normal 4 2 2 3 6 2 3" xfId="50196" xr:uid="{00000000-0005-0000-0000-000081B50000}"/>
    <cellStyle name="Normal 4 2 2 3 6 3" xfId="17505" xr:uid="{00000000-0005-0000-0000-000082B50000}"/>
    <cellStyle name="Normal 4 2 2 3 6 3 2" xfId="50197" xr:uid="{00000000-0005-0000-0000-000083B50000}"/>
    <cellStyle name="Normal 4 2 2 3 6 3 3" xfId="50198" xr:uid="{00000000-0005-0000-0000-000084B50000}"/>
    <cellStyle name="Normal 4 2 2 3 6 4" xfId="17506" xr:uid="{00000000-0005-0000-0000-000085B50000}"/>
    <cellStyle name="Normal 4 2 2 3 6 4 2" xfId="50199" xr:uid="{00000000-0005-0000-0000-000086B50000}"/>
    <cellStyle name="Normal 4 2 2 3 6 4 3" xfId="50200" xr:uid="{00000000-0005-0000-0000-000087B50000}"/>
    <cellStyle name="Normal 4 2 2 3 6 5" xfId="50201" xr:uid="{00000000-0005-0000-0000-000088B50000}"/>
    <cellStyle name="Normal 4 2 2 3 6 6" xfId="50202" xr:uid="{00000000-0005-0000-0000-000089B50000}"/>
    <cellStyle name="Normal 4 2 2 3 7" xfId="17507" xr:uid="{00000000-0005-0000-0000-00008AB50000}"/>
    <cellStyle name="Normal 4 2 2 3 7 2" xfId="50203" xr:uid="{00000000-0005-0000-0000-00008BB50000}"/>
    <cellStyle name="Normal 4 2 2 3 7 3" xfId="50204" xr:uid="{00000000-0005-0000-0000-00008CB50000}"/>
    <cellStyle name="Normal 4 2 2 3 8" xfId="17508" xr:uid="{00000000-0005-0000-0000-00008DB50000}"/>
    <cellStyle name="Normal 4 2 2 3 8 2" xfId="50205" xr:uid="{00000000-0005-0000-0000-00008EB50000}"/>
    <cellStyle name="Normal 4 2 2 3 8 3" xfId="50206" xr:uid="{00000000-0005-0000-0000-00008FB50000}"/>
    <cellStyle name="Normal 4 2 2 3 9" xfId="17509" xr:uid="{00000000-0005-0000-0000-000090B50000}"/>
    <cellStyle name="Normal 4 2 2 3 9 2" xfId="50207" xr:uid="{00000000-0005-0000-0000-000091B50000}"/>
    <cellStyle name="Normal 4 2 2 3 9 3" xfId="50208" xr:uid="{00000000-0005-0000-0000-000092B50000}"/>
    <cellStyle name="Normal 4 2 2 4" xfId="17510" xr:uid="{00000000-0005-0000-0000-000093B50000}"/>
    <cellStyle name="Normal 4 2 2 4 10" xfId="50209" xr:uid="{00000000-0005-0000-0000-000094B50000}"/>
    <cellStyle name="Normal 4 2 2 4 11" xfId="50210" xr:uid="{00000000-0005-0000-0000-000095B50000}"/>
    <cellStyle name="Normal 4 2 2 4 2" xfId="17511" xr:uid="{00000000-0005-0000-0000-000096B50000}"/>
    <cellStyle name="Normal 4 2 2 4 2 10" xfId="50211" xr:uid="{00000000-0005-0000-0000-000097B50000}"/>
    <cellStyle name="Normal 4 2 2 4 2 2" xfId="17512" xr:uid="{00000000-0005-0000-0000-000098B50000}"/>
    <cellStyle name="Normal 4 2 2 4 2 2 2" xfId="17513" xr:uid="{00000000-0005-0000-0000-000099B50000}"/>
    <cellStyle name="Normal 4 2 2 4 2 2 2 2" xfId="17514" xr:uid="{00000000-0005-0000-0000-00009AB50000}"/>
    <cellStyle name="Normal 4 2 2 4 2 2 2 2 2" xfId="17515" xr:uid="{00000000-0005-0000-0000-00009BB50000}"/>
    <cellStyle name="Normal 4 2 2 4 2 2 2 2 2 2" xfId="50212" xr:uid="{00000000-0005-0000-0000-00009CB50000}"/>
    <cellStyle name="Normal 4 2 2 4 2 2 2 2 2 3" xfId="50213" xr:uid="{00000000-0005-0000-0000-00009DB50000}"/>
    <cellStyle name="Normal 4 2 2 4 2 2 2 2 3" xfId="17516" xr:uid="{00000000-0005-0000-0000-00009EB50000}"/>
    <cellStyle name="Normal 4 2 2 4 2 2 2 2 3 2" xfId="50214" xr:uid="{00000000-0005-0000-0000-00009FB50000}"/>
    <cellStyle name="Normal 4 2 2 4 2 2 2 2 3 3" xfId="50215" xr:uid="{00000000-0005-0000-0000-0000A0B50000}"/>
    <cellStyle name="Normal 4 2 2 4 2 2 2 2 4" xfId="17517" xr:uid="{00000000-0005-0000-0000-0000A1B50000}"/>
    <cellStyle name="Normal 4 2 2 4 2 2 2 2 4 2" xfId="50216" xr:uid="{00000000-0005-0000-0000-0000A2B50000}"/>
    <cellStyle name="Normal 4 2 2 4 2 2 2 2 4 3" xfId="50217" xr:uid="{00000000-0005-0000-0000-0000A3B50000}"/>
    <cellStyle name="Normal 4 2 2 4 2 2 2 2 5" xfId="50218" xr:uid="{00000000-0005-0000-0000-0000A4B50000}"/>
    <cellStyle name="Normal 4 2 2 4 2 2 2 2 6" xfId="50219" xr:uid="{00000000-0005-0000-0000-0000A5B50000}"/>
    <cellStyle name="Normal 4 2 2 4 2 2 2 3" xfId="17518" xr:uid="{00000000-0005-0000-0000-0000A6B50000}"/>
    <cellStyle name="Normal 4 2 2 4 2 2 2 3 2" xfId="50220" xr:uid="{00000000-0005-0000-0000-0000A7B50000}"/>
    <cellStyle name="Normal 4 2 2 4 2 2 2 3 3" xfId="50221" xr:uid="{00000000-0005-0000-0000-0000A8B50000}"/>
    <cellStyle name="Normal 4 2 2 4 2 2 2 4" xfId="17519" xr:uid="{00000000-0005-0000-0000-0000A9B50000}"/>
    <cellStyle name="Normal 4 2 2 4 2 2 2 4 2" xfId="50222" xr:uid="{00000000-0005-0000-0000-0000AAB50000}"/>
    <cellStyle name="Normal 4 2 2 4 2 2 2 4 3" xfId="50223" xr:uid="{00000000-0005-0000-0000-0000ABB50000}"/>
    <cellStyle name="Normal 4 2 2 4 2 2 2 5" xfId="17520" xr:uid="{00000000-0005-0000-0000-0000ACB50000}"/>
    <cellStyle name="Normal 4 2 2 4 2 2 2 5 2" xfId="50224" xr:uid="{00000000-0005-0000-0000-0000ADB50000}"/>
    <cellStyle name="Normal 4 2 2 4 2 2 2 5 3" xfId="50225" xr:uid="{00000000-0005-0000-0000-0000AEB50000}"/>
    <cellStyle name="Normal 4 2 2 4 2 2 2 6" xfId="50226" xr:uid="{00000000-0005-0000-0000-0000AFB50000}"/>
    <cellStyle name="Normal 4 2 2 4 2 2 2 7" xfId="50227" xr:uid="{00000000-0005-0000-0000-0000B0B50000}"/>
    <cellStyle name="Normal 4 2 2 4 2 2 3" xfId="17521" xr:uid="{00000000-0005-0000-0000-0000B1B50000}"/>
    <cellStyle name="Normal 4 2 2 4 2 2 3 2" xfId="17522" xr:uid="{00000000-0005-0000-0000-0000B2B50000}"/>
    <cellStyle name="Normal 4 2 2 4 2 2 3 2 2" xfId="50228" xr:uid="{00000000-0005-0000-0000-0000B3B50000}"/>
    <cellStyle name="Normal 4 2 2 4 2 2 3 2 3" xfId="50229" xr:uid="{00000000-0005-0000-0000-0000B4B50000}"/>
    <cellStyle name="Normal 4 2 2 4 2 2 3 3" xfId="17523" xr:uid="{00000000-0005-0000-0000-0000B5B50000}"/>
    <cellStyle name="Normal 4 2 2 4 2 2 3 3 2" xfId="50230" xr:uid="{00000000-0005-0000-0000-0000B6B50000}"/>
    <cellStyle name="Normal 4 2 2 4 2 2 3 3 3" xfId="50231" xr:uid="{00000000-0005-0000-0000-0000B7B50000}"/>
    <cellStyle name="Normal 4 2 2 4 2 2 3 4" xfId="17524" xr:uid="{00000000-0005-0000-0000-0000B8B50000}"/>
    <cellStyle name="Normal 4 2 2 4 2 2 3 4 2" xfId="50232" xr:uid="{00000000-0005-0000-0000-0000B9B50000}"/>
    <cellStyle name="Normal 4 2 2 4 2 2 3 4 3" xfId="50233" xr:uid="{00000000-0005-0000-0000-0000BAB50000}"/>
    <cellStyle name="Normal 4 2 2 4 2 2 3 5" xfId="50234" xr:uid="{00000000-0005-0000-0000-0000BBB50000}"/>
    <cellStyle name="Normal 4 2 2 4 2 2 3 6" xfId="50235" xr:uid="{00000000-0005-0000-0000-0000BCB50000}"/>
    <cellStyle name="Normal 4 2 2 4 2 2 4" xfId="17525" xr:uid="{00000000-0005-0000-0000-0000BDB50000}"/>
    <cellStyle name="Normal 4 2 2 4 2 2 4 2" xfId="50236" xr:uid="{00000000-0005-0000-0000-0000BEB50000}"/>
    <cellStyle name="Normal 4 2 2 4 2 2 4 3" xfId="50237" xr:uid="{00000000-0005-0000-0000-0000BFB50000}"/>
    <cellStyle name="Normal 4 2 2 4 2 2 5" xfId="17526" xr:uid="{00000000-0005-0000-0000-0000C0B50000}"/>
    <cellStyle name="Normal 4 2 2 4 2 2 5 2" xfId="50238" xr:uid="{00000000-0005-0000-0000-0000C1B50000}"/>
    <cellStyle name="Normal 4 2 2 4 2 2 5 3" xfId="50239" xr:uid="{00000000-0005-0000-0000-0000C2B50000}"/>
    <cellStyle name="Normal 4 2 2 4 2 2 6" xfId="17527" xr:uid="{00000000-0005-0000-0000-0000C3B50000}"/>
    <cellStyle name="Normal 4 2 2 4 2 2 6 2" xfId="50240" xr:uid="{00000000-0005-0000-0000-0000C4B50000}"/>
    <cellStyle name="Normal 4 2 2 4 2 2 6 3" xfId="50241" xr:uid="{00000000-0005-0000-0000-0000C5B50000}"/>
    <cellStyle name="Normal 4 2 2 4 2 2 7" xfId="50242" xr:uid="{00000000-0005-0000-0000-0000C6B50000}"/>
    <cellStyle name="Normal 4 2 2 4 2 2 8" xfId="50243" xr:uid="{00000000-0005-0000-0000-0000C7B50000}"/>
    <cellStyle name="Normal 4 2 2 4 2 3" xfId="17528" xr:uid="{00000000-0005-0000-0000-0000C8B50000}"/>
    <cellStyle name="Normal 4 2 2 4 2 3 2" xfId="17529" xr:uid="{00000000-0005-0000-0000-0000C9B50000}"/>
    <cellStyle name="Normal 4 2 2 4 2 3 2 2" xfId="17530" xr:uid="{00000000-0005-0000-0000-0000CAB50000}"/>
    <cellStyle name="Normal 4 2 2 4 2 3 2 2 2" xfId="17531" xr:uid="{00000000-0005-0000-0000-0000CBB50000}"/>
    <cellStyle name="Normal 4 2 2 4 2 3 2 2 2 2" xfId="50244" xr:uid="{00000000-0005-0000-0000-0000CCB50000}"/>
    <cellStyle name="Normal 4 2 2 4 2 3 2 2 2 3" xfId="50245" xr:uid="{00000000-0005-0000-0000-0000CDB50000}"/>
    <cellStyle name="Normal 4 2 2 4 2 3 2 2 3" xfId="17532" xr:uid="{00000000-0005-0000-0000-0000CEB50000}"/>
    <cellStyle name="Normal 4 2 2 4 2 3 2 2 3 2" xfId="50246" xr:uid="{00000000-0005-0000-0000-0000CFB50000}"/>
    <cellStyle name="Normal 4 2 2 4 2 3 2 2 3 3" xfId="50247" xr:uid="{00000000-0005-0000-0000-0000D0B50000}"/>
    <cellStyle name="Normal 4 2 2 4 2 3 2 2 4" xfId="17533" xr:uid="{00000000-0005-0000-0000-0000D1B50000}"/>
    <cellStyle name="Normal 4 2 2 4 2 3 2 2 4 2" xfId="50248" xr:uid="{00000000-0005-0000-0000-0000D2B50000}"/>
    <cellStyle name="Normal 4 2 2 4 2 3 2 2 4 3" xfId="50249" xr:uid="{00000000-0005-0000-0000-0000D3B50000}"/>
    <cellStyle name="Normal 4 2 2 4 2 3 2 2 5" xfId="50250" xr:uid="{00000000-0005-0000-0000-0000D4B50000}"/>
    <cellStyle name="Normal 4 2 2 4 2 3 2 2 6" xfId="50251" xr:uid="{00000000-0005-0000-0000-0000D5B50000}"/>
    <cellStyle name="Normal 4 2 2 4 2 3 2 3" xfId="17534" xr:uid="{00000000-0005-0000-0000-0000D6B50000}"/>
    <cellStyle name="Normal 4 2 2 4 2 3 2 3 2" xfId="50252" xr:uid="{00000000-0005-0000-0000-0000D7B50000}"/>
    <cellStyle name="Normal 4 2 2 4 2 3 2 3 3" xfId="50253" xr:uid="{00000000-0005-0000-0000-0000D8B50000}"/>
    <cellStyle name="Normal 4 2 2 4 2 3 2 4" xfId="17535" xr:uid="{00000000-0005-0000-0000-0000D9B50000}"/>
    <cellStyle name="Normal 4 2 2 4 2 3 2 4 2" xfId="50254" xr:uid="{00000000-0005-0000-0000-0000DAB50000}"/>
    <cellStyle name="Normal 4 2 2 4 2 3 2 4 3" xfId="50255" xr:uid="{00000000-0005-0000-0000-0000DBB50000}"/>
    <cellStyle name="Normal 4 2 2 4 2 3 2 5" xfId="17536" xr:uid="{00000000-0005-0000-0000-0000DCB50000}"/>
    <cellStyle name="Normal 4 2 2 4 2 3 2 5 2" xfId="50256" xr:uid="{00000000-0005-0000-0000-0000DDB50000}"/>
    <cellStyle name="Normal 4 2 2 4 2 3 2 5 3" xfId="50257" xr:uid="{00000000-0005-0000-0000-0000DEB50000}"/>
    <cellStyle name="Normal 4 2 2 4 2 3 2 6" xfId="50258" xr:uid="{00000000-0005-0000-0000-0000DFB50000}"/>
    <cellStyle name="Normal 4 2 2 4 2 3 2 7" xfId="50259" xr:uid="{00000000-0005-0000-0000-0000E0B50000}"/>
    <cellStyle name="Normal 4 2 2 4 2 3 3" xfId="17537" xr:uid="{00000000-0005-0000-0000-0000E1B50000}"/>
    <cellStyle name="Normal 4 2 2 4 2 3 3 2" xfId="17538" xr:uid="{00000000-0005-0000-0000-0000E2B50000}"/>
    <cellStyle name="Normal 4 2 2 4 2 3 3 2 2" xfId="50260" xr:uid="{00000000-0005-0000-0000-0000E3B50000}"/>
    <cellStyle name="Normal 4 2 2 4 2 3 3 2 3" xfId="50261" xr:uid="{00000000-0005-0000-0000-0000E4B50000}"/>
    <cellStyle name="Normal 4 2 2 4 2 3 3 3" xfId="17539" xr:uid="{00000000-0005-0000-0000-0000E5B50000}"/>
    <cellStyle name="Normal 4 2 2 4 2 3 3 3 2" xfId="50262" xr:uid="{00000000-0005-0000-0000-0000E6B50000}"/>
    <cellStyle name="Normal 4 2 2 4 2 3 3 3 3" xfId="50263" xr:uid="{00000000-0005-0000-0000-0000E7B50000}"/>
    <cellStyle name="Normal 4 2 2 4 2 3 3 4" xfId="17540" xr:uid="{00000000-0005-0000-0000-0000E8B50000}"/>
    <cellStyle name="Normal 4 2 2 4 2 3 3 4 2" xfId="50264" xr:uid="{00000000-0005-0000-0000-0000E9B50000}"/>
    <cellStyle name="Normal 4 2 2 4 2 3 3 4 3" xfId="50265" xr:uid="{00000000-0005-0000-0000-0000EAB50000}"/>
    <cellStyle name="Normal 4 2 2 4 2 3 3 5" xfId="50266" xr:uid="{00000000-0005-0000-0000-0000EBB50000}"/>
    <cellStyle name="Normal 4 2 2 4 2 3 3 6" xfId="50267" xr:uid="{00000000-0005-0000-0000-0000ECB50000}"/>
    <cellStyle name="Normal 4 2 2 4 2 3 4" xfId="17541" xr:uid="{00000000-0005-0000-0000-0000EDB50000}"/>
    <cellStyle name="Normal 4 2 2 4 2 3 4 2" xfId="50268" xr:uid="{00000000-0005-0000-0000-0000EEB50000}"/>
    <cellStyle name="Normal 4 2 2 4 2 3 4 3" xfId="50269" xr:uid="{00000000-0005-0000-0000-0000EFB50000}"/>
    <cellStyle name="Normal 4 2 2 4 2 3 5" xfId="17542" xr:uid="{00000000-0005-0000-0000-0000F0B50000}"/>
    <cellStyle name="Normal 4 2 2 4 2 3 5 2" xfId="50270" xr:uid="{00000000-0005-0000-0000-0000F1B50000}"/>
    <cellStyle name="Normal 4 2 2 4 2 3 5 3" xfId="50271" xr:uid="{00000000-0005-0000-0000-0000F2B50000}"/>
    <cellStyle name="Normal 4 2 2 4 2 3 6" xfId="17543" xr:uid="{00000000-0005-0000-0000-0000F3B50000}"/>
    <cellStyle name="Normal 4 2 2 4 2 3 6 2" xfId="50272" xr:uid="{00000000-0005-0000-0000-0000F4B50000}"/>
    <cellStyle name="Normal 4 2 2 4 2 3 6 3" xfId="50273" xr:uid="{00000000-0005-0000-0000-0000F5B50000}"/>
    <cellStyle name="Normal 4 2 2 4 2 3 7" xfId="50274" xr:uid="{00000000-0005-0000-0000-0000F6B50000}"/>
    <cellStyle name="Normal 4 2 2 4 2 3 8" xfId="50275" xr:uid="{00000000-0005-0000-0000-0000F7B50000}"/>
    <cellStyle name="Normal 4 2 2 4 2 4" xfId="17544" xr:uid="{00000000-0005-0000-0000-0000F8B50000}"/>
    <cellStyle name="Normal 4 2 2 4 2 4 2" xfId="17545" xr:uid="{00000000-0005-0000-0000-0000F9B50000}"/>
    <cellStyle name="Normal 4 2 2 4 2 4 2 2" xfId="17546" xr:uid="{00000000-0005-0000-0000-0000FAB50000}"/>
    <cellStyle name="Normal 4 2 2 4 2 4 2 2 2" xfId="50276" xr:uid="{00000000-0005-0000-0000-0000FBB50000}"/>
    <cellStyle name="Normal 4 2 2 4 2 4 2 2 3" xfId="50277" xr:uid="{00000000-0005-0000-0000-0000FCB50000}"/>
    <cellStyle name="Normal 4 2 2 4 2 4 2 3" xfId="17547" xr:uid="{00000000-0005-0000-0000-0000FDB50000}"/>
    <cellStyle name="Normal 4 2 2 4 2 4 2 3 2" xfId="50278" xr:uid="{00000000-0005-0000-0000-0000FEB50000}"/>
    <cellStyle name="Normal 4 2 2 4 2 4 2 3 3" xfId="50279" xr:uid="{00000000-0005-0000-0000-0000FFB50000}"/>
    <cellStyle name="Normal 4 2 2 4 2 4 2 4" xfId="17548" xr:uid="{00000000-0005-0000-0000-000000B60000}"/>
    <cellStyle name="Normal 4 2 2 4 2 4 2 4 2" xfId="50280" xr:uid="{00000000-0005-0000-0000-000001B60000}"/>
    <cellStyle name="Normal 4 2 2 4 2 4 2 4 3" xfId="50281" xr:uid="{00000000-0005-0000-0000-000002B60000}"/>
    <cellStyle name="Normal 4 2 2 4 2 4 2 5" xfId="50282" xr:uid="{00000000-0005-0000-0000-000003B60000}"/>
    <cellStyle name="Normal 4 2 2 4 2 4 2 6" xfId="50283" xr:uid="{00000000-0005-0000-0000-000004B60000}"/>
    <cellStyle name="Normal 4 2 2 4 2 4 3" xfId="17549" xr:uid="{00000000-0005-0000-0000-000005B60000}"/>
    <cellStyle name="Normal 4 2 2 4 2 4 3 2" xfId="50284" xr:uid="{00000000-0005-0000-0000-000006B60000}"/>
    <cellStyle name="Normal 4 2 2 4 2 4 3 3" xfId="50285" xr:uid="{00000000-0005-0000-0000-000007B60000}"/>
    <cellStyle name="Normal 4 2 2 4 2 4 4" xfId="17550" xr:uid="{00000000-0005-0000-0000-000008B60000}"/>
    <cellStyle name="Normal 4 2 2 4 2 4 4 2" xfId="50286" xr:uid="{00000000-0005-0000-0000-000009B60000}"/>
    <cellStyle name="Normal 4 2 2 4 2 4 4 3" xfId="50287" xr:uid="{00000000-0005-0000-0000-00000AB60000}"/>
    <cellStyle name="Normal 4 2 2 4 2 4 5" xfId="17551" xr:uid="{00000000-0005-0000-0000-00000BB60000}"/>
    <cellStyle name="Normal 4 2 2 4 2 4 5 2" xfId="50288" xr:uid="{00000000-0005-0000-0000-00000CB60000}"/>
    <cellStyle name="Normal 4 2 2 4 2 4 5 3" xfId="50289" xr:uid="{00000000-0005-0000-0000-00000DB60000}"/>
    <cellStyle name="Normal 4 2 2 4 2 4 6" xfId="50290" xr:uid="{00000000-0005-0000-0000-00000EB60000}"/>
    <cellStyle name="Normal 4 2 2 4 2 4 7" xfId="50291" xr:uid="{00000000-0005-0000-0000-00000FB60000}"/>
    <cellStyle name="Normal 4 2 2 4 2 5" xfId="17552" xr:uid="{00000000-0005-0000-0000-000010B60000}"/>
    <cellStyle name="Normal 4 2 2 4 2 5 2" xfId="17553" xr:uid="{00000000-0005-0000-0000-000011B60000}"/>
    <cellStyle name="Normal 4 2 2 4 2 5 2 2" xfId="50292" xr:uid="{00000000-0005-0000-0000-000012B60000}"/>
    <cellStyle name="Normal 4 2 2 4 2 5 2 3" xfId="50293" xr:uid="{00000000-0005-0000-0000-000013B60000}"/>
    <cellStyle name="Normal 4 2 2 4 2 5 3" xfId="17554" xr:uid="{00000000-0005-0000-0000-000014B60000}"/>
    <cellStyle name="Normal 4 2 2 4 2 5 3 2" xfId="50294" xr:uid="{00000000-0005-0000-0000-000015B60000}"/>
    <cellStyle name="Normal 4 2 2 4 2 5 3 3" xfId="50295" xr:uid="{00000000-0005-0000-0000-000016B60000}"/>
    <cellStyle name="Normal 4 2 2 4 2 5 4" xfId="17555" xr:uid="{00000000-0005-0000-0000-000017B60000}"/>
    <cellStyle name="Normal 4 2 2 4 2 5 4 2" xfId="50296" xr:uid="{00000000-0005-0000-0000-000018B60000}"/>
    <cellStyle name="Normal 4 2 2 4 2 5 4 3" xfId="50297" xr:uid="{00000000-0005-0000-0000-000019B60000}"/>
    <cellStyle name="Normal 4 2 2 4 2 5 5" xfId="50298" xr:uid="{00000000-0005-0000-0000-00001AB60000}"/>
    <cellStyle name="Normal 4 2 2 4 2 5 6" xfId="50299" xr:uid="{00000000-0005-0000-0000-00001BB60000}"/>
    <cellStyle name="Normal 4 2 2 4 2 6" xfId="17556" xr:uid="{00000000-0005-0000-0000-00001CB60000}"/>
    <cellStyle name="Normal 4 2 2 4 2 6 2" xfId="50300" xr:uid="{00000000-0005-0000-0000-00001DB60000}"/>
    <cellStyle name="Normal 4 2 2 4 2 6 3" xfId="50301" xr:uid="{00000000-0005-0000-0000-00001EB60000}"/>
    <cellStyle name="Normal 4 2 2 4 2 7" xfId="17557" xr:uid="{00000000-0005-0000-0000-00001FB60000}"/>
    <cellStyle name="Normal 4 2 2 4 2 7 2" xfId="50302" xr:uid="{00000000-0005-0000-0000-000020B60000}"/>
    <cellStyle name="Normal 4 2 2 4 2 7 3" xfId="50303" xr:uid="{00000000-0005-0000-0000-000021B60000}"/>
    <cellStyle name="Normal 4 2 2 4 2 8" xfId="17558" xr:uid="{00000000-0005-0000-0000-000022B60000}"/>
    <cellStyle name="Normal 4 2 2 4 2 8 2" xfId="50304" xr:uid="{00000000-0005-0000-0000-000023B60000}"/>
    <cellStyle name="Normal 4 2 2 4 2 8 3" xfId="50305" xr:uid="{00000000-0005-0000-0000-000024B60000}"/>
    <cellStyle name="Normal 4 2 2 4 2 9" xfId="50306" xr:uid="{00000000-0005-0000-0000-000025B60000}"/>
    <cellStyle name="Normal 4 2 2 4 3" xfId="17559" xr:uid="{00000000-0005-0000-0000-000026B60000}"/>
    <cellStyle name="Normal 4 2 2 4 3 2" xfId="17560" xr:uid="{00000000-0005-0000-0000-000027B60000}"/>
    <cellStyle name="Normal 4 2 2 4 3 2 2" xfId="17561" xr:uid="{00000000-0005-0000-0000-000028B60000}"/>
    <cellStyle name="Normal 4 2 2 4 3 2 2 2" xfId="17562" xr:uid="{00000000-0005-0000-0000-000029B60000}"/>
    <cellStyle name="Normal 4 2 2 4 3 2 2 2 2" xfId="50307" xr:uid="{00000000-0005-0000-0000-00002AB60000}"/>
    <cellStyle name="Normal 4 2 2 4 3 2 2 2 3" xfId="50308" xr:uid="{00000000-0005-0000-0000-00002BB60000}"/>
    <cellStyle name="Normal 4 2 2 4 3 2 2 3" xfId="17563" xr:uid="{00000000-0005-0000-0000-00002CB60000}"/>
    <cellStyle name="Normal 4 2 2 4 3 2 2 3 2" xfId="50309" xr:uid="{00000000-0005-0000-0000-00002DB60000}"/>
    <cellStyle name="Normal 4 2 2 4 3 2 2 3 3" xfId="50310" xr:uid="{00000000-0005-0000-0000-00002EB60000}"/>
    <cellStyle name="Normal 4 2 2 4 3 2 2 4" xfId="17564" xr:uid="{00000000-0005-0000-0000-00002FB60000}"/>
    <cellStyle name="Normal 4 2 2 4 3 2 2 4 2" xfId="50311" xr:uid="{00000000-0005-0000-0000-000030B60000}"/>
    <cellStyle name="Normal 4 2 2 4 3 2 2 4 3" xfId="50312" xr:uid="{00000000-0005-0000-0000-000031B60000}"/>
    <cellStyle name="Normal 4 2 2 4 3 2 2 5" xfId="50313" xr:uid="{00000000-0005-0000-0000-000032B60000}"/>
    <cellStyle name="Normal 4 2 2 4 3 2 2 6" xfId="50314" xr:uid="{00000000-0005-0000-0000-000033B60000}"/>
    <cellStyle name="Normal 4 2 2 4 3 2 3" xfId="17565" xr:uid="{00000000-0005-0000-0000-000034B60000}"/>
    <cellStyle name="Normal 4 2 2 4 3 2 3 2" xfId="50315" xr:uid="{00000000-0005-0000-0000-000035B60000}"/>
    <cellStyle name="Normal 4 2 2 4 3 2 3 3" xfId="50316" xr:uid="{00000000-0005-0000-0000-000036B60000}"/>
    <cellStyle name="Normal 4 2 2 4 3 2 4" xfId="17566" xr:uid="{00000000-0005-0000-0000-000037B60000}"/>
    <cellStyle name="Normal 4 2 2 4 3 2 4 2" xfId="50317" xr:uid="{00000000-0005-0000-0000-000038B60000}"/>
    <cellStyle name="Normal 4 2 2 4 3 2 4 3" xfId="50318" xr:uid="{00000000-0005-0000-0000-000039B60000}"/>
    <cellStyle name="Normal 4 2 2 4 3 2 5" xfId="17567" xr:uid="{00000000-0005-0000-0000-00003AB60000}"/>
    <cellStyle name="Normal 4 2 2 4 3 2 5 2" xfId="50319" xr:uid="{00000000-0005-0000-0000-00003BB60000}"/>
    <cellStyle name="Normal 4 2 2 4 3 2 5 3" xfId="50320" xr:uid="{00000000-0005-0000-0000-00003CB60000}"/>
    <cellStyle name="Normal 4 2 2 4 3 2 6" xfId="50321" xr:uid="{00000000-0005-0000-0000-00003DB60000}"/>
    <cellStyle name="Normal 4 2 2 4 3 2 7" xfId="50322" xr:uid="{00000000-0005-0000-0000-00003EB60000}"/>
    <cellStyle name="Normal 4 2 2 4 3 3" xfId="17568" xr:uid="{00000000-0005-0000-0000-00003FB60000}"/>
    <cellStyle name="Normal 4 2 2 4 3 3 2" xfId="17569" xr:uid="{00000000-0005-0000-0000-000040B60000}"/>
    <cellStyle name="Normal 4 2 2 4 3 3 2 2" xfId="50323" xr:uid="{00000000-0005-0000-0000-000041B60000}"/>
    <cellStyle name="Normal 4 2 2 4 3 3 2 3" xfId="50324" xr:uid="{00000000-0005-0000-0000-000042B60000}"/>
    <cellStyle name="Normal 4 2 2 4 3 3 3" xfId="17570" xr:uid="{00000000-0005-0000-0000-000043B60000}"/>
    <cellStyle name="Normal 4 2 2 4 3 3 3 2" xfId="50325" xr:uid="{00000000-0005-0000-0000-000044B60000}"/>
    <cellStyle name="Normal 4 2 2 4 3 3 3 3" xfId="50326" xr:uid="{00000000-0005-0000-0000-000045B60000}"/>
    <cellStyle name="Normal 4 2 2 4 3 3 4" xfId="17571" xr:uid="{00000000-0005-0000-0000-000046B60000}"/>
    <cellStyle name="Normal 4 2 2 4 3 3 4 2" xfId="50327" xr:uid="{00000000-0005-0000-0000-000047B60000}"/>
    <cellStyle name="Normal 4 2 2 4 3 3 4 3" xfId="50328" xr:uid="{00000000-0005-0000-0000-000048B60000}"/>
    <cellStyle name="Normal 4 2 2 4 3 3 5" xfId="50329" xr:uid="{00000000-0005-0000-0000-000049B60000}"/>
    <cellStyle name="Normal 4 2 2 4 3 3 6" xfId="50330" xr:uid="{00000000-0005-0000-0000-00004AB60000}"/>
    <cellStyle name="Normal 4 2 2 4 3 4" xfId="17572" xr:uid="{00000000-0005-0000-0000-00004BB60000}"/>
    <cellStyle name="Normal 4 2 2 4 3 4 2" xfId="50331" xr:uid="{00000000-0005-0000-0000-00004CB60000}"/>
    <cellStyle name="Normal 4 2 2 4 3 4 3" xfId="50332" xr:uid="{00000000-0005-0000-0000-00004DB60000}"/>
    <cellStyle name="Normal 4 2 2 4 3 5" xfId="17573" xr:uid="{00000000-0005-0000-0000-00004EB60000}"/>
    <cellStyle name="Normal 4 2 2 4 3 5 2" xfId="50333" xr:uid="{00000000-0005-0000-0000-00004FB60000}"/>
    <cellStyle name="Normal 4 2 2 4 3 5 3" xfId="50334" xr:uid="{00000000-0005-0000-0000-000050B60000}"/>
    <cellStyle name="Normal 4 2 2 4 3 6" xfId="17574" xr:uid="{00000000-0005-0000-0000-000051B60000}"/>
    <cellStyle name="Normal 4 2 2 4 3 6 2" xfId="50335" xr:uid="{00000000-0005-0000-0000-000052B60000}"/>
    <cellStyle name="Normal 4 2 2 4 3 6 3" xfId="50336" xr:uid="{00000000-0005-0000-0000-000053B60000}"/>
    <cellStyle name="Normal 4 2 2 4 3 7" xfId="50337" xr:uid="{00000000-0005-0000-0000-000054B60000}"/>
    <cellStyle name="Normal 4 2 2 4 3 8" xfId="50338" xr:uid="{00000000-0005-0000-0000-000055B60000}"/>
    <cellStyle name="Normal 4 2 2 4 4" xfId="17575" xr:uid="{00000000-0005-0000-0000-000056B60000}"/>
    <cellStyle name="Normal 4 2 2 4 4 2" xfId="17576" xr:uid="{00000000-0005-0000-0000-000057B60000}"/>
    <cellStyle name="Normal 4 2 2 4 4 2 2" xfId="17577" xr:uid="{00000000-0005-0000-0000-000058B60000}"/>
    <cellStyle name="Normal 4 2 2 4 4 2 2 2" xfId="17578" xr:uid="{00000000-0005-0000-0000-000059B60000}"/>
    <cellStyle name="Normal 4 2 2 4 4 2 2 2 2" xfId="50339" xr:uid="{00000000-0005-0000-0000-00005AB60000}"/>
    <cellStyle name="Normal 4 2 2 4 4 2 2 2 3" xfId="50340" xr:uid="{00000000-0005-0000-0000-00005BB60000}"/>
    <cellStyle name="Normal 4 2 2 4 4 2 2 3" xfId="17579" xr:uid="{00000000-0005-0000-0000-00005CB60000}"/>
    <cellStyle name="Normal 4 2 2 4 4 2 2 3 2" xfId="50341" xr:uid="{00000000-0005-0000-0000-00005DB60000}"/>
    <cellStyle name="Normal 4 2 2 4 4 2 2 3 3" xfId="50342" xr:uid="{00000000-0005-0000-0000-00005EB60000}"/>
    <cellStyle name="Normal 4 2 2 4 4 2 2 4" xfId="17580" xr:uid="{00000000-0005-0000-0000-00005FB60000}"/>
    <cellStyle name="Normal 4 2 2 4 4 2 2 4 2" xfId="50343" xr:uid="{00000000-0005-0000-0000-000060B60000}"/>
    <cellStyle name="Normal 4 2 2 4 4 2 2 4 3" xfId="50344" xr:uid="{00000000-0005-0000-0000-000061B60000}"/>
    <cellStyle name="Normal 4 2 2 4 4 2 2 5" xfId="50345" xr:uid="{00000000-0005-0000-0000-000062B60000}"/>
    <cellStyle name="Normal 4 2 2 4 4 2 2 6" xfId="50346" xr:uid="{00000000-0005-0000-0000-000063B60000}"/>
    <cellStyle name="Normal 4 2 2 4 4 2 3" xfId="17581" xr:uid="{00000000-0005-0000-0000-000064B60000}"/>
    <cellStyle name="Normal 4 2 2 4 4 2 3 2" xfId="50347" xr:uid="{00000000-0005-0000-0000-000065B60000}"/>
    <cellStyle name="Normal 4 2 2 4 4 2 3 3" xfId="50348" xr:uid="{00000000-0005-0000-0000-000066B60000}"/>
    <cellStyle name="Normal 4 2 2 4 4 2 4" xfId="17582" xr:uid="{00000000-0005-0000-0000-000067B60000}"/>
    <cellStyle name="Normal 4 2 2 4 4 2 4 2" xfId="50349" xr:uid="{00000000-0005-0000-0000-000068B60000}"/>
    <cellStyle name="Normal 4 2 2 4 4 2 4 3" xfId="50350" xr:uid="{00000000-0005-0000-0000-000069B60000}"/>
    <cellStyle name="Normal 4 2 2 4 4 2 5" xfId="17583" xr:uid="{00000000-0005-0000-0000-00006AB60000}"/>
    <cellStyle name="Normal 4 2 2 4 4 2 5 2" xfId="50351" xr:uid="{00000000-0005-0000-0000-00006BB60000}"/>
    <cellStyle name="Normal 4 2 2 4 4 2 5 3" xfId="50352" xr:uid="{00000000-0005-0000-0000-00006CB60000}"/>
    <cellStyle name="Normal 4 2 2 4 4 2 6" xfId="50353" xr:uid="{00000000-0005-0000-0000-00006DB60000}"/>
    <cellStyle name="Normal 4 2 2 4 4 2 7" xfId="50354" xr:uid="{00000000-0005-0000-0000-00006EB60000}"/>
    <cellStyle name="Normal 4 2 2 4 4 3" xfId="17584" xr:uid="{00000000-0005-0000-0000-00006FB60000}"/>
    <cellStyle name="Normal 4 2 2 4 4 3 2" xfId="17585" xr:uid="{00000000-0005-0000-0000-000070B60000}"/>
    <cellStyle name="Normal 4 2 2 4 4 3 2 2" xfId="50355" xr:uid="{00000000-0005-0000-0000-000071B60000}"/>
    <cellStyle name="Normal 4 2 2 4 4 3 2 3" xfId="50356" xr:uid="{00000000-0005-0000-0000-000072B60000}"/>
    <cellStyle name="Normal 4 2 2 4 4 3 3" xfId="17586" xr:uid="{00000000-0005-0000-0000-000073B60000}"/>
    <cellStyle name="Normal 4 2 2 4 4 3 3 2" xfId="50357" xr:uid="{00000000-0005-0000-0000-000074B60000}"/>
    <cellStyle name="Normal 4 2 2 4 4 3 3 3" xfId="50358" xr:uid="{00000000-0005-0000-0000-000075B60000}"/>
    <cellStyle name="Normal 4 2 2 4 4 3 4" xfId="17587" xr:uid="{00000000-0005-0000-0000-000076B60000}"/>
    <cellStyle name="Normal 4 2 2 4 4 3 4 2" xfId="50359" xr:uid="{00000000-0005-0000-0000-000077B60000}"/>
    <cellStyle name="Normal 4 2 2 4 4 3 4 3" xfId="50360" xr:uid="{00000000-0005-0000-0000-000078B60000}"/>
    <cellStyle name="Normal 4 2 2 4 4 3 5" xfId="50361" xr:uid="{00000000-0005-0000-0000-000079B60000}"/>
    <cellStyle name="Normal 4 2 2 4 4 3 6" xfId="50362" xr:uid="{00000000-0005-0000-0000-00007AB60000}"/>
    <cellStyle name="Normal 4 2 2 4 4 4" xfId="17588" xr:uid="{00000000-0005-0000-0000-00007BB60000}"/>
    <cellStyle name="Normal 4 2 2 4 4 4 2" xfId="50363" xr:uid="{00000000-0005-0000-0000-00007CB60000}"/>
    <cellStyle name="Normal 4 2 2 4 4 4 3" xfId="50364" xr:uid="{00000000-0005-0000-0000-00007DB60000}"/>
    <cellStyle name="Normal 4 2 2 4 4 5" xfId="17589" xr:uid="{00000000-0005-0000-0000-00007EB60000}"/>
    <cellStyle name="Normal 4 2 2 4 4 5 2" xfId="50365" xr:uid="{00000000-0005-0000-0000-00007FB60000}"/>
    <cellStyle name="Normal 4 2 2 4 4 5 3" xfId="50366" xr:uid="{00000000-0005-0000-0000-000080B60000}"/>
    <cellStyle name="Normal 4 2 2 4 4 6" xfId="17590" xr:uid="{00000000-0005-0000-0000-000081B60000}"/>
    <cellStyle name="Normal 4 2 2 4 4 6 2" xfId="50367" xr:uid="{00000000-0005-0000-0000-000082B60000}"/>
    <cellStyle name="Normal 4 2 2 4 4 6 3" xfId="50368" xr:uid="{00000000-0005-0000-0000-000083B60000}"/>
    <cellStyle name="Normal 4 2 2 4 4 7" xfId="50369" xr:uid="{00000000-0005-0000-0000-000084B60000}"/>
    <cellStyle name="Normal 4 2 2 4 4 8" xfId="50370" xr:uid="{00000000-0005-0000-0000-000085B60000}"/>
    <cellStyle name="Normal 4 2 2 4 5" xfId="17591" xr:uid="{00000000-0005-0000-0000-000086B60000}"/>
    <cellStyle name="Normal 4 2 2 4 5 2" xfId="17592" xr:uid="{00000000-0005-0000-0000-000087B60000}"/>
    <cellStyle name="Normal 4 2 2 4 5 2 2" xfId="17593" xr:uid="{00000000-0005-0000-0000-000088B60000}"/>
    <cellStyle name="Normal 4 2 2 4 5 2 2 2" xfId="50371" xr:uid="{00000000-0005-0000-0000-000089B60000}"/>
    <cellStyle name="Normal 4 2 2 4 5 2 2 3" xfId="50372" xr:uid="{00000000-0005-0000-0000-00008AB60000}"/>
    <cellStyle name="Normal 4 2 2 4 5 2 3" xfId="17594" xr:uid="{00000000-0005-0000-0000-00008BB60000}"/>
    <cellStyle name="Normal 4 2 2 4 5 2 3 2" xfId="50373" xr:uid="{00000000-0005-0000-0000-00008CB60000}"/>
    <cellStyle name="Normal 4 2 2 4 5 2 3 3" xfId="50374" xr:uid="{00000000-0005-0000-0000-00008DB60000}"/>
    <cellStyle name="Normal 4 2 2 4 5 2 4" xfId="17595" xr:uid="{00000000-0005-0000-0000-00008EB60000}"/>
    <cellStyle name="Normal 4 2 2 4 5 2 4 2" xfId="50375" xr:uid="{00000000-0005-0000-0000-00008FB60000}"/>
    <cellStyle name="Normal 4 2 2 4 5 2 4 3" xfId="50376" xr:uid="{00000000-0005-0000-0000-000090B60000}"/>
    <cellStyle name="Normal 4 2 2 4 5 2 5" xfId="50377" xr:uid="{00000000-0005-0000-0000-000091B60000}"/>
    <cellStyle name="Normal 4 2 2 4 5 2 6" xfId="50378" xr:uid="{00000000-0005-0000-0000-000092B60000}"/>
    <cellStyle name="Normal 4 2 2 4 5 3" xfId="17596" xr:uid="{00000000-0005-0000-0000-000093B60000}"/>
    <cellStyle name="Normal 4 2 2 4 5 3 2" xfId="50379" xr:uid="{00000000-0005-0000-0000-000094B60000}"/>
    <cellStyle name="Normal 4 2 2 4 5 3 3" xfId="50380" xr:uid="{00000000-0005-0000-0000-000095B60000}"/>
    <cellStyle name="Normal 4 2 2 4 5 4" xfId="17597" xr:uid="{00000000-0005-0000-0000-000096B60000}"/>
    <cellStyle name="Normal 4 2 2 4 5 4 2" xfId="50381" xr:uid="{00000000-0005-0000-0000-000097B60000}"/>
    <cellStyle name="Normal 4 2 2 4 5 4 3" xfId="50382" xr:uid="{00000000-0005-0000-0000-000098B60000}"/>
    <cellStyle name="Normal 4 2 2 4 5 5" xfId="17598" xr:uid="{00000000-0005-0000-0000-000099B60000}"/>
    <cellStyle name="Normal 4 2 2 4 5 5 2" xfId="50383" xr:uid="{00000000-0005-0000-0000-00009AB60000}"/>
    <cellStyle name="Normal 4 2 2 4 5 5 3" xfId="50384" xr:uid="{00000000-0005-0000-0000-00009BB60000}"/>
    <cellStyle name="Normal 4 2 2 4 5 6" xfId="50385" xr:uid="{00000000-0005-0000-0000-00009CB60000}"/>
    <cellStyle name="Normal 4 2 2 4 5 7" xfId="50386" xr:uid="{00000000-0005-0000-0000-00009DB60000}"/>
    <cellStyle name="Normal 4 2 2 4 6" xfId="17599" xr:uid="{00000000-0005-0000-0000-00009EB60000}"/>
    <cellStyle name="Normal 4 2 2 4 6 2" xfId="17600" xr:uid="{00000000-0005-0000-0000-00009FB60000}"/>
    <cellStyle name="Normal 4 2 2 4 6 2 2" xfId="50387" xr:uid="{00000000-0005-0000-0000-0000A0B60000}"/>
    <cellStyle name="Normal 4 2 2 4 6 2 3" xfId="50388" xr:uid="{00000000-0005-0000-0000-0000A1B60000}"/>
    <cellStyle name="Normal 4 2 2 4 6 3" xfId="17601" xr:uid="{00000000-0005-0000-0000-0000A2B60000}"/>
    <cellStyle name="Normal 4 2 2 4 6 3 2" xfId="50389" xr:uid="{00000000-0005-0000-0000-0000A3B60000}"/>
    <cellStyle name="Normal 4 2 2 4 6 3 3" xfId="50390" xr:uid="{00000000-0005-0000-0000-0000A4B60000}"/>
    <cellStyle name="Normal 4 2 2 4 6 4" xfId="17602" xr:uid="{00000000-0005-0000-0000-0000A5B60000}"/>
    <cellStyle name="Normal 4 2 2 4 6 4 2" xfId="50391" xr:uid="{00000000-0005-0000-0000-0000A6B60000}"/>
    <cellStyle name="Normal 4 2 2 4 6 4 3" xfId="50392" xr:uid="{00000000-0005-0000-0000-0000A7B60000}"/>
    <cellStyle name="Normal 4 2 2 4 6 5" xfId="50393" xr:uid="{00000000-0005-0000-0000-0000A8B60000}"/>
    <cellStyle name="Normal 4 2 2 4 6 6" xfId="50394" xr:uid="{00000000-0005-0000-0000-0000A9B60000}"/>
    <cellStyle name="Normal 4 2 2 4 7" xfId="17603" xr:uid="{00000000-0005-0000-0000-0000AAB60000}"/>
    <cellStyle name="Normal 4 2 2 4 7 2" xfId="50395" xr:uid="{00000000-0005-0000-0000-0000ABB60000}"/>
    <cellStyle name="Normal 4 2 2 4 7 3" xfId="50396" xr:uid="{00000000-0005-0000-0000-0000ACB60000}"/>
    <cellStyle name="Normal 4 2 2 4 8" xfId="17604" xr:uid="{00000000-0005-0000-0000-0000ADB60000}"/>
    <cellStyle name="Normal 4 2 2 4 8 2" xfId="50397" xr:uid="{00000000-0005-0000-0000-0000AEB60000}"/>
    <cellStyle name="Normal 4 2 2 4 8 3" xfId="50398" xr:uid="{00000000-0005-0000-0000-0000AFB60000}"/>
    <cellStyle name="Normal 4 2 2 4 9" xfId="17605" xr:uid="{00000000-0005-0000-0000-0000B0B60000}"/>
    <cellStyle name="Normal 4 2 2 4 9 2" xfId="50399" xr:uid="{00000000-0005-0000-0000-0000B1B60000}"/>
    <cellStyle name="Normal 4 2 2 4 9 3" xfId="50400" xr:uid="{00000000-0005-0000-0000-0000B2B60000}"/>
    <cellStyle name="Normal 4 2 2 5" xfId="17606" xr:uid="{00000000-0005-0000-0000-0000B3B60000}"/>
    <cellStyle name="Normal 4 2 2 5 10" xfId="50401" xr:uid="{00000000-0005-0000-0000-0000B4B60000}"/>
    <cellStyle name="Normal 4 2 2 5 2" xfId="17607" xr:uid="{00000000-0005-0000-0000-0000B5B60000}"/>
    <cellStyle name="Normal 4 2 2 5 2 2" xfId="17608" xr:uid="{00000000-0005-0000-0000-0000B6B60000}"/>
    <cellStyle name="Normal 4 2 2 5 2 2 2" xfId="17609" xr:uid="{00000000-0005-0000-0000-0000B7B60000}"/>
    <cellStyle name="Normal 4 2 2 5 2 2 2 2" xfId="17610" xr:uid="{00000000-0005-0000-0000-0000B8B60000}"/>
    <cellStyle name="Normal 4 2 2 5 2 2 2 2 2" xfId="50402" xr:uid="{00000000-0005-0000-0000-0000B9B60000}"/>
    <cellStyle name="Normal 4 2 2 5 2 2 2 2 3" xfId="50403" xr:uid="{00000000-0005-0000-0000-0000BAB60000}"/>
    <cellStyle name="Normal 4 2 2 5 2 2 2 3" xfId="17611" xr:uid="{00000000-0005-0000-0000-0000BBB60000}"/>
    <cellStyle name="Normal 4 2 2 5 2 2 2 3 2" xfId="50404" xr:uid="{00000000-0005-0000-0000-0000BCB60000}"/>
    <cellStyle name="Normal 4 2 2 5 2 2 2 3 3" xfId="50405" xr:uid="{00000000-0005-0000-0000-0000BDB60000}"/>
    <cellStyle name="Normal 4 2 2 5 2 2 2 4" xfId="17612" xr:uid="{00000000-0005-0000-0000-0000BEB60000}"/>
    <cellStyle name="Normal 4 2 2 5 2 2 2 4 2" xfId="50406" xr:uid="{00000000-0005-0000-0000-0000BFB60000}"/>
    <cellStyle name="Normal 4 2 2 5 2 2 2 4 3" xfId="50407" xr:uid="{00000000-0005-0000-0000-0000C0B60000}"/>
    <cellStyle name="Normal 4 2 2 5 2 2 2 5" xfId="50408" xr:uid="{00000000-0005-0000-0000-0000C1B60000}"/>
    <cellStyle name="Normal 4 2 2 5 2 2 2 6" xfId="50409" xr:uid="{00000000-0005-0000-0000-0000C2B60000}"/>
    <cellStyle name="Normal 4 2 2 5 2 2 3" xfId="17613" xr:uid="{00000000-0005-0000-0000-0000C3B60000}"/>
    <cellStyle name="Normal 4 2 2 5 2 2 3 2" xfId="50410" xr:uid="{00000000-0005-0000-0000-0000C4B60000}"/>
    <cellStyle name="Normal 4 2 2 5 2 2 3 3" xfId="50411" xr:uid="{00000000-0005-0000-0000-0000C5B60000}"/>
    <cellStyle name="Normal 4 2 2 5 2 2 4" xfId="17614" xr:uid="{00000000-0005-0000-0000-0000C6B60000}"/>
    <cellStyle name="Normal 4 2 2 5 2 2 4 2" xfId="50412" xr:uid="{00000000-0005-0000-0000-0000C7B60000}"/>
    <cellStyle name="Normal 4 2 2 5 2 2 4 3" xfId="50413" xr:uid="{00000000-0005-0000-0000-0000C8B60000}"/>
    <cellStyle name="Normal 4 2 2 5 2 2 5" xfId="17615" xr:uid="{00000000-0005-0000-0000-0000C9B60000}"/>
    <cellStyle name="Normal 4 2 2 5 2 2 5 2" xfId="50414" xr:uid="{00000000-0005-0000-0000-0000CAB60000}"/>
    <cellStyle name="Normal 4 2 2 5 2 2 5 3" xfId="50415" xr:uid="{00000000-0005-0000-0000-0000CBB60000}"/>
    <cellStyle name="Normal 4 2 2 5 2 2 6" xfId="50416" xr:uid="{00000000-0005-0000-0000-0000CCB60000}"/>
    <cellStyle name="Normal 4 2 2 5 2 2 7" xfId="50417" xr:uid="{00000000-0005-0000-0000-0000CDB60000}"/>
    <cellStyle name="Normal 4 2 2 5 2 3" xfId="17616" xr:uid="{00000000-0005-0000-0000-0000CEB60000}"/>
    <cellStyle name="Normal 4 2 2 5 2 3 2" xfId="17617" xr:uid="{00000000-0005-0000-0000-0000CFB60000}"/>
    <cellStyle name="Normal 4 2 2 5 2 3 2 2" xfId="50418" xr:uid="{00000000-0005-0000-0000-0000D0B60000}"/>
    <cellStyle name="Normal 4 2 2 5 2 3 2 3" xfId="50419" xr:uid="{00000000-0005-0000-0000-0000D1B60000}"/>
    <cellStyle name="Normal 4 2 2 5 2 3 3" xfId="17618" xr:uid="{00000000-0005-0000-0000-0000D2B60000}"/>
    <cellStyle name="Normal 4 2 2 5 2 3 3 2" xfId="50420" xr:uid="{00000000-0005-0000-0000-0000D3B60000}"/>
    <cellStyle name="Normal 4 2 2 5 2 3 3 3" xfId="50421" xr:uid="{00000000-0005-0000-0000-0000D4B60000}"/>
    <cellStyle name="Normal 4 2 2 5 2 3 4" xfId="17619" xr:uid="{00000000-0005-0000-0000-0000D5B60000}"/>
    <cellStyle name="Normal 4 2 2 5 2 3 4 2" xfId="50422" xr:uid="{00000000-0005-0000-0000-0000D6B60000}"/>
    <cellStyle name="Normal 4 2 2 5 2 3 4 3" xfId="50423" xr:uid="{00000000-0005-0000-0000-0000D7B60000}"/>
    <cellStyle name="Normal 4 2 2 5 2 3 5" xfId="50424" xr:uid="{00000000-0005-0000-0000-0000D8B60000}"/>
    <cellStyle name="Normal 4 2 2 5 2 3 6" xfId="50425" xr:uid="{00000000-0005-0000-0000-0000D9B60000}"/>
    <cellStyle name="Normal 4 2 2 5 2 4" xfId="17620" xr:uid="{00000000-0005-0000-0000-0000DAB60000}"/>
    <cellStyle name="Normal 4 2 2 5 2 4 2" xfId="50426" xr:uid="{00000000-0005-0000-0000-0000DBB60000}"/>
    <cellStyle name="Normal 4 2 2 5 2 4 3" xfId="50427" xr:uid="{00000000-0005-0000-0000-0000DCB60000}"/>
    <cellStyle name="Normal 4 2 2 5 2 5" xfId="17621" xr:uid="{00000000-0005-0000-0000-0000DDB60000}"/>
    <cellStyle name="Normal 4 2 2 5 2 5 2" xfId="50428" xr:uid="{00000000-0005-0000-0000-0000DEB60000}"/>
    <cellStyle name="Normal 4 2 2 5 2 5 3" xfId="50429" xr:uid="{00000000-0005-0000-0000-0000DFB60000}"/>
    <cellStyle name="Normal 4 2 2 5 2 6" xfId="17622" xr:uid="{00000000-0005-0000-0000-0000E0B60000}"/>
    <cellStyle name="Normal 4 2 2 5 2 6 2" xfId="50430" xr:uid="{00000000-0005-0000-0000-0000E1B60000}"/>
    <cellStyle name="Normal 4 2 2 5 2 6 3" xfId="50431" xr:uid="{00000000-0005-0000-0000-0000E2B60000}"/>
    <cellStyle name="Normal 4 2 2 5 2 7" xfId="50432" xr:uid="{00000000-0005-0000-0000-0000E3B60000}"/>
    <cellStyle name="Normal 4 2 2 5 2 8" xfId="50433" xr:uid="{00000000-0005-0000-0000-0000E4B60000}"/>
    <cellStyle name="Normal 4 2 2 5 3" xfId="17623" xr:uid="{00000000-0005-0000-0000-0000E5B60000}"/>
    <cellStyle name="Normal 4 2 2 5 3 2" xfId="17624" xr:uid="{00000000-0005-0000-0000-0000E6B60000}"/>
    <cellStyle name="Normal 4 2 2 5 3 2 2" xfId="17625" xr:uid="{00000000-0005-0000-0000-0000E7B60000}"/>
    <cellStyle name="Normal 4 2 2 5 3 2 2 2" xfId="17626" xr:uid="{00000000-0005-0000-0000-0000E8B60000}"/>
    <cellStyle name="Normal 4 2 2 5 3 2 2 2 2" xfId="50434" xr:uid="{00000000-0005-0000-0000-0000E9B60000}"/>
    <cellStyle name="Normal 4 2 2 5 3 2 2 2 3" xfId="50435" xr:uid="{00000000-0005-0000-0000-0000EAB60000}"/>
    <cellStyle name="Normal 4 2 2 5 3 2 2 3" xfId="17627" xr:uid="{00000000-0005-0000-0000-0000EBB60000}"/>
    <cellStyle name="Normal 4 2 2 5 3 2 2 3 2" xfId="50436" xr:uid="{00000000-0005-0000-0000-0000ECB60000}"/>
    <cellStyle name="Normal 4 2 2 5 3 2 2 3 3" xfId="50437" xr:uid="{00000000-0005-0000-0000-0000EDB60000}"/>
    <cellStyle name="Normal 4 2 2 5 3 2 2 4" xfId="17628" xr:uid="{00000000-0005-0000-0000-0000EEB60000}"/>
    <cellStyle name="Normal 4 2 2 5 3 2 2 4 2" xfId="50438" xr:uid="{00000000-0005-0000-0000-0000EFB60000}"/>
    <cellStyle name="Normal 4 2 2 5 3 2 2 4 3" xfId="50439" xr:uid="{00000000-0005-0000-0000-0000F0B60000}"/>
    <cellStyle name="Normal 4 2 2 5 3 2 2 5" xfId="50440" xr:uid="{00000000-0005-0000-0000-0000F1B60000}"/>
    <cellStyle name="Normal 4 2 2 5 3 2 2 6" xfId="50441" xr:uid="{00000000-0005-0000-0000-0000F2B60000}"/>
    <cellStyle name="Normal 4 2 2 5 3 2 3" xfId="17629" xr:uid="{00000000-0005-0000-0000-0000F3B60000}"/>
    <cellStyle name="Normal 4 2 2 5 3 2 3 2" xfId="50442" xr:uid="{00000000-0005-0000-0000-0000F4B60000}"/>
    <cellStyle name="Normal 4 2 2 5 3 2 3 3" xfId="50443" xr:uid="{00000000-0005-0000-0000-0000F5B60000}"/>
    <cellStyle name="Normal 4 2 2 5 3 2 4" xfId="17630" xr:uid="{00000000-0005-0000-0000-0000F6B60000}"/>
    <cellStyle name="Normal 4 2 2 5 3 2 4 2" xfId="50444" xr:uid="{00000000-0005-0000-0000-0000F7B60000}"/>
    <cellStyle name="Normal 4 2 2 5 3 2 4 3" xfId="50445" xr:uid="{00000000-0005-0000-0000-0000F8B60000}"/>
    <cellStyle name="Normal 4 2 2 5 3 2 5" xfId="17631" xr:uid="{00000000-0005-0000-0000-0000F9B60000}"/>
    <cellStyle name="Normal 4 2 2 5 3 2 5 2" xfId="50446" xr:uid="{00000000-0005-0000-0000-0000FAB60000}"/>
    <cellStyle name="Normal 4 2 2 5 3 2 5 3" xfId="50447" xr:uid="{00000000-0005-0000-0000-0000FBB60000}"/>
    <cellStyle name="Normal 4 2 2 5 3 2 6" xfId="50448" xr:uid="{00000000-0005-0000-0000-0000FCB60000}"/>
    <cellStyle name="Normal 4 2 2 5 3 2 7" xfId="50449" xr:uid="{00000000-0005-0000-0000-0000FDB60000}"/>
    <cellStyle name="Normal 4 2 2 5 3 3" xfId="17632" xr:uid="{00000000-0005-0000-0000-0000FEB60000}"/>
    <cellStyle name="Normal 4 2 2 5 3 3 2" xfId="17633" xr:uid="{00000000-0005-0000-0000-0000FFB60000}"/>
    <cellStyle name="Normal 4 2 2 5 3 3 2 2" xfId="50450" xr:uid="{00000000-0005-0000-0000-000000B70000}"/>
    <cellStyle name="Normal 4 2 2 5 3 3 2 3" xfId="50451" xr:uid="{00000000-0005-0000-0000-000001B70000}"/>
    <cellStyle name="Normal 4 2 2 5 3 3 3" xfId="17634" xr:uid="{00000000-0005-0000-0000-000002B70000}"/>
    <cellStyle name="Normal 4 2 2 5 3 3 3 2" xfId="50452" xr:uid="{00000000-0005-0000-0000-000003B70000}"/>
    <cellStyle name="Normal 4 2 2 5 3 3 3 3" xfId="50453" xr:uid="{00000000-0005-0000-0000-000004B70000}"/>
    <cellStyle name="Normal 4 2 2 5 3 3 4" xfId="17635" xr:uid="{00000000-0005-0000-0000-000005B70000}"/>
    <cellStyle name="Normal 4 2 2 5 3 3 4 2" xfId="50454" xr:uid="{00000000-0005-0000-0000-000006B70000}"/>
    <cellStyle name="Normal 4 2 2 5 3 3 4 3" xfId="50455" xr:uid="{00000000-0005-0000-0000-000007B70000}"/>
    <cellStyle name="Normal 4 2 2 5 3 3 5" xfId="50456" xr:uid="{00000000-0005-0000-0000-000008B70000}"/>
    <cellStyle name="Normal 4 2 2 5 3 3 6" xfId="50457" xr:uid="{00000000-0005-0000-0000-000009B70000}"/>
    <cellStyle name="Normal 4 2 2 5 3 4" xfId="17636" xr:uid="{00000000-0005-0000-0000-00000AB70000}"/>
    <cellStyle name="Normal 4 2 2 5 3 4 2" xfId="50458" xr:uid="{00000000-0005-0000-0000-00000BB70000}"/>
    <cellStyle name="Normal 4 2 2 5 3 4 3" xfId="50459" xr:uid="{00000000-0005-0000-0000-00000CB70000}"/>
    <cellStyle name="Normal 4 2 2 5 3 5" xfId="17637" xr:uid="{00000000-0005-0000-0000-00000DB70000}"/>
    <cellStyle name="Normal 4 2 2 5 3 5 2" xfId="50460" xr:uid="{00000000-0005-0000-0000-00000EB70000}"/>
    <cellStyle name="Normal 4 2 2 5 3 5 3" xfId="50461" xr:uid="{00000000-0005-0000-0000-00000FB70000}"/>
    <cellStyle name="Normal 4 2 2 5 3 6" xfId="17638" xr:uid="{00000000-0005-0000-0000-000010B70000}"/>
    <cellStyle name="Normal 4 2 2 5 3 6 2" xfId="50462" xr:uid="{00000000-0005-0000-0000-000011B70000}"/>
    <cellStyle name="Normal 4 2 2 5 3 6 3" xfId="50463" xr:uid="{00000000-0005-0000-0000-000012B70000}"/>
    <cellStyle name="Normal 4 2 2 5 3 7" xfId="50464" xr:uid="{00000000-0005-0000-0000-000013B70000}"/>
    <cellStyle name="Normal 4 2 2 5 3 8" xfId="50465" xr:uid="{00000000-0005-0000-0000-000014B70000}"/>
    <cellStyle name="Normal 4 2 2 5 4" xfId="17639" xr:uid="{00000000-0005-0000-0000-000015B70000}"/>
    <cellStyle name="Normal 4 2 2 5 4 2" xfId="17640" xr:uid="{00000000-0005-0000-0000-000016B70000}"/>
    <cellStyle name="Normal 4 2 2 5 4 2 2" xfId="17641" xr:uid="{00000000-0005-0000-0000-000017B70000}"/>
    <cellStyle name="Normal 4 2 2 5 4 2 2 2" xfId="50466" xr:uid="{00000000-0005-0000-0000-000018B70000}"/>
    <cellStyle name="Normal 4 2 2 5 4 2 2 3" xfId="50467" xr:uid="{00000000-0005-0000-0000-000019B70000}"/>
    <cellStyle name="Normal 4 2 2 5 4 2 3" xfId="17642" xr:uid="{00000000-0005-0000-0000-00001AB70000}"/>
    <cellStyle name="Normal 4 2 2 5 4 2 3 2" xfId="50468" xr:uid="{00000000-0005-0000-0000-00001BB70000}"/>
    <cellStyle name="Normal 4 2 2 5 4 2 3 3" xfId="50469" xr:uid="{00000000-0005-0000-0000-00001CB70000}"/>
    <cellStyle name="Normal 4 2 2 5 4 2 4" xfId="17643" xr:uid="{00000000-0005-0000-0000-00001DB70000}"/>
    <cellStyle name="Normal 4 2 2 5 4 2 4 2" xfId="50470" xr:uid="{00000000-0005-0000-0000-00001EB70000}"/>
    <cellStyle name="Normal 4 2 2 5 4 2 4 3" xfId="50471" xr:uid="{00000000-0005-0000-0000-00001FB70000}"/>
    <cellStyle name="Normal 4 2 2 5 4 2 5" xfId="50472" xr:uid="{00000000-0005-0000-0000-000020B70000}"/>
    <cellStyle name="Normal 4 2 2 5 4 2 6" xfId="50473" xr:uid="{00000000-0005-0000-0000-000021B70000}"/>
    <cellStyle name="Normal 4 2 2 5 4 3" xfId="17644" xr:uid="{00000000-0005-0000-0000-000022B70000}"/>
    <cellStyle name="Normal 4 2 2 5 4 3 2" xfId="50474" xr:uid="{00000000-0005-0000-0000-000023B70000}"/>
    <cellStyle name="Normal 4 2 2 5 4 3 3" xfId="50475" xr:uid="{00000000-0005-0000-0000-000024B70000}"/>
    <cellStyle name="Normal 4 2 2 5 4 4" xfId="17645" xr:uid="{00000000-0005-0000-0000-000025B70000}"/>
    <cellStyle name="Normal 4 2 2 5 4 4 2" xfId="50476" xr:uid="{00000000-0005-0000-0000-000026B70000}"/>
    <cellStyle name="Normal 4 2 2 5 4 4 3" xfId="50477" xr:uid="{00000000-0005-0000-0000-000027B70000}"/>
    <cellStyle name="Normal 4 2 2 5 4 5" xfId="17646" xr:uid="{00000000-0005-0000-0000-000028B70000}"/>
    <cellStyle name="Normal 4 2 2 5 4 5 2" xfId="50478" xr:uid="{00000000-0005-0000-0000-000029B70000}"/>
    <cellStyle name="Normal 4 2 2 5 4 5 3" xfId="50479" xr:uid="{00000000-0005-0000-0000-00002AB70000}"/>
    <cellStyle name="Normal 4 2 2 5 4 6" xfId="50480" xr:uid="{00000000-0005-0000-0000-00002BB70000}"/>
    <cellStyle name="Normal 4 2 2 5 4 7" xfId="50481" xr:uid="{00000000-0005-0000-0000-00002CB70000}"/>
    <cellStyle name="Normal 4 2 2 5 5" xfId="17647" xr:uid="{00000000-0005-0000-0000-00002DB70000}"/>
    <cellStyle name="Normal 4 2 2 5 5 2" xfId="17648" xr:uid="{00000000-0005-0000-0000-00002EB70000}"/>
    <cellStyle name="Normal 4 2 2 5 5 2 2" xfId="50482" xr:uid="{00000000-0005-0000-0000-00002FB70000}"/>
    <cellStyle name="Normal 4 2 2 5 5 2 3" xfId="50483" xr:uid="{00000000-0005-0000-0000-000030B70000}"/>
    <cellStyle name="Normal 4 2 2 5 5 3" xfId="17649" xr:uid="{00000000-0005-0000-0000-000031B70000}"/>
    <cellStyle name="Normal 4 2 2 5 5 3 2" xfId="50484" xr:uid="{00000000-0005-0000-0000-000032B70000}"/>
    <cellStyle name="Normal 4 2 2 5 5 3 3" xfId="50485" xr:uid="{00000000-0005-0000-0000-000033B70000}"/>
    <cellStyle name="Normal 4 2 2 5 5 4" xfId="17650" xr:uid="{00000000-0005-0000-0000-000034B70000}"/>
    <cellStyle name="Normal 4 2 2 5 5 4 2" xfId="50486" xr:uid="{00000000-0005-0000-0000-000035B70000}"/>
    <cellStyle name="Normal 4 2 2 5 5 4 3" xfId="50487" xr:uid="{00000000-0005-0000-0000-000036B70000}"/>
    <cellStyle name="Normal 4 2 2 5 5 5" xfId="50488" xr:uid="{00000000-0005-0000-0000-000037B70000}"/>
    <cellStyle name="Normal 4 2 2 5 5 6" xfId="50489" xr:uid="{00000000-0005-0000-0000-000038B70000}"/>
    <cellStyle name="Normal 4 2 2 5 6" xfId="17651" xr:uid="{00000000-0005-0000-0000-000039B70000}"/>
    <cellStyle name="Normal 4 2 2 5 6 2" xfId="50490" xr:uid="{00000000-0005-0000-0000-00003AB70000}"/>
    <cellStyle name="Normal 4 2 2 5 6 3" xfId="50491" xr:uid="{00000000-0005-0000-0000-00003BB70000}"/>
    <cellStyle name="Normal 4 2 2 5 7" xfId="17652" xr:uid="{00000000-0005-0000-0000-00003CB70000}"/>
    <cellStyle name="Normal 4 2 2 5 7 2" xfId="50492" xr:uid="{00000000-0005-0000-0000-00003DB70000}"/>
    <cellStyle name="Normal 4 2 2 5 7 3" xfId="50493" xr:uid="{00000000-0005-0000-0000-00003EB70000}"/>
    <cellStyle name="Normal 4 2 2 5 8" xfId="17653" xr:uid="{00000000-0005-0000-0000-00003FB70000}"/>
    <cellStyle name="Normal 4 2 2 5 8 2" xfId="50494" xr:uid="{00000000-0005-0000-0000-000040B70000}"/>
    <cellStyle name="Normal 4 2 2 5 8 3" xfId="50495" xr:uid="{00000000-0005-0000-0000-000041B70000}"/>
    <cellStyle name="Normal 4 2 2 5 9" xfId="50496" xr:uid="{00000000-0005-0000-0000-000042B70000}"/>
    <cellStyle name="Normal 4 2 2 6" xfId="17654" xr:uid="{00000000-0005-0000-0000-000043B70000}"/>
    <cellStyle name="Normal 4 2 2 6 10" xfId="50497" xr:uid="{00000000-0005-0000-0000-000044B70000}"/>
    <cellStyle name="Normal 4 2 2 6 2" xfId="17655" xr:uid="{00000000-0005-0000-0000-000045B70000}"/>
    <cellStyle name="Normal 4 2 2 6 2 2" xfId="17656" xr:uid="{00000000-0005-0000-0000-000046B70000}"/>
    <cellStyle name="Normal 4 2 2 6 2 2 2" xfId="17657" xr:uid="{00000000-0005-0000-0000-000047B70000}"/>
    <cellStyle name="Normal 4 2 2 6 2 2 2 2" xfId="17658" xr:uid="{00000000-0005-0000-0000-000048B70000}"/>
    <cellStyle name="Normal 4 2 2 6 2 2 2 2 2" xfId="50498" xr:uid="{00000000-0005-0000-0000-000049B70000}"/>
    <cellStyle name="Normal 4 2 2 6 2 2 2 2 3" xfId="50499" xr:uid="{00000000-0005-0000-0000-00004AB70000}"/>
    <cellStyle name="Normal 4 2 2 6 2 2 2 3" xfId="17659" xr:uid="{00000000-0005-0000-0000-00004BB70000}"/>
    <cellStyle name="Normal 4 2 2 6 2 2 2 3 2" xfId="50500" xr:uid="{00000000-0005-0000-0000-00004CB70000}"/>
    <cellStyle name="Normal 4 2 2 6 2 2 2 3 3" xfId="50501" xr:uid="{00000000-0005-0000-0000-00004DB70000}"/>
    <cellStyle name="Normal 4 2 2 6 2 2 2 4" xfId="17660" xr:uid="{00000000-0005-0000-0000-00004EB70000}"/>
    <cellStyle name="Normal 4 2 2 6 2 2 2 4 2" xfId="50502" xr:uid="{00000000-0005-0000-0000-00004FB70000}"/>
    <cellStyle name="Normal 4 2 2 6 2 2 2 4 3" xfId="50503" xr:uid="{00000000-0005-0000-0000-000050B70000}"/>
    <cellStyle name="Normal 4 2 2 6 2 2 2 5" xfId="50504" xr:uid="{00000000-0005-0000-0000-000051B70000}"/>
    <cellStyle name="Normal 4 2 2 6 2 2 2 6" xfId="50505" xr:uid="{00000000-0005-0000-0000-000052B70000}"/>
    <cellStyle name="Normal 4 2 2 6 2 2 3" xfId="17661" xr:uid="{00000000-0005-0000-0000-000053B70000}"/>
    <cellStyle name="Normal 4 2 2 6 2 2 3 2" xfId="50506" xr:uid="{00000000-0005-0000-0000-000054B70000}"/>
    <cellStyle name="Normal 4 2 2 6 2 2 3 3" xfId="50507" xr:uid="{00000000-0005-0000-0000-000055B70000}"/>
    <cellStyle name="Normal 4 2 2 6 2 2 4" xfId="17662" xr:uid="{00000000-0005-0000-0000-000056B70000}"/>
    <cellStyle name="Normal 4 2 2 6 2 2 4 2" xfId="50508" xr:uid="{00000000-0005-0000-0000-000057B70000}"/>
    <cellStyle name="Normal 4 2 2 6 2 2 4 3" xfId="50509" xr:uid="{00000000-0005-0000-0000-000058B70000}"/>
    <cellStyle name="Normal 4 2 2 6 2 2 5" xfId="17663" xr:uid="{00000000-0005-0000-0000-000059B70000}"/>
    <cellStyle name="Normal 4 2 2 6 2 2 5 2" xfId="50510" xr:uid="{00000000-0005-0000-0000-00005AB70000}"/>
    <cellStyle name="Normal 4 2 2 6 2 2 5 3" xfId="50511" xr:uid="{00000000-0005-0000-0000-00005BB70000}"/>
    <cellStyle name="Normal 4 2 2 6 2 2 6" xfId="50512" xr:uid="{00000000-0005-0000-0000-00005CB70000}"/>
    <cellStyle name="Normal 4 2 2 6 2 2 7" xfId="50513" xr:uid="{00000000-0005-0000-0000-00005DB70000}"/>
    <cellStyle name="Normal 4 2 2 6 2 3" xfId="17664" xr:uid="{00000000-0005-0000-0000-00005EB70000}"/>
    <cellStyle name="Normal 4 2 2 6 2 3 2" xfId="17665" xr:uid="{00000000-0005-0000-0000-00005FB70000}"/>
    <cellStyle name="Normal 4 2 2 6 2 3 2 2" xfId="50514" xr:uid="{00000000-0005-0000-0000-000060B70000}"/>
    <cellStyle name="Normal 4 2 2 6 2 3 2 3" xfId="50515" xr:uid="{00000000-0005-0000-0000-000061B70000}"/>
    <cellStyle name="Normal 4 2 2 6 2 3 3" xfId="17666" xr:uid="{00000000-0005-0000-0000-000062B70000}"/>
    <cellStyle name="Normal 4 2 2 6 2 3 3 2" xfId="50516" xr:uid="{00000000-0005-0000-0000-000063B70000}"/>
    <cellStyle name="Normal 4 2 2 6 2 3 3 3" xfId="50517" xr:uid="{00000000-0005-0000-0000-000064B70000}"/>
    <cellStyle name="Normal 4 2 2 6 2 3 4" xfId="17667" xr:uid="{00000000-0005-0000-0000-000065B70000}"/>
    <cellStyle name="Normal 4 2 2 6 2 3 4 2" xfId="50518" xr:uid="{00000000-0005-0000-0000-000066B70000}"/>
    <cellStyle name="Normal 4 2 2 6 2 3 4 3" xfId="50519" xr:uid="{00000000-0005-0000-0000-000067B70000}"/>
    <cellStyle name="Normal 4 2 2 6 2 3 5" xfId="50520" xr:uid="{00000000-0005-0000-0000-000068B70000}"/>
    <cellStyle name="Normal 4 2 2 6 2 3 6" xfId="50521" xr:uid="{00000000-0005-0000-0000-000069B70000}"/>
    <cellStyle name="Normal 4 2 2 6 2 4" xfId="17668" xr:uid="{00000000-0005-0000-0000-00006AB70000}"/>
    <cellStyle name="Normal 4 2 2 6 2 4 2" xfId="50522" xr:uid="{00000000-0005-0000-0000-00006BB70000}"/>
    <cellStyle name="Normal 4 2 2 6 2 4 3" xfId="50523" xr:uid="{00000000-0005-0000-0000-00006CB70000}"/>
    <cellStyle name="Normal 4 2 2 6 2 5" xfId="17669" xr:uid="{00000000-0005-0000-0000-00006DB70000}"/>
    <cellStyle name="Normal 4 2 2 6 2 5 2" xfId="50524" xr:uid="{00000000-0005-0000-0000-00006EB70000}"/>
    <cellStyle name="Normal 4 2 2 6 2 5 3" xfId="50525" xr:uid="{00000000-0005-0000-0000-00006FB70000}"/>
    <cellStyle name="Normal 4 2 2 6 2 6" xfId="17670" xr:uid="{00000000-0005-0000-0000-000070B70000}"/>
    <cellStyle name="Normal 4 2 2 6 2 6 2" xfId="50526" xr:uid="{00000000-0005-0000-0000-000071B70000}"/>
    <cellStyle name="Normal 4 2 2 6 2 6 3" xfId="50527" xr:uid="{00000000-0005-0000-0000-000072B70000}"/>
    <cellStyle name="Normal 4 2 2 6 2 7" xfId="50528" xr:uid="{00000000-0005-0000-0000-000073B70000}"/>
    <cellStyle name="Normal 4 2 2 6 2 8" xfId="50529" xr:uid="{00000000-0005-0000-0000-000074B70000}"/>
    <cellStyle name="Normal 4 2 2 6 3" xfId="17671" xr:uid="{00000000-0005-0000-0000-000075B70000}"/>
    <cellStyle name="Normal 4 2 2 6 3 2" xfId="17672" xr:uid="{00000000-0005-0000-0000-000076B70000}"/>
    <cellStyle name="Normal 4 2 2 6 3 2 2" xfId="17673" xr:uid="{00000000-0005-0000-0000-000077B70000}"/>
    <cellStyle name="Normal 4 2 2 6 3 2 2 2" xfId="17674" xr:uid="{00000000-0005-0000-0000-000078B70000}"/>
    <cellStyle name="Normal 4 2 2 6 3 2 2 2 2" xfId="50530" xr:uid="{00000000-0005-0000-0000-000079B70000}"/>
    <cellStyle name="Normal 4 2 2 6 3 2 2 2 3" xfId="50531" xr:uid="{00000000-0005-0000-0000-00007AB70000}"/>
    <cellStyle name="Normal 4 2 2 6 3 2 2 3" xfId="17675" xr:uid="{00000000-0005-0000-0000-00007BB70000}"/>
    <cellStyle name="Normal 4 2 2 6 3 2 2 3 2" xfId="50532" xr:uid="{00000000-0005-0000-0000-00007CB70000}"/>
    <cellStyle name="Normal 4 2 2 6 3 2 2 3 3" xfId="50533" xr:uid="{00000000-0005-0000-0000-00007DB70000}"/>
    <cellStyle name="Normal 4 2 2 6 3 2 2 4" xfId="17676" xr:uid="{00000000-0005-0000-0000-00007EB70000}"/>
    <cellStyle name="Normal 4 2 2 6 3 2 2 4 2" xfId="50534" xr:uid="{00000000-0005-0000-0000-00007FB70000}"/>
    <cellStyle name="Normal 4 2 2 6 3 2 2 4 3" xfId="50535" xr:uid="{00000000-0005-0000-0000-000080B70000}"/>
    <cellStyle name="Normal 4 2 2 6 3 2 2 5" xfId="50536" xr:uid="{00000000-0005-0000-0000-000081B70000}"/>
    <cellStyle name="Normal 4 2 2 6 3 2 2 6" xfId="50537" xr:uid="{00000000-0005-0000-0000-000082B70000}"/>
    <cellStyle name="Normal 4 2 2 6 3 2 3" xfId="17677" xr:uid="{00000000-0005-0000-0000-000083B70000}"/>
    <cellStyle name="Normal 4 2 2 6 3 2 3 2" xfId="50538" xr:uid="{00000000-0005-0000-0000-000084B70000}"/>
    <cellStyle name="Normal 4 2 2 6 3 2 3 3" xfId="50539" xr:uid="{00000000-0005-0000-0000-000085B70000}"/>
    <cellStyle name="Normal 4 2 2 6 3 2 4" xfId="17678" xr:uid="{00000000-0005-0000-0000-000086B70000}"/>
    <cellStyle name="Normal 4 2 2 6 3 2 4 2" xfId="50540" xr:uid="{00000000-0005-0000-0000-000087B70000}"/>
    <cellStyle name="Normal 4 2 2 6 3 2 4 3" xfId="50541" xr:uid="{00000000-0005-0000-0000-000088B70000}"/>
    <cellStyle name="Normal 4 2 2 6 3 2 5" xfId="17679" xr:uid="{00000000-0005-0000-0000-000089B70000}"/>
    <cellStyle name="Normal 4 2 2 6 3 2 5 2" xfId="50542" xr:uid="{00000000-0005-0000-0000-00008AB70000}"/>
    <cellStyle name="Normal 4 2 2 6 3 2 5 3" xfId="50543" xr:uid="{00000000-0005-0000-0000-00008BB70000}"/>
    <cellStyle name="Normal 4 2 2 6 3 2 6" xfId="50544" xr:uid="{00000000-0005-0000-0000-00008CB70000}"/>
    <cellStyle name="Normal 4 2 2 6 3 2 7" xfId="50545" xr:uid="{00000000-0005-0000-0000-00008DB70000}"/>
    <cellStyle name="Normal 4 2 2 6 3 3" xfId="17680" xr:uid="{00000000-0005-0000-0000-00008EB70000}"/>
    <cellStyle name="Normal 4 2 2 6 3 3 2" xfId="17681" xr:uid="{00000000-0005-0000-0000-00008FB70000}"/>
    <cellStyle name="Normal 4 2 2 6 3 3 2 2" xfId="50546" xr:uid="{00000000-0005-0000-0000-000090B70000}"/>
    <cellStyle name="Normal 4 2 2 6 3 3 2 3" xfId="50547" xr:uid="{00000000-0005-0000-0000-000091B70000}"/>
    <cellStyle name="Normal 4 2 2 6 3 3 3" xfId="17682" xr:uid="{00000000-0005-0000-0000-000092B70000}"/>
    <cellStyle name="Normal 4 2 2 6 3 3 3 2" xfId="50548" xr:uid="{00000000-0005-0000-0000-000093B70000}"/>
    <cellStyle name="Normal 4 2 2 6 3 3 3 3" xfId="50549" xr:uid="{00000000-0005-0000-0000-000094B70000}"/>
    <cellStyle name="Normal 4 2 2 6 3 3 4" xfId="17683" xr:uid="{00000000-0005-0000-0000-000095B70000}"/>
    <cellStyle name="Normal 4 2 2 6 3 3 4 2" xfId="50550" xr:uid="{00000000-0005-0000-0000-000096B70000}"/>
    <cellStyle name="Normal 4 2 2 6 3 3 4 3" xfId="50551" xr:uid="{00000000-0005-0000-0000-000097B70000}"/>
    <cellStyle name="Normal 4 2 2 6 3 3 5" xfId="50552" xr:uid="{00000000-0005-0000-0000-000098B70000}"/>
    <cellStyle name="Normal 4 2 2 6 3 3 6" xfId="50553" xr:uid="{00000000-0005-0000-0000-000099B70000}"/>
    <cellStyle name="Normal 4 2 2 6 3 4" xfId="17684" xr:uid="{00000000-0005-0000-0000-00009AB70000}"/>
    <cellStyle name="Normal 4 2 2 6 3 4 2" xfId="50554" xr:uid="{00000000-0005-0000-0000-00009BB70000}"/>
    <cellStyle name="Normal 4 2 2 6 3 4 3" xfId="50555" xr:uid="{00000000-0005-0000-0000-00009CB70000}"/>
    <cellStyle name="Normal 4 2 2 6 3 5" xfId="17685" xr:uid="{00000000-0005-0000-0000-00009DB70000}"/>
    <cellStyle name="Normal 4 2 2 6 3 5 2" xfId="50556" xr:uid="{00000000-0005-0000-0000-00009EB70000}"/>
    <cellStyle name="Normal 4 2 2 6 3 5 3" xfId="50557" xr:uid="{00000000-0005-0000-0000-00009FB70000}"/>
    <cellStyle name="Normal 4 2 2 6 3 6" xfId="17686" xr:uid="{00000000-0005-0000-0000-0000A0B70000}"/>
    <cellStyle name="Normal 4 2 2 6 3 6 2" xfId="50558" xr:uid="{00000000-0005-0000-0000-0000A1B70000}"/>
    <cellStyle name="Normal 4 2 2 6 3 6 3" xfId="50559" xr:uid="{00000000-0005-0000-0000-0000A2B70000}"/>
    <cellStyle name="Normal 4 2 2 6 3 7" xfId="50560" xr:uid="{00000000-0005-0000-0000-0000A3B70000}"/>
    <cellStyle name="Normal 4 2 2 6 3 8" xfId="50561" xr:uid="{00000000-0005-0000-0000-0000A4B70000}"/>
    <cellStyle name="Normal 4 2 2 6 4" xfId="17687" xr:uid="{00000000-0005-0000-0000-0000A5B70000}"/>
    <cellStyle name="Normal 4 2 2 6 4 2" xfId="17688" xr:uid="{00000000-0005-0000-0000-0000A6B70000}"/>
    <cellStyle name="Normal 4 2 2 6 4 2 2" xfId="17689" xr:uid="{00000000-0005-0000-0000-0000A7B70000}"/>
    <cellStyle name="Normal 4 2 2 6 4 2 2 2" xfId="50562" xr:uid="{00000000-0005-0000-0000-0000A8B70000}"/>
    <cellStyle name="Normal 4 2 2 6 4 2 2 3" xfId="50563" xr:uid="{00000000-0005-0000-0000-0000A9B70000}"/>
    <cellStyle name="Normal 4 2 2 6 4 2 3" xfId="17690" xr:uid="{00000000-0005-0000-0000-0000AAB70000}"/>
    <cellStyle name="Normal 4 2 2 6 4 2 3 2" xfId="50564" xr:uid="{00000000-0005-0000-0000-0000ABB70000}"/>
    <cellStyle name="Normal 4 2 2 6 4 2 3 3" xfId="50565" xr:uid="{00000000-0005-0000-0000-0000ACB70000}"/>
    <cellStyle name="Normal 4 2 2 6 4 2 4" xfId="17691" xr:uid="{00000000-0005-0000-0000-0000ADB70000}"/>
    <cellStyle name="Normal 4 2 2 6 4 2 4 2" xfId="50566" xr:uid="{00000000-0005-0000-0000-0000AEB70000}"/>
    <cellStyle name="Normal 4 2 2 6 4 2 4 3" xfId="50567" xr:uid="{00000000-0005-0000-0000-0000AFB70000}"/>
    <cellStyle name="Normal 4 2 2 6 4 2 5" xfId="50568" xr:uid="{00000000-0005-0000-0000-0000B0B70000}"/>
    <cellStyle name="Normal 4 2 2 6 4 2 6" xfId="50569" xr:uid="{00000000-0005-0000-0000-0000B1B70000}"/>
    <cellStyle name="Normal 4 2 2 6 4 3" xfId="17692" xr:uid="{00000000-0005-0000-0000-0000B2B70000}"/>
    <cellStyle name="Normal 4 2 2 6 4 3 2" xfId="50570" xr:uid="{00000000-0005-0000-0000-0000B3B70000}"/>
    <cellStyle name="Normal 4 2 2 6 4 3 3" xfId="50571" xr:uid="{00000000-0005-0000-0000-0000B4B70000}"/>
    <cellStyle name="Normal 4 2 2 6 4 4" xfId="17693" xr:uid="{00000000-0005-0000-0000-0000B5B70000}"/>
    <cellStyle name="Normal 4 2 2 6 4 4 2" xfId="50572" xr:uid="{00000000-0005-0000-0000-0000B6B70000}"/>
    <cellStyle name="Normal 4 2 2 6 4 4 3" xfId="50573" xr:uid="{00000000-0005-0000-0000-0000B7B70000}"/>
    <cellStyle name="Normal 4 2 2 6 4 5" xfId="17694" xr:uid="{00000000-0005-0000-0000-0000B8B70000}"/>
    <cellStyle name="Normal 4 2 2 6 4 5 2" xfId="50574" xr:uid="{00000000-0005-0000-0000-0000B9B70000}"/>
    <cellStyle name="Normal 4 2 2 6 4 5 3" xfId="50575" xr:uid="{00000000-0005-0000-0000-0000BAB70000}"/>
    <cellStyle name="Normal 4 2 2 6 4 6" xfId="50576" xr:uid="{00000000-0005-0000-0000-0000BBB70000}"/>
    <cellStyle name="Normal 4 2 2 6 4 7" xfId="50577" xr:uid="{00000000-0005-0000-0000-0000BCB70000}"/>
    <cellStyle name="Normal 4 2 2 6 5" xfId="17695" xr:uid="{00000000-0005-0000-0000-0000BDB70000}"/>
    <cellStyle name="Normal 4 2 2 6 5 2" xfId="17696" xr:uid="{00000000-0005-0000-0000-0000BEB70000}"/>
    <cellStyle name="Normal 4 2 2 6 5 2 2" xfId="50578" xr:uid="{00000000-0005-0000-0000-0000BFB70000}"/>
    <cellStyle name="Normal 4 2 2 6 5 2 3" xfId="50579" xr:uid="{00000000-0005-0000-0000-0000C0B70000}"/>
    <cellStyle name="Normal 4 2 2 6 5 3" xfId="17697" xr:uid="{00000000-0005-0000-0000-0000C1B70000}"/>
    <cellStyle name="Normal 4 2 2 6 5 3 2" xfId="50580" xr:uid="{00000000-0005-0000-0000-0000C2B70000}"/>
    <cellStyle name="Normal 4 2 2 6 5 3 3" xfId="50581" xr:uid="{00000000-0005-0000-0000-0000C3B70000}"/>
    <cellStyle name="Normal 4 2 2 6 5 4" xfId="17698" xr:uid="{00000000-0005-0000-0000-0000C4B70000}"/>
    <cellStyle name="Normal 4 2 2 6 5 4 2" xfId="50582" xr:uid="{00000000-0005-0000-0000-0000C5B70000}"/>
    <cellStyle name="Normal 4 2 2 6 5 4 3" xfId="50583" xr:uid="{00000000-0005-0000-0000-0000C6B70000}"/>
    <cellStyle name="Normal 4 2 2 6 5 5" xfId="50584" xr:uid="{00000000-0005-0000-0000-0000C7B70000}"/>
    <cellStyle name="Normal 4 2 2 6 5 6" xfId="50585" xr:uid="{00000000-0005-0000-0000-0000C8B70000}"/>
    <cellStyle name="Normal 4 2 2 6 6" xfId="17699" xr:uid="{00000000-0005-0000-0000-0000C9B70000}"/>
    <cellStyle name="Normal 4 2 2 6 6 2" xfId="50586" xr:uid="{00000000-0005-0000-0000-0000CAB70000}"/>
    <cellStyle name="Normal 4 2 2 6 6 3" xfId="50587" xr:uid="{00000000-0005-0000-0000-0000CBB70000}"/>
    <cellStyle name="Normal 4 2 2 6 7" xfId="17700" xr:uid="{00000000-0005-0000-0000-0000CCB70000}"/>
    <cellStyle name="Normal 4 2 2 6 7 2" xfId="50588" xr:uid="{00000000-0005-0000-0000-0000CDB70000}"/>
    <cellStyle name="Normal 4 2 2 6 7 3" xfId="50589" xr:uid="{00000000-0005-0000-0000-0000CEB70000}"/>
    <cellStyle name="Normal 4 2 2 6 8" xfId="17701" xr:uid="{00000000-0005-0000-0000-0000CFB70000}"/>
    <cellStyle name="Normal 4 2 2 6 8 2" xfId="50590" xr:uid="{00000000-0005-0000-0000-0000D0B70000}"/>
    <cellStyle name="Normal 4 2 2 6 8 3" xfId="50591" xr:uid="{00000000-0005-0000-0000-0000D1B70000}"/>
    <cellStyle name="Normal 4 2 2 6 9" xfId="50592" xr:uid="{00000000-0005-0000-0000-0000D2B70000}"/>
    <cellStyle name="Normal 4 2 2 7" xfId="17702" xr:uid="{00000000-0005-0000-0000-0000D3B70000}"/>
    <cellStyle name="Normal 4 2 2 7 2" xfId="17703" xr:uid="{00000000-0005-0000-0000-0000D4B70000}"/>
    <cellStyle name="Normal 4 2 2 7 2 2" xfId="17704" xr:uid="{00000000-0005-0000-0000-0000D5B70000}"/>
    <cellStyle name="Normal 4 2 2 7 2 2 2" xfId="17705" xr:uid="{00000000-0005-0000-0000-0000D6B70000}"/>
    <cellStyle name="Normal 4 2 2 7 2 2 2 2" xfId="50593" xr:uid="{00000000-0005-0000-0000-0000D7B70000}"/>
    <cellStyle name="Normal 4 2 2 7 2 2 2 3" xfId="50594" xr:uid="{00000000-0005-0000-0000-0000D8B70000}"/>
    <cellStyle name="Normal 4 2 2 7 2 2 3" xfId="17706" xr:uid="{00000000-0005-0000-0000-0000D9B70000}"/>
    <cellStyle name="Normal 4 2 2 7 2 2 3 2" xfId="50595" xr:uid="{00000000-0005-0000-0000-0000DAB70000}"/>
    <cellStyle name="Normal 4 2 2 7 2 2 3 3" xfId="50596" xr:uid="{00000000-0005-0000-0000-0000DBB70000}"/>
    <cellStyle name="Normal 4 2 2 7 2 2 4" xfId="17707" xr:uid="{00000000-0005-0000-0000-0000DCB70000}"/>
    <cellStyle name="Normal 4 2 2 7 2 2 4 2" xfId="50597" xr:uid="{00000000-0005-0000-0000-0000DDB70000}"/>
    <cellStyle name="Normal 4 2 2 7 2 2 4 3" xfId="50598" xr:uid="{00000000-0005-0000-0000-0000DEB70000}"/>
    <cellStyle name="Normal 4 2 2 7 2 2 5" xfId="50599" xr:uid="{00000000-0005-0000-0000-0000DFB70000}"/>
    <cellStyle name="Normal 4 2 2 7 2 2 6" xfId="50600" xr:uid="{00000000-0005-0000-0000-0000E0B70000}"/>
    <cellStyle name="Normal 4 2 2 7 2 3" xfId="17708" xr:uid="{00000000-0005-0000-0000-0000E1B70000}"/>
    <cellStyle name="Normal 4 2 2 7 2 3 2" xfId="50601" xr:uid="{00000000-0005-0000-0000-0000E2B70000}"/>
    <cellStyle name="Normal 4 2 2 7 2 3 3" xfId="50602" xr:uid="{00000000-0005-0000-0000-0000E3B70000}"/>
    <cellStyle name="Normal 4 2 2 7 2 4" xfId="17709" xr:uid="{00000000-0005-0000-0000-0000E4B70000}"/>
    <cellStyle name="Normal 4 2 2 7 2 4 2" xfId="50603" xr:uid="{00000000-0005-0000-0000-0000E5B70000}"/>
    <cellStyle name="Normal 4 2 2 7 2 4 3" xfId="50604" xr:uid="{00000000-0005-0000-0000-0000E6B70000}"/>
    <cellStyle name="Normal 4 2 2 7 2 5" xfId="17710" xr:uid="{00000000-0005-0000-0000-0000E7B70000}"/>
    <cellStyle name="Normal 4 2 2 7 2 5 2" xfId="50605" xr:uid="{00000000-0005-0000-0000-0000E8B70000}"/>
    <cellStyle name="Normal 4 2 2 7 2 5 3" xfId="50606" xr:uid="{00000000-0005-0000-0000-0000E9B70000}"/>
    <cellStyle name="Normal 4 2 2 7 2 6" xfId="50607" xr:uid="{00000000-0005-0000-0000-0000EAB70000}"/>
    <cellStyle name="Normal 4 2 2 7 2 7" xfId="50608" xr:uid="{00000000-0005-0000-0000-0000EBB70000}"/>
    <cellStyle name="Normal 4 2 2 7 3" xfId="17711" xr:uid="{00000000-0005-0000-0000-0000ECB70000}"/>
    <cellStyle name="Normal 4 2 2 7 3 2" xfId="17712" xr:uid="{00000000-0005-0000-0000-0000EDB70000}"/>
    <cellStyle name="Normal 4 2 2 7 3 2 2" xfId="50609" xr:uid="{00000000-0005-0000-0000-0000EEB70000}"/>
    <cellStyle name="Normal 4 2 2 7 3 2 3" xfId="50610" xr:uid="{00000000-0005-0000-0000-0000EFB70000}"/>
    <cellStyle name="Normal 4 2 2 7 3 3" xfId="17713" xr:uid="{00000000-0005-0000-0000-0000F0B70000}"/>
    <cellStyle name="Normal 4 2 2 7 3 3 2" xfId="50611" xr:uid="{00000000-0005-0000-0000-0000F1B70000}"/>
    <cellStyle name="Normal 4 2 2 7 3 3 3" xfId="50612" xr:uid="{00000000-0005-0000-0000-0000F2B70000}"/>
    <cellStyle name="Normal 4 2 2 7 3 4" xfId="17714" xr:uid="{00000000-0005-0000-0000-0000F3B70000}"/>
    <cellStyle name="Normal 4 2 2 7 3 4 2" xfId="50613" xr:uid="{00000000-0005-0000-0000-0000F4B70000}"/>
    <cellStyle name="Normal 4 2 2 7 3 4 3" xfId="50614" xr:uid="{00000000-0005-0000-0000-0000F5B70000}"/>
    <cellStyle name="Normal 4 2 2 7 3 5" xfId="50615" xr:uid="{00000000-0005-0000-0000-0000F6B70000}"/>
    <cellStyle name="Normal 4 2 2 7 3 6" xfId="50616" xr:uid="{00000000-0005-0000-0000-0000F7B70000}"/>
    <cellStyle name="Normal 4 2 2 7 4" xfId="17715" xr:uid="{00000000-0005-0000-0000-0000F8B70000}"/>
    <cellStyle name="Normal 4 2 2 7 4 2" xfId="50617" xr:uid="{00000000-0005-0000-0000-0000F9B70000}"/>
    <cellStyle name="Normal 4 2 2 7 4 3" xfId="50618" xr:uid="{00000000-0005-0000-0000-0000FAB70000}"/>
    <cellStyle name="Normal 4 2 2 7 5" xfId="17716" xr:uid="{00000000-0005-0000-0000-0000FBB70000}"/>
    <cellStyle name="Normal 4 2 2 7 5 2" xfId="50619" xr:uid="{00000000-0005-0000-0000-0000FCB70000}"/>
    <cellStyle name="Normal 4 2 2 7 5 3" xfId="50620" xr:uid="{00000000-0005-0000-0000-0000FDB70000}"/>
    <cellStyle name="Normal 4 2 2 7 6" xfId="17717" xr:uid="{00000000-0005-0000-0000-0000FEB70000}"/>
    <cellStyle name="Normal 4 2 2 7 6 2" xfId="50621" xr:uid="{00000000-0005-0000-0000-0000FFB70000}"/>
    <cellStyle name="Normal 4 2 2 7 6 3" xfId="50622" xr:uid="{00000000-0005-0000-0000-000000B80000}"/>
    <cellStyle name="Normal 4 2 2 7 7" xfId="50623" xr:uid="{00000000-0005-0000-0000-000001B80000}"/>
    <cellStyle name="Normal 4 2 2 7 8" xfId="50624" xr:uid="{00000000-0005-0000-0000-000002B80000}"/>
    <cellStyle name="Normal 4 2 2 8" xfId="17718" xr:uid="{00000000-0005-0000-0000-000003B80000}"/>
    <cellStyle name="Normal 4 2 2 8 2" xfId="17719" xr:uid="{00000000-0005-0000-0000-000004B80000}"/>
    <cellStyle name="Normal 4 2 2 8 2 2" xfId="17720" xr:uid="{00000000-0005-0000-0000-000005B80000}"/>
    <cellStyle name="Normal 4 2 2 8 2 2 2" xfId="17721" xr:uid="{00000000-0005-0000-0000-000006B80000}"/>
    <cellStyle name="Normal 4 2 2 8 2 2 2 2" xfId="50625" xr:uid="{00000000-0005-0000-0000-000007B80000}"/>
    <cellStyle name="Normal 4 2 2 8 2 2 2 3" xfId="50626" xr:uid="{00000000-0005-0000-0000-000008B80000}"/>
    <cellStyle name="Normal 4 2 2 8 2 2 3" xfId="17722" xr:uid="{00000000-0005-0000-0000-000009B80000}"/>
    <cellStyle name="Normal 4 2 2 8 2 2 3 2" xfId="50627" xr:uid="{00000000-0005-0000-0000-00000AB80000}"/>
    <cellStyle name="Normal 4 2 2 8 2 2 3 3" xfId="50628" xr:uid="{00000000-0005-0000-0000-00000BB80000}"/>
    <cellStyle name="Normal 4 2 2 8 2 2 4" xfId="17723" xr:uid="{00000000-0005-0000-0000-00000CB80000}"/>
    <cellStyle name="Normal 4 2 2 8 2 2 4 2" xfId="50629" xr:uid="{00000000-0005-0000-0000-00000DB80000}"/>
    <cellStyle name="Normal 4 2 2 8 2 2 4 3" xfId="50630" xr:uid="{00000000-0005-0000-0000-00000EB80000}"/>
    <cellStyle name="Normal 4 2 2 8 2 2 5" xfId="50631" xr:uid="{00000000-0005-0000-0000-00000FB80000}"/>
    <cellStyle name="Normal 4 2 2 8 2 2 6" xfId="50632" xr:uid="{00000000-0005-0000-0000-000010B80000}"/>
    <cellStyle name="Normal 4 2 2 8 2 3" xfId="17724" xr:uid="{00000000-0005-0000-0000-000011B80000}"/>
    <cellStyle name="Normal 4 2 2 8 2 3 2" xfId="50633" xr:uid="{00000000-0005-0000-0000-000012B80000}"/>
    <cellStyle name="Normal 4 2 2 8 2 3 3" xfId="50634" xr:uid="{00000000-0005-0000-0000-000013B80000}"/>
    <cellStyle name="Normal 4 2 2 8 2 4" xfId="17725" xr:uid="{00000000-0005-0000-0000-000014B80000}"/>
    <cellStyle name="Normal 4 2 2 8 2 4 2" xfId="50635" xr:uid="{00000000-0005-0000-0000-000015B80000}"/>
    <cellStyle name="Normal 4 2 2 8 2 4 3" xfId="50636" xr:uid="{00000000-0005-0000-0000-000016B80000}"/>
    <cellStyle name="Normal 4 2 2 8 2 5" xfId="17726" xr:uid="{00000000-0005-0000-0000-000017B80000}"/>
    <cellStyle name="Normal 4 2 2 8 2 5 2" xfId="50637" xr:uid="{00000000-0005-0000-0000-000018B80000}"/>
    <cellStyle name="Normal 4 2 2 8 2 5 3" xfId="50638" xr:uid="{00000000-0005-0000-0000-000019B80000}"/>
    <cellStyle name="Normal 4 2 2 8 2 6" xfId="50639" xr:uid="{00000000-0005-0000-0000-00001AB80000}"/>
    <cellStyle name="Normal 4 2 2 8 2 7" xfId="50640" xr:uid="{00000000-0005-0000-0000-00001BB80000}"/>
    <cellStyle name="Normal 4 2 2 8 3" xfId="17727" xr:uid="{00000000-0005-0000-0000-00001CB80000}"/>
    <cellStyle name="Normal 4 2 2 8 3 2" xfId="17728" xr:uid="{00000000-0005-0000-0000-00001DB80000}"/>
    <cellStyle name="Normal 4 2 2 8 3 2 2" xfId="50641" xr:uid="{00000000-0005-0000-0000-00001EB80000}"/>
    <cellStyle name="Normal 4 2 2 8 3 2 3" xfId="50642" xr:uid="{00000000-0005-0000-0000-00001FB80000}"/>
    <cellStyle name="Normal 4 2 2 8 3 3" xfId="17729" xr:uid="{00000000-0005-0000-0000-000020B80000}"/>
    <cellStyle name="Normal 4 2 2 8 3 3 2" xfId="50643" xr:uid="{00000000-0005-0000-0000-000021B80000}"/>
    <cellStyle name="Normal 4 2 2 8 3 3 3" xfId="50644" xr:uid="{00000000-0005-0000-0000-000022B80000}"/>
    <cellStyle name="Normal 4 2 2 8 3 4" xfId="17730" xr:uid="{00000000-0005-0000-0000-000023B80000}"/>
    <cellStyle name="Normal 4 2 2 8 3 4 2" xfId="50645" xr:uid="{00000000-0005-0000-0000-000024B80000}"/>
    <cellStyle name="Normal 4 2 2 8 3 4 3" xfId="50646" xr:uid="{00000000-0005-0000-0000-000025B80000}"/>
    <cellStyle name="Normal 4 2 2 8 3 5" xfId="50647" xr:uid="{00000000-0005-0000-0000-000026B80000}"/>
    <cellStyle name="Normal 4 2 2 8 3 6" xfId="50648" xr:uid="{00000000-0005-0000-0000-000027B80000}"/>
    <cellStyle name="Normal 4 2 2 8 4" xfId="17731" xr:uid="{00000000-0005-0000-0000-000028B80000}"/>
    <cellStyle name="Normal 4 2 2 8 4 2" xfId="50649" xr:uid="{00000000-0005-0000-0000-000029B80000}"/>
    <cellStyle name="Normal 4 2 2 8 4 3" xfId="50650" xr:uid="{00000000-0005-0000-0000-00002AB80000}"/>
    <cellStyle name="Normal 4 2 2 8 5" xfId="17732" xr:uid="{00000000-0005-0000-0000-00002BB80000}"/>
    <cellStyle name="Normal 4 2 2 8 5 2" xfId="50651" xr:uid="{00000000-0005-0000-0000-00002CB80000}"/>
    <cellStyle name="Normal 4 2 2 8 5 3" xfId="50652" xr:uid="{00000000-0005-0000-0000-00002DB80000}"/>
    <cellStyle name="Normal 4 2 2 8 6" xfId="17733" xr:uid="{00000000-0005-0000-0000-00002EB80000}"/>
    <cellStyle name="Normal 4 2 2 8 6 2" xfId="50653" xr:uid="{00000000-0005-0000-0000-00002FB80000}"/>
    <cellStyle name="Normal 4 2 2 8 6 3" xfId="50654" xr:uid="{00000000-0005-0000-0000-000030B80000}"/>
    <cellStyle name="Normal 4 2 2 8 7" xfId="50655" xr:uid="{00000000-0005-0000-0000-000031B80000}"/>
    <cellStyle name="Normal 4 2 2 8 8" xfId="50656" xr:uid="{00000000-0005-0000-0000-000032B80000}"/>
    <cellStyle name="Normal 4 2 2 9" xfId="17734" xr:uid="{00000000-0005-0000-0000-000033B80000}"/>
    <cellStyle name="Normal 4 2 3" xfId="17735" xr:uid="{00000000-0005-0000-0000-000034B80000}"/>
    <cellStyle name="Normal 4 2 3 10" xfId="17736" xr:uid="{00000000-0005-0000-0000-000035B80000}"/>
    <cellStyle name="Normal 4 2 3 10 2" xfId="50657" xr:uid="{00000000-0005-0000-0000-000036B80000}"/>
    <cellStyle name="Normal 4 2 3 10 3" xfId="50658" xr:uid="{00000000-0005-0000-0000-000037B80000}"/>
    <cellStyle name="Normal 4 2 3 11" xfId="50659" xr:uid="{00000000-0005-0000-0000-000038B80000}"/>
    <cellStyle name="Normal 4 2 3 12" xfId="50660" xr:uid="{00000000-0005-0000-0000-000039B80000}"/>
    <cellStyle name="Normal 4 2 3 2" xfId="17737" xr:uid="{00000000-0005-0000-0000-00003AB80000}"/>
    <cellStyle name="Normal 4 2 3 2 10" xfId="50661" xr:uid="{00000000-0005-0000-0000-00003BB80000}"/>
    <cellStyle name="Normal 4 2 3 2 2" xfId="17738" xr:uid="{00000000-0005-0000-0000-00003CB80000}"/>
    <cellStyle name="Normal 4 2 3 2 2 2" xfId="17739" xr:uid="{00000000-0005-0000-0000-00003DB80000}"/>
    <cellStyle name="Normal 4 2 3 2 2 2 2" xfId="17740" xr:uid="{00000000-0005-0000-0000-00003EB80000}"/>
    <cellStyle name="Normal 4 2 3 2 2 2 2 2" xfId="17741" xr:uid="{00000000-0005-0000-0000-00003FB80000}"/>
    <cellStyle name="Normal 4 2 3 2 2 2 2 2 2" xfId="50662" xr:uid="{00000000-0005-0000-0000-000040B80000}"/>
    <cellStyle name="Normal 4 2 3 2 2 2 2 2 3" xfId="50663" xr:uid="{00000000-0005-0000-0000-000041B80000}"/>
    <cellStyle name="Normal 4 2 3 2 2 2 2 3" xfId="17742" xr:uid="{00000000-0005-0000-0000-000042B80000}"/>
    <cellStyle name="Normal 4 2 3 2 2 2 2 3 2" xfId="50664" xr:uid="{00000000-0005-0000-0000-000043B80000}"/>
    <cellStyle name="Normal 4 2 3 2 2 2 2 3 3" xfId="50665" xr:uid="{00000000-0005-0000-0000-000044B80000}"/>
    <cellStyle name="Normal 4 2 3 2 2 2 2 4" xfId="17743" xr:uid="{00000000-0005-0000-0000-000045B80000}"/>
    <cellStyle name="Normal 4 2 3 2 2 2 2 4 2" xfId="50666" xr:uid="{00000000-0005-0000-0000-000046B80000}"/>
    <cellStyle name="Normal 4 2 3 2 2 2 2 4 3" xfId="50667" xr:uid="{00000000-0005-0000-0000-000047B80000}"/>
    <cellStyle name="Normal 4 2 3 2 2 2 2 5" xfId="50668" xr:uid="{00000000-0005-0000-0000-000048B80000}"/>
    <cellStyle name="Normal 4 2 3 2 2 2 2 6" xfId="50669" xr:uid="{00000000-0005-0000-0000-000049B80000}"/>
    <cellStyle name="Normal 4 2 3 2 2 2 3" xfId="17744" xr:uid="{00000000-0005-0000-0000-00004AB80000}"/>
    <cellStyle name="Normal 4 2 3 2 2 2 3 2" xfId="50670" xr:uid="{00000000-0005-0000-0000-00004BB80000}"/>
    <cellStyle name="Normal 4 2 3 2 2 2 3 3" xfId="50671" xr:uid="{00000000-0005-0000-0000-00004CB80000}"/>
    <cellStyle name="Normal 4 2 3 2 2 2 4" xfId="17745" xr:uid="{00000000-0005-0000-0000-00004DB80000}"/>
    <cellStyle name="Normal 4 2 3 2 2 2 4 2" xfId="50672" xr:uid="{00000000-0005-0000-0000-00004EB80000}"/>
    <cellStyle name="Normal 4 2 3 2 2 2 4 3" xfId="50673" xr:uid="{00000000-0005-0000-0000-00004FB80000}"/>
    <cellStyle name="Normal 4 2 3 2 2 2 5" xfId="17746" xr:uid="{00000000-0005-0000-0000-000050B80000}"/>
    <cellStyle name="Normal 4 2 3 2 2 2 5 2" xfId="50674" xr:uid="{00000000-0005-0000-0000-000051B80000}"/>
    <cellStyle name="Normal 4 2 3 2 2 2 5 3" xfId="50675" xr:uid="{00000000-0005-0000-0000-000052B80000}"/>
    <cellStyle name="Normal 4 2 3 2 2 2 6" xfId="50676" xr:uid="{00000000-0005-0000-0000-000053B80000}"/>
    <cellStyle name="Normal 4 2 3 2 2 2 7" xfId="50677" xr:uid="{00000000-0005-0000-0000-000054B80000}"/>
    <cellStyle name="Normal 4 2 3 2 2 3" xfId="17747" xr:uid="{00000000-0005-0000-0000-000055B80000}"/>
    <cellStyle name="Normal 4 2 3 2 2 3 2" xfId="17748" xr:uid="{00000000-0005-0000-0000-000056B80000}"/>
    <cellStyle name="Normal 4 2 3 2 2 3 2 2" xfId="50678" xr:uid="{00000000-0005-0000-0000-000057B80000}"/>
    <cellStyle name="Normal 4 2 3 2 2 3 2 3" xfId="50679" xr:uid="{00000000-0005-0000-0000-000058B80000}"/>
    <cellStyle name="Normal 4 2 3 2 2 3 3" xfId="17749" xr:uid="{00000000-0005-0000-0000-000059B80000}"/>
    <cellStyle name="Normal 4 2 3 2 2 3 3 2" xfId="50680" xr:uid="{00000000-0005-0000-0000-00005AB80000}"/>
    <cellStyle name="Normal 4 2 3 2 2 3 3 3" xfId="50681" xr:uid="{00000000-0005-0000-0000-00005BB80000}"/>
    <cellStyle name="Normal 4 2 3 2 2 3 4" xfId="17750" xr:uid="{00000000-0005-0000-0000-00005CB80000}"/>
    <cellStyle name="Normal 4 2 3 2 2 3 4 2" xfId="50682" xr:uid="{00000000-0005-0000-0000-00005DB80000}"/>
    <cellStyle name="Normal 4 2 3 2 2 3 4 3" xfId="50683" xr:uid="{00000000-0005-0000-0000-00005EB80000}"/>
    <cellStyle name="Normal 4 2 3 2 2 3 5" xfId="50684" xr:uid="{00000000-0005-0000-0000-00005FB80000}"/>
    <cellStyle name="Normal 4 2 3 2 2 3 6" xfId="50685" xr:uid="{00000000-0005-0000-0000-000060B80000}"/>
    <cellStyle name="Normal 4 2 3 2 2 4" xfId="17751" xr:uid="{00000000-0005-0000-0000-000061B80000}"/>
    <cellStyle name="Normal 4 2 3 2 2 4 2" xfId="50686" xr:uid="{00000000-0005-0000-0000-000062B80000}"/>
    <cellStyle name="Normal 4 2 3 2 2 4 3" xfId="50687" xr:uid="{00000000-0005-0000-0000-000063B80000}"/>
    <cellStyle name="Normal 4 2 3 2 2 5" xfId="17752" xr:uid="{00000000-0005-0000-0000-000064B80000}"/>
    <cellStyle name="Normal 4 2 3 2 2 5 2" xfId="50688" xr:uid="{00000000-0005-0000-0000-000065B80000}"/>
    <cellStyle name="Normal 4 2 3 2 2 5 3" xfId="50689" xr:uid="{00000000-0005-0000-0000-000066B80000}"/>
    <cellStyle name="Normal 4 2 3 2 2 6" xfId="17753" xr:uid="{00000000-0005-0000-0000-000067B80000}"/>
    <cellStyle name="Normal 4 2 3 2 2 6 2" xfId="50690" xr:uid="{00000000-0005-0000-0000-000068B80000}"/>
    <cellStyle name="Normal 4 2 3 2 2 6 3" xfId="50691" xr:uid="{00000000-0005-0000-0000-000069B80000}"/>
    <cellStyle name="Normal 4 2 3 2 2 7" xfId="50692" xr:uid="{00000000-0005-0000-0000-00006AB80000}"/>
    <cellStyle name="Normal 4 2 3 2 2 8" xfId="50693" xr:uid="{00000000-0005-0000-0000-00006BB80000}"/>
    <cellStyle name="Normal 4 2 3 2 3" xfId="17754" xr:uid="{00000000-0005-0000-0000-00006CB80000}"/>
    <cellStyle name="Normal 4 2 3 2 3 2" xfId="17755" xr:uid="{00000000-0005-0000-0000-00006DB80000}"/>
    <cellStyle name="Normal 4 2 3 2 3 2 2" xfId="17756" xr:uid="{00000000-0005-0000-0000-00006EB80000}"/>
    <cellStyle name="Normal 4 2 3 2 3 2 2 2" xfId="17757" xr:uid="{00000000-0005-0000-0000-00006FB80000}"/>
    <cellStyle name="Normal 4 2 3 2 3 2 2 2 2" xfId="50694" xr:uid="{00000000-0005-0000-0000-000070B80000}"/>
    <cellStyle name="Normal 4 2 3 2 3 2 2 2 3" xfId="50695" xr:uid="{00000000-0005-0000-0000-000071B80000}"/>
    <cellStyle name="Normal 4 2 3 2 3 2 2 3" xfId="17758" xr:uid="{00000000-0005-0000-0000-000072B80000}"/>
    <cellStyle name="Normal 4 2 3 2 3 2 2 3 2" xfId="50696" xr:uid="{00000000-0005-0000-0000-000073B80000}"/>
    <cellStyle name="Normal 4 2 3 2 3 2 2 3 3" xfId="50697" xr:uid="{00000000-0005-0000-0000-000074B80000}"/>
    <cellStyle name="Normal 4 2 3 2 3 2 2 4" xfId="17759" xr:uid="{00000000-0005-0000-0000-000075B80000}"/>
    <cellStyle name="Normal 4 2 3 2 3 2 2 4 2" xfId="50698" xr:uid="{00000000-0005-0000-0000-000076B80000}"/>
    <cellStyle name="Normal 4 2 3 2 3 2 2 4 3" xfId="50699" xr:uid="{00000000-0005-0000-0000-000077B80000}"/>
    <cellStyle name="Normal 4 2 3 2 3 2 2 5" xfId="50700" xr:uid="{00000000-0005-0000-0000-000078B80000}"/>
    <cellStyle name="Normal 4 2 3 2 3 2 2 6" xfId="50701" xr:uid="{00000000-0005-0000-0000-000079B80000}"/>
    <cellStyle name="Normal 4 2 3 2 3 2 3" xfId="17760" xr:uid="{00000000-0005-0000-0000-00007AB80000}"/>
    <cellStyle name="Normal 4 2 3 2 3 2 3 2" xfId="50702" xr:uid="{00000000-0005-0000-0000-00007BB80000}"/>
    <cellStyle name="Normal 4 2 3 2 3 2 3 3" xfId="50703" xr:uid="{00000000-0005-0000-0000-00007CB80000}"/>
    <cellStyle name="Normal 4 2 3 2 3 2 4" xfId="17761" xr:uid="{00000000-0005-0000-0000-00007DB80000}"/>
    <cellStyle name="Normal 4 2 3 2 3 2 4 2" xfId="50704" xr:uid="{00000000-0005-0000-0000-00007EB80000}"/>
    <cellStyle name="Normal 4 2 3 2 3 2 4 3" xfId="50705" xr:uid="{00000000-0005-0000-0000-00007FB80000}"/>
    <cellStyle name="Normal 4 2 3 2 3 2 5" xfId="17762" xr:uid="{00000000-0005-0000-0000-000080B80000}"/>
    <cellStyle name="Normal 4 2 3 2 3 2 5 2" xfId="50706" xr:uid="{00000000-0005-0000-0000-000081B80000}"/>
    <cellStyle name="Normal 4 2 3 2 3 2 5 3" xfId="50707" xr:uid="{00000000-0005-0000-0000-000082B80000}"/>
    <cellStyle name="Normal 4 2 3 2 3 2 6" xfId="50708" xr:uid="{00000000-0005-0000-0000-000083B80000}"/>
    <cellStyle name="Normal 4 2 3 2 3 2 7" xfId="50709" xr:uid="{00000000-0005-0000-0000-000084B80000}"/>
    <cellStyle name="Normal 4 2 3 2 3 3" xfId="17763" xr:uid="{00000000-0005-0000-0000-000085B80000}"/>
    <cellStyle name="Normal 4 2 3 2 3 3 2" xfId="17764" xr:uid="{00000000-0005-0000-0000-000086B80000}"/>
    <cellStyle name="Normal 4 2 3 2 3 3 2 2" xfId="50710" xr:uid="{00000000-0005-0000-0000-000087B80000}"/>
    <cellStyle name="Normal 4 2 3 2 3 3 2 3" xfId="50711" xr:uid="{00000000-0005-0000-0000-000088B80000}"/>
    <cellStyle name="Normal 4 2 3 2 3 3 3" xfId="17765" xr:uid="{00000000-0005-0000-0000-000089B80000}"/>
    <cellStyle name="Normal 4 2 3 2 3 3 3 2" xfId="50712" xr:uid="{00000000-0005-0000-0000-00008AB80000}"/>
    <cellStyle name="Normal 4 2 3 2 3 3 3 3" xfId="50713" xr:uid="{00000000-0005-0000-0000-00008BB80000}"/>
    <cellStyle name="Normal 4 2 3 2 3 3 4" xfId="17766" xr:uid="{00000000-0005-0000-0000-00008CB80000}"/>
    <cellStyle name="Normal 4 2 3 2 3 3 4 2" xfId="50714" xr:uid="{00000000-0005-0000-0000-00008DB80000}"/>
    <cellStyle name="Normal 4 2 3 2 3 3 4 3" xfId="50715" xr:uid="{00000000-0005-0000-0000-00008EB80000}"/>
    <cellStyle name="Normal 4 2 3 2 3 3 5" xfId="50716" xr:uid="{00000000-0005-0000-0000-00008FB80000}"/>
    <cellStyle name="Normal 4 2 3 2 3 3 6" xfId="50717" xr:uid="{00000000-0005-0000-0000-000090B80000}"/>
    <cellStyle name="Normal 4 2 3 2 3 4" xfId="17767" xr:uid="{00000000-0005-0000-0000-000091B80000}"/>
    <cellStyle name="Normal 4 2 3 2 3 4 2" xfId="50718" xr:uid="{00000000-0005-0000-0000-000092B80000}"/>
    <cellStyle name="Normal 4 2 3 2 3 4 3" xfId="50719" xr:uid="{00000000-0005-0000-0000-000093B80000}"/>
    <cellStyle name="Normal 4 2 3 2 3 5" xfId="17768" xr:uid="{00000000-0005-0000-0000-000094B80000}"/>
    <cellStyle name="Normal 4 2 3 2 3 5 2" xfId="50720" xr:uid="{00000000-0005-0000-0000-000095B80000}"/>
    <cellStyle name="Normal 4 2 3 2 3 5 3" xfId="50721" xr:uid="{00000000-0005-0000-0000-000096B80000}"/>
    <cellStyle name="Normal 4 2 3 2 3 6" xfId="17769" xr:uid="{00000000-0005-0000-0000-000097B80000}"/>
    <cellStyle name="Normal 4 2 3 2 3 6 2" xfId="50722" xr:uid="{00000000-0005-0000-0000-000098B80000}"/>
    <cellStyle name="Normal 4 2 3 2 3 6 3" xfId="50723" xr:uid="{00000000-0005-0000-0000-000099B80000}"/>
    <cellStyle name="Normal 4 2 3 2 3 7" xfId="50724" xr:uid="{00000000-0005-0000-0000-00009AB80000}"/>
    <cellStyle name="Normal 4 2 3 2 3 8" xfId="50725" xr:uid="{00000000-0005-0000-0000-00009BB80000}"/>
    <cellStyle name="Normal 4 2 3 2 4" xfId="17770" xr:uid="{00000000-0005-0000-0000-00009CB80000}"/>
    <cellStyle name="Normal 4 2 3 2 4 2" xfId="17771" xr:uid="{00000000-0005-0000-0000-00009DB80000}"/>
    <cellStyle name="Normal 4 2 3 2 4 2 2" xfId="17772" xr:uid="{00000000-0005-0000-0000-00009EB80000}"/>
    <cellStyle name="Normal 4 2 3 2 4 2 2 2" xfId="50726" xr:uid="{00000000-0005-0000-0000-00009FB80000}"/>
    <cellStyle name="Normal 4 2 3 2 4 2 2 3" xfId="50727" xr:uid="{00000000-0005-0000-0000-0000A0B80000}"/>
    <cellStyle name="Normal 4 2 3 2 4 2 3" xfId="17773" xr:uid="{00000000-0005-0000-0000-0000A1B80000}"/>
    <cellStyle name="Normal 4 2 3 2 4 2 3 2" xfId="50728" xr:uid="{00000000-0005-0000-0000-0000A2B80000}"/>
    <cellStyle name="Normal 4 2 3 2 4 2 3 3" xfId="50729" xr:uid="{00000000-0005-0000-0000-0000A3B80000}"/>
    <cellStyle name="Normal 4 2 3 2 4 2 4" xfId="17774" xr:uid="{00000000-0005-0000-0000-0000A4B80000}"/>
    <cellStyle name="Normal 4 2 3 2 4 2 4 2" xfId="50730" xr:uid="{00000000-0005-0000-0000-0000A5B80000}"/>
    <cellStyle name="Normal 4 2 3 2 4 2 4 3" xfId="50731" xr:uid="{00000000-0005-0000-0000-0000A6B80000}"/>
    <cellStyle name="Normal 4 2 3 2 4 2 5" xfId="50732" xr:uid="{00000000-0005-0000-0000-0000A7B80000}"/>
    <cellStyle name="Normal 4 2 3 2 4 2 6" xfId="50733" xr:uid="{00000000-0005-0000-0000-0000A8B80000}"/>
    <cellStyle name="Normal 4 2 3 2 4 3" xfId="17775" xr:uid="{00000000-0005-0000-0000-0000A9B80000}"/>
    <cellStyle name="Normal 4 2 3 2 4 3 2" xfId="50734" xr:uid="{00000000-0005-0000-0000-0000AAB80000}"/>
    <cellStyle name="Normal 4 2 3 2 4 3 3" xfId="50735" xr:uid="{00000000-0005-0000-0000-0000ABB80000}"/>
    <cellStyle name="Normal 4 2 3 2 4 4" xfId="17776" xr:uid="{00000000-0005-0000-0000-0000ACB80000}"/>
    <cellStyle name="Normal 4 2 3 2 4 4 2" xfId="50736" xr:uid="{00000000-0005-0000-0000-0000ADB80000}"/>
    <cellStyle name="Normal 4 2 3 2 4 4 3" xfId="50737" xr:uid="{00000000-0005-0000-0000-0000AEB80000}"/>
    <cellStyle name="Normal 4 2 3 2 4 5" xfId="17777" xr:uid="{00000000-0005-0000-0000-0000AFB80000}"/>
    <cellStyle name="Normal 4 2 3 2 4 5 2" xfId="50738" xr:uid="{00000000-0005-0000-0000-0000B0B80000}"/>
    <cellStyle name="Normal 4 2 3 2 4 5 3" xfId="50739" xr:uid="{00000000-0005-0000-0000-0000B1B80000}"/>
    <cellStyle name="Normal 4 2 3 2 4 6" xfId="50740" xr:uid="{00000000-0005-0000-0000-0000B2B80000}"/>
    <cellStyle name="Normal 4 2 3 2 4 7" xfId="50741" xr:uid="{00000000-0005-0000-0000-0000B3B80000}"/>
    <cellStyle name="Normal 4 2 3 2 5" xfId="17778" xr:uid="{00000000-0005-0000-0000-0000B4B80000}"/>
    <cellStyle name="Normal 4 2 3 2 5 2" xfId="17779" xr:uid="{00000000-0005-0000-0000-0000B5B80000}"/>
    <cellStyle name="Normal 4 2 3 2 5 2 2" xfId="50742" xr:uid="{00000000-0005-0000-0000-0000B6B80000}"/>
    <cellStyle name="Normal 4 2 3 2 5 2 3" xfId="50743" xr:uid="{00000000-0005-0000-0000-0000B7B80000}"/>
    <cellStyle name="Normal 4 2 3 2 5 3" xfId="17780" xr:uid="{00000000-0005-0000-0000-0000B8B80000}"/>
    <cellStyle name="Normal 4 2 3 2 5 3 2" xfId="50744" xr:uid="{00000000-0005-0000-0000-0000B9B80000}"/>
    <cellStyle name="Normal 4 2 3 2 5 3 3" xfId="50745" xr:uid="{00000000-0005-0000-0000-0000BAB80000}"/>
    <cellStyle name="Normal 4 2 3 2 5 4" xfId="17781" xr:uid="{00000000-0005-0000-0000-0000BBB80000}"/>
    <cellStyle name="Normal 4 2 3 2 5 4 2" xfId="50746" xr:uid="{00000000-0005-0000-0000-0000BCB80000}"/>
    <cellStyle name="Normal 4 2 3 2 5 4 3" xfId="50747" xr:uid="{00000000-0005-0000-0000-0000BDB80000}"/>
    <cellStyle name="Normal 4 2 3 2 5 5" xfId="50748" xr:uid="{00000000-0005-0000-0000-0000BEB80000}"/>
    <cellStyle name="Normal 4 2 3 2 5 6" xfId="50749" xr:uid="{00000000-0005-0000-0000-0000BFB80000}"/>
    <cellStyle name="Normal 4 2 3 2 6" xfId="17782" xr:uid="{00000000-0005-0000-0000-0000C0B80000}"/>
    <cellStyle name="Normal 4 2 3 2 6 2" xfId="50750" xr:uid="{00000000-0005-0000-0000-0000C1B80000}"/>
    <cellStyle name="Normal 4 2 3 2 6 3" xfId="50751" xr:uid="{00000000-0005-0000-0000-0000C2B80000}"/>
    <cellStyle name="Normal 4 2 3 2 7" xfId="17783" xr:uid="{00000000-0005-0000-0000-0000C3B80000}"/>
    <cellStyle name="Normal 4 2 3 2 7 2" xfId="50752" xr:uid="{00000000-0005-0000-0000-0000C4B80000}"/>
    <cellStyle name="Normal 4 2 3 2 7 3" xfId="50753" xr:uid="{00000000-0005-0000-0000-0000C5B80000}"/>
    <cellStyle name="Normal 4 2 3 2 8" xfId="17784" xr:uid="{00000000-0005-0000-0000-0000C6B80000}"/>
    <cellStyle name="Normal 4 2 3 2 8 2" xfId="50754" xr:uid="{00000000-0005-0000-0000-0000C7B80000}"/>
    <cellStyle name="Normal 4 2 3 2 8 3" xfId="50755" xr:uid="{00000000-0005-0000-0000-0000C8B80000}"/>
    <cellStyle name="Normal 4 2 3 2 9" xfId="50756" xr:uid="{00000000-0005-0000-0000-0000C9B80000}"/>
    <cellStyle name="Normal 4 2 3 3" xfId="17785" xr:uid="{00000000-0005-0000-0000-0000CAB80000}"/>
    <cellStyle name="Normal 4 2 3 3 2" xfId="17786" xr:uid="{00000000-0005-0000-0000-0000CBB80000}"/>
    <cellStyle name="Normal 4 2 3 3 2 2" xfId="17787" xr:uid="{00000000-0005-0000-0000-0000CCB80000}"/>
    <cellStyle name="Normal 4 2 3 3 2 2 2" xfId="17788" xr:uid="{00000000-0005-0000-0000-0000CDB80000}"/>
    <cellStyle name="Normal 4 2 3 3 2 2 2 2" xfId="50757" xr:uid="{00000000-0005-0000-0000-0000CEB80000}"/>
    <cellStyle name="Normal 4 2 3 3 2 2 2 3" xfId="50758" xr:uid="{00000000-0005-0000-0000-0000CFB80000}"/>
    <cellStyle name="Normal 4 2 3 3 2 2 3" xfId="17789" xr:uid="{00000000-0005-0000-0000-0000D0B80000}"/>
    <cellStyle name="Normal 4 2 3 3 2 2 3 2" xfId="50759" xr:uid="{00000000-0005-0000-0000-0000D1B80000}"/>
    <cellStyle name="Normal 4 2 3 3 2 2 3 3" xfId="50760" xr:uid="{00000000-0005-0000-0000-0000D2B80000}"/>
    <cellStyle name="Normal 4 2 3 3 2 2 4" xfId="17790" xr:uid="{00000000-0005-0000-0000-0000D3B80000}"/>
    <cellStyle name="Normal 4 2 3 3 2 2 4 2" xfId="50761" xr:uid="{00000000-0005-0000-0000-0000D4B80000}"/>
    <cellStyle name="Normal 4 2 3 3 2 2 4 3" xfId="50762" xr:uid="{00000000-0005-0000-0000-0000D5B80000}"/>
    <cellStyle name="Normal 4 2 3 3 2 2 5" xfId="50763" xr:uid="{00000000-0005-0000-0000-0000D6B80000}"/>
    <cellStyle name="Normal 4 2 3 3 2 2 6" xfId="50764" xr:uid="{00000000-0005-0000-0000-0000D7B80000}"/>
    <cellStyle name="Normal 4 2 3 3 2 3" xfId="17791" xr:uid="{00000000-0005-0000-0000-0000D8B80000}"/>
    <cellStyle name="Normal 4 2 3 3 2 3 2" xfId="17792" xr:uid="{00000000-0005-0000-0000-0000D9B80000}"/>
    <cellStyle name="Normal 4 2 3 3 2 3 2 2" xfId="50765" xr:uid="{00000000-0005-0000-0000-0000DAB80000}"/>
    <cellStyle name="Normal 4 2 3 3 2 3 2 3" xfId="50766" xr:uid="{00000000-0005-0000-0000-0000DBB80000}"/>
    <cellStyle name="Normal 4 2 3 3 2 3 3" xfId="17793" xr:uid="{00000000-0005-0000-0000-0000DCB80000}"/>
    <cellStyle name="Normal 4 2 3 3 2 3 3 2" xfId="50767" xr:uid="{00000000-0005-0000-0000-0000DDB80000}"/>
    <cellStyle name="Normal 4 2 3 3 2 3 3 3" xfId="50768" xr:uid="{00000000-0005-0000-0000-0000DEB80000}"/>
    <cellStyle name="Normal 4 2 3 3 2 3 4" xfId="17794" xr:uid="{00000000-0005-0000-0000-0000DFB80000}"/>
    <cellStyle name="Normal 4 2 3 3 2 3 4 2" xfId="50769" xr:uid="{00000000-0005-0000-0000-0000E0B80000}"/>
    <cellStyle name="Normal 4 2 3 3 2 3 4 3" xfId="50770" xr:uid="{00000000-0005-0000-0000-0000E1B80000}"/>
    <cellStyle name="Normal 4 2 3 3 2 3 5" xfId="50771" xr:uid="{00000000-0005-0000-0000-0000E2B80000}"/>
    <cellStyle name="Normal 4 2 3 3 2 3 6" xfId="50772" xr:uid="{00000000-0005-0000-0000-0000E3B80000}"/>
    <cellStyle name="Normal 4 2 3 3 2 4" xfId="17795" xr:uid="{00000000-0005-0000-0000-0000E4B80000}"/>
    <cellStyle name="Normal 4 2 3 3 2 4 2" xfId="50773" xr:uid="{00000000-0005-0000-0000-0000E5B80000}"/>
    <cellStyle name="Normal 4 2 3 3 2 4 3" xfId="50774" xr:uid="{00000000-0005-0000-0000-0000E6B80000}"/>
    <cellStyle name="Normal 4 2 3 3 2 5" xfId="17796" xr:uid="{00000000-0005-0000-0000-0000E7B80000}"/>
    <cellStyle name="Normal 4 2 3 3 2 5 2" xfId="50775" xr:uid="{00000000-0005-0000-0000-0000E8B80000}"/>
    <cellStyle name="Normal 4 2 3 3 2 5 3" xfId="50776" xr:uid="{00000000-0005-0000-0000-0000E9B80000}"/>
    <cellStyle name="Normal 4 2 3 3 2 6" xfId="17797" xr:uid="{00000000-0005-0000-0000-0000EAB80000}"/>
    <cellStyle name="Normal 4 2 3 3 2 6 2" xfId="50777" xr:uid="{00000000-0005-0000-0000-0000EBB80000}"/>
    <cellStyle name="Normal 4 2 3 3 2 6 3" xfId="50778" xr:uid="{00000000-0005-0000-0000-0000ECB80000}"/>
    <cellStyle name="Normal 4 2 3 3 2 7" xfId="50779" xr:uid="{00000000-0005-0000-0000-0000EDB80000}"/>
    <cellStyle name="Normal 4 2 3 3 2 8" xfId="50780" xr:uid="{00000000-0005-0000-0000-0000EEB80000}"/>
    <cellStyle name="Normal 4 2 3 3 3" xfId="17798" xr:uid="{00000000-0005-0000-0000-0000EFB80000}"/>
    <cellStyle name="Normal 4 2 3 3 3 2" xfId="17799" xr:uid="{00000000-0005-0000-0000-0000F0B80000}"/>
    <cellStyle name="Normal 4 2 3 3 3 2 2" xfId="50781" xr:uid="{00000000-0005-0000-0000-0000F1B80000}"/>
    <cellStyle name="Normal 4 2 3 3 3 2 3" xfId="50782" xr:uid="{00000000-0005-0000-0000-0000F2B80000}"/>
    <cellStyle name="Normal 4 2 3 3 3 3" xfId="17800" xr:uid="{00000000-0005-0000-0000-0000F3B80000}"/>
    <cellStyle name="Normal 4 2 3 3 3 3 2" xfId="50783" xr:uid="{00000000-0005-0000-0000-0000F4B80000}"/>
    <cellStyle name="Normal 4 2 3 3 3 3 3" xfId="50784" xr:uid="{00000000-0005-0000-0000-0000F5B80000}"/>
    <cellStyle name="Normal 4 2 3 3 3 4" xfId="17801" xr:uid="{00000000-0005-0000-0000-0000F6B80000}"/>
    <cellStyle name="Normal 4 2 3 3 3 4 2" xfId="50785" xr:uid="{00000000-0005-0000-0000-0000F7B80000}"/>
    <cellStyle name="Normal 4 2 3 3 3 4 3" xfId="50786" xr:uid="{00000000-0005-0000-0000-0000F8B80000}"/>
    <cellStyle name="Normal 4 2 3 3 3 5" xfId="50787" xr:uid="{00000000-0005-0000-0000-0000F9B80000}"/>
    <cellStyle name="Normal 4 2 3 3 3 6" xfId="50788" xr:uid="{00000000-0005-0000-0000-0000FAB80000}"/>
    <cellStyle name="Normal 4 2 3 3 4" xfId="17802" xr:uid="{00000000-0005-0000-0000-0000FBB80000}"/>
    <cellStyle name="Normal 4 2 3 3 4 2" xfId="17803" xr:uid="{00000000-0005-0000-0000-0000FCB80000}"/>
    <cellStyle name="Normal 4 2 3 3 4 2 2" xfId="50789" xr:uid="{00000000-0005-0000-0000-0000FDB80000}"/>
    <cellStyle name="Normal 4 2 3 3 4 2 3" xfId="50790" xr:uid="{00000000-0005-0000-0000-0000FEB80000}"/>
    <cellStyle name="Normal 4 2 3 3 4 3" xfId="17804" xr:uid="{00000000-0005-0000-0000-0000FFB80000}"/>
    <cellStyle name="Normal 4 2 3 3 4 3 2" xfId="50791" xr:uid="{00000000-0005-0000-0000-000000B90000}"/>
    <cellStyle name="Normal 4 2 3 3 4 3 3" xfId="50792" xr:uid="{00000000-0005-0000-0000-000001B90000}"/>
    <cellStyle name="Normal 4 2 3 3 4 4" xfId="17805" xr:uid="{00000000-0005-0000-0000-000002B90000}"/>
    <cellStyle name="Normal 4 2 3 3 4 4 2" xfId="50793" xr:uid="{00000000-0005-0000-0000-000003B90000}"/>
    <cellStyle name="Normal 4 2 3 3 4 4 3" xfId="50794" xr:uid="{00000000-0005-0000-0000-000004B90000}"/>
    <cellStyle name="Normal 4 2 3 3 4 5" xfId="50795" xr:uid="{00000000-0005-0000-0000-000005B90000}"/>
    <cellStyle name="Normal 4 2 3 3 4 6" xfId="50796" xr:uid="{00000000-0005-0000-0000-000006B90000}"/>
    <cellStyle name="Normal 4 2 3 3 5" xfId="17806" xr:uid="{00000000-0005-0000-0000-000007B90000}"/>
    <cellStyle name="Normal 4 2 3 3 5 2" xfId="50797" xr:uid="{00000000-0005-0000-0000-000008B90000}"/>
    <cellStyle name="Normal 4 2 3 3 5 3" xfId="50798" xr:uid="{00000000-0005-0000-0000-000009B90000}"/>
    <cellStyle name="Normal 4 2 3 3 6" xfId="17807" xr:uid="{00000000-0005-0000-0000-00000AB90000}"/>
    <cellStyle name="Normal 4 2 3 3 6 2" xfId="50799" xr:uid="{00000000-0005-0000-0000-00000BB90000}"/>
    <cellStyle name="Normal 4 2 3 3 6 3" xfId="50800" xr:uid="{00000000-0005-0000-0000-00000CB90000}"/>
    <cellStyle name="Normal 4 2 3 3 7" xfId="17808" xr:uid="{00000000-0005-0000-0000-00000DB90000}"/>
    <cellStyle name="Normal 4 2 3 3 7 2" xfId="50801" xr:uid="{00000000-0005-0000-0000-00000EB90000}"/>
    <cellStyle name="Normal 4 2 3 3 7 3" xfId="50802" xr:uid="{00000000-0005-0000-0000-00000FB90000}"/>
    <cellStyle name="Normal 4 2 3 3 8" xfId="50803" xr:uid="{00000000-0005-0000-0000-000010B90000}"/>
    <cellStyle name="Normal 4 2 3 3 9" xfId="50804" xr:uid="{00000000-0005-0000-0000-000011B90000}"/>
    <cellStyle name="Normal 4 2 3 4" xfId="17809" xr:uid="{00000000-0005-0000-0000-000012B90000}"/>
    <cellStyle name="Normal 4 2 3 4 2" xfId="17810" xr:uid="{00000000-0005-0000-0000-000013B90000}"/>
    <cellStyle name="Normal 4 2 3 4 2 2" xfId="17811" xr:uid="{00000000-0005-0000-0000-000014B90000}"/>
    <cellStyle name="Normal 4 2 3 4 2 2 2" xfId="17812" xr:uid="{00000000-0005-0000-0000-000015B90000}"/>
    <cellStyle name="Normal 4 2 3 4 2 2 2 2" xfId="50805" xr:uid="{00000000-0005-0000-0000-000016B90000}"/>
    <cellStyle name="Normal 4 2 3 4 2 2 2 3" xfId="50806" xr:uid="{00000000-0005-0000-0000-000017B90000}"/>
    <cellStyle name="Normal 4 2 3 4 2 2 3" xfId="17813" xr:uid="{00000000-0005-0000-0000-000018B90000}"/>
    <cellStyle name="Normal 4 2 3 4 2 2 3 2" xfId="50807" xr:uid="{00000000-0005-0000-0000-000019B90000}"/>
    <cellStyle name="Normal 4 2 3 4 2 2 3 3" xfId="50808" xr:uid="{00000000-0005-0000-0000-00001AB90000}"/>
    <cellStyle name="Normal 4 2 3 4 2 2 4" xfId="17814" xr:uid="{00000000-0005-0000-0000-00001BB90000}"/>
    <cellStyle name="Normal 4 2 3 4 2 2 4 2" xfId="50809" xr:uid="{00000000-0005-0000-0000-00001CB90000}"/>
    <cellStyle name="Normal 4 2 3 4 2 2 4 3" xfId="50810" xr:uid="{00000000-0005-0000-0000-00001DB90000}"/>
    <cellStyle name="Normal 4 2 3 4 2 2 5" xfId="50811" xr:uid="{00000000-0005-0000-0000-00001EB90000}"/>
    <cellStyle name="Normal 4 2 3 4 2 2 6" xfId="50812" xr:uid="{00000000-0005-0000-0000-00001FB90000}"/>
    <cellStyle name="Normal 4 2 3 4 2 3" xfId="17815" xr:uid="{00000000-0005-0000-0000-000020B90000}"/>
    <cellStyle name="Normal 4 2 3 4 2 3 2" xfId="50813" xr:uid="{00000000-0005-0000-0000-000021B90000}"/>
    <cellStyle name="Normal 4 2 3 4 2 3 3" xfId="50814" xr:uid="{00000000-0005-0000-0000-000022B90000}"/>
    <cellStyle name="Normal 4 2 3 4 2 4" xfId="17816" xr:uid="{00000000-0005-0000-0000-000023B90000}"/>
    <cellStyle name="Normal 4 2 3 4 2 4 2" xfId="50815" xr:uid="{00000000-0005-0000-0000-000024B90000}"/>
    <cellStyle name="Normal 4 2 3 4 2 4 3" xfId="50816" xr:uid="{00000000-0005-0000-0000-000025B90000}"/>
    <cellStyle name="Normal 4 2 3 4 2 5" xfId="17817" xr:uid="{00000000-0005-0000-0000-000026B90000}"/>
    <cellStyle name="Normal 4 2 3 4 2 5 2" xfId="50817" xr:uid="{00000000-0005-0000-0000-000027B90000}"/>
    <cellStyle name="Normal 4 2 3 4 2 5 3" xfId="50818" xr:uid="{00000000-0005-0000-0000-000028B90000}"/>
    <cellStyle name="Normal 4 2 3 4 2 6" xfId="50819" xr:uid="{00000000-0005-0000-0000-000029B90000}"/>
    <cellStyle name="Normal 4 2 3 4 2 7" xfId="50820" xr:uid="{00000000-0005-0000-0000-00002AB90000}"/>
    <cellStyle name="Normal 4 2 3 4 3" xfId="17818" xr:uid="{00000000-0005-0000-0000-00002BB90000}"/>
    <cellStyle name="Normal 4 2 3 4 3 2" xfId="17819" xr:uid="{00000000-0005-0000-0000-00002CB90000}"/>
    <cellStyle name="Normal 4 2 3 4 3 2 2" xfId="50821" xr:uid="{00000000-0005-0000-0000-00002DB90000}"/>
    <cellStyle name="Normal 4 2 3 4 3 2 3" xfId="50822" xr:uid="{00000000-0005-0000-0000-00002EB90000}"/>
    <cellStyle name="Normal 4 2 3 4 3 3" xfId="17820" xr:uid="{00000000-0005-0000-0000-00002FB90000}"/>
    <cellStyle name="Normal 4 2 3 4 3 3 2" xfId="50823" xr:uid="{00000000-0005-0000-0000-000030B90000}"/>
    <cellStyle name="Normal 4 2 3 4 3 3 3" xfId="50824" xr:uid="{00000000-0005-0000-0000-000031B90000}"/>
    <cellStyle name="Normal 4 2 3 4 3 4" xfId="17821" xr:uid="{00000000-0005-0000-0000-000032B90000}"/>
    <cellStyle name="Normal 4 2 3 4 3 4 2" xfId="50825" xr:uid="{00000000-0005-0000-0000-000033B90000}"/>
    <cellStyle name="Normal 4 2 3 4 3 4 3" xfId="50826" xr:uid="{00000000-0005-0000-0000-000034B90000}"/>
    <cellStyle name="Normal 4 2 3 4 3 5" xfId="50827" xr:uid="{00000000-0005-0000-0000-000035B90000}"/>
    <cellStyle name="Normal 4 2 3 4 3 6" xfId="50828" xr:uid="{00000000-0005-0000-0000-000036B90000}"/>
    <cellStyle name="Normal 4 2 3 4 4" xfId="17822" xr:uid="{00000000-0005-0000-0000-000037B90000}"/>
    <cellStyle name="Normal 4 2 3 4 4 2" xfId="50829" xr:uid="{00000000-0005-0000-0000-000038B90000}"/>
    <cellStyle name="Normal 4 2 3 4 4 3" xfId="50830" xr:uid="{00000000-0005-0000-0000-000039B90000}"/>
    <cellStyle name="Normal 4 2 3 4 5" xfId="17823" xr:uid="{00000000-0005-0000-0000-00003AB90000}"/>
    <cellStyle name="Normal 4 2 3 4 5 2" xfId="50831" xr:uid="{00000000-0005-0000-0000-00003BB90000}"/>
    <cellStyle name="Normal 4 2 3 4 5 3" xfId="50832" xr:uid="{00000000-0005-0000-0000-00003CB90000}"/>
    <cellStyle name="Normal 4 2 3 4 6" xfId="17824" xr:uid="{00000000-0005-0000-0000-00003DB90000}"/>
    <cellStyle name="Normal 4 2 3 4 6 2" xfId="50833" xr:uid="{00000000-0005-0000-0000-00003EB90000}"/>
    <cellStyle name="Normal 4 2 3 4 6 3" xfId="50834" xr:uid="{00000000-0005-0000-0000-00003FB90000}"/>
    <cellStyle name="Normal 4 2 3 4 7" xfId="50835" xr:uid="{00000000-0005-0000-0000-000040B90000}"/>
    <cellStyle name="Normal 4 2 3 4 8" xfId="50836" xr:uid="{00000000-0005-0000-0000-000041B90000}"/>
    <cellStyle name="Normal 4 2 3 5" xfId="17825" xr:uid="{00000000-0005-0000-0000-000042B90000}"/>
    <cellStyle name="Normal 4 2 3 5 2" xfId="17826" xr:uid="{00000000-0005-0000-0000-000043B90000}"/>
    <cellStyle name="Normal 4 2 3 5 2 2" xfId="17827" xr:uid="{00000000-0005-0000-0000-000044B90000}"/>
    <cellStyle name="Normal 4 2 3 5 2 2 2" xfId="17828" xr:uid="{00000000-0005-0000-0000-000045B90000}"/>
    <cellStyle name="Normal 4 2 3 5 2 2 2 2" xfId="50837" xr:uid="{00000000-0005-0000-0000-000046B90000}"/>
    <cellStyle name="Normal 4 2 3 5 2 2 2 3" xfId="50838" xr:uid="{00000000-0005-0000-0000-000047B90000}"/>
    <cellStyle name="Normal 4 2 3 5 2 2 3" xfId="17829" xr:uid="{00000000-0005-0000-0000-000048B90000}"/>
    <cellStyle name="Normal 4 2 3 5 2 2 3 2" xfId="50839" xr:uid="{00000000-0005-0000-0000-000049B90000}"/>
    <cellStyle name="Normal 4 2 3 5 2 2 3 3" xfId="50840" xr:uid="{00000000-0005-0000-0000-00004AB90000}"/>
    <cellStyle name="Normal 4 2 3 5 2 2 4" xfId="17830" xr:uid="{00000000-0005-0000-0000-00004BB90000}"/>
    <cellStyle name="Normal 4 2 3 5 2 2 4 2" xfId="50841" xr:uid="{00000000-0005-0000-0000-00004CB90000}"/>
    <cellStyle name="Normal 4 2 3 5 2 2 4 3" xfId="50842" xr:uid="{00000000-0005-0000-0000-00004DB90000}"/>
    <cellStyle name="Normal 4 2 3 5 2 2 5" xfId="50843" xr:uid="{00000000-0005-0000-0000-00004EB90000}"/>
    <cellStyle name="Normal 4 2 3 5 2 2 6" xfId="50844" xr:uid="{00000000-0005-0000-0000-00004FB90000}"/>
    <cellStyle name="Normal 4 2 3 5 2 3" xfId="17831" xr:uid="{00000000-0005-0000-0000-000050B90000}"/>
    <cellStyle name="Normal 4 2 3 5 2 3 2" xfId="50845" xr:uid="{00000000-0005-0000-0000-000051B90000}"/>
    <cellStyle name="Normal 4 2 3 5 2 3 3" xfId="50846" xr:uid="{00000000-0005-0000-0000-000052B90000}"/>
    <cellStyle name="Normal 4 2 3 5 2 4" xfId="17832" xr:uid="{00000000-0005-0000-0000-000053B90000}"/>
    <cellStyle name="Normal 4 2 3 5 2 4 2" xfId="50847" xr:uid="{00000000-0005-0000-0000-000054B90000}"/>
    <cellStyle name="Normal 4 2 3 5 2 4 3" xfId="50848" xr:uid="{00000000-0005-0000-0000-000055B90000}"/>
    <cellStyle name="Normal 4 2 3 5 2 5" xfId="17833" xr:uid="{00000000-0005-0000-0000-000056B90000}"/>
    <cellStyle name="Normal 4 2 3 5 2 5 2" xfId="50849" xr:uid="{00000000-0005-0000-0000-000057B90000}"/>
    <cellStyle name="Normal 4 2 3 5 2 5 3" xfId="50850" xr:uid="{00000000-0005-0000-0000-000058B90000}"/>
    <cellStyle name="Normal 4 2 3 5 2 6" xfId="50851" xr:uid="{00000000-0005-0000-0000-000059B90000}"/>
    <cellStyle name="Normal 4 2 3 5 2 7" xfId="50852" xr:uid="{00000000-0005-0000-0000-00005AB90000}"/>
    <cellStyle name="Normal 4 2 3 5 3" xfId="17834" xr:uid="{00000000-0005-0000-0000-00005BB90000}"/>
    <cellStyle name="Normal 4 2 3 5 3 2" xfId="17835" xr:uid="{00000000-0005-0000-0000-00005CB90000}"/>
    <cellStyle name="Normal 4 2 3 5 3 2 2" xfId="50853" xr:uid="{00000000-0005-0000-0000-00005DB90000}"/>
    <cellStyle name="Normal 4 2 3 5 3 2 3" xfId="50854" xr:uid="{00000000-0005-0000-0000-00005EB90000}"/>
    <cellStyle name="Normal 4 2 3 5 3 3" xfId="17836" xr:uid="{00000000-0005-0000-0000-00005FB90000}"/>
    <cellStyle name="Normal 4 2 3 5 3 3 2" xfId="50855" xr:uid="{00000000-0005-0000-0000-000060B90000}"/>
    <cellStyle name="Normal 4 2 3 5 3 3 3" xfId="50856" xr:uid="{00000000-0005-0000-0000-000061B90000}"/>
    <cellStyle name="Normal 4 2 3 5 3 4" xfId="17837" xr:uid="{00000000-0005-0000-0000-000062B90000}"/>
    <cellStyle name="Normal 4 2 3 5 3 4 2" xfId="50857" xr:uid="{00000000-0005-0000-0000-000063B90000}"/>
    <cellStyle name="Normal 4 2 3 5 3 4 3" xfId="50858" xr:uid="{00000000-0005-0000-0000-000064B90000}"/>
    <cellStyle name="Normal 4 2 3 5 3 5" xfId="50859" xr:uid="{00000000-0005-0000-0000-000065B90000}"/>
    <cellStyle name="Normal 4 2 3 5 3 6" xfId="50860" xr:uid="{00000000-0005-0000-0000-000066B90000}"/>
    <cellStyle name="Normal 4 2 3 5 4" xfId="17838" xr:uid="{00000000-0005-0000-0000-000067B90000}"/>
    <cellStyle name="Normal 4 2 3 5 4 2" xfId="17839" xr:uid="{00000000-0005-0000-0000-000068B90000}"/>
    <cellStyle name="Normal 4 2 3 5 4 2 2" xfId="50861" xr:uid="{00000000-0005-0000-0000-000069B90000}"/>
    <cellStyle name="Normal 4 2 3 5 4 2 3" xfId="50862" xr:uid="{00000000-0005-0000-0000-00006AB90000}"/>
    <cellStyle name="Normal 4 2 3 5 4 3" xfId="17840" xr:uid="{00000000-0005-0000-0000-00006BB90000}"/>
    <cellStyle name="Normal 4 2 3 5 4 3 2" xfId="50863" xr:uid="{00000000-0005-0000-0000-00006CB90000}"/>
    <cellStyle name="Normal 4 2 3 5 4 3 3" xfId="50864" xr:uid="{00000000-0005-0000-0000-00006DB90000}"/>
    <cellStyle name="Normal 4 2 3 5 4 4" xfId="17841" xr:uid="{00000000-0005-0000-0000-00006EB90000}"/>
    <cellStyle name="Normal 4 2 3 5 4 4 2" xfId="50865" xr:uid="{00000000-0005-0000-0000-00006FB90000}"/>
    <cellStyle name="Normal 4 2 3 5 4 4 3" xfId="50866" xr:uid="{00000000-0005-0000-0000-000070B90000}"/>
    <cellStyle name="Normal 4 2 3 5 4 5" xfId="50867" xr:uid="{00000000-0005-0000-0000-000071B90000}"/>
    <cellStyle name="Normal 4 2 3 5 4 6" xfId="50868" xr:uid="{00000000-0005-0000-0000-000072B90000}"/>
    <cellStyle name="Normal 4 2 3 5 5" xfId="17842" xr:uid="{00000000-0005-0000-0000-000073B90000}"/>
    <cellStyle name="Normal 4 2 3 5 5 2" xfId="50869" xr:uid="{00000000-0005-0000-0000-000074B90000}"/>
    <cellStyle name="Normal 4 2 3 5 5 3" xfId="50870" xr:uid="{00000000-0005-0000-0000-000075B90000}"/>
    <cellStyle name="Normal 4 2 3 5 6" xfId="17843" xr:uid="{00000000-0005-0000-0000-000076B90000}"/>
    <cellStyle name="Normal 4 2 3 5 6 2" xfId="50871" xr:uid="{00000000-0005-0000-0000-000077B90000}"/>
    <cellStyle name="Normal 4 2 3 5 6 3" xfId="50872" xr:uid="{00000000-0005-0000-0000-000078B90000}"/>
    <cellStyle name="Normal 4 2 3 5 7" xfId="17844" xr:uid="{00000000-0005-0000-0000-000079B90000}"/>
    <cellStyle name="Normal 4 2 3 5 7 2" xfId="50873" xr:uid="{00000000-0005-0000-0000-00007AB90000}"/>
    <cellStyle name="Normal 4 2 3 5 7 3" xfId="50874" xr:uid="{00000000-0005-0000-0000-00007BB90000}"/>
    <cellStyle name="Normal 4 2 3 5 8" xfId="50875" xr:uid="{00000000-0005-0000-0000-00007CB90000}"/>
    <cellStyle name="Normal 4 2 3 5 9" xfId="50876" xr:uid="{00000000-0005-0000-0000-00007DB90000}"/>
    <cellStyle name="Normal 4 2 3 6" xfId="17845" xr:uid="{00000000-0005-0000-0000-00007EB90000}"/>
    <cellStyle name="Normal 4 2 3 6 2" xfId="17846" xr:uid="{00000000-0005-0000-0000-00007FB90000}"/>
    <cellStyle name="Normal 4 2 3 6 2 2" xfId="17847" xr:uid="{00000000-0005-0000-0000-000080B90000}"/>
    <cellStyle name="Normal 4 2 3 6 2 2 2" xfId="50877" xr:uid="{00000000-0005-0000-0000-000081B90000}"/>
    <cellStyle name="Normal 4 2 3 6 2 2 3" xfId="50878" xr:uid="{00000000-0005-0000-0000-000082B90000}"/>
    <cellStyle name="Normal 4 2 3 6 2 3" xfId="17848" xr:uid="{00000000-0005-0000-0000-000083B90000}"/>
    <cellStyle name="Normal 4 2 3 6 2 3 2" xfId="50879" xr:uid="{00000000-0005-0000-0000-000084B90000}"/>
    <cellStyle name="Normal 4 2 3 6 2 3 3" xfId="50880" xr:uid="{00000000-0005-0000-0000-000085B90000}"/>
    <cellStyle name="Normal 4 2 3 6 2 4" xfId="17849" xr:uid="{00000000-0005-0000-0000-000086B90000}"/>
    <cellStyle name="Normal 4 2 3 6 2 4 2" xfId="50881" xr:uid="{00000000-0005-0000-0000-000087B90000}"/>
    <cellStyle name="Normal 4 2 3 6 2 4 3" xfId="50882" xr:uid="{00000000-0005-0000-0000-000088B90000}"/>
    <cellStyle name="Normal 4 2 3 6 2 5" xfId="50883" xr:uid="{00000000-0005-0000-0000-000089B90000}"/>
    <cellStyle name="Normal 4 2 3 6 2 6" xfId="50884" xr:uid="{00000000-0005-0000-0000-00008AB90000}"/>
    <cellStyle name="Normal 4 2 3 6 3" xfId="17850" xr:uid="{00000000-0005-0000-0000-00008BB90000}"/>
    <cellStyle name="Normal 4 2 3 6 3 2" xfId="50885" xr:uid="{00000000-0005-0000-0000-00008CB90000}"/>
    <cellStyle name="Normal 4 2 3 6 3 3" xfId="50886" xr:uid="{00000000-0005-0000-0000-00008DB90000}"/>
    <cellStyle name="Normal 4 2 3 6 4" xfId="17851" xr:uid="{00000000-0005-0000-0000-00008EB90000}"/>
    <cellStyle name="Normal 4 2 3 6 4 2" xfId="50887" xr:uid="{00000000-0005-0000-0000-00008FB90000}"/>
    <cellStyle name="Normal 4 2 3 6 4 3" xfId="50888" xr:uid="{00000000-0005-0000-0000-000090B90000}"/>
    <cellStyle name="Normal 4 2 3 6 5" xfId="17852" xr:uid="{00000000-0005-0000-0000-000091B90000}"/>
    <cellStyle name="Normal 4 2 3 6 5 2" xfId="50889" xr:uid="{00000000-0005-0000-0000-000092B90000}"/>
    <cellStyle name="Normal 4 2 3 6 5 3" xfId="50890" xr:uid="{00000000-0005-0000-0000-000093B90000}"/>
    <cellStyle name="Normal 4 2 3 6 6" xfId="50891" xr:uid="{00000000-0005-0000-0000-000094B90000}"/>
    <cellStyle name="Normal 4 2 3 6 7" xfId="50892" xr:uid="{00000000-0005-0000-0000-000095B90000}"/>
    <cellStyle name="Normal 4 2 3 7" xfId="17853" xr:uid="{00000000-0005-0000-0000-000096B90000}"/>
    <cellStyle name="Normal 4 2 3 7 2" xfId="17854" xr:uid="{00000000-0005-0000-0000-000097B90000}"/>
    <cellStyle name="Normal 4 2 3 7 2 2" xfId="50893" xr:uid="{00000000-0005-0000-0000-000098B90000}"/>
    <cellStyle name="Normal 4 2 3 7 2 3" xfId="50894" xr:uid="{00000000-0005-0000-0000-000099B90000}"/>
    <cellStyle name="Normal 4 2 3 7 3" xfId="17855" xr:uid="{00000000-0005-0000-0000-00009AB90000}"/>
    <cellStyle name="Normal 4 2 3 7 3 2" xfId="50895" xr:uid="{00000000-0005-0000-0000-00009BB90000}"/>
    <cellStyle name="Normal 4 2 3 7 3 3" xfId="50896" xr:uid="{00000000-0005-0000-0000-00009CB90000}"/>
    <cellStyle name="Normal 4 2 3 7 4" xfId="17856" xr:uid="{00000000-0005-0000-0000-00009DB90000}"/>
    <cellStyle name="Normal 4 2 3 7 4 2" xfId="50897" xr:uid="{00000000-0005-0000-0000-00009EB90000}"/>
    <cellStyle name="Normal 4 2 3 7 4 3" xfId="50898" xr:uid="{00000000-0005-0000-0000-00009FB90000}"/>
    <cellStyle name="Normal 4 2 3 7 5" xfId="50899" xr:uid="{00000000-0005-0000-0000-0000A0B90000}"/>
    <cellStyle name="Normal 4 2 3 7 6" xfId="50900" xr:uid="{00000000-0005-0000-0000-0000A1B90000}"/>
    <cellStyle name="Normal 4 2 3 8" xfId="17857" xr:uid="{00000000-0005-0000-0000-0000A2B90000}"/>
    <cellStyle name="Normal 4 2 3 8 2" xfId="50901" xr:uid="{00000000-0005-0000-0000-0000A3B90000}"/>
    <cellStyle name="Normal 4 2 3 8 3" xfId="50902" xr:uid="{00000000-0005-0000-0000-0000A4B90000}"/>
    <cellStyle name="Normal 4 2 3 9" xfId="17858" xr:uid="{00000000-0005-0000-0000-0000A5B90000}"/>
    <cellStyle name="Normal 4 2 3 9 2" xfId="50903" xr:uid="{00000000-0005-0000-0000-0000A6B90000}"/>
    <cellStyle name="Normal 4 2 3 9 3" xfId="50904" xr:uid="{00000000-0005-0000-0000-0000A7B90000}"/>
    <cellStyle name="Normal 4 2 4" xfId="17859" xr:uid="{00000000-0005-0000-0000-0000A8B90000}"/>
    <cellStyle name="Normal 4 2 4 10" xfId="17860" xr:uid="{00000000-0005-0000-0000-0000A9B90000}"/>
    <cellStyle name="Normal 4 2 4 10 2" xfId="50905" xr:uid="{00000000-0005-0000-0000-0000AAB90000}"/>
    <cellStyle name="Normal 4 2 4 10 3" xfId="50906" xr:uid="{00000000-0005-0000-0000-0000ABB90000}"/>
    <cellStyle name="Normal 4 2 4 11" xfId="50907" xr:uid="{00000000-0005-0000-0000-0000ACB90000}"/>
    <cellStyle name="Normal 4 2 4 12" xfId="50908" xr:uid="{00000000-0005-0000-0000-0000ADB90000}"/>
    <cellStyle name="Normal 4 2 4 2" xfId="17861" xr:uid="{00000000-0005-0000-0000-0000AEB90000}"/>
    <cellStyle name="Normal 4 2 4 2 10" xfId="50909" xr:uid="{00000000-0005-0000-0000-0000AFB90000}"/>
    <cellStyle name="Normal 4 2 4 2 2" xfId="17862" xr:uid="{00000000-0005-0000-0000-0000B0B90000}"/>
    <cellStyle name="Normal 4 2 4 2 2 2" xfId="17863" xr:uid="{00000000-0005-0000-0000-0000B1B90000}"/>
    <cellStyle name="Normal 4 2 4 2 2 2 2" xfId="17864" xr:uid="{00000000-0005-0000-0000-0000B2B90000}"/>
    <cellStyle name="Normal 4 2 4 2 2 2 2 2" xfId="17865" xr:uid="{00000000-0005-0000-0000-0000B3B90000}"/>
    <cellStyle name="Normal 4 2 4 2 2 2 2 2 2" xfId="50910" xr:uid="{00000000-0005-0000-0000-0000B4B90000}"/>
    <cellStyle name="Normal 4 2 4 2 2 2 2 2 3" xfId="50911" xr:uid="{00000000-0005-0000-0000-0000B5B90000}"/>
    <cellStyle name="Normal 4 2 4 2 2 2 2 3" xfId="17866" xr:uid="{00000000-0005-0000-0000-0000B6B90000}"/>
    <cellStyle name="Normal 4 2 4 2 2 2 2 3 2" xfId="50912" xr:uid="{00000000-0005-0000-0000-0000B7B90000}"/>
    <cellStyle name="Normal 4 2 4 2 2 2 2 3 3" xfId="50913" xr:uid="{00000000-0005-0000-0000-0000B8B90000}"/>
    <cellStyle name="Normal 4 2 4 2 2 2 2 4" xfId="17867" xr:uid="{00000000-0005-0000-0000-0000B9B90000}"/>
    <cellStyle name="Normal 4 2 4 2 2 2 2 4 2" xfId="50914" xr:uid="{00000000-0005-0000-0000-0000BAB90000}"/>
    <cellStyle name="Normal 4 2 4 2 2 2 2 4 3" xfId="50915" xr:uid="{00000000-0005-0000-0000-0000BBB90000}"/>
    <cellStyle name="Normal 4 2 4 2 2 2 2 5" xfId="50916" xr:uid="{00000000-0005-0000-0000-0000BCB90000}"/>
    <cellStyle name="Normal 4 2 4 2 2 2 2 6" xfId="50917" xr:uid="{00000000-0005-0000-0000-0000BDB90000}"/>
    <cellStyle name="Normal 4 2 4 2 2 2 3" xfId="17868" xr:uid="{00000000-0005-0000-0000-0000BEB90000}"/>
    <cellStyle name="Normal 4 2 4 2 2 2 3 2" xfId="50918" xr:uid="{00000000-0005-0000-0000-0000BFB90000}"/>
    <cellStyle name="Normal 4 2 4 2 2 2 3 3" xfId="50919" xr:uid="{00000000-0005-0000-0000-0000C0B90000}"/>
    <cellStyle name="Normal 4 2 4 2 2 2 4" xfId="17869" xr:uid="{00000000-0005-0000-0000-0000C1B90000}"/>
    <cellStyle name="Normal 4 2 4 2 2 2 4 2" xfId="50920" xr:uid="{00000000-0005-0000-0000-0000C2B90000}"/>
    <cellStyle name="Normal 4 2 4 2 2 2 4 3" xfId="50921" xr:uid="{00000000-0005-0000-0000-0000C3B90000}"/>
    <cellStyle name="Normal 4 2 4 2 2 2 5" xfId="17870" xr:uid="{00000000-0005-0000-0000-0000C4B90000}"/>
    <cellStyle name="Normal 4 2 4 2 2 2 5 2" xfId="50922" xr:uid="{00000000-0005-0000-0000-0000C5B90000}"/>
    <cellStyle name="Normal 4 2 4 2 2 2 5 3" xfId="50923" xr:uid="{00000000-0005-0000-0000-0000C6B90000}"/>
    <cellStyle name="Normal 4 2 4 2 2 2 6" xfId="50924" xr:uid="{00000000-0005-0000-0000-0000C7B90000}"/>
    <cellStyle name="Normal 4 2 4 2 2 2 7" xfId="50925" xr:uid="{00000000-0005-0000-0000-0000C8B90000}"/>
    <cellStyle name="Normal 4 2 4 2 2 3" xfId="17871" xr:uid="{00000000-0005-0000-0000-0000C9B90000}"/>
    <cellStyle name="Normal 4 2 4 2 2 3 2" xfId="17872" xr:uid="{00000000-0005-0000-0000-0000CAB90000}"/>
    <cellStyle name="Normal 4 2 4 2 2 3 2 2" xfId="50926" xr:uid="{00000000-0005-0000-0000-0000CBB90000}"/>
    <cellStyle name="Normal 4 2 4 2 2 3 2 3" xfId="50927" xr:uid="{00000000-0005-0000-0000-0000CCB90000}"/>
    <cellStyle name="Normal 4 2 4 2 2 3 3" xfId="17873" xr:uid="{00000000-0005-0000-0000-0000CDB90000}"/>
    <cellStyle name="Normal 4 2 4 2 2 3 3 2" xfId="50928" xr:uid="{00000000-0005-0000-0000-0000CEB90000}"/>
    <cellStyle name="Normal 4 2 4 2 2 3 3 3" xfId="50929" xr:uid="{00000000-0005-0000-0000-0000CFB90000}"/>
    <cellStyle name="Normal 4 2 4 2 2 3 4" xfId="17874" xr:uid="{00000000-0005-0000-0000-0000D0B90000}"/>
    <cellStyle name="Normal 4 2 4 2 2 3 4 2" xfId="50930" xr:uid="{00000000-0005-0000-0000-0000D1B90000}"/>
    <cellStyle name="Normal 4 2 4 2 2 3 4 3" xfId="50931" xr:uid="{00000000-0005-0000-0000-0000D2B90000}"/>
    <cellStyle name="Normal 4 2 4 2 2 3 5" xfId="50932" xr:uid="{00000000-0005-0000-0000-0000D3B90000}"/>
    <cellStyle name="Normal 4 2 4 2 2 3 6" xfId="50933" xr:uid="{00000000-0005-0000-0000-0000D4B90000}"/>
    <cellStyle name="Normal 4 2 4 2 2 4" xfId="17875" xr:uid="{00000000-0005-0000-0000-0000D5B90000}"/>
    <cellStyle name="Normal 4 2 4 2 2 4 2" xfId="50934" xr:uid="{00000000-0005-0000-0000-0000D6B90000}"/>
    <cellStyle name="Normal 4 2 4 2 2 4 3" xfId="50935" xr:uid="{00000000-0005-0000-0000-0000D7B90000}"/>
    <cellStyle name="Normal 4 2 4 2 2 5" xfId="17876" xr:uid="{00000000-0005-0000-0000-0000D8B90000}"/>
    <cellStyle name="Normal 4 2 4 2 2 5 2" xfId="50936" xr:uid="{00000000-0005-0000-0000-0000D9B90000}"/>
    <cellStyle name="Normal 4 2 4 2 2 5 3" xfId="50937" xr:uid="{00000000-0005-0000-0000-0000DAB90000}"/>
    <cellStyle name="Normal 4 2 4 2 2 6" xfId="17877" xr:uid="{00000000-0005-0000-0000-0000DBB90000}"/>
    <cellStyle name="Normal 4 2 4 2 2 6 2" xfId="50938" xr:uid="{00000000-0005-0000-0000-0000DCB90000}"/>
    <cellStyle name="Normal 4 2 4 2 2 6 3" xfId="50939" xr:uid="{00000000-0005-0000-0000-0000DDB90000}"/>
    <cellStyle name="Normal 4 2 4 2 2 7" xfId="50940" xr:uid="{00000000-0005-0000-0000-0000DEB90000}"/>
    <cellStyle name="Normal 4 2 4 2 2 8" xfId="50941" xr:uid="{00000000-0005-0000-0000-0000DFB90000}"/>
    <cellStyle name="Normal 4 2 4 2 3" xfId="17878" xr:uid="{00000000-0005-0000-0000-0000E0B90000}"/>
    <cellStyle name="Normal 4 2 4 2 3 2" xfId="17879" xr:uid="{00000000-0005-0000-0000-0000E1B90000}"/>
    <cellStyle name="Normal 4 2 4 2 3 2 2" xfId="17880" xr:uid="{00000000-0005-0000-0000-0000E2B90000}"/>
    <cellStyle name="Normal 4 2 4 2 3 2 2 2" xfId="17881" xr:uid="{00000000-0005-0000-0000-0000E3B90000}"/>
    <cellStyle name="Normal 4 2 4 2 3 2 2 2 2" xfId="50942" xr:uid="{00000000-0005-0000-0000-0000E4B90000}"/>
    <cellStyle name="Normal 4 2 4 2 3 2 2 2 3" xfId="50943" xr:uid="{00000000-0005-0000-0000-0000E5B90000}"/>
    <cellStyle name="Normal 4 2 4 2 3 2 2 3" xfId="17882" xr:uid="{00000000-0005-0000-0000-0000E6B90000}"/>
    <cellStyle name="Normal 4 2 4 2 3 2 2 3 2" xfId="50944" xr:uid="{00000000-0005-0000-0000-0000E7B90000}"/>
    <cellStyle name="Normal 4 2 4 2 3 2 2 3 3" xfId="50945" xr:uid="{00000000-0005-0000-0000-0000E8B90000}"/>
    <cellStyle name="Normal 4 2 4 2 3 2 2 4" xfId="17883" xr:uid="{00000000-0005-0000-0000-0000E9B90000}"/>
    <cellStyle name="Normal 4 2 4 2 3 2 2 4 2" xfId="50946" xr:uid="{00000000-0005-0000-0000-0000EAB90000}"/>
    <cellStyle name="Normal 4 2 4 2 3 2 2 4 3" xfId="50947" xr:uid="{00000000-0005-0000-0000-0000EBB90000}"/>
    <cellStyle name="Normal 4 2 4 2 3 2 2 5" xfId="50948" xr:uid="{00000000-0005-0000-0000-0000ECB90000}"/>
    <cellStyle name="Normal 4 2 4 2 3 2 2 6" xfId="50949" xr:uid="{00000000-0005-0000-0000-0000EDB90000}"/>
    <cellStyle name="Normal 4 2 4 2 3 2 3" xfId="17884" xr:uid="{00000000-0005-0000-0000-0000EEB90000}"/>
    <cellStyle name="Normal 4 2 4 2 3 2 3 2" xfId="50950" xr:uid="{00000000-0005-0000-0000-0000EFB90000}"/>
    <cellStyle name="Normal 4 2 4 2 3 2 3 3" xfId="50951" xr:uid="{00000000-0005-0000-0000-0000F0B90000}"/>
    <cellStyle name="Normal 4 2 4 2 3 2 4" xfId="17885" xr:uid="{00000000-0005-0000-0000-0000F1B90000}"/>
    <cellStyle name="Normal 4 2 4 2 3 2 4 2" xfId="50952" xr:uid="{00000000-0005-0000-0000-0000F2B90000}"/>
    <cellStyle name="Normal 4 2 4 2 3 2 4 3" xfId="50953" xr:uid="{00000000-0005-0000-0000-0000F3B90000}"/>
    <cellStyle name="Normal 4 2 4 2 3 2 5" xfId="17886" xr:uid="{00000000-0005-0000-0000-0000F4B90000}"/>
    <cellStyle name="Normal 4 2 4 2 3 2 5 2" xfId="50954" xr:uid="{00000000-0005-0000-0000-0000F5B90000}"/>
    <cellStyle name="Normal 4 2 4 2 3 2 5 3" xfId="50955" xr:uid="{00000000-0005-0000-0000-0000F6B90000}"/>
    <cellStyle name="Normal 4 2 4 2 3 2 6" xfId="50956" xr:uid="{00000000-0005-0000-0000-0000F7B90000}"/>
    <cellStyle name="Normal 4 2 4 2 3 2 7" xfId="50957" xr:uid="{00000000-0005-0000-0000-0000F8B90000}"/>
    <cellStyle name="Normal 4 2 4 2 3 3" xfId="17887" xr:uid="{00000000-0005-0000-0000-0000F9B90000}"/>
    <cellStyle name="Normal 4 2 4 2 3 3 2" xfId="17888" xr:uid="{00000000-0005-0000-0000-0000FAB90000}"/>
    <cellStyle name="Normal 4 2 4 2 3 3 2 2" xfId="50958" xr:uid="{00000000-0005-0000-0000-0000FBB90000}"/>
    <cellStyle name="Normal 4 2 4 2 3 3 2 3" xfId="50959" xr:uid="{00000000-0005-0000-0000-0000FCB90000}"/>
    <cellStyle name="Normal 4 2 4 2 3 3 3" xfId="17889" xr:uid="{00000000-0005-0000-0000-0000FDB90000}"/>
    <cellStyle name="Normal 4 2 4 2 3 3 3 2" xfId="50960" xr:uid="{00000000-0005-0000-0000-0000FEB90000}"/>
    <cellStyle name="Normal 4 2 4 2 3 3 3 3" xfId="50961" xr:uid="{00000000-0005-0000-0000-0000FFB90000}"/>
    <cellStyle name="Normal 4 2 4 2 3 3 4" xfId="17890" xr:uid="{00000000-0005-0000-0000-000000BA0000}"/>
    <cellStyle name="Normal 4 2 4 2 3 3 4 2" xfId="50962" xr:uid="{00000000-0005-0000-0000-000001BA0000}"/>
    <cellStyle name="Normal 4 2 4 2 3 3 4 3" xfId="50963" xr:uid="{00000000-0005-0000-0000-000002BA0000}"/>
    <cellStyle name="Normal 4 2 4 2 3 3 5" xfId="50964" xr:uid="{00000000-0005-0000-0000-000003BA0000}"/>
    <cellStyle name="Normal 4 2 4 2 3 3 6" xfId="50965" xr:uid="{00000000-0005-0000-0000-000004BA0000}"/>
    <cellStyle name="Normal 4 2 4 2 3 4" xfId="17891" xr:uid="{00000000-0005-0000-0000-000005BA0000}"/>
    <cellStyle name="Normal 4 2 4 2 3 4 2" xfId="50966" xr:uid="{00000000-0005-0000-0000-000006BA0000}"/>
    <cellStyle name="Normal 4 2 4 2 3 4 3" xfId="50967" xr:uid="{00000000-0005-0000-0000-000007BA0000}"/>
    <cellStyle name="Normal 4 2 4 2 3 5" xfId="17892" xr:uid="{00000000-0005-0000-0000-000008BA0000}"/>
    <cellStyle name="Normal 4 2 4 2 3 5 2" xfId="50968" xr:uid="{00000000-0005-0000-0000-000009BA0000}"/>
    <cellStyle name="Normal 4 2 4 2 3 5 3" xfId="50969" xr:uid="{00000000-0005-0000-0000-00000ABA0000}"/>
    <cellStyle name="Normal 4 2 4 2 3 6" xfId="17893" xr:uid="{00000000-0005-0000-0000-00000BBA0000}"/>
    <cellStyle name="Normal 4 2 4 2 3 6 2" xfId="50970" xr:uid="{00000000-0005-0000-0000-00000CBA0000}"/>
    <cellStyle name="Normal 4 2 4 2 3 6 3" xfId="50971" xr:uid="{00000000-0005-0000-0000-00000DBA0000}"/>
    <cellStyle name="Normal 4 2 4 2 3 7" xfId="50972" xr:uid="{00000000-0005-0000-0000-00000EBA0000}"/>
    <cellStyle name="Normal 4 2 4 2 3 8" xfId="50973" xr:uid="{00000000-0005-0000-0000-00000FBA0000}"/>
    <cellStyle name="Normal 4 2 4 2 4" xfId="17894" xr:uid="{00000000-0005-0000-0000-000010BA0000}"/>
    <cellStyle name="Normal 4 2 4 2 4 2" xfId="17895" xr:uid="{00000000-0005-0000-0000-000011BA0000}"/>
    <cellStyle name="Normal 4 2 4 2 4 2 2" xfId="17896" xr:uid="{00000000-0005-0000-0000-000012BA0000}"/>
    <cellStyle name="Normal 4 2 4 2 4 2 2 2" xfId="50974" xr:uid="{00000000-0005-0000-0000-000013BA0000}"/>
    <cellStyle name="Normal 4 2 4 2 4 2 2 3" xfId="50975" xr:uid="{00000000-0005-0000-0000-000014BA0000}"/>
    <cellStyle name="Normal 4 2 4 2 4 2 3" xfId="17897" xr:uid="{00000000-0005-0000-0000-000015BA0000}"/>
    <cellStyle name="Normal 4 2 4 2 4 2 3 2" xfId="50976" xr:uid="{00000000-0005-0000-0000-000016BA0000}"/>
    <cellStyle name="Normal 4 2 4 2 4 2 3 3" xfId="50977" xr:uid="{00000000-0005-0000-0000-000017BA0000}"/>
    <cellStyle name="Normal 4 2 4 2 4 2 4" xfId="17898" xr:uid="{00000000-0005-0000-0000-000018BA0000}"/>
    <cellStyle name="Normal 4 2 4 2 4 2 4 2" xfId="50978" xr:uid="{00000000-0005-0000-0000-000019BA0000}"/>
    <cellStyle name="Normal 4 2 4 2 4 2 4 3" xfId="50979" xr:uid="{00000000-0005-0000-0000-00001ABA0000}"/>
    <cellStyle name="Normal 4 2 4 2 4 2 5" xfId="50980" xr:uid="{00000000-0005-0000-0000-00001BBA0000}"/>
    <cellStyle name="Normal 4 2 4 2 4 2 6" xfId="50981" xr:uid="{00000000-0005-0000-0000-00001CBA0000}"/>
    <cellStyle name="Normal 4 2 4 2 4 3" xfId="17899" xr:uid="{00000000-0005-0000-0000-00001DBA0000}"/>
    <cellStyle name="Normal 4 2 4 2 4 3 2" xfId="50982" xr:uid="{00000000-0005-0000-0000-00001EBA0000}"/>
    <cellStyle name="Normal 4 2 4 2 4 3 3" xfId="50983" xr:uid="{00000000-0005-0000-0000-00001FBA0000}"/>
    <cellStyle name="Normal 4 2 4 2 4 4" xfId="17900" xr:uid="{00000000-0005-0000-0000-000020BA0000}"/>
    <cellStyle name="Normal 4 2 4 2 4 4 2" xfId="50984" xr:uid="{00000000-0005-0000-0000-000021BA0000}"/>
    <cellStyle name="Normal 4 2 4 2 4 4 3" xfId="50985" xr:uid="{00000000-0005-0000-0000-000022BA0000}"/>
    <cellStyle name="Normal 4 2 4 2 4 5" xfId="17901" xr:uid="{00000000-0005-0000-0000-000023BA0000}"/>
    <cellStyle name="Normal 4 2 4 2 4 5 2" xfId="50986" xr:uid="{00000000-0005-0000-0000-000024BA0000}"/>
    <cellStyle name="Normal 4 2 4 2 4 5 3" xfId="50987" xr:uid="{00000000-0005-0000-0000-000025BA0000}"/>
    <cellStyle name="Normal 4 2 4 2 4 6" xfId="50988" xr:uid="{00000000-0005-0000-0000-000026BA0000}"/>
    <cellStyle name="Normal 4 2 4 2 4 7" xfId="50989" xr:uid="{00000000-0005-0000-0000-000027BA0000}"/>
    <cellStyle name="Normal 4 2 4 2 5" xfId="17902" xr:uid="{00000000-0005-0000-0000-000028BA0000}"/>
    <cellStyle name="Normal 4 2 4 2 5 2" xfId="17903" xr:uid="{00000000-0005-0000-0000-000029BA0000}"/>
    <cellStyle name="Normal 4 2 4 2 5 2 2" xfId="50990" xr:uid="{00000000-0005-0000-0000-00002ABA0000}"/>
    <cellStyle name="Normal 4 2 4 2 5 2 3" xfId="50991" xr:uid="{00000000-0005-0000-0000-00002BBA0000}"/>
    <cellStyle name="Normal 4 2 4 2 5 3" xfId="17904" xr:uid="{00000000-0005-0000-0000-00002CBA0000}"/>
    <cellStyle name="Normal 4 2 4 2 5 3 2" xfId="50992" xr:uid="{00000000-0005-0000-0000-00002DBA0000}"/>
    <cellStyle name="Normal 4 2 4 2 5 3 3" xfId="50993" xr:uid="{00000000-0005-0000-0000-00002EBA0000}"/>
    <cellStyle name="Normal 4 2 4 2 5 4" xfId="17905" xr:uid="{00000000-0005-0000-0000-00002FBA0000}"/>
    <cellStyle name="Normal 4 2 4 2 5 4 2" xfId="50994" xr:uid="{00000000-0005-0000-0000-000030BA0000}"/>
    <cellStyle name="Normal 4 2 4 2 5 4 3" xfId="50995" xr:uid="{00000000-0005-0000-0000-000031BA0000}"/>
    <cellStyle name="Normal 4 2 4 2 5 5" xfId="50996" xr:uid="{00000000-0005-0000-0000-000032BA0000}"/>
    <cellStyle name="Normal 4 2 4 2 5 6" xfId="50997" xr:uid="{00000000-0005-0000-0000-000033BA0000}"/>
    <cellStyle name="Normal 4 2 4 2 6" xfId="17906" xr:uid="{00000000-0005-0000-0000-000034BA0000}"/>
    <cellStyle name="Normal 4 2 4 2 6 2" xfId="50998" xr:uid="{00000000-0005-0000-0000-000035BA0000}"/>
    <cellStyle name="Normal 4 2 4 2 6 3" xfId="50999" xr:uid="{00000000-0005-0000-0000-000036BA0000}"/>
    <cellStyle name="Normal 4 2 4 2 7" xfId="17907" xr:uid="{00000000-0005-0000-0000-000037BA0000}"/>
    <cellStyle name="Normal 4 2 4 2 7 2" xfId="51000" xr:uid="{00000000-0005-0000-0000-000038BA0000}"/>
    <cellStyle name="Normal 4 2 4 2 7 3" xfId="51001" xr:uid="{00000000-0005-0000-0000-000039BA0000}"/>
    <cellStyle name="Normal 4 2 4 2 8" xfId="17908" xr:uid="{00000000-0005-0000-0000-00003ABA0000}"/>
    <cellStyle name="Normal 4 2 4 2 8 2" xfId="51002" xr:uid="{00000000-0005-0000-0000-00003BBA0000}"/>
    <cellStyle name="Normal 4 2 4 2 8 3" xfId="51003" xr:uid="{00000000-0005-0000-0000-00003CBA0000}"/>
    <cellStyle name="Normal 4 2 4 2 9" xfId="51004" xr:uid="{00000000-0005-0000-0000-00003DBA0000}"/>
    <cellStyle name="Normal 4 2 4 3" xfId="17909" xr:uid="{00000000-0005-0000-0000-00003EBA0000}"/>
    <cellStyle name="Normal 4 2 4 3 2" xfId="17910" xr:uid="{00000000-0005-0000-0000-00003FBA0000}"/>
    <cellStyle name="Normal 4 2 4 3 2 2" xfId="17911" xr:uid="{00000000-0005-0000-0000-000040BA0000}"/>
    <cellStyle name="Normal 4 2 4 3 2 2 2" xfId="17912" xr:uid="{00000000-0005-0000-0000-000041BA0000}"/>
    <cellStyle name="Normal 4 2 4 3 2 2 2 2" xfId="51005" xr:uid="{00000000-0005-0000-0000-000042BA0000}"/>
    <cellStyle name="Normal 4 2 4 3 2 2 2 3" xfId="51006" xr:uid="{00000000-0005-0000-0000-000043BA0000}"/>
    <cellStyle name="Normal 4 2 4 3 2 2 3" xfId="17913" xr:uid="{00000000-0005-0000-0000-000044BA0000}"/>
    <cellStyle name="Normal 4 2 4 3 2 2 3 2" xfId="51007" xr:uid="{00000000-0005-0000-0000-000045BA0000}"/>
    <cellStyle name="Normal 4 2 4 3 2 2 3 3" xfId="51008" xr:uid="{00000000-0005-0000-0000-000046BA0000}"/>
    <cellStyle name="Normal 4 2 4 3 2 2 4" xfId="17914" xr:uid="{00000000-0005-0000-0000-000047BA0000}"/>
    <cellStyle name="Normal 4 2 4 3 2 2 4 2" xfId="51009" xr:uid="{00000000-0005-0000-0000-000048BA0000}"/>
    <cellStyle name="Normal 4 2 4 3 2 2 4 3" xfId="51010" xr:uid="{00000000-0005-0000-0000-000049BA0000}"/>
    <cellStyle name="Normal 4 2 4 3 2 2 5" xfId="51011" xr:uid="{00000000-0005-0000-0000-00004ABA0000}"/>
    <cellStyle name="Normal 4 2 4 3 2 2 6" xfId="51012" xr:uid="{00000000-0005-0000-0000-00004BBA0000}"/>
    <cellStyle name="Normal 4 2 4 3 2 3" xfId="17915" xr:uid="{00000000-0005-0000-0000-00004CBA0000}"/>
    <cellStyle name="Normal 4 2 4 3 2 3 2" xfId="51013" xr:uid="{00000000-0005-0000-0000-00004DBA0000}"/>
    <cellStyle name="Normal 4 2 4 3 2 3 3" xfId="51014" xr:uid="{00000000-0005-0000-0000-00004EBA0000}"/>
    <cellStyle name="Normal 4 2 4 3 2 4" xfId="17916" xr:uid="{00000000-0005-0000-0000-00004FBA0000}"/>
    <cellStyle name="Normal 4 2 4 3 2 4 2" xfId="51015" xr:uid="{00000000-0005-0000-0000-000050BA0000}"/>
    <cellStyle name="Normal 4 2 4 3 2 4 3" xfId="51016" xr:uid="{00000000-0005-0000-0000-000051BA0000}"/>
    <cellStyle name="Normal 4 2 4 3 2 5" xfId="17917" xr:uid="{00000000-0005-0000-0000-000052BA0000}"/>
    <cellStyle name="Normal 4 2 4 3 2 5 2" xfId="51017" xr:uid="{00000000-0005-0000-0000-000053BA0000}"/>
    <cellStyle name="Normal 4 2 4 3 2 5 3" xfId="51018" xr:uid="{00000000-0005-0000-0000-000054BA0000}"/>
    <cellStyle name="Normal 4 2 4 3 2 6" xfId="51019" xr:uid="{00000000-0005-0000-0000-000055BA0000}"/>
    <cellStyle name="Normal 4 2 4 3 2 7" xfId="51020" xr:uid="{00000000-0005-0000-0000-000056BA0000}"/>
    <cellStyle name="Normal 4 2 4 3 3" xfId="17918" xr:uid="{00000000-0005-0000-0000-000057BA0000}"/>
    <cellStyle name="Normal 4 2 4 3 3 2" xfId="17919" xr:uid="{00000000-0005-0000-0000-000058BA0000}"/>
    <cellStyle name="Normal 4 2 4 3 3 2 2" xfId="51021" xr:uid="{00000000-0005-0000-0000-000059BA0000}"/>
    <cellStyle name="Normal 4 2 4 3 3 2 3" xfId="51022" xr:uid="{00000000-0005-0000-0000-00005ABA0000}"/>
    <cellStyle name="Normal 4 2 4 3 3 3" xfId="17920" xr:uid="{00000000-0005-0000-0000-00005BBA0000}"/>
    <cellStyle name="Normal 4 2 4 3 3 3 2" xfId="51023" xr:uid="{00000000-0005-0000-0000-00005CBA0000}"/>
    <cellStyle name="Normal 4 2 4 3 3 3 3" xfId="51024" xr:uid="{00000000-0005-0000-0000-00005DBA0000}"/>
    <cellStyle name="Normal 4 2 4 3 3 4" xfId="17921" xr:uid="{00000000-0005-0000-0000-00005EBA0000}"/>
    <cellStyle name="Normal 4 2 4 3 3 4 2" xfId="51025" xr:uid="{00000000-0005-0000-0000-00005FBA0000}"/>
    <cellStyle name="Normal 4 2 4 3 3 4 3" xfId="51026" xr:uid="{00000000-0005-0000-0000-000060BA0000}"/>
    <cellStyle name="Normal 4 2 4 3 3 5" xfId="51027" xr:uid="{00000000-0005-0000-0000-000061BA0000}"/>
    <cellStyle name="Normal 4 2 4 3 3 6" xfId="51028" xr:uid="{00000000-0005-0000-0000-000062BA0000}"/>
    <cellStyle name="Normal 4 2 4 3 4" xfId="17922" xr:uid="{00000000-0005-0000-0000-000063BA0000}"/>
    <cellStyle name="Normal 4 2 4 3 4 2" xfId="51029" xr:uid="{00000000-0005-0000-0000-000064BA0000}"/>
    <cellStyle name="Normal 4 2 4 3 4 3" xfId="51030" xr:uid="{00000000-0005-0000-0000-000065BA0000}"/>
    <cellStyle name="Normal 4 2 4 3 5" xfId="17923" xr:uid="{00000000-0005-0000-0000-000066BA0000}"/>
    <cellStyle name="Normal 4 2 4 3 5 2" xfId="51031" xr:uid="{00000000-0005-0000-0000-000067BA0000}"/>
    <cellStyle name="Normal 4 2 4 3 5 3" xfId="51032" xr:uid="{00000000-0005-0000-0000-000068BA0000}"/>
    <cellStyle name="Normal 4 2 4 3 6" xfId="17924" xr:uid="{00000000-0005-0000-0000-000069BA0000}"/>
    <cellStyle name="Normal 4 2 4 3 6 2" xfId="51033" xr:uid="{00000000-0005-0000-0000-00006ABA0000}"/>
    <cellStyle name="Normal 4 2 4 3 6 3" xfId="51034" xr:uid="{00000000-0005-0000-0000-00006BBA0000}"/>
    <cellStyle name="Normal 4 2 4 3 7" xfId="51035" xr:uid="{00000000-0005-0000-0000-00006CBA0000}"/>
    <cellStyle name="Normal 4 2 4 3 8" xfId="51036" xr:uid="{00000000-0005-0000-0000-00006DBA0000}"/>
    <cellStyle name="Normal 4 2 4 4" xfId="17925" xr:uid="{00000000-0005-0000-0000-00006EBA0000}"/>
    <cellStyle name="Normal 4 2 4 4 2" xfId="17926" xr:uid="{00000000-0005-0000-0000-00006FBA0000}"/>
    <cellStyle name="Normal 4 2 4 4 2 2" xfId="17927" xr:uid="{00000000-0005-0000-0000-000070BA0000}"/>
    <cellStyle name="Normal 4 2 4 4 2 2 2" xfId="17928" xr:uid="{00000000-0005-0000-0000-000071BA0000}"/>
    <cellStyle name="Normal 4 2 4 4 2 2 2 2" xfId="51037" xr:uid="{00000000-0005-0000-0000-000072BA0000}"/>
    <cellStyle name="Normal 4 2 4 4 2 2 2 3" xfId="51038" xr:uid="{00000000-0005-0000-0000-000073BA0000}"/>
    <cellStyle name="Normal 4 2 4 4 2 2 3" xfId="17929" xr:uid="{00000000-0005-0000-0000-000074BA0000}"/>
    <cellStyle name="Normal 4 2 4 4 2 2 3 2" xfId="51039" xr:uid="{00000000-0005-0000-0000-000075BA0000}"/>
    <cellStyle name="Normal 4 2 4 4 2 2 3 3" xfId="51040" xr:uid="{00000000-0005-0000-0000-000076BA0000}"/>
    <cellStyle name="Normal 4 2 4 4 2 2 4" xfId="17930" xr:uid="{00000000-0005-0000-0000-000077BA0000}"/>
    <cellStyle name="Normal 4 2 4 4 2 2 4 2" xfId="51041" xr:uid="{00000000-0005-0000-0000-000078BA0000}"/>
    <cellStyle name="Normal 4 2 4 4 2 2 4 3" xfId="51042" xr:uid="{00000000-0005-0000-0000-000079BA0000}"/>
    <cellStyle name="Normal 4 2 4 4 2 2 5" xfId="51043" xr:uid="{00000000-0005-0000-0000-00007ABA0000}"/>
    <cellStyle name="Normal 4 2 4 4 2 2 6" xfId="51044" xr:uid="{00000000-0005-0000-0000-00007BBA0000}"/>
    <cellStyle name="Normal 4 2 4 4 2 3" xfId="17931" xr:uid="{00000000-0005-0000-0000-00007CBA0000}"/>
    <cellStyle name="Normal 4 2 4 4 2 3 2" xfId="51045" xr:uid="{00000000-0005-0000-0000-00007DBA0000}"/>
    <cellStyle name="Normal 4 2 4 4 2 3 3" xfId="51046" xr:uid="{00000000-0005-0000-0000-00007EBA0000}"/>
    <cellStyle name="Normal 4 2 4 4 2 4" xfId="17932" xr:uid="{00000000-0005-0000-0000-00007FBA0000}"/>
    <cellStyle name="Normal 4 2 4 4 2 4 2" xfId="51047" xr:uid="{00000000-0005-0000-0000-000080BA0000}"/>
    <cellStyle name="Normal 4 2 4 4 2 4 3" xfId="51048" xr:uid="{00000000-0005-0000-0000-000081BA0000}"/>
    <cellStyle name="Normal 4 2 4 4 2 5" xfId="17933" xr:uid="{00000000-0005-0000-0000-000082BA0000}"/>
    <cellStyle name="Normal 4 2 4 4 2 5 2" xfId="51049" xr:uid="{00000000-0005-0000-0000-000083BA0000}"/>
    <cellStyle name="Normal 4 2 4 4 2 5 3" xfId="51050" xr:uid="{00000000-0005-0000-0000-000084BA0000}"/>
    <cellStyle name="Normal 4 2 4 4 2 6" xfId="51051" xr:uid="{00000000-0005-0000-0000-000085BA0000}"/>
    <cellStyle name="Normal 4 2 4 4 2 7" xfId="51052" xr:uid="{00000000-0005-0000-0000-000086BA0000}"/>
    <cellStyle name="Normal 4 2 4 4 3" xfId="17934" xr:uid="{00000000-0005-0000-0000-000087BA0000}"/>
    <cellStyle name="Normal 4 2 4 4 3 2" xfId="17935" xr:uid="{00000000-0005-0000-0000-000088BA0000}"/>
    <cellStyle name="Normal 4 2 4 4 3 2 2" xfId="51053" xr:uid="{00000000-0005-0000-0000-000089BA0000}"/>
    <cellStyle name="Normal 4 2 4 4 3 2 3" xfId="51054" xr:uid="{00000000-0005-0000-0000-00008ABA0000}"/>
    <cellStyle name="Normal 4 2 4 4 3 3" xfId="17936" xr:uid="{00000000-0005-0000-0000-00008BBA0000}"/>
    <cellStyle name="Normal 4 2 4 4 3 3 2" xfId="51055" xr:uid="{00000000-0005-0000-0000-00008CBA0000}"/>
    <cellStyle name="Normal 4 2 4 4 3 3 3" xfId="51056" xr:uid="{00000000-0005-0000-0000-00008DBA0000}"/>
    <cellStyle name="Normal 4 2 4 4 3 4" xfId="17937" xr:uid="{00000000-0005-0000-0000-00008EBA0000}"/>
    <cellStyle name="Normal 4 2 4 4 3 4 2" xfId="51057" xr:uid="{00000000-0005-0000-0000-00008FBA0000}"/>
    <cellStyle name="Normal 4 2 4 4 3 4 3" xfId="51058" xr:uid="{00000000-0005-0000-0000-000090BA0000}"/>
    <cellStyle name="Normal 4 2 4 4 3 5" xfId="51059" xr:uid="{00000000-0005-0000-0000-000091BA0000}"/>
    <cellStyle name="Normal 4 2 4 4 3 6" xfId="51060" xr:uid="{00000000-0005-0000-0000-000092BA0000}"/>
    <cellStyle name="Normal 4 2 4 4 4" xfId="17938" xr:uid="{00000000-0005-0000-0000-000093BA0000}"/>
    <cellStyle name="Normal 4 2 4 4 4 2" xfId="51061" xr:uid="{00000000-0005-0000-0000-000094BA0000}"/>
    <cellStyle name="Normal 4 2 4 4 4 3" xfId="51062" xr:uid="{00000000-0005-0000-0000-000095BA0000}"/>
    <cellStyle name="Normal 4 2 4 4 5" xfId="17939" xr:uid="{00000000-0005-0000-0000-000096BA0000}"/>
    <cellStyle name="Normal 4 2 4 4 5 2" xfId="51063" xr:uid="{00000000-0005-0000-0000-000097BA0000}"/>
    <cellStyle name="Normal 4 2 4 4 5 3" xfId="51064" xr:uid="{00000000-0005-0000-0000-000098BA0000}"/>
    <cellStyle name="Normal 4 2 4 4 6" xfId="17940" xr:uid="{00000000-0005-0000-0000-000099BA0000}"/>
    <cellStyle name="Normal 4 2 4 4 6 2" xfId="51065" xr:uid="{00000000-0005-0000-0000-00009ABA0000}"/>
    <cellStyle name="Normal 4 2 4 4 6 3" xfId="51066" xr:uid="{00000000-0005-0000-0000-00009BBA0000}"/>
    <cellStyle name="Normal 4 2 4 4 7" xfId="51067" xr:uid="{00000000-0005-0000-0000-00009CBA0000}"/>
    <cellStyle name="Normal 4 2 4 4 8" xfId="51068" xr:uid="{00000000-0005-0000-0000-00009DBA0000}"/>
    <cellStyle name="Normal 4 2 4 5" xfId="17941" xr:uid="{00000000-0005-0000-0000-00009EBA0000}"/>
    <cellStyle name="Normal 4 2 4 5 2" xfId="17942" xr:uid="{00000000-0005-0000-0000-00009FBA0000}"/>
    <cellStyle name="Normal 4 2 4 5 2 2" xfId="17943" xr:uid="{00000000-0005-0000-0000-0000A0BA0000}"/>
    <cellStyle name="Normal 4 2 4 5 2 2 2" xfId="17944" xr:uid="{00000000-0005-0000-0000-0000A1BA0000}"/>
    <cellStyle name="Normal 4 2 4 5 2 2 2 2" xfId="51069" xr:uid="{00000000-0005-0000-0000-0000A2BA0000}"/>
    <cellStyle name="Normal 4 2 4 5 2 2 2 3" xfId="51070" xr:uid="{00000000-0005-0000-0000-0000A3BA0000}"/>
    <cellStyle name="Normal 4 2 4 5 2 2 3" xfId="17945" xr:uid="{00000000-0005-0000-0000-0000A4BA0000}"/>
    <cellStyle name="Normal 4 2 4 5 2 2 3 2" xfId="51071" xr:uid="{00000000-0005-0000-0000-0000A5BA0000}"/>
    <cellStyle name="Normal 4 2 4 5 2 2 3 3" xfId="51072" xr:uid="{00000000-0005-0000-0000-0000A6BA0000}"/>
    <cellStyle name="Normal 4 2 4 5 2 2 4" xfId="17946" xr:uid="{00000000-0005-0000-0000-0000A7BA0000}"/>
    <cellStyle name="Normal 4 2 4 5 2 2 4 2" xfId="51073" xr:uid="{00000000-0005-0000-0000-0000A8BA0000}"/>
    <cellStyle name="Normal 4 2 4 5 2 2 4 3" xfId="51074" xr:uid="{00000000-0005-0000-0000-0000A9BA0000}"/>
    <cellStyle name="Normal 4 2 4 5 2 2 5" xfId="51075" xr:uid="{00000000-0005-0000-0000-0000AABA0000}"/>
    <cellStyle name="Normal 4 2 4 5 2 2 6" xfId="51076" xr:uid="{00000000-0005-0000-0000-0000ABBA0000}"/>
    <cellStyle name="Normal 4 2 4 5 2 3" xfId="17947" xr:uid="{00000000-0005-0000-0000-0000ACBA0000}"/>
    <cellStyle name="Normal 4 2 4 5 2 3 2" xfId="51077" xr:uid="{00000000-0005-0000-0000-0000ADBA0000}"/>
    <cellStyle name="Normal 4 2 4 5 2 3 3" xfId="51078" xr:uid="{00000000-0005-0000-0000-0000AEBA0000}"/>
    <cellStyle name="Normal 4 2 4 5 2 4" xfId="17948" xr:uid="{00000000-0005-0000-0000-0000AFBA0000}"/>
    <cellStyle name="Normal 4 2 4 5 2 4 2" xfId="51079" xr:uid="{00000000-0005-0000-0000-0000B0BA0000}"/>
    <cellStyle name="Normal 4 2 4 5 2 4 3" xfId="51080" xr:uid="{00000000-0005-0000-0000-0000B1BA0000}"/>
    <cellStyle name="Normal 4 2 4 5 2 5" xfId="17949" xr:uid="{00000000-0005-0000-0000-0000B2BA0000}"/>
    <cellStyle name="Normal 4 2 4 5 2 5 2" xfId="51081" xr:uid="{00000000-0005-0000-0000-0000B3BA0000}"/>
    <cellStyle name="Normal 4 2 4 5 2 5 3" xfId="51082" xr:uid="{00000000-0005-0000-0000-0000B4BA0000}"/>
    <cellStyle name="Normal 4 2 4 5 2 6" xfId="51083" xr:uid="{00000000-0005-0000-0000-0000B5BA0000}"/>
    <cellStyle name="Normal 4 2 4 5 2 7" xfId="51084" xr:uid="{00000000-0005-0000-0000-0000B6BA0000}"/>
    <cellStyle name="Normal 4 2 4 5 3" xfId="17950" xr:uid="{00000000-0005-0000-0000-0000B7BA0000}"/>
    <cellStyle name="Normal 4 2 4 5 3 2" xfId="17951" xr:uid="{00000000-0005-0000-0000-0000B8BA0000}"/>
    <cellStyle name="Normal 4 2 4 5 3 2 2" xfId="51085" xr:uid="{00000000-0005-0000-0000-0000B9BA0000}"/>
    <cellStyle name="Normal 4 2 4 5 3 2 3" xfId="51086" xr:uid="{00000000-0005-0000-0000-0000BABA0000}"/>
    <cellStyle name="Normal 4 2 4 5 3 3" xfId="17952" xr:uid="{00000000-0005-0000-0000-0000BBBA0000}"/>
    <cellStyle name="Normal 4 2 4 5 3 3 2" xfId="51087" xr:uid="{00000000-0005-0000-0000-0000BCBA0000}"/>
    <cellStyle name="Normal 4 2 4 5 3 3 3" xfId="51088" xr:uid="{00000000-0005-0000-0000-0000BDBA0000}"/>
    <cellStyle name="Normal 4 2 4 5 3 4" xfId="17953" xr:uid="{00000000-0005-0000-0000-0000BEBA0000}"/>
    <cellStyle name="Normal 4 2 4 5 3 4 2" xfId="51089" xr:uid="{00000000-0005-0000-0000-0000BFBA0000}"/>
    <cellStyle name="Normal 4 2 4 5 3 4 3" xfId="51090" xr:uid="{00000000-0005-0000-0000-0000C0BA0000}"/>
    <cellStyle name="Normal 4 2 4 5 3 5" xfId="51091" xr:uid="{00000000-0005-0000-0000-0000C1BA0000}"/>
    <cellStyle name="Normal 4 2 4 5 3 6" xfId="51092" xr:uid="{00000000-0005-0000-0000-0000C2BA0000}"/>
    <cellStyle name="Normal 4 2 4 5 4" xfId="17954" xr:uid="{00000000-0005-0000-0000-0000C3BA0000}"/>
    <cellStyle name="Normal 4 2 4 5 4 2" xfId="51093" xr:uid="{00000000-0005-0000-0000-0000C4BA0000}"/>
    <cellStyle name="Normal 4 2 4 5 4 3" xfId="51094" xr:uid="{00000000-0005-0000-0000-0000C5BA0000}"/>
    <cellStyle name="Normal 4 2 4 5 5" xfId="17955" xr:uid="{00000000-0005-0000-0000-0000C6BA0000}"/>
    <cellStyle name="Normal 4 2 4 5 5 2" xfId="51095" xr:uid="{00000000-0005-0000-0000-0000C7BA0000}"/>
    <cellStyle name="Normal 4 2 4 5 5 3" xfId="51096" xr:uid="{00000000-0005-0000-0000-0000C8BA0000}"/>
    <cellStyle name="Normal 4 2 4 5 6" xfId="17956" xr:uid="{00000000-0005-0000-0000-0000C9BA0000}"/>
    <cellStyle name="Normal 4 2 4 5 6 2" xfId="51097" xr:uid="{00000000-0005-0000-0000-0000CABA0000}"/>
    <cellStyle name="Normal 4 2 4 5 6 3" xfId="51098" xr:uid="{00000000-0005-0000-0000-0000CBBA0000}"/>
    <cellStyle name="Normal 4 2 4 5 7" xfId="51099" xr:uid="{00000000-0005-0000-0000-0000CCBA0000}"/>
    <cellStyle name="Normal 4 2 4 5 8" xfId="51100" xr:uid="{00000000-0005-0000-0000-0000CDBA0000}"/>
    <cellStyle name="Normal 4 2 4 6" xfId="17957" xr:uid="{00000000-0005-0000-0000-0000CEBA0000}"/>
    <cellStyle name="Normal 4 2 4 6 2" xfId="17958" xr:uid="{00000000-0005-0000-0000-0000CFBA0000}"/>
    <cellStyle name="Normal 4 2 4 6 2 2" xfId="17959" xr:uid="{00000000-0005-0000-0000-0000D0BA0000}"/>
    <cellStyle name="Normal 4 2 4 6 2 2 2" xfId="51101" xr:uid="{00000000-0005-0000-0000-0000D1BA0000}"/>
    <cellStyle name="Normal 4 2 4 6 2 2 3" xfId="51102" xr:uid="{00000000-0005-0000-0000-0000D2BA0000}"/>
    <cellStyle name="Normal 4 2 4 6 2 3" xfId="17960" xr:uid="{00000000-0005-0000-0000-0000D3BA0000}"/>
    <cellStyle name="Normal 4 2 4 6 2 3 2" xfId="51103" xr:uid="{00000000-0005-0000-0000-0000D4BA0000}"/>
    <cellStyle name="Normal 4 2 4 6 2 3 3" xfId="51104" xr:uid="{00000000-0005-0000-0000-0000D5BA0000}"/>
    <cellStyle name="Normal 4 2 4 6 2 4" xfId="17961" xr:uid="{00000000-0005-0000-0000-0000D6BA0000}"/>
    <cellStyle name="Normal 4 2 4 6 2 4 2" xfId="51105" xr:uid="{00000000-0005-0000-0000-0000D7BA0000}"/>
    <cellStyle name="Normal 4 2 4 6 2 4 3" xfId="51106" xr:uid="{00000000-0005-0000-0000-0000D8BA0000}"/>
    <cellStyle name="Normal 4 2 4 6 2 5" xfId="51107" xr:uid="{00000000-0005-0000-0000-0000D9BA0000}"/>
    <cellStyle name="Normal 4 2 4 6 2 6" xfId="51108" xr:uid="{00000000-0005-0000-0000-0000DABA0000}"/>
    <cellStyle name="Normal 4 2 4 6 3" xfId="17962" xr:uid="{00000000-0005-0000-0000-0000DBBA0000}"/>
    <cellStyle name="Normal 4 2 4 6 3 2" xfId="51109" xr:uid="{00000000-0005-0000-0000-0000DCBA0000}"/>
    <cellStyle name="Normal 4 2 4 6 3 3" xfId="51110" xr:uid="{00000000-0005-0000-0000-0000DDBA0000}"/>
    <cellStyle name="Normal 4 2 4 6 4" xfId="17963" xr:uid="{00000000-0005-0000-0000-0000DEBA0000}"/>
    <cellStyle name="Normal 4 2 4 6 4 2" xfId="51111" xr:uid="{00000000-0005-0000-0000-0000DFBA0000}"/>
    <cellStyle name="Normal 4 2 4 6 4 3" xfId="51112" xr:uid="{00000000-0005-0000-0000-0000E0BA0000}"/>
    <cellStyle name="Normal 4 2 4 6 5" xfId="17964" xr:uid="{00000000-0005-0000-0000-0000E1BA0000}"/>
    <cellStyle name="Normal 4 2 4 6 5 2" xfId="51113" xr:uid="{00000000-0005-0000-0000-0000E2BA0000}"/>
    <cellStyle name="Normal 4 2 4 6 5 3" xfId="51114" xr:uid="{00000000-0005-0000-0000-0000E3BA0000}"/>
    <cellStyle name="Normal 4 2 4 6 6" xfId="51115" xr:uid="{00000000-0005-0000-0000-0000E4BA0000}"/>
    <cellStyle name="Normal 4 2 4 6 7" xfId="51116" xr:uid="{00000000-0005-0000-0000-0000E5BA0000}"/>
    <cellStyle name="Normal 4 2 4 7" xfId="17965" xr:uid="{00000000-0005-0000-0000-0000E6BA0000}"/>
    <cellStyle name="Normal 4 2 4 7 2" xfId="17966" xr:uid="{00000000-0005-0000-0000-0000E7BA0000}"/>
    <cellStyle name="Normal 4 2 4 7 2 2" xfId="51117" xr:uid="{00000000-0005-0000-0000-0000E8BA0000}"/>
    <cellStyle name="Normal 4 2 4 7 2 3" xfId="51118" xr:uid="{00000000-0005-0000-0000-0000E9BA0000}"/>
    <cellStyle name="Normal 4 2 4 7 3" xfId="17967" xr:uid="{00000000-0005-0000-0000-0000EABA0000}"/>
    <cellStyle name="Normal 4 2 4 7 3 2" xfId="51119" xr:uid="{00000000-0005-0000-0000-0000EBBA0000}"/>
    <cellStyle name="Normal 4 2 4 7 3 3" xfId="51120" xr:uid="{00000000-0005-0000-0000-0000ECBA0000}"/>
    <cellStyle name="Normal 4 2 4 7 4" xfId="17968" xr:uid="{00000000-0005-0000-0000-0000EDBA0000}"/>
    <cellStyle name="Normal 4 2 4 7 4 2" xfId="51121" xr:uid="{00000000-0005-0000-0000-0000EEBA0000}"/>
    <cellStyle name="Normal 4 2 4 7 4 3" xfId="51122" xr:uid="{00000000-0005-0000-0000-0000EFBA0000}"/>
    <cellStyle name="Normal 4 2 4 7 5" xfId="51123" xr:uid="{00000000-0005-0000-0000-0000F0BA0000}"/>
    <cellStyle name="Normal 4 2 4 7 6" xfId="51124" xr:uid="{00000000-0005-0000-0000-0000F1BA0000}"/>
    <cellStyle name="Normal 4 2 4 8" xfId="17969" xr:uid="{00000000-0005-0000-0000-0000F2BA0000}"/>
    <cellStyle name="Normal 4 2 4 8 2" xfId="51125" xr:uid="{00000000-0005-0000-0000-0000F3BA0000}"/>
    <cellStyle name="Normal 4 2 4 8 3" xfId="51126" xr:uid="{00000000-0005-0000-0000-0000F4BA0000}"/>
    <cellStyle name="Normal 4 2 4 9" xfId="17970" xr:uid="{00000000-0005-0000-0000-0000F5BA0000}"/>
    <cellStyle name="Normal 4 2 4 9 2" xfId="51127" xr:uid="{00000000-0005-0000-0000-0000F6BA0000}"/>
    <cellStyle name="Normal 4 2 4 9 3" xfId="51128" xr:uid="{00000000-0005-0000-0000-0000F7BA0000}"/>
    <cellStyle name="Normal 4 2 5" xfId="17971" xr:uid="{00000000-0005-0000-0000-0000F8BA0000}"/>
    <cellStyle name="Normal 4 2 5 10" xfId="51129" xr:uid="{00000000-0005-0000-0000-0000F9BA0000}"/>
    <cellStyle name="Normal 4 2 5 11" xfId="51130" xr:uid="{00000000-0005-0000-0000-0000FABA0000}"/>
    <cellStyle name="Normal 4 2 5 2" xfId="17972" xr:uid="{00000000-0005-0000-0000-0000FBBA0000}"/>
    <cellStyle name="Normal 4 2 5 2 10" xfId="51131" xr:uid="{00000000-0005-0000-0000-0000FCBA0000}"/>
    <cellStyle name="Normal 4 2 5 2 2" xfId="17973" xr:uid="{00000000-0005-0000-0000-0000FDBA0000}"/>
    <cellStyle name="Normal 4 2 5 2 2 2" xfId="17974" xr:uid="{00000000-0005-0000-0000-0000FEBA0000}"/>
    <cellStyle name="Normal 4 2 5 2 2 2 2" xfId="17975" xr:uid="{00000000-0005-0000-0000-0000FFBA0000}"/>
    <cellStyle name="Normal 4 2 5 2 2 2 2 2" xfId="17976" xr:uid="{00000000-0005-0000-0000-000000BB0000}"/>
    <cellStyle name="Normal 4 2 5 2 2 2 2 2 2" xfId="51132" xr:uid="{00000000-0005-0000-0000-000001BB0000}"/>
    <cellStyle name="Normal 4 2 5 2 2 2 2 2 3" xfId="51133" xr:uid="{00000000-0005-0000-0000-000002BB0000}"/>
    <cellStyle name="Normal 4 2 5 2 2 2 2 3" xfId="17977" xr:uid="{00000000-0005-0000-0000-000003BB0000}"/>
    <cellStyle name="Normal 4 2 5 2 2 2 2 3 2" xfId="51134" xr:uid="{00000000-0005-0000-0000-000004BB0000}"/>
    <cellStyle name="Normal 4 2 5 2 2 2 2 3 3" xfId="51135" xr:uid="{00000000-0005-0000-0000-000005BB0000}"/>
    <cellStyle name="Normal 4 2 5 2 2 2 2 4" xfId="17978" xr:uid="{00000000-0005-0000-0000-000006BB0000}"/>
    <cellStyle name="Normal 4 2 5 2 2 2 2 4 2" xfId="51136" xr:uid="{00000000-0005-0000-0000-000007BB0000}"/>
    <cellStyle name="Normal 4 2 5 2 2 2 2 4 3" xfId="51137" xr:uid="{00000000-0005-0000-0000-000008BB0000}"/>
    <cellStyle name="Normal 4 2 5 2 2 2 2 5" xfId="51138" xr:uid="{00000000-0005-0000-0000-000009BB0000}"/>
    <cellStyle name="Normal 4 2 5 2 2 2 2 6" xfId="51139" xr:uid="{00000000-0005-0000-0000-00000ABB0000}"/>
    <cellStyle name="Normal 4 2 5 2 2 2 3" xfId="17979" xr:uid="{00000000-0005-0000-0000-00000BBB0000}"/>
    <cellStyle name="Normal 4 2 5 2 2 2 3 2" xfId="51140" xr:uid="{00000000-0005-0000-0000-00000CBB0000}"/>
    <cellStyle name="Normal 4 2 5 2 2 2 3 3" xfId="51141" xr:uid="{00000000-0005-0000-0000-00000DBB0000}"/>
    <cellStyle name="Normal 4 2 5 2 2 2 4" xfId="17980" xr:uid="{00000000-0005-0000-0000-00000EBB0000}"/>
    <cellStyle name="Normal 4 2 5 2 2 2 4 2" xfId="51142" xr:uid="{00000000-0005-0000-0000-00000FBB0000}"/>
    <cellStyle name="Normal 4 2 5 2 2 2 4 3" xfId="51143" xr:uid="{00000000-0005-0000-0000-000010BB0000}"/>
    <cellStyle name="Normal 4 2 5 2 2 2 5" xfId="17981" xr:uid="{00000000-0005-0000-0000-000011BB0000}"/>
    <cellStyle name="Normal 4 2 5 2 2 2 5 2" xfId="51144" xr:uid="{00000000-0005-0000-0000-000012BB0000}"/>
    <cellStyle name="Normal 4 2 5 2 2 2 5 3" xfId="51145" xr:uid="{00000000-0005-0000-0000-000013BB0000}"/>
    <cellStyle name="Normal 4 2 5 2 2 2 6" xfId="51146" xr:uid="{00000000-0005-0000-0000-000014BB0000}"/>
    <cellStyle name="Normal 4 2 5 2 2 2 7" xfId="51147" xr:uid="{00000000-0005-0000-0000-000015BB0000}"/>
    <cellStyle name="Normal 4 2 5 2 2 3" xfId="17982" xr:uid="{00000000-0005-0000-0000-000016BB0000}"/>
    <cellStyle name="Normal 4 2 5 2 2 3 2" xfId="17983" xr:uid="{00000000-0005-0000-0000-000017BB0000}"/>
    <cellStyle name="Normal 4 2 5 2 2 3 2 2" xfId="51148" xr:uid="{00000000-0005-0000-0000-000018BB0000}"/>
    <cellStyle name="Normal 4 2 5 2 2 3 2 3" xfId="51149" xr:uid="{00000000-0005-0000-0000-000019BB0000}"/>
    <cellStyle name="Normal 4 2 5 2 2 3 3" xfId="17984" xr:uid="{00000000-0005-0000-0000-00001ABB0000}"/>
    <cellStyle name="Normal 4 2 5 2 2 3 3 2" xfId="51150" xr:uid="{00000000-0005-0000-0000-00001BBB0000}"/>
    <cellStyle name="Normal 4 2 5 2 2 3 3 3" xfId="51151" xr:uid="{00000000-0005-0000-0000-00001CBB0000}"/>
    <cellStyle name="Normal 4 2 5 2 2 3 4" xfId="17985" xr:uid="{00000000-0005-0000-0000-00001DBB0000}"/>
    <cellStyle name="Normal 4 2 5 2 2 3 4 2" xfId="51152" xr:uid="{00000000-0005-0000-0000-00001EBB0000}"/>
    <cellStyle name="Normal 4 2 5 2 2 3 4 3" xfId="51153" xr:uid="{00000000-0005-0000-0000-00001FBB0000}"/>
    <cellStyle name="Normal 4 2 5 2 2 3 5" xfId="51154" xr:uid="{00000000-0005-0000-0000-000020BB0000}"/>
    <cellStyle name="Normal 4 2 5 2 2 3 6" xfId="51155" xr:uid="{00000000-0005-0000-0000-000021BB0000}"/>
    <cellStyle name="Normal 4 2 5 2 2 4" xfId="17986" xr:uid="{00000000-0005-0000-0000-000022BB0000}"/>
    <cellStyle name="Normal 4 2 5 2 2 4 2" xfId="51156" xr:uid="{00000000-0005-0000-0000-000023BB0000}"/>
    <cellStyle name="Normal 4 2 5 2 2 4 3" xfId="51157" xr:uid="{00000000-0005-0000-0000-000024BB0000}"/>
    <cellStyle name="Normal 4 2 5 2 2 5" xfId="17987" xr:uid="{00000000-0005-0000-0000-000025BB0000}"/>
    <cellStyle name="Normal 4 2 5 2 2 5 2" xfId="51158" xr:uid="{00000000-0005-0000-0000-000026BB0000}"/>
    <cellStyle name="Normal 4 2 5 2 2 5 3" xfId="51159" xr:uid="{00000000-0005-0000-0000-000027BB0000}"/>
    <cellStyle name="Normal 4 2 5 2 2 6" xfId="17988" xr:uid="{00000000-0005-0000-0000-000028BB0000}"/>
    <cellStyle name="Normal 4 2 5 2 2 6 2" xfId="51160" xr:uid="{00000000-0005-0000-0000-000029BB0000}"/>
    <cellStyle name="Normal 4 2 5 2 2 6 3" xfId="51161" xr:uid="{00000000-0005-0000-0000-00002ABB0000}"/>
    <cellStyle name="Normal 4 2 5 2 2 7" xfId="51162" xr:uid="{00000000-0005-0000-0000-00002BBB0000}"/>
    <cellStyle name="Normal 4 2 5 2 2 8" xfId="51163" xr:uid="{00000000-0005-0000-0000-00002CBB0000}"/>
    <cellStyle name="Normal 4 2 5 2 3" xfId="17989" xr:uid="{00000000-0005-0000-0000-00002DBB0000}"/>
    <cellStyle name="Normal 4 2 5 2 3 2" xfId="17990" xr:uid="{00000000-0005-0000-0000-00002EBB0000}"/>
    <cellStyle name="Normal 4 2 5 2 3 2 2" xfId="17991" xr:uid="{00000000-0005-0000-0000-00002FBB0000}"/>
    <cellStyle name="Normal 4 2 5 2 3 2 2 2" xfId="17992" xr:uid="{00000000-0005-0000-0000-000030BB0000}"/>
    <cellStyle name="Normal 4 2 5 2 3 2 2 2 2" xfId="51164" xr:uid="{00000000-0005-0000-0000-000031BB0000}"/>
    <cellStyle name="Normal 4 2 5 2 3 2 2 2 3" xfId="51165" xr:uid="{00000000-0005-0000-0000-000032BB0000}"/>
    <cellStyle name="Normal 4 2 5 2 3 2 2 3" xfId="17993" xr:uid="{00000000-0005-0000-0000-000033BB0000}"/>
    <cellStyle name="Normal 4 2 5 2 3 2 2 3 2" xfId="51166" xr:uid="{00000000-0005-0000-0000-000034BB0000}"/>
    <cellStyle name="Normal 4 2 5 2 3 2 2 3 3" xfId="51167" xr:uid="{00000000-0005-0000-0000-000035BB0000}"/>
    <cellStyle name="Normal 4 2 5 2 3 2 2 4" xfId="17994" xr:uid="{00000000-0005-0000-0000-000036BB0000}"/>
    <cellStyle name="Normal 4 2 5 2 3 2 2 4 2" xfId="51168" xr:uid="{00000000-0005-0000-0000-000037BB0000}"/>
    <cellStyle name="Normal 4 2 5 2 3 2 2 4 3" xfId="51169" xr:uid="{00000000-0005-0000-0000-000038BB0000}"/>
    <cellStyle name="Normal 4 2 5 2 3 2 2 5" xfId="51170" xr:uid="{00000000-0005-0000-0000-000039BB0000}"/>
    <cellStyle name="Normal 4 2 5 2 3 2 2 6" xfId="51171" xr:uid="{00000000-0005-0000-0000-00003ABB0000}"/>
    <cellStyle name="Normal 4 2 5 2 3 2 3" xfId="17995" xr:uid="{00000000-0005-0000-0000-00003BBB0000}"/>
    <cellStyle name="Normal 4 2 5 2 3 2 3 2" xfId="51172" xr:uid="{00000000-0005-0000-0000-00003CBB0000}"/>
    <cellStyle name="Normal 4 2 5 2 3 2 3 3" xfId="51173" xr:uid="{00000000-0005-0000-0000-00003DBB0000}"/>
    <cellStyle name="Normal 4 2 5 2 3 2 4" xfId="17996" xr:uid="{00000000-0005-0000-0000-00003EBB0000}"/>
    <cellStyle name="Normal 4 2 5 2 3 2 4 2" xfId="51174" xr:uid="{00000000-0005-0000-0000-00003FBB0000}"/>
    <cellStyle name="Normal 4 2 5 2 3 2 4 3" xfId="51175" xr:uid="{00000000-0005-0000-0000-000040BB0000}"/>
    <cellStyle name="Normal 4 2 5 2 3 2 5" xfId="17997" xr:uid="{00000000-0005-0000-0000-000041BB0000}"/>
    <cellStyle name="Normal 4 2 5 2 3 2 5 2" xfId="51176" xr:uid="{00000000-0005-0000-0000-000042BB0000}"/>
    <cellStyle name="Normal 4 2 5 2 3 2 5 3" xfId="51177" xr:uid="{00000000-0005-0000-0000-000043BB0000}"/>
    <cellStyle name="Normal 4 2 5 2 3 2 6" xfId="51178" xr:uid="{00000000-0005-0000-0000-000044BB0000}"/>
    <cellStyle name="Normal 4 2 5 2 3 2 7" xfId="51179" xr:uid="{00000000-0005-0000-0000-000045BB0000}"/>
    <cellStyle name="Normal 4 2 5 2 3 3" xfId="17998" xr:uid="{00000000-0005-0000-0000-000046BB0000}"/>
    <cellStyle name="Normal 4 2 5 2 3 3 2" xfId="17999" xr:uid="{00000000-0005-0000-0000-000047BB0000}"/>
    <cellStyle name="Normal 4 2 5 2 3 3 2 2" xfId="51180" xr:uid="{00000000-0005-0000-0000-000048BB0000}"/>
    <cellStyle name="Normal 4 2 5 2 3 3 2 3" xfId="51181" xr:uid="{00000000-0005-0000-0000-000049BB0000}"/>
    <cellStyle name="Normal 4 2 5 2 3 3 3" xfId="18000" xr:uid="{00000000-0005-0000-0000-00004ABB0000}"/>
    <cellStyle name="Normal 4 2 5 2 3 3 3 2" xfId="51182" xr:uid="{00000000-0005-0000-0000-00004BBB0000}"/>
    <cellStyle name="Normal 4 2 5 2 3 3 3 3" xfId="51183" xr:uid="{00000000-0005-0000-0000-00004CBB0000}"/>
    <cellStyle name="Normal 4 2 5 2 3 3 4" xfId="18001" xr:uid="{00000000-0005-0000-0000-00004DBB0000}"/>
    <cellStyle name="Normal 4 2 5 2 3 3 4 2" xfId="51184" xr:uid="{00000000-0005-0000-0000-00004EBB0000}"/>
    <cellStyle name="Normal 4 2 5 2 3 3 4 3" xfId="51185" xr:uid="{00000000-0005-0000-0000-00004FBB0000}"/>
    <cellStyle name="Normal 4 2 5 2 3 3 5" xfId="51186" xr:uid="{00000000-0005-0000-0000-000050BB0000}"/>
    <cellStyle name="Normal 4 2 5 2 3 3 6" xfId="51187" xr:uid="{00000000-0005-0000-0000-000051BB0000}"/>
    <cellStyle name="Normal 4 2 5 2 3 4" xfId="18002" xr:uid="{00000000-0005-0000-0000-000052BB0000}"/>
    <cellStyle name="Normal 4 2 5 2 3 4 2" xfId="51188" xr:uid="{00000000-0005-0000-0000-000053BB0000}"/>
    <cellStyle name="Normal 4 2 5 2 3 4 3" xfId="51189" xr:uid="{00000000-0005-0000-0000-000054BB0000}"/>
    <cellStyle name="Normal 4 2 5 2 3 5" xfId="18003" xr:uid="{00000000-0005-0000-0000-000055BB0000}"/>
    <cellStyle name="Normal 4 2 5 2 3 5 2" xfId="51190" xr:uid="{00000000-0005-0000-0000-000056BB0000}"/>
    <cellStyle name="Normal 4 2 5 2 3 5 3" xfId="51191" xr:uid="{00000000-0005-0000-0000-000057BB0000}"/>
    <cellStyle name="Normal 4 2 5 2 3 6" xfId="18004" xr:uid="{00000000-0005-0000-0000-000058BB0000}"/>
    <cellStyle name="Normal 4 2 5 2 3 6 2" xfId="51192" xr:uid="{00000000-0005-0000-0000-000059BB0000}"/>
    <cellStyle name="Normal 4 2 5 2 3 6 3" xfId="51193" xr:uid="{00000000-0005-0000-0000-00005ABB0000}"/>
    <cellStyle name="Normal 4 2 5 2 3 7" xfId="51194" xr:uid="{00000000-0005-0000-0000-00005BBB0000}"/>
    <cellStyle name="Normal 4 2 5 2 3 8" xfId="51195" xr:uid="{00000000-0005-0000-0000-00005CBB0000}"/>
    <cellStyle name="Normal 4 2 5 2 4" xfId="18005" xr:uid="{00000000-0005-0000-0000-00005DBB0000}"/>
    <cellStyle name="Normal 4 2 5 2 4 2" xfId="18006" xr:uid="{00000000-0005-0000-0000-00005EBB0000}"/>
    <cellStyle name="Normal 4 2 5 2 4 2 2" xfId="18007" xr:uid="{00000000-0005-0000-0000-00005FBB0000}"/>
    <cellStyle name="Normal 4 2 5 2 4 2 2 2" xfId="51196" xr:uid="{00000000-0005-0000-0000-000060BB0000}"/>
    <cellStyle name="Normal 4 2 5 2 4 2 2 3" xfId="51197" xr:uid="{00000000-0005-0000-0000-000061BB0000}"/>
    <cellStyle name="Normal 4 2 5 2 4 2 3" xfId="18008" xr:uid="{00000000-0005-0000-0000-000062BB0000}"/>
    <cellStyle name="Normal 4 2 5 2 4 2 3 2" xfId="51198" xr:uid="{00000000-0005-0000-0000-000063BB0000}"/>
    <cellStyle name="Normal 4 2 5 2 4 2 3 3" xfId="51199" xr:uid="{00000000-0005-0000-0000-000064BB0000}"/>
    <cellStyle name="Normal 4 2 5 2 4 2 4" xfId="18009" xr:uid="{00000000-0005-0000-0000-000065BB0000}"/>
    <cellStyle name="Normal 4 2 5 2 4 2 4 2" xfId="51200" xr:uid="{00000000-0005-0000-0000-000066BB0000}"/>
    <cellStyle name="Normal 4 2 5 2 4 2 4 3" xfId="51201" xr:uid="{00000000-0005-0000-0000-000067BB0000}"/>
    <cellStyle name="Normal 4 2 5 2 4 2 5" xfId="51202" xr:uid="{00000000-0005-0000-0000-000068BB0000}"/>
    <cellStyle name="Normal 4 2 5 2 4 2 6" xfId="51203" xr:uid="{00000000-0005-0000-0000-000069BB0000}"/>
    <cellStyle name="Normal 4 2 5 2 4 3" xfId="18010" xr:uid="{00000000-0005-0000-0000-00006ABB0000}"/>
    <cellStyle name="Normal 4 2 5 2 4 3 2" xfId="51204" xr:uid="{00000000-0005-0000-0000-00006BBB0000}"/>
    <cellStyle name="Normal 4 2 5 2 4 3 3" xfId="51205" xr:uid="{00000000-0005-0000-0000-00006CBB0000}"/>
    <cellStyle name="Normal 4 2 5 2 4 4" xfId="18011" xr:uid="{00000000-0005-0000-0000-00006DBB0000}"/>
    <cellStyle name="Normal 4 2 5 2 4 4 2" xfId="51206" xr:uid="{00000000-0005-0000-0000-00006EBB0000}"/>
    <cellStyle name="Normal 4 2 5 2 4 4 3" xfId="51207" xr:uid="{00000000-0005-0000-0000-00006FBB0000}"/>
    <cellStyle name="Normal 4 2 5 2 4 5" xfId="18012" xr:uid="{00000000-0005-0000-0000-000070BB0000}"/>
    <cellStyle name="Normal 4 2 5 2 4 5 2" xfId="51208" xr:uid="{00000000-0005-0000-0000-000071BB0000}"/>
    <cellStyle name="Normal 4 2 5 2 4 5 3" xfId="51209" xr:uid="{00000000-0005-0000-0000-000072BB0000}"/>
    <cellStyle name="Normal 4 2 5 2 4 6" xfId="51210" xr:uid="{00000000-0005-0000-0000-000073BB0000}"/>
    <cellStyle name="Normal 4 2 5 2 4 7" xfId="51211" xr:uid="{00000000-0005-0000-0000-000074BB0000}"/>
    <cellStyle name="Normal 4 2 5 2 5" xfId="18013" xr:uid="{00000000-0005-0000-0000-000075BB0000}"/>
    <cellStyle name="Normal 4 2 5 2 5 2" xfId="18014" xr:uid="{00000000-0005-0000-0000-000076BB0000}"/>
    <cellStyle name="Normal 4 2 5 2 5 2 2" xfId="51212" xr:uid="{00000000-0005-0000-0000-000077BB0000}"/>
    <cellStyle name="Normal 4 2 5 2 5 2 3" xfId="51213" xr:uid="{00000000-0005-0000-0000-000078BB0000}"/>
    <cellStyle name="Normal 4 2 5 2 5 3" xfId="18015" xr:uid="{00000000-0005-0000-0000-000079BB0000}"/>
    <cellStyle name="Normal 4 2 5 2 5 3 2" xfId="51214" xr:uid="{00000000-0005-0000-0000-00007ABB0000}"/>
    <cellStyle name="Normal 4 2 5 2 5 3 3" xfId="51215" xr:uid="{00000000-0005-0000-0000-00007BBB0000}"/>
    <cellStyle name="Normal 4 2 5 2 5 4" xfId="18016" xr:uid="{00000000-0005-0000-0000-00007CBB0000}"/>
    <cellStyle name="Normal 4 2 5 2 5 4 2" xfId="51216" xr:uid="{00000000-0005-0000-0000-00007DBB0000}"/>
    <cellStyle name="Normal 4 2 5 2 5 4 3" xfId="51217" xr:uid="{00000000-0005-0000-0000-00007EBB0000}"/>
    <cellStyle name="Normal 4 2 5 2 5 5" xfId="51218" xr:uid="{00000000-0005-0000-0000-00007FBB0000}"/>
    <cellStyle name="Normal 4 2 5 2 5 6" xfId="51219" xr:uid="{00000000-0005-0000-0000-000080BB0000}"/>
    <cellStyle name="Normal 4 2 5 2 6" xfId="18017" xr:uid="{00000000-0005-0000-0000-000081BB0000}"/>
    <cellStyle name="Normal 4 2 5 2 6 2" xfId="51220" xr:uid="{00000000-0005-0000-0000-000082BB0000}"/>
    <cellStyle name="Normal 4 2 5 2 6 3" xfId="51221" xr:uid="{00000000-0005-0000-0000-000083BB0000}"/>
    <cellStyle name="Normal 4 2 5 2 7" xfId="18018" xr:uid="{00000000-0005-0000-0000-000084BB0000}"/>
    <cellStyle name="Normal 4 2 5 2 7 2" xfId="51222" xr:uid="{00000000-0005-0000-0000-000085BB0000}"/>
    <cellStyle name="Normal 4 2 5 2 7 3" xfId="51223" xr:uid="{00000000-0005-0000-0000-000086BB0000}"/>
    <cellStyle name="Normal 4 2 5 2 8" xfId="18019" xr:uid="{00000000-0005-0000-0000-000087BB0000}"/>
    <cellStyle name="Normal 4 2 5 2 8 2" xfId="51224" xr:uid="{00000000-0005-0000-0000-000088BB0000}"/>
    <cellStyle name="Normal 4 2 5 2 8 3" xfId="51225" xr:uid="{00000000-0005-0000-0000-000089BB0000}"/>
    <cellStyle name="Normal 4 2 5 2 9" xfId="51226" xr:uid="{00000000-0005-0000-0000-00008ABB0000}"/>
    <cellStyle name="Normal 4 2 5 3" xfId="18020" xr:uid="{00000000-0005-0000-0000-00008BBB0000}"/>
    <cellStyle name="Normal 4 2 5 3 2" xfId="18021" xr:uid="{00000000-0005-0000-0000-00008CBB0000}"/>
    <cellStyle name="Normal 4 2 5 3 2 2" xfId="18022" xr:uid="{00000000-0005-0000-0000-00008DBB0000}"/>
    <cellStyle name="Normal 4 2 5 3 2 2 2" xfId="18023" xr:uid="{00000000-0005-0000-0000-00008EBB0000}"/>
    <cellStyle name="Normal 4 2 5 3 2 2 2 2" xfId="51227" xr:uid="{00000000-0005-0000-0000-00008FBB0000}"/>
    <cellStyle name="Normal 4 2 5 3 2 2 2 3" xfId="51228" xr:uid="{00000000-0005-0000-0000-000090BB0000}"/>
    <cellStyle name="Normal 4 2 5 3 2 2 3" xfId="18024" xr:uid="{00000000-0005-0000-0000-000091BB0000}"/>
    <cellStyle name="Normal 4 2 5 3 2 2 3 2" xfId="51229" xr:uid="{00000000-0005-0000-0000-000092BB0000}"/>
    <cellStyle name="Normal 4 2 5 3 2 2 3 3" xfId="51230" xr:uid="{00000000-0005-0000-0000-000093BB0000}"/>
    <cellStyle name="Normal 4 2 5 3 2 2 4" xfId="18025" xr:uid="{00000000-0005-0000-0000-000094BB0000}"/>
    <cellStyle name="Normal 4 2 5 3 2 2 4 2" xfId="51231" xr:uid="{00000000-0005-0000-0000-000095BB0000}"/>
    <cellStyle name="Normal 4 2 5 3 2 2 4 3" xfId="51232" xr:uid="{00000000-0005-0000-0000-000096BB0000}"/>
    <cellStyle name="Normal 4 2 5 3 2 2 5" xfId="51233" xr:uid="{00000000-0005-0000-0000-000097BB0000}"/>
    <cellStyle name="Normal 4 2 5 3 2 2 6" xfId="51234" xr:uid="{00000000-0005-0000-0000-000098BB0000}"/>
    <cellStyle name="Normal 4 2 5 3 2 3" xfId="18026" xr:uid="{00000000-0005-0000-0000-000099BB0000}"/>
    <cellStyle name="Normal 4 2 5 3 2 3 2" xfId="51235" xr:uid="{00000000-0005-0000-0000-00009ABB0000}"/>
    <cellStyle name="Normal 4 2 5 3 2 3 3" xfId="51236" xr:uid="{00000000-0005-0000-0000-00009BBB0000}"/>
    <cellStyle name="Normal 4 2 5 3 2 4" xfId="18027" xr:uid="{00000000-0005-0000-0000-00009CBB0000}"/>
    <cellStyle name="Normal 4 2 5 3 2 4 2" xfId="51237" xr:uid="{00000000-0005-0000-0000-00009DBB0000}"/>
    <cellStyle name="Normal 4 2 5 3 2 4 3" xfId="51238" xr:uid="{00000000-0005-0000-0000-00009EBB0000}"/>
    <cellStyle name="Normal 4 2 5 3 2 5" xfId="18028" xr:uid="{00000000-0005-0000-0000-00009FBB0000}"/>
    <cellStyle name="Normal 4 2 5 3 2 5 2" xfId="51239" xr:uid="{00000000-0005-0000-0000-0000A0BB0000}"/>
    <cellStyle name="Normal 4 2 5 3 2 5 3" xfId="51240" xr:uid="{00000000-0005-0000-0000-0000A1BB0000}"/>
    <cellStyle name="Normal 4 2 5 3 2 6" xfId="51241" xr:uid="{00000000-0005-0000-0000-0000A2BB0000}"/>
    <cellStyle name="Normal 4 2 5 3 2 7" xfId="51242" xr:uid="{00000000-0005-0000-0000-0000A3BB0000}"/>
    <cellStyle name="Normal 4 2 5 3 3" xfId="18029" xr:uid="{00000000-0005-0000-0000-0000A4BB0000}"/>
    <cellStyle name="Normal 4 2 5 3 3 2" xfId="18030" xr:uid="{00000000-0005-0000-0000-0000A5BB0000}"/>
    <cellStyle name="Normal 4 2 5 3 3 2 2" xfId="51243" xr:uid="{00000000-0005-0000-0000-0000A6BB0000}"/>
    <cellStyle name="Normal 4 2 5 3 3 2 3" xfId="51244" xr:uid="{00000000-0005-0000-0000-0000A7BB0000}"/>
    <cellStyle name="Normal 4 2 5 3 3 3" xfId="18031" xr:uid="{00000000-0005-0000-0000-0000A8BB0000}"/>
    <cellStyle name="Normal 4 2 5 3 3 3 2" xfId="51245" xr:uid="{00000000-0005-0000-0000-0000A9BB0000}"/>
    <cellStyle name="Normal 4 2 5 3 3 3 3" xfId="51246" xr:uid="{00000000-0005-0000-0000-0000AABB0000}"/>
    <cellStyle name="Normal 4 2 5 3 3 4" xfId="18032" xr:uid="{00000000-0005-0000-0000-0000ABBB0000}"/>
    <cellStyle name="Normal 4 2 5 3 3 4 2" xfId="51247" xr:uid="{00000000-0005-0000-0000-0000ACBB0000}"/>
    <cellStyle name="Normal 4 2 5 3 3 4 3" xfId="51248" xr:uid="{00000000-0005-0000-0000-0000ADBB0000}"/>
    <cellStyle name="Normal 4 2 5 3 3 5" xfId="51249" xr:uid="{00000000-0005-0000-0000-0000AEBB0000}"/>
    <cellStyle name="Normal 4 2 5 3 3 6" xfId="51250" xr:uid="{00000000-0005-0000-0000-0000AFBB0000}"/>
    <cellStyle name="Normal 4 2 5 3 4" xfId="18033" xr:uid="{00000000-0005-0000-0000-0000B0BB0000}"/>
    <cellStyle name="Normal 4 2 5 3 4 2" xfId="51251" xr:uid="{00000000-0005-0000-0000-0000B1BB0000}"/>
    <cellStyle name="Normal 4 2 5 3 4 3" xfId="51252" xr:uid="{00000000-0005-0000-0000-0000B2BB0000}"/>
    <cellStyle name="Normal 4 2 5 3 5" xfId="18034" xr:uid="{00000000-0005-0000-0000-0000B3BB0000}"/>
    <cellStyle name="Normal 4 2 5 3 5 2" xfId="51253" xr:uid="{00000000-0005-0000-0000-0000B4BB0000}"/>
    <cellStyle name="Normal 4 2 5 3 5 3" xfId="51254" xr:uid="{00000000-0005-0000-0000-0000B5BB0000}"/>
    <cellStyle name="Normal 4 2 5 3 6" xfId="18035" xr:uid="{00000000-0005-0000-0000-0000B6BB0000}"/>
    <cellStyle name="Normal 4 2 5 3 6 2" xfId="51255" xr:uid="{00000000-0005-0000-0000-0000B7BB0000}"/>
    <cellStyle name="Normal 4 2 5 3 6 3" xfId="51256" xr:uid="{00000000-0005-0000-0000-0000B8BB0000}"/>
    <cellStyle name="Normal 4 2 5 3 7" xfId="51257" xr:uid="{00000000-0005-0000-0000-0000B9BB0000}"/>
    <cellStyle name="Normal 4 2 5 3 8" xfId="51258" xr:uid="{00000000-0005-0000-0000-0000BABB0000}"/>
    <cellStyle name="Normal 4 2 5 4" xfId="18036" xr:uid="{00000000-0005-0000-0000-0000BBBB0000}"/>
    <cellStyle name="Normal 4 2 5 4 2" xfId="18037" xr:uid="{00000000-0005-0000-0000-0000BCBB0000}"/>
    <cellStyle name="Normal 4 2 5 4 2 2" xfId="18038" xr:uid="{00000000-0005-0000-0000-0000BDBB0000}"/>
    <cellStyle name="Normal 4 2 5 4 2 2 2" xfId="18039" xr:uid="{00000000-0005-0000-0000-0000BEBB0000}"/>
    <cellStyle name="Normal 4 2 5 4 2 2 2 2" xfId="51259" xr:uid="{00000000-0005-0000-0000-0000BFBB0000}"/>
    <cellStyle name="Normal 4 2 5 4 2 2 2 3" xfId="51260" xr:uid="{00000000-0005-0000-0000-0000C0BB0000}"/>
    <cellStyle name="Normal 4 2 5 4 2 2 3" xfId="18040" xr:uid="{00000000-0005-0000-0000-0000C1BB0000}"/>
    <cellStyle name="Normal 4 2 5 4 2 2 3 2" xfId="51261" xr:uid="{00000000-0005-0000-0000-0000C2BB0000}"/>
    <cellStyle name="Normal 4 2 5 4 2 2 3 3" xfId="51262" xr:uid="{00000000-0005-0000-0000-0000C3BB0000}"/>
    <cellStyle name="Normal 4 2 5 4 2 2 4" xfId="18041" xr:uid="{00000000-0005-0000-0000-0000C4BB0000}"/>
    <cellStyle name="Normal 4 2 5 4 2 2 4 2" xfId="51263" xr:uid="{00000000-0005-0000-0000-0000C5BB0000}"/>
    <cellStyle name="Normal 4 2 5 4 2 2 4 3" xfId="51264" xr:uid="{00000000-0005-0000-0000-0000C6BB0000}"/>
    <cellStyle name="Normal 4 2 5 4 2 2 5" xfId="51265" xr:uid="{00000000-0005-0000-0000-0000C7BB0000}"/>
    <cellStyle name="Normal 4 2 5 4 2 2 6" xfId="51266" xr:uid="{00000000-0005-0000-0000-0000C8BB0000}"/>
    <cellStyle name="Normal 4 2 5 4 2 3" xfId="18042" xr:uid="{00000000-0005-0000-0000-0000C9BB0000}"/>
    <cellStyle name="Normal 4 2 5 4 2 3 2" xfId="51267" xr:uid="{00000000-0005-0000-0000-0000CABB0000}"/>
    <cellStyle name="Normal 4 2 5 4 2 3 3" xfId="51268" xr:uid="{00000000-0005-0000-0000-0000CBBB0000}"/>
    <cellStyle name="Normal 4 2 5 4 2 4" xfId="18043" xr:uid="{00000000-0005-0000-0000-0000CCBB0000}"/>
    <cellStyle name="Normal 4 2 5 4 2 4 2" xfId="51269" xr:uid="{00000000-0005-0000-0000-0000CDBB0000}"/>
    <cellStyle name="Normal 4 2 5 4 2 4 3" xfId="51270" xr:uid="{00000000-0005-0000-0000-0000CEBB0000}"/>
    <cellStyle name="Normal 4 2 5 4 2 5" xfId="18044" xr:uid="{00000000-0005-0000-0000-0000CFBB0000}"/>
    <cellStyle name="Normal 4 2 5 4 2 5 2" xfId="51271" xr:uid="{00000000-0005-0000-0000-0000D0BB0000}"/>
    <cellStyle name="Normal 4 2 5 4 2 5 3" xfId="51272" xr:uid="{00000000-0005-0000-0000-0000D1BB0000}"/>
    <cellStyle name="Normal 4 2 5 4 2 6" xfId="51273" xr:uid="{00000000-0005-0000-0000-0000D2BB0000}"/>
    <cellStyle name="Normal 4 2 5 4 2 7" xfId="51274" xr:uid="{00000000-0005-0000-0000-0000D3BB0000}"/>
    <cellStyle name="Normal 4 2 5 4 3" xfId="18045" xr:uid="{00000000-0005-0000-0000-0000D4BB0000}"/>
    <cellStyle name="Normal 4 2 5 4 3 2" xfId="18046" xr:uid="{00000000-0005-0000-0000-0000D5BB0000}"/>
    <cellStyle name="Normal 4 2 5 4 3 2 2" xfId="51275" xr:uid="{00000000-0005-0000-0000-0000D6BB0000}"/>
    <cellStyle name="Normal 4 2 5 4 3 2 3" xfId="51276" xr:uid="{00000000-0005-0000-0000-0000D7BB0000}"/>
    <cellStyle name="Normal 4 2 5 4 3 3" xfId="18047" xr:uid="{00000000-0005-0000-0000-0000D8BB0000}"/>
    <cellStyle name="Normal 4 2 5 4 3 3 2" xfId="51277" xr:uid="{00000000-0005-0000-0000-0000D9BB0000}"/>
    <cellStyle name="Normal 4 2 5 4 3 3 3" xfId="51278" xr:uid="{00000000-0005-0000-0000-0000DABB0000}"/>
    <cellStyle name="Normal 4 2 5 4 3 4" xfId="18048" xr:uid="{00000000-0005-0000-0000-0000DBBB0000}"/>
    <cellStyle name="Normal 4 2 5 4 3 4 2" xfId="51279" xr:uid="{00000000-0005-0000-0000-0000DCBB0000}"/>
    <cellStyle name="Normal 4 2 5 4 3 4 3" xfId="51280" xr:uid="{00000000-0005-0000-0000-0000DDBB0000}"/>
    <cellStyle name="Normal 4 2 5 4 3 5" xfId="51281" xr:uid="{00000000-0005-0000-0000-0000DEBB0000}"/>
    <cellStyle name="Normal 4 2 5 4 3 6" xfId="51282" xr:uid="{00000000-0005-0000-0000-0000DFBB0000}"/>
    <cellStyle name="Normal 4 2 5 4 4" xfId="18049" xr:uid="{00000000-0005-0000-0000-0000E0BB0000}"/>
    <cellStyle name="Normal 4 2 5 4 4 2" xfId="51283" xr:uid="{00000000-0005-0000-0000-0000E1BB0000}"/>
    <cellStyle name="Normal 4 2 5 4 4 3" xfId="51284" xr:uid="{00000000-0005-0000-0000-0000E2BB0000}"/>
    <cellStyle name="Normal 4 2 5 4 5" xfId="18050" xr:uid="{00000000-0005-0000-0000-0000E3BB0000}"/>
    <cellStyle name="Normal 4 2 5 4 5 2" xfId="51285" xr:uid="{00000000-0005-0000-0000-0000E4BB0000}"/>
    <cellStyle name="Normal 4 2 5 4 5 3" xfId="51286" xr:uid="{00000000-0005-0000-0000-0000E5BB0000}"/>
    <cellStyle name="Normal 4 2 5 4 6" xfId="18051" xr:uid="{00000000-0005-0000-0000-0000E6BB0000}"/>
    <cellStyle name="Normal 4 2 5 4 6 2" xfId="51287" xr:uid="{00000000-0005-0000-0000-0000E7BB0000}"/>
    <cellStyle name="Normal 4 2 5 4 6 3" xfId="51288" xr:uid="{00000000-0005-0000-0000-0000E8BB0000}"/>
    <cellStyle name="Normal 4 2 5 4 7" xfId="51289" xr:uid="{00000000-0005-0000-0000-0000E9BB0000}"/>
    <cellStyle name="Normal 4 2 5 4 8" xfId="51290" xr:uid="{00000000-0005-0000-0000-0000EABB0000}"/>
    <cellStyle name="Normal 4 2 5 5" xfId="18052" xr:uid="{00000000-0005-0000-0000-0000EBBB0000}"/>
    <cellStyle name="Normal 4 2 5 5 2" xfId="18053" xr:uid="{00000000-0005-0000-0000-0000ECBB0000}"/>
    <cellStyle name="Normal 4 2 5 5 2 2" xfId="18054" xr:uid="{00000000-0005-0000-0000-0000EDBB0000}"/>
    <cellStyle name="Normal 4 2 5 5 2 2 2" xfId="51291" xr:uid="{00000000-0005-0000-0000-0000EEBB0000}"/>
    <cellStyle name="Normal 4 2 5 5 2 2 3" xfId="51292" xr:uid="{00000000-0005-0000-0000-0000EFBB0000}"/>
    <cellStyle name="Normal 4 2 5 5 2 3" xfId="18055" xr:uid="{00000000-0005-0000-0000-0000F0BB0000}"/>
    <cellStyle name="Normal 4 2 5 5 2 3 2" xfId="51293" xr:uid="{00000000-0005-0000-0000-0000F1BB0000}"/>
    <cellStyle name="Normal 4 2 5 5 2 3 3" xfId="51294" xr:uid="{00000000-0005-0000-0000-0000F2BB0000}"/>
    <cellStyle name="Normal 4 2 5 5 2 4" xfId="18056" xr:uid="{00000000-0005-0000-0000-0000F3BB0000}"/>
    <cellStyle name="Normal 4 2 5 5 2 4 2" xfId="51295" xr:uid="{00000000-0005-0000-0000-0000F4BB0000}"/>
    <cellStyle name="Normal 4 2 5 5 2 4 3" xfId="51296" xr:uid="{00000000-0005-0000-0000-0000F5BB0000}"/>
    <cellStyle name="Normal 4 2 5 5 2 5" xfId="51297" xr:uid="{00000000-0005-0000-0000-0000F6BB0000}"/>
    <cellStyle name="Normal 4 2 5 5 2 6" xfId="51298" xr:uid="{00000000-0005-0000-0000-0000F7BB0000}"/>
    <cellStyle name="Normal 4 2 5 5 3" xfId="18057" xr:uid="{00000000-0005-0000-0000-0000F8BB0000}"/>
    <cellStyle name="Normal 4 2 5 5 3 2" xfId="51299" xr:uid="{00000000-0005-0000-0000-0000F9BB0000}"/>
    <cellStyle name="Normal 4 2 5 5 3 3" xfId="51300" xr:uid="{00000000-0005-0000-0000-0000FABB0000}"/>
    <cellStyle name="Normal 4 2 5 5 4" xfId="18058" xr:uid="{00000000-0005-0000-0000-0000FBBB0000}"/>
    <cellStyle name="Normal 4 2 5 5 4 2" xfId="51301" xr:uid="{00000000-0005-0000-0000-0000FCBB0000}"/>
    <cellStyle name="Normal 4 2 5 5 4 3" xfId="51302" xr:uid="{00000000-0005-0000-0000-0000FDBB0000}"/>
    <cellStyle name="Normal 4 2 5 5 5" xfId="18059" xr:uid="{00000000-0005-0000-0000-0000FEBB0000}"/>
    <cellStyle name="Normal 4 2 5 5 5 2" xfId="51303" xr:uid="{00000000-0005-0000-0000-0000FFBB0000}"/>
    <cellStyle name="Normal 4 2 5 5 5 3" xfId="51304" xr:uid="{00000000-0005-0000-0000-000000BC0000}"/>
    <cellStyle name="Normal 4 2 5 5 6" xfId="51305" xr:uid="{00000000-0005-0000-0000-000001BC0000}"/>
    <cellStyle name="Normal 4 2 5 5 7" xfId="51306" xr:uid="{00000000-0005-0000-0000-000002BC0000}"/>
    <cellStyle name="Normal 4 2 5 6" xfId="18060" xr:uid="{00000000-0005-0000-0000-000003BC0000}"/>
    <cellStyle name="Normal 4 2 5 6 2" xfId="18061" xr:uid="{00000000-0005-0000-0000-000004BC0000}"/>
    <cellStyle name="Normal 4 2 5 6 2 2" xfId="51307" xr:uid="{00000000-0005-0000-0000-000005BC0000}"/>
    <cellStyle name="Normal 4 2 5 6 2 3" xfId="51308" xr:uid="{00000000-0005-0000-0000-000006BC0000}"/>
    <cellStyle name="Normal 4 2 5 6 3" xfId="18062" xr:uid="{00000000-0005-0000-0000-000007BC0000}"/>
    <cellStyle name="Normal 4 2 5 6 3 2" xfId="51309" xr:uid="{00000000-0005-0000-0000-000008BC0000}"/>
    <cellStyle name="Normal 4 2 5 6 3 3" xfId="51310" xr:uid="{00000000-0005-0000-0000-000009BC0000}"/>
    <cellStyle name="Normal 4 2 5 6 4" xfId="18063" xr:uid="{00000000-0005-0000-0000-00000ABC0000}"/>
    <cellStyle name="Normal 4 2 5 6 4 2" xfId="51311" xr:uid="{00000000-0005-0000-0000-00000BBC0000}"/>
    <cellStyle name="Normal 4 2 5 6 4 3" xfId="51312" xr:uid="{00000000-0005-0000-0000-00000CBC0000}"/>
    <cellStyle name="Normal 4 2 5 6 5" xfId="51313" xr:uid="{00000000-0005-0000-0000-00000DBC0000}"/>
    <cellStyle name="Normal 4 2 5 6 6" xfId="51314" xr:uid="{00000000-0005-0000-0000-00000EBC0000}"/>
    <cellStyle name="Normal 4 2 5 7" xfId="18064" xr:uid="{00000000-0005-0000-0000-00000FBC0000}"/>
    <cellStyle name="Normal 4 2 5 7 2" xfId="51315" xr:uid="{00000000-0005-0000-0000-000010BC0000}"/>
    <cellStyle name="Normal 4 2 5 7 3" xfId="51316" xr:uid="{00000000-0005-0000-0000-000011BC0000}"/>
    <cellStyle name="Normal 4 2 5 8" xfId="18065" xr:uid="{00000000-0005-0000-0000-000012BC0000}"/>
    <cellStyle name="Normal 4 2 5 8 2" xfId="51317" xr:uid="{00000000-0005-0000-0000-000013BC0000}"/>
    <cellStyle name="Normal 4 2 5 8 3" xfId="51318" xr:uid="{00000000-0005-0000-0000-000014BC0000}"/>
    <cellStyle name="Normal 4 2 5 9" xfId="18066" xr:uid="{00000000-0005-0000-0000-000015BC0000}"/>
    <cellStyle name="Normal 4 2 5 9 2" xfId="51319" xr:uid="{00000000-0005-0000-0000-000016BC0000}"/>
    <cellStyle name="Normal 4 2 5 9 3" xfId="51320" xr:uid="{00000000-0005-0000-0000-000017BC0000}"/>
    <cellStyle name="Normal 4 2 6" xfId="18067" xr:uid="{00000000-0005-0000-0000-000018BC0000}"/>
    <cellStyle name="Normal 4 2 6 10" xfId="51321" xr:uid="{00000000-0005-0000-0000-000019BC0000}"/>
    <cellStyle name="Normal 4 2 6 2" xfId="18068" xr:uid="{00000000-0005-0000-0000-00001ABC0000}"/>
    <cellStyle name="Normal 4 2 6 2 2" xfId="18069" xr:uid="{00000000-0005-0000-0000-00001BBC0000}"/>
    <cellStyle name="Normal 4 2 6 2 2 2" xfId="18070" xr:uid="{00000000-0005-0000-0000-00001CBC0000}"/>
    <cellStyle name="Normal 4 2 6 2 2 2 2" xfId="18071" xr:uid="{00000000-0005-0000-0000-00001DBC0000}"/>
    <cellStyle name="Normal 4 2 6 2 2 2 2 2" xfId="51322" xr:uid="{00000000-0005-0000-0000-00001EBC0000}"/>
    <cellStyle name="Normal 4 2 6 2 2 2 2 3" xfId="51323" xr:uid="{00000000-0005-0000-0000-00001FBC0000}"/>
    <cellStyle name="Normal 4 2 6 2 2 2 3" xfId="18072" xr:uid="{00000000-0005-0000-0000-000020BC0000}"/>
    <cellStyle name="Normal 4 2 6 2 2 2 3 2" xfId="51324" xr:uid="{00000000-0005-0000-0000-000021BC0000}"/>
    <cellStyle name="Normal 4 2 6 2 2 2 3 3" xfId="51325" xr:uid="{00000000-0005-0000-0000-000022BC0000}"/>
    <cellStyle name="Normal 4 2 6 2 2 2 4" xfId="18073" xr:uid="{00000000-0005-0000-0000-000023BC0000}"/>
    <cellStyle name="Normal 4 2 6 2 2 2 4 2" xfId="51326" xr:uid="{00000000-0005-0000-0000-000024BC0000}"/>
    <cellStyle name="Normal 4 2 6 2 2 2 4 3" xfId="51327" xr:uid="{00000000-0005-0000-0000-000025BC0000}"/>
    <cellStyle name="Normal 4 2 6 2 2 2 5" xfId="51328" xr:uid="{00000000-0005-0000-0000-000026BC0000}"/>
    <cellStyle name="Normal 4 2 6 2 2 2 6" xfId="51329" xr:uid="{00000000-0005-0000-0000-000027BC0000}"/>
    <cellStyle name="Normal 4 2 6 2 2 3" xfId="18074" xr:uid="{00000000-0005-0000-0000-000028BC0000}"/>
    <cellStyle name="Normal 4 2 6 2 2 3 2" xfId="51330" xr:uid="{00000000-0005-0000-0000-000029BC0000}"/>
    <cellStyle name="Normal 4 2 6 2 2 3 3" xfId="51331" xr:uid="{00000000-0005-0000-0000-00002ABC0000}"/>
    <cellStyle name="Normal 4 2 6 2 2 4" xfId="18075" xr:uid="{00000000-0005-0000-0000-00002BBC0000}"/>
    <cellStyle name="Normal 4 2 6 2 2 4 2" xfId="51332" xr:uid="{00000000-0005-0000-0000-00002CBC0000}"/>
    <cellStyle name="Normal 4 2 6 2 2 4 3" xfId="51333" xr:uid="{00000000-0005-0000-0000-00002DBC0000}"/>
    <cellStyle name="Normal 4 2 6 2 2 5" xfId="18076" xr:uid="{00000000-0005-0000-0000-00002EBC0000}"/>
    <cellStyle name="Normal 4 2 6 2 2 5 2" xfId="51334" xr:uid="{00000000-0005-0000-0000-00002FBC0000}"/>
    <cellStyle name="Normal 4 2 6 2 2 5 3" xfId="51335" xr:uid="{00000000-0005-0000-0000-000030BC0000}"/>
    <cellStyle name="Normal 4 2 6 2 2 6" xfId="51336" xr:uid="{00000000-0005-0000-0000-000031BC0000}"/>
    <cellStyle name="Normal 4 2 6 2 2 7" xfId="51337" xr:uid="{00000000-0005-0000-0000-000032BC0000}"/>
    <cellStyle name="Normal 4 2 6 2 3" xfId="18077" xr:uid="{00000000-0005-0000-0000-000033BC0000}"/>
    <cellStyle name="Normal 4 2 6 2 3 2" xfId="18078" xr:uid="{00000000-0005-0000-0000-000034BC0000}"/>
    <cellStyle name="Normal 4 2 6 2 3 2 2" xfId="51338" xr:uid="{00000000-0005-0000-0000-000035BC0000}"/>
    <cellStyle name="Normal 4 2 6 2 3 2 3" xfId="51339" xr:uid="{00000000-0005-0000-0000-000036BC0000}"/>
    <cellStyle name="Normal 4 2 6 2 3 3" xfId="18079" xr:uid="{00000000-0005-0000-0000-000037BC0000}"/>
    <cellStyle name="Normal 4 2 6 2 3 3 2" xfId="51340" xr:uid="{00000000-0005-0000-0000-000038BC0000}"/>
    <cellStyle name="Normal 4 2 6 2 3 3 3" xfId="51341" xr:uid="{00000000-0005-0000-0000-000039BC0000}"/>
    <cellStyle name="Normal 4 2 6 2 3 4" xfId="18080" xr:uid="{00000000-0005-0000-0000-00003ABC0000}"/>
    <cellStyle name="Normal 4 2 6 2 3 4 2" xfId="51342" xr:uid="{00000000-0005-0000-0000-00003BBC0000}"/>
    <cellStyle name="Normal 4 2 6 2 3 4 3" xfId="51343" xr:uid="{00000000-0005-0000-0000-00003CBC0000}"/>
    <cellStyle name="Normal 4 2 6 2 3 5" xfId="51344" xr:uid="{00000000-0005-0000-0000-00003DBC0000}"/>
    <cellStyle name="Normal 4 2 6 2 3 6" xfId="51345" xr:uid="{00000000-0005-0000-0000-00003EBC0000}"/>
    <cellStyle name="Normal 4 2 6 2 4" xfId="18081" xr:uid="{00000000-0005-0000-0000-00003FBC0000}"/>
    <cellStyle name="Normal 4 2 6 2 4 2" xfId="51346" xr:uid="{00000000-0005-0000-0000-000040BC0000}"/>
    <cellStyle name="Normal 4 2 6 2 4 3" xfId="51347" xr:uid="{00000000-0005-0000-0000-000041BC0000}"/>
    <cellStyle name="Normal 4 2 6 2 5" xfId="18082" xr:uid="{00000000-0005-0000-0000-000042BC0000}"/>
    <cellStyle name="Normal 4 2 6 2 5 2" xfId="51348" xr:uid="{00000000-0005-0000-0000-000043BC0000}"/>
    <cellStyle name="Normal 4 2 6 2 5 3" xfId="51349" xr:uid="{00000000-0005-0000-0000-000044BC0000}"/>
    <cellStyle name="Normal 4 2 6 2 6" xfId="18083" xr:uid="{00000000-0005-0000-0000-000045BC0000}"/>
    <cellStyle name="Normal 4 2 6 2 6 2" xfId="51350" xr:uid="{00000000-0005-0000-0000-000046BC0000}"/>
    <cellStyle name="Normal 4 2 6 2 6 3" xfId="51351" xr:uid="{00000000-0005-0000-0000-000047BC0000}"/>
    <cellStyle name="Normal 4 2 6 2 7" xfId="51352" xr:uid="{00000000-0005-0000-0000-000048BC0000}"/>
    <cellStyle name="Normal 4 2 6 2 8" xfId="51353" xr:uid="{00000000-0005-0000-0000-000049BC0000}"/>
    <cellStyle name="Normal 4 2 6 3" xfId="18084" xr:uid="{00000000-0005-0000-0000-00004ABC0000}"/>
    <cellStyle name="Normal 4 2 6 3 2" xfId="18085" xr:uid="{00000000-0005-0000-0000-00004BBC0000}"/>
    <cellStyle name="Normal 4 2 6 3 2 2" xfId="18086" xr:uid="{00000000-0005-0000-0000-00004CBC0000}"/>
    <cellStyle name="Normal 4 2 6 3 2 2 2" xfId="18087" xr:uid="{00000000-0005-0000-0000-00004DBC0000}"/>
    <cellStyle name="Normal 4 2 6 3 2 2 2 2" xfId="51354" xr:uid="{00000000-0005-0000-0000-00004EBC0000}"/>
    <cellStyle name="Normal 4 2 6 3 2 2 2 3" xfId="51355" xr:uid="{00000000-0005-0000-0000-00004FBC0000}"/>
    <cellStyle name="Normal 4 2 6 3 2 2 3" xfId="18088" xr:uid="{00000000-0005-0000-0000-000050BC0000}"/>
    <cellStyle name="Normal 4 2 6 3 2 2 3 2" xfId="51356" xr:uid="{00000000-0005-0000-0000-000051BC0000}"/>
    <cellStyle name="Normal 4 2 6 3 2 2 3 3" xfId="51357" xr:uid="{00000000-0005-0000-0000-000052BC0000}"/>
    <cellStyle name="Normal 4 2 6 3 2 2 4" xfId="18089" xr:uid="{00000000-0005-0000-0000-000053BC0000}"/>
    <cellStyle name="Normal 4 2 6 3 2 2 4 2" xfId="51358" xr:uid="{00000000-0005-0000-0000-000054BC0000}"/>
    <cellStyle name="Normal 4 2 6 3 2 2 4 3" xfId="51359" xr:uid="{00000000-0005-0000-0000-000055BC0000}"/>
    <cellStyle name="Normal 4 2 6 3 2 2 5" xfId="51360" xr:uid="{00000000-0005-0000-0000-000056BC0000}"/>
    <cellStyle name="Normal 4 2 6 3 2 2 6" xfId="51361" xr:uid="{00000000-0005-0000-0000-000057BC0000}"/>
    <cellStyle name="Normal 4 2 6 3 2 3" xfId="18090" xr:uid="{00000000-0005-0000-0000-000058BC0000}"/>
    <cellStyle name="Normal 4 2 6 3 2 3 2" xfId="51362" xr:uid="{00000000-0005-0000-0000-000059BC0000}"/>
    <cellStyle name="Normal 4 2 6 3 2 3 3" xfId="51363" xr:uid="{00000000-0005-0000-0000-00005ABC0000}"/>
    <cellStyle name="Normal 4 2 6 3 2 4" xfId="18091" xr:uid="{00000000-0005-0000-0000-00005BBC0000}"/>
    <cellStyle name="Normal 4 2 6 3 2 4 2" xfId="51364" xr:uid="{00000000-0005-0000-0000-00005CBC0000}"/>
    <cellStyle name="Normal 4 2 6 3 2 4 3" xfId="51365" xr:uid="{00000000-0005-0000-0000-00005DBC0000}"/>
    <cellStyle name="Normal 4 2 6 3 2 5" xfId="18092" xr:uid="{00000000-0005-0000-0000-00005EBC0000}"/>
    <cellStyle name="Normal 4 2 6 3 2 5 2" xfId="51366" xr:uid="{00000000-0005-0000-0000-00005FBC0000}"/>
    <cellStyle name="Normal 4 2 6 3 2 5 3" xfId="51367" xr:uid="{00000000-0005-0000-0000-000060BC0000}"/>
    <cellStyle name="Normal 4 2 6 3 2 6" xfId="51368" xr:uid="{00000000-0005-0000-0000-000061BC0000}"/>
    <cellStyle name="Normal 4 2 6 3 2 7" xfId="51369" xr:uid="{00000000-0005-0000-0000-000062BC0000}"/>
    <cellStyle name="Normal 4 2 6 3 3" xfId="18093" xr:uid="{00000000-0005-0000-0000-000063BC0000}"/>
    <cellStyle name="Normal 4 2 6 3 3 2" xfId="18094" xr:uid="{00000000-0005-0000-0000-000064BC0000}"/>
    <cellStyle name="Normal 4 2 6 3 3 2 2" xfId="51370" xr:uid="{00000000-0005-0000-0000-000065BC0000}"/>
    <cellStyle name="Normal 4 2 6 3 3 2 3" xfId="51371" xr:uid="{00000000-0005-0000-0000-000066BC0000}"/>
    <cellStyle name="Normal 4 2 6 3 3 3" xfId="18095" xr:uid="{00000000-0005-0000-0000-000067BC0000}"/>
    <cellStyle name="Normal 4 2 6 3 3 3 2" xfId="51372" xr:uid="{00000000-0005-0000-0000-000068BC0000}"/>
    <cellStyle name="Normal 4 2 6 3 3 3 3" xfId="51373" xr:uid="{00000000-0005-0000-0000-000069BC0000}"/>
    <cellStyle name="Normal 4 2 6 3 3 4" xfId="18096" xr:uid="{00000000-0005-0000-0000-00006ABC0000}"/>
    <cellStyle name="Normal 4 2 6 3 3 4 2" xfId="51374" xr:uid="{00000000-0005-0000-0000-00006BBC0000}"/>
    <cellStyle name="Normal 4 2 6 3 3 4 3" xfId="51375" xr:uid="{00000000-0005-0000-0000-00006CBC0000}"/>
    <cellStyle name="Normal 4 2 6 3 3 5" xfId="51376" xr:uid="{00000000-0005-0000-0000-00006DBC0000}"/>
    <cellStyle name="Normal 4 2 6 3 3 6" xfId="51377" xr:uid="{00000000-0005-0000-0000-00006EBC0000}"/>
    <cellStyle name="Normal 4 2 6 3 4" xfId="18097" xr:uid="{00000000-0005-0000-0000-00006FBC0000}"/>
    <cellStyle name="Normal 4 2 6 3 4 2" xfId="51378" xr:uid="{00000000-0005-0000-0000-000070BC0000}"/>
    <cellStyle name="Normal 4 2 6 3 4 3" xfId="51379" xr:uid="{00000000-0005-0000-0000-000071BC0000}"/>
    <cellStyle name="Normal 4 2 6 3 5" xfId="18098" xr:uid="{00000000-0005-0000-0000-000072BC0000}"/>
    <cellStyle name="Normal 4 2 6 3 5 2" xfId="51380" xr:uid="{00000000-0005-0000-0000-000073BC0000}"/>
    <cellStyle name="Normal 4 2 6 3 5 3" xfId="51381" xr:uid="{00000000-0005-0000-0000-000074BC0000}"/>
    <cellStyle name="Normal 4 2 6 3 6" xfId="18099" xr:uid="{00000000-0005-0000-0000-000075BC0000}"/>
    <cellStyle name="Normal 4 2 6 3 6 2" xfId="51382" xr:uid="{00000000-0005-0000-0000-000076BC0000}"/>
    <cellStyle name="Normal 4 2 6 3 6 3" xfId="51383" xr:uid="{00000000-0005-0000-0000-000077BC0000}"/>
    <cellStyle name="Normal 4 2 6 3 7" xfId="51384" xr:uid="{00000000-0005-0000-0000-000078BC0000}"/>
    <cellStyle name="Normal 4 2 6 3 8" xfId="51385" xr:uid="{00000000-0005-0000-0000-000079BC0000}"/>
    <cellStyle name="Normal 4 2 6 4" xfId="18100" xr:uid="{00000000-0005-0000-0000-00007ABC0000}"/>
    <cellStyle name="Normal 4 2 6 4 2" xfId="18101" xr:uid="{00000000-0005-0000-0000-00007BBC0000}"/>
    <cellStyle name="Normal 4 2 6 4 2 2" xfId="18102" xr:uid="{00000000-0005-0000-0000-00007CBC0000}"/>
    <cellStyle name="Normal 4 2 6 4 2 2 2" xfId="51386" xr:uid="{00000000-0005-0000-0000-00007DBC0000}"/>
    <cellStyle name="Normal 4 2 6 4 2 2 3" xfId="51387" xr:uid="{00000000-0005-0000-0000-00007EBC0000}"/>
    <cellStyle name="Normal 4 2 6 4 2 3" xfId="18103" xr:uid="{00000000-0005-0000-0000-00007FBC0000}"/>
    <cellStyle name="Normal 4 2 6 4 2 3 2" xfId="51388" xr:uid="{00000000-0005-0000-0000-000080BC0000}"/>
    <cellStyle name="Normal 4 2 6 4 2 3 3" xfId="51389" xr:uid="{00000000-0005-0000-0000-000081BC0000}"/>
    <cellStyle name="Normal 4 2 6 4 2 4" xfId="18104" xr:uid="{00000000-0005-0000-0000-000082BC0000}"/>
    <cellStyle name="Normal 4 2 6 4 2 4 2" xfId="51390" xr:uid="{00000000-0005-0000-0000-000083BC0000}"/>
    <cellStyle name="Normal 4 2 6 4 2 4 3" xfId="51391" xr:uid="{00000000-0005-0000-0000-000084BC0000}"/>
    <cellStyle name="Normal 4 2 6 4 2 5" xfId="51392" xr:uid="{00000000-0005-0000-0000-000085BC0000}"/>
    <cellStyle name="Normal 4 2 6 4 2 6" xfId="51393" xr:uid="{00000000-0005-0000-0000-000086BC0000}"/>
    <cellStyle name="Normal 4 2 6 4 3" xfId="18105" xr:uid="{00000000-0005-0000-0000-000087BC0000}"/>
    <cellStyle name="Normal 4 2 6 4 3 2" xfId="51394" xr:uid="{00000000-0005-0000-0000-000088BC0000}"/>
    <cellStyle name="Normal 4 2 6 4 3 3" xfId="51395" xr:uid="{00000000-0005-0000-0000-000089BC0000}"/>
    <cellStyle name="Normal 4 2 6 4 4" xfId="18106" xr:uid="{00000000-0005-0000-0000-00008ABC0000}"/>
    <cellStyle name="Normal 4 2 6 4 4 2" xfId="51396" xr:uid="{00000000-0005-0000-0000-00008BBC0000}"/>
    <cellStyle name="Normal 4 2 6 4 4 3" xfId="51397" xr:uid="{00000000-0005-0000-0000-00008CBC0000}"/>
    <cellStyle name="Normal 4 2 6 4 5" xfId="18107" xr:uid="{00000000-0005-0000-0000-00008DBC0000}"/>
    <cellStyle name="Normal 4 2 6 4 5 2" xfId="51398" xr:uid="{00000000-0005-0000-0000-00008EBC0000}"/>
    <cellStyle name="Normal 4 2 6 4 5 3" xfId="51399" xr:uid="{00000000-0005-0000-0000-00008FBC0000}"/>
    <cellStyle name="Normal 4 2 6 4 6" xfId="51400" xr:uid="{00000000-0005-0000-0000-000090BC0000}"/>
    <cellStyle name="Normal 4 2 6 4 7" xfId="51401" xr:uid="{00000000-0005-0000-0000-000091BC0000}"/>
    <cellStyle name="Normal 4 2 6 5" xfId="18108" xr:uid="{00000000-0005-0000-0000-000092BC0000}"/>
    <cellStyle name="Normal 4 2 6 5 2" xfId="18109" xr:uid="{00000000-0005-0000-0000-000093BC0000}"/>
    <cellStyle name="Normal 4 2 6 5 2 2" xfId="51402" xr:uid="{00000000-0005-0000-0000-000094BC0000}"/>
    <cellStyle name="Normal 4 2 6 5 2 3" xfId="51403" xr:uid="{00000000-0005-0000-0000-000095BC0000}"/>
    <cellStyle name="Normal 4 2 6 5 3" xfId="18110" xr:uid="{00000000-0005-0000-0000-000096BC0000}"/>
    <cellStyle name="Normal 4 2 6 5 3 2" xfId="51404" xr:uid="{00000000-0005-0000-0000-000097BC0000}"/>
    <cellStyle name="Normal 4 2 6 5 3 3" xfId="51405" xr:uid="{00000000-0005-0000-0000-000098BC0000}"/>
    <cellStyle name="Normal 4 2 6 5 4" xfId="18111" xr:uid="{00000000-0005-0000-0000-000099BC0000}"/>
    <cellStyle name="Normal 4 2 6 5 4 2" xfId="51406" xr:uid="{00000000-0005-0000-0000-00009ABC0000}"/>
    <cellStyle name="Normal 4 2 6 5 4 3" xfId="51407" xr:uid="{00000000-0005-0000-0000-00009BBC0000}"/>
    <cellStyle name="Normal 4 2 6 5 5" xfId="51408" xr:uid="{00000000-0005-0000-0000-00009CBC0000}"/>
    <cellStyle name="Normal 4 2 6 5 6" xfId="51409" xr:uid="{00000000-0005-0000-0000-00009DBC0000}"/>
    <cellStyle name="Normal 4 2 6 6" xfId="18112" xr:uid="{00000000-0005-0000-0000-00009EBC0000}"/>
    <cellStyle name="Normal 4 2 6 6 2" xfId="51410" xr:uid="{00000000-0005-0000-0000-00009FBC0000}"/>
    <cellStyle name="Normal 4 2 6 6 3" xfId="51411" xr:uid="{00000000-0005-0000-0000-0000A0BC0000}"/>
    <cellStyle name="Normal 4 2 6 7" xfId="18113" xr:uid="{00000000-0005-0000-0000-0000A1BC0000}"/>
    <cellStyle name="Normal 4 2 6 7 2" xfId="51412" xr:uid="{00000000-0005-0000-0000-0000A2BC0000}"/>
    <cellStyle name="Normal 4 2 6 7 3" xfId="51413" xr:uid="{00000000-0005-0000-0000-0000A3BC0000}"/>
    <cellStyle name="Normal 4 2 6 8" xfId="18114" xr:uid="{00000000-0005-0000-0000-0000A4BC0000}"/>
    <cellStyle name="Normal 4 2 6 8 2" xfId="51414" xr:uid="{00000000-0005-0000-0000-0000A5BC0000}"/>
    <cellStyle name="Normal 4 2 6 8 3" xfId="51415" xr:uid="{00000000-0005-0000-0000-0000A6BC0000}"/>
    <cellStyle name="Normal 4 2 6 9" xfId="51416" xr:uid="{00000000-0005-0000-0000-0000A7BC0000}"/>
    <cellStyle name="Normal 4 2 7" xfId="18115" xr:uid="{00000000-0005-0000-0000-0000A8BC0000}"/>
    <cellStyle name="Normal 4 2 7 10" xfId="51417" xr:uid="{00000000-0005-0000-0000-0000A9BC0000}"/>
    <cellStyle name="Normal 4 2 7 2" xfId="18116" xr:uid="{00000000-0005-0000-0000-0000AABC0000}"/>
    <cellStyle name="Normal 4 2 7 2 2" xfId="18117" xr:uid="{00000000-0005-0000-0000-0000ABBC0000}"/>
    <cellStyle name="Normal 4 2 7 2 2 2" xfId="18118" xr:uid="{00000000-0005-0000-0000-0000ACBC0000}"/>
    <cellStyle name="Normal 4 2 7 2 2 2 2" xfId="18119" xr:uid="{00000000-0005-0000-0000-0000ADBC0000}"/>
    <cellStyle name="Normal 4 2 7 2 2 2 2 2" xfId="51418" xr:uid="{00000000-0005-0000-0000-0000AEBC0000}"/>
    <cellStyle name="Normal 4 2 7 2 2 2 2 3" xfId="51419" xr:uid="{00000000-0005-0000-0000-0000AFBC0000}"/>
    <cellStyle name="Normal 4 2 7 2 2 2 3" xfId="18120" xr:uid="{00000000-0005-0000-0000-0000B0BC0000}"/>
    <cellStyle name="Normal 4 2 7 2 2 2 3 2" xfId="51420" xr:uid="{00000000-0005-0000-0000-0000B1BC0000}"/>
    <cellStyle name="Normal 4 2 7 2 2 2 3 3" xfId="51421" xr:uid="{00000000-0005-0000-0000-0000B2BC0000}"/>
    <cellStyle name="Normal 4 2 7 2 2 2 4" xfId="18121" xr:uid="{00000000-0005-0000-0000-0000B3BC0000}"/>
    <cellStyle name="Normal 4 2 7 2 2 2 4 2" xfId="51422" xr:uid="{00000000-0005-0000-0000-0000B4BC0000}"/>
    <cellStyle name="Normal 4 2 7 2 2 2 4 3" xfId="51423" xr:uid="{00000000-0005-0000-0000-0000B5BC0000}"/>
    <cellStyle name="Normal 4 2 7 2 2 2 5" xfId="51424" xr:uid="{00000000-0005-0000-0000-0000B6BC0000}"/>
    <cellStyle name="Normal 4 2 7 2 2 2 6" xfId="51425" xr:uid="{00000000-0005-0000-0000-0000B7BC0000}"/>
    <cellStyle name="Normal 4 2 7 2 2 3" xfId="18122" xr:uid="{00000000-0005-0000-0000-0000B8BC0000}"/>
    <cellStyle name="Normal 4 2 7 2 2 3 2" xfId="51426" xr:uid="{00000000-0005-0000-0000-0000B9BC0000}"/>
    <cellStyle name="Normal 4 2 7 2 2 3 3" xfId="51427" xr:uid="{00000000-0005-0000-0000-0000BABC0000}"/>
    <cellStyle name="Normal 4 2 7 2 2 4" xfId="18123" xr:uid="{00000000-0005-0000-0000-0000BBBC0000}"/>
    <cellStyle name="Normal 4 2 7 2 2 4 2" xfId="51428" xr:uid="{00000000-0005-0000-0000-0000BCBC0000}"/>
    <cellStyle name="Normal 4 2 7 2 2 4 3" xfId="51429" xr:uid="{00000000-0005-0000-0000-0000BDBC0000}"/>
    <cellStyle name="Normal 4 2 7 2 2 5" xfId="18124" xr:uid="{00000000-0005-0000-0000-0000BEBC0000}"/>
    <cellStyle name="Normal 4 2 7 2 2 5 2" xfId="51430" xr:uid="{00000000-0005-0000-0000-0000BFBC0000}"/>
    <cellStyle name="Normal 4 2 7 2 2 5 3" xfId="51431" xr:uid="{00000000-0005-0000-0000-0000C0BC0000}"/>
    <cellStyle name="Normal 4 2 7 2 2 6" xfId="51432" xr:uid="{00000000-0005-0000-0000-0000C1BC0000}"/>
    <cellStyle name="Normal 4 2 7 2 2 7" xfId="51433" xr:uid="{00000000-0005-0000-0000-0000C2BC0000}"/>
    <cellStyle name="Normal 4 2 7 2 3" xfId="18125" xr:uid="{00000000-0005-0000-0000-0000C3BC0000}"/>
    <cellStyle name="Normal 4 2 7 2 3 2" xfId="18126" xr:uid="{00000000-0005-0000-0000-0000C4BC0000}"/>
    <cellStyle name="Normal 4 2 7 2 3 2 2" xfId="51434" xr:uid="{00000000-0005-0000-0000-0000C5BC0000}"/>
    <cellStyle name="Normal 4 2 7 2 3 2 3" xfId="51435" xr:uid="{00000000-0005-0000-0000-0000C6BC0000}"/>
    <cellStyle name="Normal 4 2 7 2 3 3" xfId="18127" xr:uid="{00000000-0005-0000-0000-0000C7BC0000}"/>
    <cellStyle name="Normal 4 2 7 2 3 3 2" xfId="51436" xr:uid="{00000000-0005-0000-0000-0000C8BC0000}"/>
    <cellStyle name="Normal 4 2 7 2 3 3 3" xfId="51437" xr:uid="{00000000-0005-0000-0000-0000C9BC0000}"/>
    <cellStyle name="Normal 4 2 7 2 3 4" xfId="18128" xr:uid="{00000000-0005-0000-0000-0000CABC0000}"/>
    <cellStyle name="Normal 4 2 7 2 3 4 2" xfId="51438" xr:uid="{00000000-0005-0000-0000-0000CBBC0000}"/>
    <cellStyle name="Normal 4 2 7 2 3 4 3" xfId="51439" xr:uid="{00000000-0005-0000-0000-0000CCBC0000}"/>
    <cellStyle name="Normal 4 2 7 2 3 5" xfId="51440" xr:uid="{00000000-0005-0000-0000-0000CDBC0000}"/>
    <cellStyle name="Normal 4 2 7 2 3 6" xfId="51441" xr:uid="{00000000-0005-0000-0000-0000CEBC0000}"/>
    <cellStyle name="Normal 4 2 7 2 4" xfId="18129" xr:uid="{00000000-0005-0000-0000-0000CFBC0000}"/>
    <cellStyle name="Normal 4 2 7 2 4 2" xfId="51442" xr:uid="{00000000-0005-0000-0000-0000D0BC0000}"/>
    <cellStyle name="Normal 4 2 7 2 4 3" xfId="51443" xr:uid="{00000000-0005-0000-0000-0000D1BC0000}"/>
    <cellStyle name="Normal 4 2 7 2 5" xfId="18130" xr:uid="{00000000-0005-0000-0000-0000D2BC0000}"/>
    <cellStyle name="Normal 4 2 7 2 5 2" xfId="51444" xr:uid="{00000000-0005-0000-0000-0000D3BC0000}"/>
    <cellStyle name="Normal 4 2 7 2 5 3" xfId="51445" xr:uid="{00000000-0005-0000-0000-0000D4BC0000}"/>
    <cellStyle name="Normal 4 2 7 2 6" xfId="18131" xr:uid="{00000000-0005-0000-0000-0000D5BC0000}"/>
    <cellStyle name="Normal 4 2 7 2 6 2" xfId="51446" xr:uid="{00000000-0005-0000-0000-0000D6BC0000}"/>
    <cellStyle name="Normal 4 2 7 2 6 3" xfId="51447" xr:uid="{00000000-0005-0000-0000-0000D7BC0000}"/>
    <cellStyle name="Normal 4 2 7 2 7" xfId="51448" xr:uid="{00000000-0005-0000-0000-0000D8BC0000}"/>
    <cellStyle name="Normal 4 2 7 2 8" xfId="51449" xr:uid="{00000000-0005-0000-0000-0000D9BC0000}"/>
    <cellStyle name="Normal 4 2 7 3" xfId="18132" xr:uid="{00000000-0005-0000-0000-0000DABC0000}"/>
    <cellStyle name="Normal 4 2 7 3 2" xfId="18133" xr:uid="{00000000-0005-0000-0000-0000DBBC0000}"/>
    <cellStyle name="Normal 4 2 7 3 2 2" xfId="18134" xr:uid="{00000000-0005-0000-0000-0000DCBC0000}"/>
    <cellStyle name="Normal 4 2 7 3 2 2 2" xfId="18135" xr:uid="{00000000-0005-0000-0000-0000DDBC0000}"/>
    <cellStyle name="Normal 4 2 7 3 2 2 2 2" xfId="51450" xr:uid="{00000000-0005-0000-0000-0000DEBC0000}"/>
    <cellStyle name="Normal 4 2 7 3 2 2 2 3" xfId="51451" xr:uid="{00000000-0005-0000-0000-0000DFBC0000}"/>
    <cellStyle name="Normal 4 2 7 3 2 2 3" xfId="18136" xr:uid="{00000000-0005-0000-0000-0000E0BC0000}"/>
    <cellStyle name="Normal 4 2 7 3 2 2 3 2" xfId="51452" xr:uid="{00000000-0005-0000-0000-0000E1BC0000}"/>
    <cellStyle name="Normal 4 2 7 3 2 2 3 3" xfId="51453" xr:uid="{00000000-0005-0000-0000-0000E2BC0000}"/>
    <cellStyle name="Normal 4 2 7 3 2 2 4" xfId="18137" xr:uid="{00000000-0005-0000-0000-0000E3BC0000}"/>
    <cellStyle name="Normal 4 2 7 3 2 2 4 2" xfId="51454" xr:uid="{00000000-0005-0000-0000-0000E4BC0000}"/>
    <cellStyle name="Normal 4 2 7 3 2 2 4 3" xfId="51455" xr:uid="{00000000-0005-0000-0000-0000E5BC0000}"/>
    <cellStyle name="Normal 4 2 7 3 2 2 5" xfId="51456" xr:uid="{00000000-0005-0000-0000-0000E6BC0000}"/>
    <cellStyle name="Normal 4 2 7 3 2 2 6" xfId="51457" xr:uid="{00000000-0005-0000-0000-0000E7BC0000}"/>
    <cellStyle name="Normal 4 2 7 3 2 3" xfId="18138" xr:uid="{00000000-0005-0000-0000-0000E8BC0000}"/>
    <cellStyle name="Normal 4 2 7 3 2 3 2" xfId="51458" xr:uid="{00000000-0005-0000-0000-0000E9BC0000}"/>
    <cellStyle name="Normal 4 2 7 3 2 3 3" xfId="51459" xr:uid="{00000000-0005-0000-0000-0000EABC0000}"/>
    <cellStyle name="Normal 4 2 7 3 2 4" xfId="18139" xr:uid="{00000000-0005-0000-0000-0000EBBC0000}"/>
    <cellStyle name="Normal 4 2 7 3 2 4 2" xfId="51460" xr:uid="{00000000-0005-0000-0000-0000ECBC0000}"/>
    <cellStyle name="Normal 4 2 7 3 2 4 3" xfId="51461" xr:uid="{00000000-0005-0000-0000-0000EDBC0000}"/>
    <cellStyle name="Normal 4 2 7 3 2 5" xfId="18140" xr:uid="{00000000-0005-0000-0000-0000EEBC0000}"/>
    <cellStyle name="Normal 4 2 7 3 2 5 2" xfId="51462" xr:uid="{00000000-0005-0000-0000-0000EFBC0000}"/>
    <cellStyle name="Normal 4 2 7 3 2 5 3" xfId="51463" xr:uid="{00000000-0005-0000-0000-0000F0BC0000}"/>
    <cellStyle name="Normal 4 2 7 3 2 6" xfId="51464" xr:uid="{00000000-0005-0000-0000-0000F1BC0000}"/>
    <cellStyle name="Normal 4 2 7 3 2 7" xfId="51465" xr:uid="{00000000-0005-0000-0000-0000F2BC0000}"/>
    <cellStyle name="Normal 4 2 7 3 3" xfId="18141" xr:uid="{00000000-0005-0000-0000-0000F3BC0000}"/>
    <cellStyle name="Normal 4 2 7 3 3 2" xfId="18142" xr:uid="{00000000-0005-0000-0000-0000F4BC0000}"/>
    <cellStyle name="Normal 4 2 7 3 3 2 2" xfId="51466" xr:uid="{00000000-0005-0000-0000-0000F5BC0000}"/>
    <cellStyle name="Normal 4 2 7 3 3 2 3" xfId="51467" xr:uid="{00000000-0005-0000-0000-0000F6BC0000}"/>
    <cellStyle name="Normal 4 2 7 3 3 3" xfId="18143" xr:uid="{00000000-0005-0000-0000-0000F7BC0000}"/>
    <cellStyle name="Normal 4 2 7 3 3 3 2" xfId="51468" xr:uid="{00000000-0005-0000-0000-0000F8BC0000}"/>
    <cellStyle name="Normal 4 2 7 3 3 3 3" xfId="51469" xr:uid="{00000000-0005-0000-0000-0000F9BC0000}"/>
    <cellStyle name="Normal 4 2 7 3 3 4" xfId="18144" xr:uid="{00000000-0005-0000-0000-0000FABC0000}"/>
    <cellStyle name="Normal 4 2 7 3 3 4 2" xfId="51470" xr:uid="{00000000-0005-0000-0000-0000FBBC0000}"/>
    <cellStyle name="Normal 4 2 7 3 3 4 3" xfId="51471" xr:uid="{00000000-0005-0000-0000-0000FCBC0000}"/>
    <cellStyle name="Normal 4 2 7 3 3 5" xfId="51472" xr:uid="{00000000-0005-0000-0000-0000FDBC0000}"/>
    <cellStyle name="Normal 4 2 7 3 3 6" xfId="51473" xr:uid="{00000000-0005-0000-0000-0000FEBC0000}"/>
    <cellStyle name="Normal 4 2 7 3 4" xfId="18145" xr:uid="{00000000-0005-0000-0000-0000FFBC0000}"/>
    <cellStyle name="Normal 4 2 7 3 4 2" xfId="51474" xr:uid="{00000000-0005-0000-0000-000000BD0000}"/>
    <cellStyle name="Normal 4 2 7 3 4 3" xfId="51475" xr:uid="{00000000-0005-0000-0000-000001BD0000}"/>
    <cellStyle name="Normal 4 2 7 3 5" xfId="18146" xr:uid="{00000000-0005-0000-0000-000002BD0000}"/>
    <cellStyle name="Normal 4 2 7 3 5 2" xfId="51476" xr:uid="{00000000-0005-0000-0000-000003BD0000}"/>
    <cellStyle name="Normal 4 2 7 3 5 3" xfId="51477" xr:uid="{00000000-0005-0000-0000-000004BD0000}"/>
    <cellStyle name="Normal 4 2 7 3 6" xfId="18147" xr:uid="{00000000-0005-0000-0000-000005BD0000}"/>
    <cellStyle name="Normal 4 2 7 3 6 2" xfId="51478" xr:uid="{00000000-0005-0000-0000-000006BD0000}"/>
    <cellStyle name="Normal 4 2 7 3 6 3" xfId="51479" xr:uid="{00000000-0005-0000-0000-000007BD0000}"/>
    <cellStyle name="Normal 4 2 7 3 7" xfId="51480" xr:uid="{00000000-0005-0000-0000-000008BD0000}"/>
    <cellStyle name="Normal 4 2 7 3 8" xfId="51481" xr:uid="{00000000-0005-0000-0000-000009BD0000}"/>
    <cellStyle name="Normal 4 2 7 4" xfId="18148" xr:uid="{00000000-0005-0000-0000-00000ABD0000}"/>
    <cellStyle name="Normal 4 2 7 4 2" xfId="18149" xr:uid="{00000000-0005-0000-0000-00000BBD0000}"/>
    <cellStyle name="Normal 4 2 7 4 2 2" xfId="18150" xr:uid="{00000000-0005-0000-0000-00000CBD0000}"/>
    <cellStyle name="Normal 4 2 7 4 2 2 2" xfId="51482" xr:uid="{00000000-0005-0000-0000-00000DBD0000}"/>
    <cellStyle name="Normal 4 2 7 4 2 2 3" xfId="51483" xr:uid="{00000000-0005-0000-0000-00000EBD0000}"/>
    <cellStyle name="Normal 4 2 7 4 2 3" xfId="18151" xr:uid="{00000000-0005-0000-0000-00000FBD0000}"/>
    <cellStyle name="Normal 4 2 7 4 2 3 2" xfId="51484" xr:uid="{00000000-0005-0000-0000-000010BD0000}"/>
    <cellStyle name="Normal 4 2 7 4 2 3 3" xfId="51485" xr:uid="{00000000-0005-0000-0000-000011BD0000}"/>
    <cellStyle name="Normal 4 2 7 4 2 4" xfId="18152" xr:uid="{00000000-0005-0000-0000-000012BD0000}"/>
    <cellStyle name="Normal 4 2 7 4 2 4 2" xfId="51486" xr:uid="{00000000-0005-0000-0000-000013BD0000}"/>
    <cellStyle name="Normal 4 2 7 4 2 4 3" xfId="51487" xr:uid="{00000000-0005-0000-0000-000014BD0000}"/>
    <cellStyle name="Normal 4 2 7 4 2 5" xfId="51488" xr:uid="{00000000-0005-0000-0000-000015BD0000}"/>
    <cellStyle name="Normal 4 2 7 4 2 6" xfId="51489" xr:uid="{00000000-0005-0000-0000-000016BD0000}"/>
    <cellStyle name="Normal 4 2 7 4 3" xfId="18153" xr:uid="{00000000-0005-0000-0000-000017BD0000}"/>
    <cellStyle name="Normal 4 2 7 4 3 2" xfId="51490" xr:uid="{00000000-0005-0000-0000-000018BD0000}"/>
    <cellStyle name="Normal 4 2 7 4 3 3" xfId="51491" xr:uid="{00000000-0005-0000-0000-000019BD0000}"/>
    <cellStyle name="Normal 4 2 7 4 4" xfId="18154" xr:uid="{00000000-0005-0000-0000-00001ABD0000}"/>
    <cellStyle name="Normal 4 2 7 4 4 2" xfId="51492" xr:uid="{00000000-0005-0000-0000-00001BBD0000}"/>
    <cellStyle name="Normal 4 2 7 4 4 3" xfId="51493" xr:uid="{00000000-0005-0000-0000-00001CBD0000}"/>
    <cellStyle name="Normal 4 2 7 4 5" xfId="18155" xr:uid="{00000000-0005-0000-0000-00001DBD0000}"/>
    <cellStyle name="Normal 4 2 7 4 5 2" xfId="51494" xr:uid="{00000000-0005-0000-0000-00001EBD0000}"/>
    <cellStyle name="Normal 4 2 7 4 5 3" xfId="51495" xr:uid="{00000000-0005-0000-0000-00001FBD0000}"/>
    <cellStyle name="Normal 4 2 7 4 6" xfId="51496" xr:uid="{00000000-0005-0000-0000-000020BD0000}"/>
    <cellStyle name="Normal 4 2 7 4 7" xfId="51497" xr:uid="{00000000-0005-0000-0000-000021BD0000}"/>
    <cellStyle name="Normal 4 2 7 5" xfId="18156" xr:uid="{00000000-0005-0000-0000-000022BD0000}"/>
    <cellStyle name="Normal 4 2 7 5 2" xfId="18157" xr:uid="{00000000-0005-0000-0000-000023BD0000}"/>
    <cellStyle name="Normal 4 2 7 5 2 2" xfId="51498" xr:uid="{00000000-0005-0000-0000-000024BD0000}"/>
    <cellStyle name="Normal 4 2 7 5 2 3" xfId="51499" xr:uid="{00000000-0005-0000-0000-000025BD0000}"/>
    <cellStyle name="Normal 4 2 7 5 3" xfId="18158" xr:uid="{00000000-0005-0000-0000-000026BD0000}"/>
    <cellStyle name="Normal 4 2 7 5 3 2" xfId="51500" xr:uid="{00000000-0005-0000-0000-000027BD0000}"/>
    <cellStyle name="Normal 4 2 7 5 3 3" xfId="51501" xr:uid="{00000000-0005-0000-0000-000028BD0000}"/>
    <cellStyle name="Normal 4 2 7 5 4" xfId="18159" xr:uid="{00000000-0005-0000-0000-000029BD0000}"/>
    <cellStyle name="Normal 4 2 7 5 4 2" xfId="51502" xr:uid="{00000000-0005-0000-0000-00002ABD0000}"/>
    <cellStyle name="Normal 4 2 7 5 4 3" xfId="51503" xr:uid="{00000000-0005-0000-0000-00002BBD0000}"/>
    <cellStyle name="Normal 4 2 7 5 5" xfId="51504" xr:uid="{00000000-0005-0000-0000-00002CBD0000}"/>
    <cellStyle name="Normal 4 2 7 5 6" xfId="51505" xr:uid="{00000000-0005-0000-0000-00002DBD0000}"/>
    <cellStyle name="Normal 4 2 7 6" xfId="18160" xr:uid="{00000000-0005-0000-0000-00002EBD0000}"/>
    <cellStyle name="Normal 4 2 7 6 2" xfId="51506" xr:uid="{00000000-0005-0000-0000-00002FBD0000}"/>
    <cellStyle name="Normal 4 2 7 6 3" xfId="51507" xr:uid="{00000000-0005-0000-0000-000030BD0000}"/>
    <cellStyle name="Normal 4 2 7 7" xfId="18161" xr:uid="{00000000-0005-0000-0000-000031BD0000}"/>
    <cellStyle name="Normal 4 2 7 7 2" xfId="51508" xr:uid="{00000000-0005-0000-0000-000032BD0000}"/>
    <cellStyle name="Normal 4 2 7 7 3" xfId="51509" xr:uid="{00000000-0005-0000-0000-000033BD0000}"/>
    <cellStyle name="Normal 4 2 7 8" xfId="18162" xr:uid="{00000000-0005-0000-0000-000034BD0000}"/>
    <cellStyle name="Normal 4 2 7 8 2" xfId="51510" xr:uid="{00000000-0005-0000-0000-000035BD0000}"/>
    <cellStyle name="Normal 4 2 7 8 3" xfId="51511" xr:uid="{00000000-0005-0000-0000-000036BD0000}"/>
    <cellStyle name="Normal 4 2 7 9" xfId="51512" xr:uid="{00000000-0005-0000-0000-000037BD0000}"/>
    <cellStyle name="Normal 4 2 8" xfId="18163" xr:uid="{00000000-0005-0000-0000-000038BD0000}"/>
    <cellStyle name="Normal 4 2 8 2" xfId="18164" xr:uid="{00000000-0005-0000-0000-000039BD0000}"/>
    <cellStyle name="Normal 4 2 8 2 2" xfId="18165" xr:uid="{00000000-0005-0000-0000-00003ABD0000}"/>
    <cellStyle name="Normal 4 2 8 2 2 2" xfId="18166" xr:uid="{00000000-0005-0000-0000-00003BBD0000}"/>
    <cellStyle name="Normal 4 2 8 2 2 2 2" xfId="51513" xr:uid="{00000000-0005-0000-0000-00003CBD0000}"/>
    <cellStyle name="Normal 4 2 8 2 2 2 3" xfId="51514" xr:uid="{00000000-0005-0000-0000-00003DBD0000}"/>
    <cellStyle name="Normal 4 2 8 2 2 3" xfId="18167" xr:uid="{00000000-0005-0000-0000-00003EBD0000}"/>
    <cellStyle name="Normal 4 2 8 2 2 3 2" xfId="51515" xr:uid="{00000000-0005-0000-0000-00003FBD0000}"/>
    <cellStyle name="Normal 4 2 8 2 2 3 3" xfId="51516" xr:uid="{00000000-0005-0000-0000-000040BD0000}"/>
    <cellStyle name="Normal 4 2 8 2 2 4" xfId="18168" xr:uid="{00000000-0005-0000-0000-000041BD0000}"/>
    <cellStyle name="Normal 4 2 8 2 2 4 2" xfId="51517" xr:uid="{00000000-0005-0000-0000-000042BD0000}"/>
    <cellStyle name="Normal 4 2 8 2 2 4 3" xfId="51518" xr:uid="{00000000-0005-0000-0000-000043BD0000}"/>
    <cellStyle name="Normal 4 2 8 2 2 5" xfId="51519" xr:uid="{00000000-0005-0000-0000-000044BD0000}"/>
    <cellStyle name="Normal 4 2 8 2 2 6" xfId="51520" xr:uid="{00000000-0005-0000-0000-000045BD0000}"/>
    <cellStyle name="Normal 4 2 8 2 3" xfId="18169" xr:uid="{00000000-0005-0000-0000-000046BD0000}"/>
    <cellStyle name="Normal 4 2 8 2 3 2" xfId="51521" xr:uid="{00000000-0005-0000-0000-000047BD0000}"/>
    <cellStyle name="Normal 4 2 8 2 3 3" xfId="51522" xr:uid="{00000000-0005-0000-0000-000048BD0000}"/>
    <cellStyle name="Normal 4 2 8 2 4" xfId="18170" xr:uid="{00000000-0005-0000-0000-000049BD0000}"/>
    <cellStyle name="Normal 4 2 8 2 4 2" xfId="51523" xr:uid="{00000000-0005-0000-0000-00004ABD0000}"/>
    <cellStyle name="Normal 4 2 8 2 4 3" xfId="51524" xr:uid="{00000000-0005-0000-0000-00004BBD0000}"/>
    <cellStyle name="Normal 4 2 8 2 5" xfId="18171" xr:uid="{00000000-0005-0000-0000-00004CBD0000}"/>
    <cellStyle name="Normal 4 2 8 2 5 2" xfId="51525" xr:uid="{00000000-0005-0000-0000-00004DBD0000}"/>
    <cellStyle name="Normal 4 2 8 2 5 3" xfId="51526" xr:uid="{00000000-0005-0000-0000-00004EBD0000}"/>
    <cellStyle name="Normal 4 2 8 2 6" xfId="51527" xr:uid="{00000000-0005-0000-0000-00004FBD0000}"/>
    <cellStyle name="Normal 4 2 8 2 7" xfId="51528" xr:uid="{00000000-0005-0000-0000-000050BD0000}"/>
    <cellStyle name="Normal 4 2 8 3" xfId="18172" xr:uid="{00000000-0005-0000-0000-000051BD0000}"/>
    <cellStyle name="Normal 4 2 8 3 2" xfId="18173" xr:uid="{00000000-0005-0000-0000-000052BD0000}"/>
    <cellStyle name="Normal 4 2 8 3 2 2" xfId="51529" xr:uid="{00000000-0005-0000-0000-000053BD0000}"/>
    <cellStyle name="Normal 4 2 8 3 2 3" xfId="51530" xr:uid="{00000000-0005-0000-0000-000054BD0000}"/>
    <cellStyle name="Normal 4 2 8 3 3" xfId="18174" xr:uid="{00000000-0005-0000-0000-000055BD0000}"/>
    <cellStyle name="Normal 4 2 8 3 3 2" xfId="51531" xr:uid="{00000000-0005-0000-0000-000056BD0000}"/>
    <cellStyle name="Normal 4 2 8 3 3 3" xfId="51532" xr:uid="{00000000-0005-0000-0000-000057BD0000}"/>
    <cellStyle name="Normal 4 2 8 3 4" xfId="18175" xr:uid="{00000000-0005-0000-0000-000058BD0000}"/>
    <cellStyle name="Normal 4 2 8 3 4 2" xfId="51533" xr:uid="{00000000-0005-0000-0000-000059BD0000}"/>
    <cellStyle name="Normal 4 2 8 3 4 3" xfId="51534" xr:uid="{00000000-0005-0000-0000-00005ABD0000}"/>
    <cellStyle name="Normal 4 2 8 3 5" xfId="51535" xr:uid="{00000000-0005-0000-0000-00005BBD0000}"/>
    <cellStyle name="Normal 4 2 8 3 6" xfId="51536" xr:uid="{00000000-0005-0000-0000-00005CBD0000}"/>
    <cellStyle name="Normal 4 2 8 4" xfId="18176" xr:uid="{00000000-0005-0000-0000-00005DBD0000}"/>
    <cellStyle name="Normal 4 2 8 4 2" xfId="51537" xr:uid="{00000000-0005-0000-0000-00005EBD0000}"/>
    <cellStyle name="Normal 4 2 8 4 3" xfId="51538" xr:uid="{00000000-0005-0000-0000-00005FBD0000}"/>
    <cellStyle name="Normal 4 2 8 5" xfId="18177" xr:uid="{00000000-0005-0000-0000-000060BD0000}"/>
    <cellStyle name="Normal 4 2 8 5 2" xfId="51539" xr:uid="{00000000-0005-0000-0000-000061BD0000}"/>
    <cellStyle name="Normal 4 2 8 5 3" xfId="51540" xr:uid="{00000000-0005-0000-0000-000062BD0000}"/>
    <cellStyle name="Normal 4 2 8 6" xfId="18178" xr:uid="{00000000-0005-0000-0000-000063BD0000}"/>
    <cellStyle name="Normal 4 2 8 6 2" xfId="51541" xr:uid="{00000000-0005-0000-0000-000064BD0000}"/>
    <cellStyle name="Normal 4 2 8 6 3" xfId="51542" xr:uid="{00000000-0005-0000-0000-000065BD0000}"/>
    <cellStyle name="Normal 4 2 8 7" xfId="51543" xr:uid="{00000000-0005-0000-0000-000066BD0000}"/>
    <cellStyle name="Normal 4 2 8 8" xfId="51544" xr:uid="{00000000-0005-0000-0000-000067BD0000}"/>
    <cellStyle name="Normal 4 2 9" xfId="18179" xr:uid="{00000000-0005-0000-0000-000068BD0000}"/>
    <cellStyle name="Normal 4 2 9 2" xfId="18180" xr:uid="{00000000-0005-0000-0000-000069BD0000}"/>
    <cellStyle name="Normal 4 2 9 2 2" xfId="18181" xr:uid="{00000000-0005-0000-0000-00006ABD0000}"/>
    <cellStyle name="Normal 4 2 9 2 2 2" xfId="18182" xr:uid="{00000000-0005-0000-0000-00006BBD0000}"/>
    <cellStyle name="Normal 4 2 9 2 2 2 2" xfId="51545" xr:uid="{00000000-0005-0000-0000-00006CBD0000}"/>
    <cellStyle name="Normal 4 2 9 2 2 2 3" xfId="51546" xr:uid="{00000000-0005-0000-0000-00006DBD0000}"/>
    <cellStyle name="Normal 4 2 9 2 2 3" xfId="18183" xr:uid="{00000000-0005-0000-0000-00006EBD0000}"/>
    <cellStyle name="Normal 4 2 9 2 2 3 2" xfId="51547" xr:uid="{00000000-0005-0000-0000-00006FBD0000}"/>
    <cellStyle name="Normal 4 2 9 2 2 3 3" xfId="51548" xr:uid="{00000000-0005-0000-0000-000070BD0000}"/>
    <cellStyle name="Normal 4 2 9 2 2 4" xfId="18184" xr:uid="{00000000-0005-0000-0000-000071BD0000}"/>
    <cellStyle name="Normal 4 2 9 2 2 4 2" xfId="51549" xr:uid="{00000000-0005-0000-0000-000072BD0000}"/>
    <cellStyle name="Normal 4 2 9 2 2 4 3" xfId="51550" xr:uid="{00000000-0005-0000-0000-000073BD0000}"/>
    <cellStyle name="Normal 4 2 9 2 2 5" xfId="51551" xr:uid="{00000000-0005-0000-0000-000074BD0000}"/>
    <cellStyle name="Normal 4 2 9 2 2 6" xfId="51552" xr:uid="{00000000-0005-0000-0000-000075BD0000}"/>
    <cellStyle name="Normal 4 2 9 2 3" xfId="18185" xr:uid="{00000000-0005-0000-0000-000076BD0000}"/>
    <cellStyle name="Normal 4 2 9 2 3 2" xfId="51553" xr:uid="{00000000-0005-0000-0000-000077BD0000}"/>
    <cellStyle name="Normal 4 2 9 2 3 3" xfId="51554" xr:uid="{00000000-0005-0000-0000-000078BD0000}"/>
    <cellStyle name="Normal 4 2 9 2 4" xfId="18186" xr:uid="{00000000-0005-0000-0000-000079BD0000}"/>
    <cellStyle name="Normal 4 2 9 2 4 2" xfId="51555" xr:uid="{00000000-0005-0000-0000-00007ABD0000}"/>
    <cellStyle name="Normal 4 2 9 2 4 3" xfId="51556" xr:uid="{00000000-0005-0000-0000-00007BBD0000}"/>
    <cellStyle name="Normal 4 2 9 2 5" xfId="18187" xr:uid="{00000000-0005-0000-0000-00007CBD0000}"/>
    <cellStyle name="Normal 4 2 9 2 5 2" xfId="51557" xr:uid="{00000000-0005-0000-0000-00007DBD0000}"/>
    <cellStyle name="Normal 4 2 9 2 5 3" xfId="51558" xr:uid="{00000000-0005-0000-0000-00007EBD0000}"/>
    <cellStyle name="Normal 4 2 9 2 6" xfId="51559" xr:uid="{00000000-0005-0000-0000-00007FBD0000}"/>
    <cellStyle name="Normal 4 2 9 2 7" xfId="51560" xr:uid="{00000000-0005-0000-0000-000080BD0000}"/>
    <cellStyle name="Normal 4 2 9 3" xfId="18188" xr:uid="{00000000-0005-0000-0000-000081BD0000}"/>
    <cellStyle name="Normal 4 2 9 3 2" xfId="18189" xr:uid="{00000000-0005-0000-0000-000082BD0000}"/>
    <cellStyle name="Normal 4 2 9 3 2 2" xfId="51561" xr:uid="{00000000-0005-0000-0000-000083BD0000}"/>
    <cellStyle name="Normal 4 2 9 3 2 3" xfId="51562" xr:uid="{00000000-0005-0000-0000-000084BD0000}"/>
    <cellStyle name="Normal 4 2 9 3 3" xfId="18190" xr:uid="{00000000-0005-0000-0000-000085BD0000}"/>
    <cellStyle name="Normal 4 2 9 3 3 2" xfId="51563" xr:uid="{00000000-0005-0000-0000-000086BD0000}"/>
    <cellStyle name="Normal 4 2 9 3 3 3" xfId="51564" xr:uid="{00000000-0005-0000-0000-000087BD0000}"/>
    <cellStyle name="Normal 4 2 9 3 4" xfId="18191" xr:uid="{00000000-0005-0000-0000-000088BD0000}"/>
    <cellStyle name="Normal 4 2 9 3 4 2" xfId="51565" xr:uid="{00000000-0005-0000-0000-000089BD0000}"/>
    <cellStyle name="Normal 4 2 9 3 4 3" xfId="51566" xr:uid="{00000000-0005-0000-0000-00008ABD0000}"/>
    <cellStyle name="Normal 4 2 9 3 5" xfId="51567" xr:uid="{00000000-0005-0000-0000-00008BBD0000}"/>
    <cellStyle name="Normal 4 2 9 3 6" xfId="51568" xr:uid="{00000000-0005-0000-0000-00008CBD0000}"/>
    <cellStyle name="Normal 4 2 9 4" xfId="18192" xr:uid="{00000000-0005-0000-0000-00008DBD0000}"/>
    <cellStyle name="Normal 4 2 9 4 2" xfId="51569" xr:uid="{00000000-0005-0000-0000-00008EBD0000}"/>
    <cellStyle name="Normal 4 2 9 4 3" xfId="51570" xr:uid="{00000000-0005-0000-0000-00008FBD0000}"/>
    <cellStyle name="Normal 4 2 9 5" xfId="18193" xr:uid="{00000000-0005-0000-0000-000090BD0000}"/>
    <cellStyle name="Normal 4 2 9 5 2" xfId="51571" xr:uid="{00000000-0005-0000-0000-000091BD0000}"/>
    <cellStyle name="Normal 4 2 9 5 3" xfId="51572" xr:uid="{00000000-0005-0000-0000-000092BD0000}"/>
    <cellStyle name="Normal 4 2 9 6" xfId="18194" xr:uid="{00000000-0005-0000-0000-000093BD0000}"/>
    <cellStyle name="Normal 4 2 9 6 2" xfId="51573" xr:uid="{00000000-0005-0000-0000-000094BD0000}"/>
    <cellStyle name="Normal 4 2 9 6 3" xfId="51574" xr:uid="{00000000-0005-0000-0000-000095BD0000}"/>
    <cellStyle name="Normal 4 2 9 7" xfId="51575" xr:uid="{00000000-0005-0000-0000-000096BD0000}"/>
    <cellStyle name="Normal 4 2 9 8" xfId="51576" xr:uid="{00000000-0005-0000-0000-000097BD0000}"/>
    <cellStyle name="Normal 4 3" xfId="18195" xr:uid="{00000000-0005-0000-0000-000098BD0000}"/>
    <cellStyle name="Normal 4 3 10" xfId="18196" xr:uid="{00000000-0005-0000-0000-000099BD0000}"/>
    <cellStyle name="Normal 4 3 10 2" xfId="51577" xr:uid="{00000000-0005-0000-0000-00009ABD0000}"/>
    <cellStyle name="Normal 4 3 10 3" xfId="51578" xr:uid="{00000000-0005-0000-0000-00009BBD0000}"/>
    <cellStyle name="Normal 4 3 11" xfId="18197" xr:uid="{00000000-0005-0000-0000-00009CBD0000}"/>
    <cellStyle name="Normal 4 3 11 2" xfId="51579" xr:uid="{00000000-0005-0000-0000-00009DBD0000}"/>
    <cellStyle name="Normal 4 3 11 3" xfId="51580" xr:uid="{00000000-0005-0000-0000-00009EBD0000}"/>
    <cellStyle name="Normal 4 3 12" xfId="51581" xr:uid="{00000000-0005-0000-0000-00009FBD0000}"/>
    <cellStyle name="Normal 4 3 13" xfId="51582" xr:uid="{00000000-0005-0000-0000-0000A0BD0000}"/>
    <cellStyle name="Normal 4 3 2" xfId="18198" xr:uid="{00000000-0005-0000-0000-0000A1BD0000}"/>
    <cellStyle name="Normal 4 3 2 10" xfId="18199" xr:uid="{00000000-0005-0000-0000-0000A2BD0000}"/>
    <cellStyle name="Normal 4 3 2 10 2" xfId="51583" xr:uid="{00000000-0005-0000-0000-0000A3BD0000}"/>
    <cellStyle name="Normal 4 3 2 10 3" xfId="51584" xr:uid="{00000000-0005-0000-0000-0000A4BD0000}"/>
    <cellStyle name="Normal 4 3 2 11" xfId="51585" xr:uid="{00000000-0005-0000-0000-0000A5BD0000}"/>
    <cellStyle name="Normal 4 3 2 12" xfId="51586" xr:uid="{00000000-0005-0000-0000-0000A6BD0000}"/>
    <cellStyle name="Normal 4 3 2 2" xfId="18200" xr:uid="{00000000-0005-0000-0000-0000A7BD0000}"/>
    <cellStyle name="Normal 4 3 2 2 2" xfId="18201" xr:uid="{00000000-0005-0000-0000-0000A8BD0000}"/>
    <cellStyle name="Normal 4 3 2 2 2 2" xfId="18202" xr:uid="{00000000-0005-0000-0000-0000A9BD0000}"/>
    <cellStyle name="Normal 4 3 2 2 2 2 2" xfId="18203" xr:uid="{00000000-0005-0000-0000-0000AABD0000}"/>
    <cellStyle name="Normal 4 3 2 2 2 2 2 2" xfId="51587" xr:uid="{00000000-0005-0000-0000-0000ABBD0000}"/>
    <cellStyle name="Normal 4 3 2 2 2 2 2 3" xfId="51588" xr:uid="{00000000-0005-0000-0000-0000ACBD0000}"/>
    <cellStyle name="Normal 4 3 2 2 2 2 3" xfId="18204" xr:uid="{00000000-0005-0000-0000-0000ADBD0000}"/>
    <cellStyle name="Normal 4 3 2 2 2 2 3 2" xfId="51589" xr:uid="{00000000-0005-0000-0000-0000AEBD0000}"/>
    <cellStyle name="Normal 4 3 2 2 2 2 3 3" xfId="51590" xr:uid="{00000000-0005-0000-0000-0000AFBD0000}"/>
    <cellStyle name="Normal 4 3 2 2 2 2 4" xfId="18205" xr:uid="{00000000-0005-0000-0000-0000B0BD0000}"/>
    <cellStyle name="Normal 4 3 2 2 2 2 4 2" xfId="51591" xr:uid="{00000000-0005-0000-0000-0000B1BD0000}"/>
    <cellStyle name="Normal 4 3 2 2 2 2 4 3" xfId="51592" xr:uid="{00000000-0005-0000-0000-0000B2BD0000}"/>
    <cellStyle name="Normal 4 3 2 2 2 2 5" xfId="51593" xr:uid="{00000000-0005-0000-0000-0000B3BD0000}"/>
    <cellStyle name="Normal 4 3 2 2 2 2 6" xfId="51594" xr:uid="{00000000-0005-0000-0000-0000B4BD0000}"/>
    <cellStyle name="Normal 4 3 2 2 2 3" xfId="18206" xr:uid="{00000000-0005-0000-0000-0000B5BD0000}"/>
    <cellStyle name="Normal 4 3 2 2 2 3 2" xfId="18207" xr:uid="{00000000-0005-0000-0000-0000B6BD0000}"/>
    <cellStyle name="Normal 4 3 2 2 2 3 2 2" xfId="51595" xr:uid="{00000000-0005-0000-0000-0000B7BD0000}"/>
    <cellStyle name="Normal 4 3 2 2 2 3 2 3" xfId="51596" xr:uid="{00000000-0005-0000-0000-0000B8BD0000}"/>
    <cellStyle name="Normal 4 3 2 2 2 3 3" xfId="18208" xr:uid="{00000000-0005-0000-0000-0000B9BD0000}"/>
    <cellStyle name="Normal 4 3 2 2 2 3 3 2" xfId="51597" xr:uid="{00000000-0005-0000-0000-0000BABD0000}"/>
    <cellStyle name="Normal 4 3 2 2 2 3 3 3" xfId="51598" xr:uid="{00000000-0005-0000-0000-0000BBBD0000}"/>
    <cellStyle name="Normal 4 3 2 2 2 3 4" xfId="18209" xr:uid="{00000000-0005-0000-0000-0000BCBD0000}"/>
    <cellStyle name="Normal 4 3 2 2 2 3 4 2" xfId="51599" xr:uid="{00000000-0005-0000-0000-0000BDBD0000}"/>
    <cellStyle name="Normal 4 3 2 2 2 3 4 3" xfId="51600" xr:uid="{00000000-0005-0000-0000-0000BEBD0000}"/>
    <cellStyle name="Normal 4 3 2 2 2 3 5" xfId="51601" xr:uid="{00000000-0005-0000-0000-0000BFBD0000}"/>
    <cellStyle name="Normal 4 3 2 2 2 3 6" xfId="51602" xr:uid="{00000000-0005-0000-0000-0000C0BD0000}"/>
    <cellStyle name="Normal 4 3 2 2 2 4" xfId="18210" xr:uid="{00000000-0005-0000-0000-0000C1BD0000}"/>
    <cellStyle name="Normal 4 3 2 2 2 4 2" xfId="51603" xr:uid="{00000000-0005-0000-0000-0000C2BD0000}"/>
    <cellStyle name="Normal 4 3 2 2 2 4 3" xfId="51604" xr:uid="{00000000-0005-0000-0000-0000C3BD0000}"/>
    <cellStyle name="Normal 4 3 2 2 2 5" xfId="18211" xr:uid="{00000000-0005-0000-0000-0000C4BD0000}"/>
    <cellStyle name="Normal 4 3 2 2 2 5 2" xfId="51605" xr:uid="{00000000-0005-0000-0000-0000C5BD0000}"/>
    <cellStyle name="Normal 4 3 2 2 2 5 3" xfId="51606" xr:uid="{00000000-0005-0000-0000-0000C6BD0000}"/>
    <cellStyle name="Normal 4 3 2 2 2 6" xfId="18212" xr:uid="{00000000-0005-0000-0000-0000C7BD0000}"/>
    <cellStyle name="Normal 4 3 2 2 2 6 2" xfId="51607" xr:uid="{00000000-0005-0000-0000-0000C8BD0000}"/>
    <cellStyle name="Normal 4 3 2 2 2 6 3" xfId="51608" xr:uid="{00000000-0005-0000-0000-0000C9BD0000}"/>
    <cellStyle name="Normal 4 3 2 2 2 7" xfId="51609" xr:uid="{00000000-0005-0000-0000-0000CABD0000}"/>
    <cellStyle name="Normal 4 3 2 2 2 8" xfId="51610" xr:uid="{00000000-0005-0000-0000-0000CBBD0000}"/>
    <cellStyle name="Normal 4 3 2 2 3" xfId="18213" xr:uid="{00000000-0005-0000-0000-0000CCBD0000}"/>
    <cellStyle name="Normal 4 3 2 2 3 2" xfId="18214" xr:uid="{00000000-0005-0000-0000-0000CDBD0000}"/>
    <cellStyle name="Normal 4 3 2 2 3 2 2" xfId="51611" xr:uid="{00000000-0005-0000-0000-0000CEBD0000}"/>
    <cellStyle name="Normal 4 3 2 2 3 2 3" xfId="51612" xr:uid="{00000000-0005-0000-0000-0000CFBD0000}"/>
    <cellStyle name="Normal 4 3 2 2 3 3" xfId="18215" xr:uid="{00000000-0005-0000-0000-0000D0BD0000}"/>
    <cellStyle name="Normal 4 3 2 2 3 3 2" xfId="51613" xr:uid="{00000000-0005-0000-0000-0000D1BD0000}"/>
    <cellStyle name="Normal 4 3 2 2 3 3 3" xfId="51614" xr:uid="{00000000-0005-0000-0000-0000D2BD0000}"/>
    <cellStyle name="Normal 4 3 2 2 3 4" xfId="18216" xr:uid="{00000000-0005-0000-0000-0000D3BD0000}"/>
    <cellStyle name="Normal 4 3 2 2 3 4 2" xfId="51615" xr:uid="{00000000-0005-0000-0000-0000D4BD0000}"/>
    <cellStyle name="Normal 4 3 2 2 3 4 3" xfId="51616" xr:uid="{00000000-0005-0000-0000-0000D5BD0000}"/>
    <cellStyle name="Normal 4 3 2 2 3 5" xfId="51617" xr:uid="{00000000-0005-0000-0000-0000D6BD0000}"/>
    <cellStyle name="Normal 4 3 2 2 3 6" xfId="51618" xr:uid="{00000000-0005-0000-0000-0000D7BD0000}"/>
    <cellStyle name="Normal 4 3 2 2 4" xfId="18217" xr:uid="{00000000-0005-0000-0000-0000D8BD0000}"/>
    <cellStyle name="Normal 4 3 2 2 4 2" xfId="18218" xr:uid="{00000000-0005-0000-0000-0000D9BD0000}"/>
    <cellStyle name="Normal 4 3 2 2 4 2 2" xfId="51619" xr:uid="{00000000-0005-0000-0000-0000DABD0000}"/>
    <cellStyle name="Normal 4 3 2 2 4 2 3" xfId="51620" xr:uid="{00000000-0005-0000-0000-0000DBBD0000}"/>
    <cellStyle name="Normal 4 3 2 2 4 3" xfId="18219" xr:uid="{00000000-0005-0000-0000-0000DCBD0000}"/>
    <cellStyle name="Normal 4 3 2 2 4 3 2" xfId="51621" xr:uid="{00000000-0005-0000-0000-0000DDBD0000}"/>
    <cellStyle name="Normal 4 3 2 2 4 3 3" xfId="51622" xr:uid="{00000000-0005-0000-0000-0000DEBD0000}"/>
    <cellStyle name="Normal 4 3 2 2 4 4" xfId="18220" xr:uid="{00000000-0005-0000-0000-0000DFBD0000}"/>
    <cellStyle name="Normal 4 3 2 2 4 4 2" xfId="51623" xr:uid="{00000000-0005-0000-0000-0000E0BD0000}"/>
    <cellStyle name="Normal 4 3 2 2 4 4 3" xfId="51624" xr:uid="{00000000-0005-0000-0000-0000E1BD0000}"/>
    <cellStyle name="Normal 4 3 2 2 4 5" xfId="51625" xr:uid="{00000000-0005-0000-0000-0000E2BD0000}"/>
    <cellStyle name="Normal 4 3 2 2 4 6" xfId="51626" xr:uid="{00000000-0005-0000-0000-0000E3BD0000}"/>
    <cellStyle name="Normal 4 3 2 2 5" xfId="18221" xr:uid="{00000000-0005-0000-0000-0000E4BD0000}"/>
    <cellStyle name="Normal 4 3 2 2 5 2" xfId="51627" xr:uid="{00000000-0005-0000-0000-0000E5BD0000}"/>
    <cellStyle name="Normal 4 3 2 2 5 3" xfId="51628" xr:uid="{00000000-0005-0000-0000-0000E6BD0000}"/>
    <cellStyle name="Normal 4 3 2 2 6" xfId="18222" xr:uid="{00000000-0005-0000-0000-0000E7BD0000}"/>
    <cellStyle name="Normal 4 3 2 2 6 2" xfId="51629" xr:uid="{00000000-0005-0000-0000-0000E8BD0000}"/>
    <cellStyle name="Normal 4 3 2 2 6 3" xfId="51630" xr:uid="{00000000-0005-0000-0000-0000E9BD0000}"/>
    <cellStyle name="Normal 4 3 2 2 7" xfId="18223" xr:uid="{00000000-0005-0000-0000-0000EABD0000}"/>
    <cellStyle name="Normal 4 3 2 2 7 2" xfId="51631" xr:uid="{00000000-0005-0000-0000-0000EBBD0000}"/>
    <cellStyle name="Normal 4 3 2 2 7 3" xfId="51632" xr:uid="{00000000-0005-0000-0000-0000ECBD0000}"/>
    <cellStyle name="Normal 4 3 2 2 8" xfId="51633" xr:uid="{00000000-0005-0000-0000-0000EDBD0000}"/>
    <cellStyle name="Normal 4 3 2 2 9" xfId="51634" xr:uid="{00000000-0005-0000-0000-0000EEBD0000}"/>
    <cellStyle name="Normal 4 3 2 3" xfId="18224" xr:uid="{00000000-0005-0000-0000-0000EFBD0000}"/>
    <cellStyle name="Normal 4 3 2 3 2" xfId="18225" xr:uid="{00000000-0005-0000-0000-0000F0BD0000}"/>
    <cellStyle name="Normal 4 3 2 3 2 2" xfId="18226" xr:uid="{00000000-0005-0000-0000-0000F1BD0000}"/>
    <cellStyle name="Normal 4 3 2 3 2 2 2" xfId="18227" xr:uid="{00000000-0005-0000-0000-0000F2BD0000}"/>
    <cellStyle name="Normal 4 3 2 3 2 2 2 2" xfId="51635" xr:uid="{00000000-0005-0000-0000-0000F3BD0000}"/>
    <cellStyle name="Normal 4 3 2 3 2 2 2 3" xfId="51636" xr:uid="{00000000-0005-0000-0000-0000F4BD0000}"/>
    <cellStyle name="Normal 4 3 2 3 2 2 3" xfId="18228" xr:uid="{00000000-0005-0000-0000-0000F5BD0000}"/>
    <cellStyle name="Normal 4 3 2 3 2 2 3 2" xfId="51637" xr:uid="{00000000-0005-0000-0000-0000F6BD0000}"/>
    <cellStyle name="Normal 4 3 2 3 2 2 3 3" xfId="51638" xr:uid="{00000000-0005-0000-0000-0000F7BD0000}"/>
    <cellStyle name="Normal 4 3 2 3 2 2 4" xfId="18229" xr:uid="{00000000-0005-0000-0000-0000F8BD0000}"/>
    <cellStyle name="Normal 4 3 2 3 2 2 4 2" xfId="51639" xr:uid="{00000000-0005-0000-0000-0000F9BD0000}"/>
    <cellStyle name="Normal 4 3 2 3 2 2 4 3" xfId="51640" xr:uid="{00000000-0005-0000-0000-0000FABD0000}"/>
    <cellStyle name="Normal 4 3 2 3 2 2 5" xfId="51641" xr:uid="{00000000-0005-0000-0000-0000FBBD0000}"/>
    <cellStyle name="Normal 4 3 2 3 2 2 6" xfId="51642" xr:uid="{00000000-0005-0000-0000-0000FCBD0000}"/>
    <cellStyle name="Normal 4 3 2 3 2 3" xfId="18230" xr:uid="{00000000-0005-0000-0000-0000FDBD0000}"/>
    <cellStyle name="Normal 4 3 2 3 2 3 2" xfId="18231" xr:uid="{00000000-0005-0000-0000-0000FEBD0000}"/>
    <cellStyle name="Normal 4 3 2 3 2 3 2 2" xfId="51643" xr:uid="{00000000-0005-0000-0000-0000FFBD0000}"/>
    <cellStyle name="Normal 4 3 2 3 2 3 2 3" xfId="51644" xr:uid="{00000000-0005-0000-0000-000000BE0000}"/>
    <cellStyle name="Normal 4 3 2 3 2 3 3" xfId="18232" xr:uid="{00000000-0005-0000-0000-000001BE0000}"/>
    <cellStyle name="Normal 4 3 2 3 2 3 3 2" xfId="51645" xr:uid="{00000000-0005-0000-0000-000002BE0000}"/>
    <cellStyle name="Normal 4 3 2 3 2 3 3 3" xfId="51646" xr:uid="{00000000-0005-0000-0000-000003BE0000}"/>
    <cellStyle name="Normal 4 3 2 3 2 3 4" xfId="18233" xr:uid="{00000000-0005-0000-0000-000004BE0000}"/>
    <cellStyle name="Normal 4 3 2 3 2 3 4 2" xfId="51647" xr:uid="{00000000-0005-0000-0000-000005BE0000}"/>
    <cellStyle name="Normal 4 3 2 3 2 3 4 3" xfId="51648" xr:uid="{00000000-0005-0000-0000-000006BE0000}"/>
    <cellStyle name="Normal 4 3 2 3 2 3 5" xfId="51649" xr:uid="{00000000-0005-0000-0000-000007BE0000}"/>
    <cellStyle name="Normal 4 3 2 3 2 3 6" xfId="51650" xr:uid="{00000000-0005-0000-0000-000008BE0000}"/>
    <cellStyle name="Normal 4 3 2 3 2 4" xfId="18234" xr:uid="{00000000-0005-0000-0000-000009BE0000}"/>
    <cellStyle name="Normal 4 3 2 3 2 4 2" xfId="51651" xr:uid="{00000000-0005-0000-0000-00000ABE0000}"/>
    <cellStyle name="Normal 4 3 2 3 2 4 3" xfId="51652" xr:uid="{00000000-0005-0000-0000-00000BBE0000}"/>
    <cellStyle name="Normal 4 3 2 3 2 5" xfId="18235" xr:uid="{00000000-0005-0000-0000-00000CBE0000}"/>
    <cellStyle name="Normal 4 3 2 3 2 5 2" xfId="51653" xr:uid="{00000000-0005-0000-0000-00000DBE0000}"/>
    <cellStyle name="Normal 4 3 2 3 2 5 3" xfId="51654" xr:uid="{00000000-0005-0000-0000-00000EBE0000}"/>
    <cellStyle name="Normal 4 3 2 3 2 6" xfId="18236" xr:uid="{00000000-0005-0000-0000-00000FBE0000}"/>
    <cellStyle name="Normal 4 3 2 3 2 6 2" xfId="51655" xr:uid="{00000000-0005-0000-0000-000010BE0000}"/>
    <cellStyle name="Normal 4 3 2 3 2 6 3" xfId="51656" xr:uid="{00000000-0005-0000-0000-000011BE0000}"/>
    <cellStyle name="Normal 4 3 2 3 2 7" xfId="51657" xr:uid="{00000000-0005-0000-0000-000012BE0000}"/>
    <cellStyle name="Normal 4 3 2 3 2 8" xfId="51658" xr:uid="{00000000-0005-0000-0000-000013BE0000}"/>
    <cellStyle name="Normal 4 3 2 3 3" xfId="18237" xr:uid="{00000000-0005-0000-0000-000014BE0000}"/>
    <cellStyle name="Normal 4 3 2 3 3 2" xfId="18238" xr:uid="{00000000-0005-0000-0000-000015BE0000}"/>
    <cellStyle name="Normal 4 3 2 3 3 2 2" xfId="51659" xr:uid="{00000000-0005-0000-0000-000016BE0000}"/>
    <cellStyle name="Normal 4 3 2 3 3 2 3" xfId="51660" xr:uid="{00000000-0005-0000-0000-000017BE0000}"/>
    <cellStyle name="Normal 4 3 2 3 3 3" xfId="18239" xr:uid="{00000000-0005-0000-0000-000018BE0000}"/>
    <cellStyle name="Normal 4 3 2 3 3 3 2" xfId="51661" xr:uid="{00000000-0005-0000-0000-000019BE0000}"/>
    <cellStyle name="Normal 4 3 2 3 3 3 3" xfId="51662" xr:uid="{00000000-0005-0000-0000-00001ABE0000}"/>
    <cellStyle name="Normal 4 3 2 3 3 4" xfId="18240" xr:uid="{00000000-0005-0000-0000-00001BBE0000}"/>
    <cellStyle name="Normal 4 3 2 3 3 4 2" xfId="51663" xr:uid="{00000000-0005-0000-0000-00001CBE0000}"/>
    <cellStyle name="Normal 4 3 2 3 3 4 3" xfId="51664" xr:uid="{00000000-0005-0000-0000-00001DBE0000}"/>
    <cellStyle name="Normal 4 3 2 3 3 5" xfId="51665" xr:uid="{00000000-0005-0000-0000-00001EBE0000}"/>
    <cellStyle name="Normal 4 3 2 3 3 6" xfId="51666" xr:uid="{00000000-0005-0000-0000-00001FBE0000}"/>
    <cellStyle name="Normal 4 3 2 3 4" xfId="18241" xr:uid="{00000000-0005-0000-0000-000020BE0000}"/>
    <cellStyle name="Normal 4 3 2 3 4 2" xfId="18242" xr:uid="{00000000-0005-0000-0000-000021BE0000}"/>
    <cellStyle name="Normal 4 3 2 3 4 2 2" xfId="51667" xr:uid="{00000000-0005-0000-0000-000022BE0000}"/>
    <cellStyle name="Normal 4 3 2 3 4 2 3" xfId="51668" xr:uid="{00000000-0005-0000-0000-000023BE0000}"/>
    <cellStyle name="Normal 4 3 2 3 4 3" xfId="18243" xr:uid="{00000000-0005-0000-0000-000024BE0000}"/>
    <cellStyle name="Normal 4 3 2 3 4 3 2" xfId="51669" xr:uid="{00000000-0005-0000-0000-000025BE0000}"/>
    <cellStyle name="Normal 4 3 2 3 4 3 3" xfId="51670" xr:uid="{00000000-0005-0000-0000-000026BE0000}"/>
    <cellStyle name="Normal 4 3 2 3 4 4" xfId="18244" xr:uid="{00000000-0005-0000-0000-000027BE0000}"/>
    <cellStyle name="Normal 4 3 2 3 4 4 2" xfId="51671" xr:uid="{00000000-0005-0000-0000-000028BE0000}"/>
    <cellStyle name="Normal 4 3 2 3 4 4 3" xfId="51672" xr:uid="{00000000-0005-0000-0000-000029BE0000}"/>
    <cellStyle name="Normal 4 3 2 3 4 5" xfId="51673" xr:uid="{00000000-0005-0000-0000-00002ABE0000}"/>
    <cellStyle name="Normal 4 3 2 3 4 6" xfId="51674" xr:uid="{00000000-0005-0000-0000-00002BBE0000}"/>
    <cellStyle name="Normal 4 3 2 3 5" xfId="18245" xr:uid="{00000000-0005-0000-0000-00002CBE0000}"/>
    <cellStyle name="Normal 4 3 2 3 5 2" xfId="51675" xr:uid="{00000000-0005-0000-0000-00002DBE0000}"/>
    <cellStyle name="Normal 4 3 2 3 5 3" xfId="51676" xr:uid="{00000000-0005-0000-0000-00002EBE0000}"/>
    <cellStyle name="Normal 4 3 2 3 6" xfId="18246" xr:uid="{00000000-0005-0000-0000-00002FBE0000}"/>
    <cellStyle name="Normal 4 3 2 3 6 2" xfId="51677" xr:uid="{00000000-0005-0000-0000-000030BE0000}"/>
    <cellStyle name="Normal 4 3 2 3 6 3" xfId="51678" xr:uid="{00000000-0005-0000-0000-000031BE0000}"/>
    <cellStyle name="Normal 4 3 2 3 7" xfId="18247" xr:uid="{00000000-0005-0000-0000-000032BE0000}"/>
    <cellStyle name="Normal 4 3 2 3 7 2" xfId="51679" xr:uid="{00000000-0005-0000-0000-000033BE0000}"/>
    <cellStyle name="Normal 4 3 2 3 7 3" xfId="51680" xr:uid="{00000000-0005-0000-0000-000034BE0000}"/>
    <cellStyle name="Normal 4 3 2 3 8" xfId="51681" xr:uid="{00000000-0005-0000-0000-000035BE0000}"/>
    <cellStyle name="Normal 4 3 2 3 9" xfId="51682" xr:uid="{00000000-0005-0000-0000-000036BE0000}"/>
    <cellStyle name="Normal 4 3 2 4" xfId="18248" xr:uid="{00000000-0005-0000-0000-000037BE0000}"/>
    <cellStyle name="Normal 4 3 2 4 2" xfId="18249" xr:uid="{00000000-0005-0000-0000-000038BE0000}"/>
    <cellStyle name="Normal 4 3 2 4 2 2" xfId="18250" xr:uid="{00000000-0005-0000-0000-000039BE0000}"/>
    <cellStyle name="Normal 4 3 2 4 2 2 2" xfId="51683" xr:uid="{00000000-0005-0000-0000-00003ABE0000}"/>
    <cellStyle name="Normal 4 3 2 4 2 2 3" xfId="51684" xr:uid="{00000000-0005-0000-0000-00003BBE0000}"/>
    <cellStyle name="Normal 4 3 2 4 2 3" xfId="18251" xr:uid="{00000000-0005-0000-0000-00003CBE0000}"/>
    <cellStyle name="Normal 4 3 2 4 2 3 2" xfId="51685" xr:uid="{00000000-0005-0000-0000-00003DBE0000}"/>
    <cellStyle name="Normal 4 3 2 4 2 3 3" xfId="51686" xr:uid="{00000000-0005-0000-0000-00003EBE0000}"/>
    <cellStyle name="Normal 4 3 2 4 2 4" xfId="18252" xr:uid="{00000000-0005-0000-0000-00003FBE0000}"/>
    <cellStyle name="Normal 4 3 2 4 2 4 2" xfId="51687" xr:uid="{00000000-0005-0000-0000-000040BE0000}"/>
    <cellStyle name="Normal 4 3 2 4 2 4 3" xfId="51688" xr:uid="{00000000-0005-0000-0000-000041BE0000}"/>
    <cellStyle name="Normal 4 3 2 4 2 5" xfId="51689" xr:uid="{00000000-0005-0000-0000-000042BE0000}"/>
    <cellStyle name="Normal 4 3 2 4 2 6" xfId="51690" xr:uid="{00000000-0005-0000-0000-000043BE0000}"/>
    <cellStyle name="Normal 4 3 2 4 3" xfId="18253" xr:uid="{00000000-0005-0000-0000-000044BE0000}"/>
    <cellStyle name="Normal 4 3 2 4 3 2" xfId="18254" xr:uid="{00000000-0005-0000-0000-000045BE0000}"/>
    <cellStyle name="Normal 4 3 2 4 3 2 2" xfId="51691" xr:uid="{00000000-0005-0000-0000-000046BE0000}"/>
    <cellStyle name="Normal 4 3 2 4 3 2 3" xfId="51692" xr:uid="{00000000-0005-0000-0000-000047BE0000}"/>
    <cellStyle name="Normal 4 3 2 4 3 3" xfId="18255" xr:uid="{00000000-0005-0000-0000-000048BE0000}"/>
    <cellStyle name="Normal 4 3 2 4 3 3 2" xfId="51693" xr:uid="{00000000-0005-0000-0000-000049BE0000}"/>
    <cellStyle name="Normal 4 3 2 4 3 3 3" xfId="51694" xr:uid="{00000000-0005-0000-0000-00004ABE0000}"/>
    <cellStyle name="Normal 4 3 2 4 3 4" xfId="18256" xr:uid="{00000000-0005-0000-0000-00004BBE0000}"/>
    <cellStyle name="Normal 4 3 2 4 3 4 2" xfId="51695" xr:uid="{00000000-0005-0000-0000-00004CBE0000}"/>
    <cellStyle name="Normal 4 3 2 4 3 4 3" xfId="51696" xr:uid="{00000000-0005-0000-0000-00004DBE0000}"/>
    <cellStyle name="Normal 4 3 2 4 3 5" xfId="51697" xr:uid="{00000000-0005-0000-0000-00004EBE0000}"/>
    <cellStyle name="Normal 4 3 2 4 3 6" xfId="51698" xr:uid="{00000000-0005-0000-0000-00004FBE0000}"/>
    <cellStyle name="Normal 4 3 2 5" xfId="18257" xr:uid="{00000000-0005-0000-0000-000050BE0000}"/>
    <cellStyle name="Normal 4 3 2 5 2" xfId="18258" xr:uid="{00000000-0005-0000-0000-000051BE0000}"/>
    <cellStyle name="Normal 4 3 2 5 2 2" xfId="18259" xr:uid="{00000000-0005-0000-0000-000052BE0000}"/>
    <cellStyle name="Normal 4 3 2 5 2 2 2" xfId="51699" xr:uid="{00000000-0005-0000-0000-000053BE0000}"/>
    <cellStyle name="Normal 4 3 2 5 2 2 3" xfId="51700" xr:uid="{00000000-0005-0000-0000-000054BE0000}"/>
    <cellStyle name="Normal 4 3 2 5 2 3" xfId="18260" xr:uid="{00000000-0005-0000-0000-000055BE0000}"/>
    <cellStyle name="Normal 4 3 2 5 2 3 2" xfId="51701" xr:uid="{00000000-0005-0000-0000-000056BE0000}"/>
    <cellStyle name="Normal 4 3 2 5 2 3 3" xfId="51702" xr:uid="{00000000-0005-0000-0000-000057BE0000}"/>
    <cellStyle name="Normal 4 3 2 5 2 4" xfId="18261" xr:uid="{00000000-0005-0000-0000-000058BE0000}"/>
    <cellStyle name="Normal 4 3 2 5 2 4 2" xfId="51703" xr:uid="{00000000-0005-0000-0000-000059BE0000}"/>
    <cellStyle name="Normal 4 3 2 5 2 4 3" xfId="51704" xr:uid="{00000000-0005-0000-0000-00005ABE0000}"/>
    <cellStyle name="Normal 4 3 2 5 2 5" xfId="51705" xr:uid="{00000000-0005-0000-0000-00005BBE0000}"/>
    <cellStyle name="Normal 4 3 2 5 2 6" xfId="51706" xr:uid="{00000000-0005-0000-0000-00005CBE0000}"/>
    <cellStyle name="Normal 4 3 2 5 3" xfId="18262" xr:uid="{00000000-0005-0000-0000-00005DBE0000}"/>
    <cellStyle name="Normal 4 3 2 5 3 2" xfId="51707" xr:uid="{00000000-0005-0000-0000-00005EBE0000}"/>
    <cellStyle name="Normal 4 3 2 5 3 3" xfId="51708" xr:uid="{00000000-0005-0000-0000-00005FBE0000}"/>
    <cellStyle name="Normal 4 3 2 5 4" xfId="18263" xr:uid="{00000000-0005-0000-0000-000060BE0000}"/>
    <cellStyle name="Normal 4 3 2 5 4 2" xfId="51709" xr:uid="{00000000-0005-0000-0000-000061BE0000}"/>
    <cellStyle name="Normal 4 3 2 5 4 3" xfId="51710" xr:uid="{00000000-0005-0000-0000-000062BE0000}"/>
    <cellStyle name="Normal 4 3 2 5 5" xfId="18264" xr:uid="{00000000-0005-0000-0000-000063BE0000}"/>
    <cellStyle name="Normal 4 3 2 5 5 2" xfId="51711" xr:uid="{00000000-0005-0000-0000-000064BE0000}"/>
    <cellStyle name="Normal 4 3 2 5 5 3" xfId="51712" xr:uid="{00000000-0005-0000-0000-000065BE0000}"/>
    <cellStyle name="Normal 4 3 2 5 6" xfId="51713" xr:uid="{00000000-0005-0000-0000-000066BE0000}"/>
    <cellStyle name="Normal 4 3 2 5 7" xfId="51714" xr:uid="{00000000-0005-0000-0000-000067BE0000}"/>
    <cellStyle name="Normal 4 3 2 6" xfId="18265" xr:uid="{00000000-0005-0000-0000-000068BE0000}"/>
    <cellStyle name="Normal 4 3 2 6 2" xfId="18266" xr:uid="{00000000-0005-0000-0000-000069BE0000}"/>
    <cellStyle name="Normal 4 3 2 6 2 2" xfId="51715" xr:uid="{00000000-0005-0000-0000-00006ABE0000}"/>
    <cellStyle name="Normal 4 3 2 6 2 3" xfId="51716" xr:uid="{00000000-0005-0000-0000-00006BBE0000}"/>
    <cellStyle name="Normal 4 3 2 6 3" xfId="18267" xr:uid="{00000000-0005-0000-0000-00006CBE0000}"/>
    <cellStyle name="Normal 4 3 2 6 3 2" xfId="51717" xr:uid="{00000000-0005-0000-0000-00006DBE0000}"/>
    <cellStyle name="Normal 4 3 2 6 3 3" xfId="51718" xr:uid="{00000000-0005-0000-0000-00006EBE0000}"/>
    <cellStyle name="Normal 4 3 2 6 4" xfId="18268" xr:uid="{00000000-0005-0000-0000-00006FBE0000}"/>
    <cellStyle name="Normal 4 3 2 6 4 2" xfId="51719" xr:uid="{00000000-0005-0000-0000-000070BE0000}"/>
    <cellStyle name="Normal 4 3 2 6 4 3" xfId="51720" xr:uid="{00000000-0005-0000-0000-000071BE0000}"/>
    <cellStyle name="Normal 4 3 2 6 5" xfId="51721" xr:uid="{00000000-0005-0000-0000-000072BE0000}"/>
    <cellStyle name="Normal 4 3 2 6 6" xfId="51722" xr:uid="{00000000-0005-0000-0000-000073BE0000}"/>
    <cellStyle name="Normal 4 3 2 7" xfId="18269" xr:uid="{00000000-0005-0000-0000-000074BE0000}"/>
    <cellStyle name="Normal 4 3 2 8" xfId="18270" xr:uid="{00000000-0005-0000-0000-000075BE0000}"/>
    <cellStyle name="Normal 4 3 2 8 2" xfId="51723" xr:uid="{00000000-0005-0000-0000-000076BE0000}"/>
    <cellStyle name="Normal 4 3 2 8 3" xfId="51724" xr:uid="{00000000-0005-0000-0000-000077BE0000}"/>
    <cellStyle name="Normal 4 3 2 9" xfId="18271" xr:uid="{00000000-0005-0000-0000-000078BE0000}"/>
    <cellStyle name="Normal 4 3 2 9 2" xfId="51725" xr:uid="{00000000-0005-0000-0000-000079BE0000}"/>
    <cellStyle name="Normal 4 3 2 9 3" xfId="51726" xr:uid="{00000000-0005-0000-0000-00007ABE0000}"/>
    <cellStyle name="Normal 4 3 3" xfId="18272" xr:uid="{00000000-0005-0000-0000-00007BBE0000}"/>
    <cellStyle name="Normal 4 3 3 10" xfId="51727" xr:uid="{00000000-0005-0000-0000-00007CBE0000}"/>
    <cellStyle name="Normal 4 3 3 11" xfId="51728" xr:uid="{00000000-0005-0000-0000-00007DBE0000}"/>
    <cellStyle name="Normal 4 3 3 2" xfId="18273" xr:uid="{00000000-0005-0000-0000-00007EBE0000}"/>
    <cellStyle name="Normal 4 3 3 2 10" xfId="51729" xr:uid="{00000000-0005-0000-0000-00007FBE0000}"/>
    <cellStyle name="Normal 4 3 3 2 2" xfId="18274" xr:uid="{00000000-0005-0000-0000-000080BE0000}"/>
    <cellStyle name="Normal 4 3 3 2 2 2" xfId="18275" xr:uid="{00000000-0005-0000-0000-000081BE0000}"/>
    <cellStyle name="Normal 4 3 3 2 2 2 2" xfId="18276" xr:uid="{00000000-0005-0000-0000-000082BE0000}"/>
    <cellStyle name="Normal 4 3 3 2 2 2 2 2" xfId="51730" xr:uid="{00000000-0005-0000-0000-000083BE0000}"/>
    <cellStyle name="Normal 4 3 3 2 2 2 2 3" xfId="51731" xr:uid="{00000000-0005-0000-0000-000084BE0000}"/>
    <cellStyle name="Normal 4 3 3 2 2 2 3" xfId="18277" xr:uid="{00000000-0005-0000-0000-000085BE0000}"/>
    <cellStyle name="Normal 4 3 3 2 2 2 3 2" xfId="51732" xr:uid="{00000000-0005-0000-0000-000086BE0000}"/>
    <cellStyle name="Normal 4 3 3 2 2 2 3 3" xfId="51733" xr:uid="{00000000-0005-0000-0000-000087BE0000}"/>
    <cellStyle name="Normal 4 3 3 2 2 2 4" xfId="18278" xr:uid="{00000000-0005-0000-0000-000088BE0000}"/>
    <cellStyle name="Normal 4 3 3 2 2 2 4 2" xfId="51734" xr:uid="{00000000-0005-0000-0000-000089BE0000}"/>
    <cellStyle name="Normal 4 3 3 2 2 2 4 3" xfId="51735" xr:uid="{00000000-0005-0000-0000-00008ABE0000}"/>
    <cellStyle name="Normal 4 3 3 2 2 2 5" xfId="51736" xr:uid="{00000000-0005-0000-0000-00008BBE0000}"/>
    <cellStyle name="Normal 4 3 3 2 2 2 6" xfId="51737" xr:uid="{00000000-0005-0000-0000-00008CBE0000}"/>
    <cellStyle name="Normal 4 3 3 2 2 3" xfId="18279" xr:uid="{00000000-0005-0000-0000-00008DBE0000}"/>
    <cellStyle name="Normal 4 3 3 2 2 3 2" xfId="18280" xr:uid="{00000000-0005-0000-0000-00008EBE0000}"/>
    <cellStyle name="Normal 4 3 3 2 2 3 2 2" xfId="51738" xr:uid="{00000000-0005-0000-0000-00008FBE0000}"/>
    <cellStyle name="Normal 4 3 3 2 2 3 2 3" xfId="51739" xr:uid="{00000000-0005-0000-0000-000090BE0000}"/>
    <cellStyle name="Normal 4 3 3 2 2 3 3" xfId="18281" xr:uid="{00000000-0005-0000-0000-000091BE0000}"/>
    <cellStyle name="Normal 4 3 3 2 2 3 3 2" xfId="51740" xr:uid="{00000000-0005-0000-0000-000092BE0000}"/>
    <cellStyle name="Normal 4 3 3 2 2 3 3 3" xfId="51741" xr:uid="{00000000-0005-0000-0000-000093BE0000}"/>
    <cellStyle name="Normal 4 3 3 2 2 3 4" xfId="18282" xr:uid="{00000000-0005-0000-0000-000094BE0000}"/>
    <cellStyle name="Normal 4 3 3 2 2 3 4 2" xfId="51742" xr:uid="{00000000-0005-0000-0000-000095BE0000}"/>
    <cellStyle name="Normal 4 3 3 2 2 3 4 3" xfId="51743" xr:uid="{00000000-0005-0000-0000-000096BE0000}"/>
    <cellStyle name="Normal 4 3 3 2 2 3 5" xfId="51744" xr:uid="{00000000-0005-0000-0000-000097BE0000}"/>
    <cellStyle name="Normal 4 3 3 2 2 3 6" xfId="51745" xr:uid="{00000000-0005-0000-0000-000098BE0000}"/>
    <cellStyle name="Normal 4 3 3 2 2 4" xfId="18283" xr:uid="{00000000-0005-0000-0000-000099BE0000}"/>
    <cellStyle name="Normal 4 3 3 2 2 4 2" xfId="18284" xr:uid="{00000000-0005-0000-0000-00009ABE0000}"/>
    <cellStyle name="Normal 4 3 3 2 2 4 2 2" xfId="51746" xr:uid="{00000000-0005-0000-0000-00009BBE0000}"/>
    <cellStyle name="Normal 4 3 3 2 2 4 2 3" xfId="51747" xr:uid="{00000000-0005-0000-0000-00009CBE0000}"/>
    <cellStyle name="Normal 4 3 3 2 2 4 3" xfId="18285" xr:uid="{00000000-0005-0000-0000-00009DBE0000}"/>
    <cellStyle name="Normal 4 3 3 2 2 4 3 2" xfId="51748" xr:uid="{00000000-0005-0000-0000-00009EBE0000}"/>
    <cellStyle name="Normal 4 3 3 2 2 4 3 3" xfId="51749" xr:uid="{00000000-0005-0000-0000-00009FBE0000}"/>
    <cellStyle name="Normal 4 3 3 2 2 4 4" xfId="18286" xr:uid="{00000000-0005-0000-0000-0000A0BE0000}"/>
    <cellStyle name="Normal 4 3 3 2 2 4 4 2" xfId="51750" xr:uid="{00000000-0005-0000-0000-0000A1BE0000}"/>
    <cellStyle name="Normal 4 3 3 2 2 4 4 3" xfId="51751" xr:uid="{00000000-0005-0000-0000-0000A2BE0000}"/>
    <cellStyle name="Normal 4 3 3 2 2 4 5" xfId="51752" xr:uid="{00000000-0005-0000-0000-0000A3BE0000}"/>
    <cellStyle name="Normal 4 3 3 2 2 4 6" xfId="51753" xr:uid="{00000000-0005-0000-0000-0000A4BE0000}"/>
    <cellStyle name="Normal 4 3 3 2 2 5" xfId="18287" xr:uid="{00000000-0005-0000-0000-0000A5BE0000}"/>
    <cellStyle name="Normal 4 3 3 2 2 5 2" xfId="51754" xr:uid="{00000000-0005-0000-0000-0000A6BE0000}"/>
    <cellStyle name="Normal 4 3 3 2 2 5 3" xfId="51755" xr:uid="{00000000-0005-0000-0000-0000A7BE0000}"/>
    <cellStyle name="Normal 4 3 3 2 2 6" xfId="18288" xr:uid="{00000000-0005-0000-0000-0000A8BE0000}"/>
    <cellStyle name="Normal 4 3 3 2 2 6 2" xfId="51756" xr:uid="{00000000-0005-0000-0000-0000A9BE0000}"/>
    <cellStyle name="Normal 4 3 3 2 2 6 3" xfId="51757" xr:uid="{00000000-0005-0000-0000-0000AABE0000}"/>
    <cellStyle name="Normal 4 3 3 2 2 7" xfId="18289" xr:uid="{00000000-0005-0000-0000-0000ABBE0000}"/>
    <cellStyle name="Normal 4 3 3 2 2 7 2" xfId="51758" xr:uid="{00000000-0005-0000-0000-0000ACBE0000}"/>
    <cellStyle name="Normal 4 3 3 2 2 7 3" xfId="51759" xr:uid="{00000000-0005-0000-0000-0000ADBE0000}"/>
    <cellStyle name="Normal 4 3 3 2 2 8" xfId="51760" xr:uid="{00000000-0005-0000-0000-0000AEBE0000}"/>
    <cellStyle name="Normal 4 3 3 2 2 9" xfId="51761" xr:uid="{00000000-0005-0000-0000-0000AFBE0000}"/>
    <cellStyle name="Normal 4 3 3 2 3" xfId="18290" xr:uid="{00000000-0005-0000-0000-0000B0BE0000}"/>
    <cellStyle name="Normal 4 3 3 2 3 2" xfId="18291" xr:uid="{00000000-0005-0000-0000-0000B1BE0000}"/>
    <cellStyle name="Normal 4 3 3 2 3 2 2" xfId="51762" xr:uid="{00000000-0005-0000-0000-0000B2BE0000}"/>
    <cellStyle name="Normal 4 3 3 2 3 2 3" xfId="51763" xr:uid="{00000000-0005-0000-0000-0000B3BE0000}"/>
    <cellStyle name="Normal 4 3 3 2 3 3" xfId="18292" xr:uid="{00000000-0005-0000-0000-0000B4BE0000}"/>
    <cellStyle name="Normal 4 3 3 2 3 3 2" xfId="51764" xr:uid="{00000000-0005-0000-0000-0000B5BE0000}"/>
    <cellStyle name="Normal 4 3 3 2 3 3 3" xfId="51765" xr:uid="{00000000-0005-0000-0000-0000B6BE0000}"/>
    <cellStyle name="Normal 4 3 3 2 3 4" xfId="18293" xr:uid="{00000000-0005-0000-0000-0000B7BE0000}"/>
    <cellStyle name="Normal 4 3 3 2 3 4 2" xfId="51766" xr:uid="{00000000-0005-0000-0000-0000B8BE0000}"/>
    <cellStyle name="Normal 4 3 3 2 3 4 3" xfId="51767" xr:uid="{00000000-0005-0000-0000-0000B9BE0000}"/>
    <cellStyle name="Normal 4 3 3 2 3 5" xfId="51768" xr:uid="{00000000-0005-0000-0000-0000BABE0000}"/>
    <cellStyle name="Normal 4 3 3 2 3 6" xfId="51769" xr:uid="{00000000-0005-0000-0000-0000BBBE0000}"/>
    <cellStyle name="Normal 4 3 3 2 4" xfId="18294" xr:uid="{00000000-0005-0000-0000-0000BCBE0000}"/>
    <cellStyle name="Normal 4 3 3 2 4 2" xfId="18295" xr:uid="{00000000-0005-0000-0000-0000BDBE0000}"/>
    <cellStyle name="Normal 4 3 3 2 4 2 2" xfId="51770" xr:uid="{00000000-0005-0000-0000-0000BEBE0000}"/>
    <cellStyle name="Normal 4 3 3 2 4 2 3" xfId="51771" xr:uid="{00000000-0005-0000-0000-0000BFBE0000}"/>
    <cellStyle name="Normal 4 3 3 2 4 3" xfId="18296" xr:uid="{00000000-0005-0000-0000-0000C0BE0000}"/>
    <cellStyle name="Normal 4 3 3 2 4 3 2" xfId="51772" xr:uid="{00000000-0005-0000-0000-0000C1BE0000}"/>
    <cellStyle name="Normal 4 3 3 2 4 3 3" xfId="51773" xr:uid="{00000000-0005-0000-0000-0000C2BE0000}"/>
    <cellStyle name="Normal 4 3 3 2 4 4" xfId="18297" xr:uid="{00000000-0005-0000-0000-0000C3BE0000}"/>
    <cellStyle name="Normal 4 3 3 2 4 4 2" xfId="51774" xr:uid="{00000000-0005-0000-0000-0000C4BE0000}"/>
    <cellStyle name="Normal 4 3 3 2 4 4 3" xfId="51775" xr:uid="{00000000-0005-0000-0000-0000C5BE0000}"/>
    <cellStyle name="Normal 4 3 3 2 4 5" xfId="51776" xr:uid="{00000000-0005-0000-0000-0000C6BE0000}"/>
    <cellStyle name="Normal 4 3 3 2 4 6" xfId="51777" xr:uid="{00000000-0005-0000-0000-0000C7BE0000}"/>
    <cellStyle name="Normal 4 3 3 2 5" xfId="18298" xr:uid="{00000000-0005-0000-0000-0000C8BE0000}"/>
    <cellStyle name="Normal 4 3 3 2 5 2" xfId="18299" xr:uid="{00000000-0005-0000-0000-0000C9BE0000}"/>
    <cellStyle name="Normal 4 3 3 2 5 2 2" xfId="51778" xr:uid="{00000000-0005-0000-0000-0000CABE0000}"/>
    <cellStyle name="Normal 4 3 3 2 5 2 3" xfId="51779" xr:uid="{00000000-0005-0000-0000-0000CBBE0000}"/>
    <cellStyle name="Normal 4 3 3 2 5 3" xfId="18300" xr:uid="{00000000-0005-0000-0000-0000CCBE0000}"/>
    <cellStyle name="Normal 4 3 3 2 5 3 2" xfId="51780" xr:uid="{00000000-0005-0000-0000-0000CDBE0000}"/>
    <cellStyle name="Normal 4 3 3 2 5 3 3" xfId="51781" xr:uid="{00000000-0005-0000-0000-0000CEBE0000}"/>
    <cellStyle name="Normal 4 3 3 2 5 4" xfId="18301" xr:uid="{00000000-0005-0000-0000-0000CFBE0000}"/>
    <cellStyle name="Normal 4 3 3 2 5 4 2" xfId="51782" xr:uid="{00000000-0005-0000-0000-0000D0BE0000}"/>
    <cellStyle name="Normal 4 3 3 2 5 4 3" xfId="51783" xr:uid="{00000000-0005-0000-0000-0000D1BE0000}"/>
    <cellStyle name="Normal 4 3 3 2 5 5" xfId="51784" xr:uid="{00000000-0005-0000-0000-0000D2BE0000}"/>
    <cellStyle name="Normal 4 3 3 2 5 6" xfId="51785" xr:uid="{00000000-0005-0000-0000-0000D3BE0000}"/>
    <cellStyle name="Normal 4 3 3 2 6" xfId="18302" xr:uid="{00000000-0005-0000-0000-0000D4BE0000}"/>
    <cellStyle name="Normal 4 3 3 2 6 2" xfId="51786" xr:uid="{00000000-0005-0000-0000-0000D5BE0000}"/>
    <cellStyle name="Normal 4 3 3 2 6 3" xfId="51787" xr:uid="{00000000-0005-0000-0000-0000D6BE0000}"/>
    <cellStyle name="Normal 4 3 3 2 7" xfId="18303" xr:uid="{00000000-0005-0000-0000-0000D7BE0000}"/>
    <cellStyle name="Normal 4 3 3 2 7 2" xfId="51788" xr:uid="{00000000-0005-0000-0000-0000D8BE0000}"/>
    <cellStyle name="Normal 4 3 3 2 7 3" xfId="51789" xr:uid="{00000000-0005-0000-0000-0000D9BE0000}"/>
    <cellStyle name="Normal 4 3 3 2 8" xfId="18304" xr:uid="{00000000-0005-0000-0000-0000DABE0000}"/>
    <cellStyle name="Normal 4 3 3 2 8 2" xfId="51790" xr:uid="{00000000-0005-0000-0000-0000DBBE0000}"/>
    <cellStyle name="Normal 4 3 3 2 8 3" xfId="51791" xr:uid="{00000000-0005-0000-0000-0000DCBE0000}"/>
    <cellStyle name="Normal 4 3 3 2 9" xfId="51792" xr:uid="{00000000-0005-0000-0000-0000DDBE0000}"/>
    <cellStyle name="Normal 4 3 3 3" xfId="18305" xr:uid="{00000000-0005-0000-0000-0000DEBE0000}"/>
    <cellStyle name="Normal 4 3 3 3 2" xfId="18306" xr:uid="{00000000-0005-0000-0000-0000DFBE0000}"/>
    <cellStyle name="Normal 4 3 3 3 2 2" xfId="18307" xr:uid="{00000000-0005-0000-0000-0000E0BE0000}"/>
    <cellStyle name="Normal 4 3 3 3 2 2 2" xfId="18308" xr:uid="{00000000-0005-0000-0000-0000E1BE0000}"/>
    <cellStyle name="Normal 4 3 3 3 2 2 2 2" xfId="51793" xr:uid="{00000000-0005-0000-0000-0000E2BE0000}"/>
    <cellStyle name="Normal 4 3 3 3 2 2 2 3" xfId="51794" xr:uid="{00000000-0005-0000-0000-0000E3BE0000}"/>
    <cellStyle name="Normal 4 3 3 3 2 2 3" xfId="18309" xr:uid="{00000000-0005-0000-0000-0000E4BE0000}"/>
    <cellStyle name="Normal 4 3 3 3 2 2 3 2" xfId="51795" xr:uid="{00000000-0005-0000-0000-0000E5BE0000}"/>
    <cellStyle name="Normal 4 3 3 3 2 2 3 3" xfId="51796" xr:uid="{00000000-0005-0000-0000-0000E6BE0000}"/>
    <cellStyle name="Normal 4 3 3 3 2 2 4" xfId="18310" xr:uid="{00000000-0005-0000-0000-0000E7BE0000}"/>
    <cellStyle name="Normal 4 3 3 3 2 2 4 2" xfId="51797" xr:uid="{00000000-0005-0000-0000-0000E8BE0000}"/>
    <cellStyle name="Normal 4 3 3 3 2 2 4 3" xfId="51798" xr:uid="{00000000-0005-0000-0000-0000E9BE0000}"/>
    <cellStyle name="Normal 4 3 3 3 2 2 5" xfId="51799" xr:uid="{00000000-0005-0000-0000-0000EABE0000}"/>
    <cellStyle name="Normal 4 3 3 3 2 2 6" xfId="51800" xr:uid="{00000000-0005-0000-0000-0000EBBE0000}"/>
    <cellStyle name="Normal 4 3 3 3 2 3" xfId="18311" xr:uid="{00000000-0005-0000-0000-0000ECBE0000}"/>
    <cellStyle name="Normal 4 3 3 3 2 3 2" xfId="51801" xr:uid="{00000000-0005-0000-0000-0000EDBE0000}"/>
    <cellStyle name="Normal 4 3 3 3 2 3 3" xfId="51802" xr:uid="{00000000-0005-0000-0000-0000EEBE0000}"/>
    <cellStyle name="Normal 4 3 3 3 2 4" xfId="18312" xr:uid="{00000000-0005-0000-0000-0000EFBE0000}"/>
    <cellStyle name="Normal 4 3 3 3 2 4 2" xfId="51803" xr:uid="{00000000-0005-0000-0000-0000F0BE0000}"/>
    <cellStyle name="Normal 4 3 3 3 2 4 3" xfId="51804" xr:uid="{00000000-0005-0000-0000-0000F1BE0000}"/>
    <cellStyle name="Normal 4 3 3 3 2 5" xfId="18313" xr:uid="{00000000-0005-0000-0000-0000F2BE0000}"/>
    <cellStyle name="Normal 4 3 3 3 2 5 2" xfId="51805" xr:uid="{00000000-0005-0000-0000-0000F3BE0000}"/>
    <cellStyle name="Normal 4 3 3 3 2 5 3" xfId="51806" xr:uid="{00000000-0005-0000-0000-0000F4BE0000}"/>
    <cellStyle name="Normal 4 3 3 3 2 6" xfId="51807" xr:uid="{00000000-0005-0000-0000-0000F5BE0000}"/>
    <cellStyle name="Normal 4 3 3 3 2 7" xfId="51808" xr:uid="{00000000-0005-0000-0000-0000F6BE0000}"/>
    <cellStyle name="Normal 4 3 3 3 3" xfId="18314" xr:uid="{00000000-0005-0000-0000-0000F7BE0000}"/>
    <cellStyle name="Normal 4 3 3 3 3 2" xfId="18315" xr:uid="{00000000-0005-0000-0000-0000F8BE0000}"/>
    <cellStyle name="Normal 4 3 3 3 3 2 2" xfId="51809" xr:uid="{00000000-0005-0000-0000-0000F9BE0000}"/>
    <cellStyle name="Normal 4 3 3 3 3 2 3" xfId="51810" xr:uid="{00000000-0005-0000-0000-0000FABE0000}"/>
    <cellStyle name="Normal 4 3 3 3 3 3" xfId="18316" xr:uid="{00000000-0005-0000-0000-0000FBBE0000}"/>
    <cellStyle name="Normal 4 3 3 3 3 3 2" xfId="51811" xr:uid="{00000000-0005-0000-0000-0000FCBE0000}"/>
    <cellStyle name="Normal 4 3 3 3 3 3 3" xfId="51812" xr:uid="{00000000-0005-0000-0000-0000FDBE0000}"/>
    <cellStyle name="Normal 4 3 3 3 3 4" xfId="18317" xr:uid="{00000000-0005-0000-0000-0000FEBE0000}"/>
    <cellStyle name="Normal 4 3 3 3 3 4 2" xfId="51813" xr:uid="{00000000-0005-0000-0000-0000FFBE0000}"/>
    <cellStyle name="Normal 4 3 3 3 3 4 3" xfId="51814" xr:uid="{00000000-0005-0000-0000-000000BF0000}"/>
    <cellStyle name="Normal 4 3 3 3 3 5" xfId="51815" xr:uid="{00000000-0005-0000-0000-000001BF0000}"/>
    <cellStyle name="Normal 4 3 3 3 3 6" xfId="51816" xr:uid="{00000000-0005-0000-0000-000002BF0000}"/>
    <cellStyle name="Normal 4 3 3 3 4" xfId="18318" xr:uid="{00000000-0005-0000-0000-000003BF0000}"/>
    <cellStyle name="Normal 4 3 3 3 4 2" xfId="18319" xr:uid="{00000000-0005-0000-0000-000004BF0000}"/>
    <cellStyle name="Normal 4 3 3 3 4 2 2" xfId="51817" xr:uid="{00000000-0005-0000-0000-000005BF0000}"/>
    <cellStyle name="Normal 4 3 3 3 4 2 3" xfId="51818" xr:uid="{00000000-0005-0000-0000-000006BF0000}"/>
    <cellStyle name="Normal 4 3 3 3 4 3" xfId="18320" xr:uid="{00000000-0005-0000-0000-000007BF0000}"/>
    <cellStyle name="Normal 4 3 3 3 4 3 2" xfId="51819" xr:uid="{00000000-0005-0000-0000-000008BF0000}"/>
    <cellStyle name="Normal 4 3 3 3 4 3 3" xfId="51820" xr:uid="{00000000-0005-0000-0000-000009BF0000}"/>
    <cellStyle name="Normal 4 3 3 3 4 4" xfId="18321" xr:uid="{00000000-0005-0000-0000-00000ABF0000}"/>
    <cellStyle name="Normal 4 3 3 3 4 4 2" xfId="51821" xr:uid="{00000000-0005-0000-0000-00000BBF0000}"/>
    <cellStyle name="Normal 4 3 3 3 4 4 3" xfId="51822" xr:uid="{00000000-0005-0000-0000-00000CBF0000}"/>
    <cellStyle name="Normal 4 3 3 3 4 5" xfId="51823" xr:uid="{00000000-0005-0000-0000-00000DBF0000}"/>
    <cellStyle name="Normal 4 3 3 3 4 6" xfId="51824" xr:uid="{00000000-0005-0000-0000-00000EBF0000}"/>
    <cellStyle name="Normal 4 3 3 3 5" xfId="18322" xr:uid="{00000000-0005-0000-0000-00000FBF0000}"/>
    <cellStyle name="Normal 4 3 3 3 5 2" xfId="51825" xr:uid="{00000000-0005-0000-0000-000010BF0000}"/>
    <cellStyle name="Normal 4 3 3 3 5 3" xfId="51826" xr:uid="{00000000-0005-0000-0000-000011BF0000}"/>
    <cellStyle name="Normal 4 3 3 3 6" xfId="18323" xr:uid="{00000000-0005-0000-0000-000012BF0000}"/>
    <cellStyle name="Normal 4 3 3 3 6 2" xfId="51827" xr:uid="{00000000-0005-0000-0000-000013BF0000}"/>
    <cellStyle name="Normal 4 3 3 3 6 3" xfId="51828" xr:uid="{00000000-0005-0000-0000-000014BF0000}"/>
    <cellStyle name="Normal 4 3 3 3 7" xfId="18324" xr:uid="{00000000-0005-0000-0000-000015BF0000}"/>
    <cellStyle name="Normal 4 3 3 3 7 2" xfId="51829" xr:uid="{00000000-0005-0000-0000-000016BF0000}"/>
    <cellStyle name="Normal 4 3 3 3 7 3" xfId="51830" xr:uid="{00000000-0005-0000-0000-000017BF0000}"/>
    <cellStyle name="Normal 4 3 3 3 8" xfId="51831" xr:uid="{00000000-0005-0000-0000-000018BF0000}"/>
    <cellStyle name="Normal 4 3 3 3 9" xfId="51832" xr:uid="{00000000-0005-0000-0000-000019BF0000}"/>
    <cellStyle name="Normal 4 3 3 4" xfId="18325" xr:uid="{00000000-0005-0000-0000-00001ABF0000}"/>
    <cellStyle name="Normal 4 3 3 4 2" xfId="18326" xr:uid="{00000000-0005-0000-0000-00001BBF0000}"/>
    <cellStyle name="Normal 4 3 3 4 2 2" xfId="18327" xr:uid="{00000000-0005-0000-0000-00001CBF0000}"/>
    <cellStyle name="Normal 4 3 3 4 2 2 2" xfId="51833" xr:uid="{00000000-0005-0000-0000-00001DBF0000}"/>
    <cellStyle name="Normal 4 3 3 4 2 2 3" xfId="51834" xr:uid="{00000000-0005-0000-0000-00001EBF0000}"/>
    <cellStyle name="Normal 4 3 3 4 2 3" xfId="18328" xr:uid="{00000000-0005-0000-0000-00001FBF0000}"/>
    <cellStyle name="Normal 4 3 3 4 2 3 2" xfId="51835" xr:uid="{00000000-0005-0000-0000-000020BF0000}"/>
    <cellStyle name="Normal 4 3 3 4 2 3 3" xfId="51836" xr:uid="{00000000-0005-0000-0000-000021BF0000}"/>
    <cellStyle name="Normal 4 3 3 4 2 4" xfId="18329" xr:uid="{00000000-0005-0000-0000-000022BF0000}"/>
    <cellStyle name="Normal 4 3 3 4 2 4 2" xfId="51837" xr:uid="{00000000-0005-0000-0000-000023BF0000}"/>
    <cellStyle name="Normal 4 3 3 4 2 4 3" xfId="51838" xr:uid="{00000000-0005-0000-0000-000024BF0000}"/>
    <cellStyle name="Normal 4 3 3 4 2 5" xfId="51839" xr:uid="{00000000-0005-0000-0000-000025BF0000}"/>
    <cellStyle name="Normal 4 3 3 4 2 6" xfId="51840" xr:uid="{00000000-0005-0000-0000-000026BF0000}"/>
    <cellStyle name="Normal 4 3 3 4 3" xfId="18330" xr:uid="{00000000-0005-0000-0000-000027BF0000}"/>
    <cellStyle name="Normal 4 3 3 4 3 2" xfId="51841" xr:uid="{00000000-0005-0000-0000-000028BF0000}"/>
    <cellStyle name="Normal 4 3 3 4 3 3" xfId="51842" xr:uid="{00000000-0005-0000-0000-000029BF0000}"/>
    <cellStyle name="Normal 4 3 3 4 4" xfId="18331" xr:uid="{00000000-0005-0000-0000-00002ABF0000}"/>
    <cellStyle name="Normal 4 3 3 4 4 2" xfId="51843" xr:uid="{00000000-0005-0000-0000-00002BBF0000}"/>
    <cellStyle name="Normal 4 3 3 4 4 3" xfId="51844" xr:uid="{00000000-0005-0000-0000-00002CBF0000}"/>
    <cellStyle name="Normal 4 3 3 4 5" xfId="18332" xr:uid="{00000000-0005-0000-0000-00002DBF0000}"/>
    <cellStyle name="Normal 4 3 3 4 5 2" xfId="51845" xr:uid="{00000000-0005-0000-0000-00002EBF0000}"/>
    <cellStyle name="Normal 4 3 3 4 5 3" xfId="51846" xr:uid="{00000000-0005-0000-0000-00002FBF0000}"/>
    <cellStyle name="Normal 4 3 3 4 6" xfId="51847" xr:uid="{00000000-0005-0000-0000-000030BF0000}"/>
    <cellStyle name="Normal 4 3 3 4 7" xfId="51848" xr:uid="{00000000-0005-0000-0000-000031BF0000}"/>
    <cellStyle name="Normal 4 3 3 5" xfId="18333" xr:uid="{00000000-0005-0000-0000-000032BF0000}"/>
    <cellStyle name="Normal 4 3 3 5 2" xfId="18334" xr:uid="{00000000-0005-0000-0000-000033BF0000}"/>
    <cellStyle name="Normal 4 3 3 5 2 2" xfId="51849" xr:uid="{00000000-0005-0000-0000-000034BF0000}"/>
    <cellStyle name="Normal 4 3 3 5 2 3" xfId="51850" xr:uid="{00000000-0005-0000-0000-000035BF0000}"/>
    <cellStyle name="Normal 4 3 3 5 3" xfId="18335" xr:uid="{00000000-0005-0000-0000-000036BF0000}"/>
    <cellStyle name="Normal 4 3 3 5 3 2" xfId="51851" xr:uid="{00000000-0005-0000-0000-000037BF0000}"/>
    <cellStyle name="Normal 4 3 3 5 3 3" xfId="51852" xr:uid="{00000000-0005-0000-0000-000038BF0000}"/>
    <cellStyle name="Normal 4 3 3 5 4" xfId="18336" xr:uid="{00000000-0005-0000-0000-000039BF0000}"/>
    <cellStyle name="Normal 4 3 3 5 4 2" xfId="51853" xr:uid="{00000000-0005-0000-0000-00003ABF0000}"/>
    <cellStyle name="Normal 4 3 3 5 4 3" xfId="51854" xr:uid="{00000000-0005-0000-0000-00003BBF0000}"/>
    <cellStyle name="Normal 4 3 3 5 5" xfId="51855" xr:uid="{00000000-0005-0000-0000-00003CBF0000}"/>
    <cellStyle name="Normal 4 3 3 5 6" xfId="51856" xr:uid="{00000000-0005-0000-0000-00003DBF0000}"/>
    <cellStyle name="Normal 4 3 3 6" xfId="18337" xr:uid="{00000000-0005-0000-0000-00003EBF0000}"/>
    <cellStyle name="Normal 4 3 3 6 2" xfId="18338" xr:uid="{00000000-0005-0000-0000-00003FBF0000}"/>
    <cellStyle name="Normal 4 3 3 6 2 2" xfId="51857" xr:uid="{00000000-0005-0000-0000-000040BF0000}"/>
    <cellStyle name="Normal 4 3 3 6 2 3" xfId="51858" xr:uid="{00000000-0005-0000-0000-000041BF0000}"/>
    <cellStyle name="Normal 4 3 3 6 3" xfId="18339" xr:uid="{00000000-0005-0000-0000-000042BF0000}"/>
    <cellStyle name="Normal 4 3 3 6 3 2" xfId="51859" xr:uid="{00000000-0005-0000-0000-000043BF0000}"/>
    <cellStyle name="Normal 4 3 3 6 3 3" xfId="51860" xr:uid="{00000000-0005-0000-0000-000044BF0000}"/>
    <cellStyle name="Normal 4 3 3 6 4" xfId="18340" xr:uid="{00000000-0005-0000-0000-000045BF0000}"/>
    <cellStyle name="Normal 4 3 3 6 4 2" xfId="51861" xr:uid="{00000000-0005-0000-0000-000046BF0000}"/>
    <cellStyle name="Normal 4 3 3 6 4 3" xfId="51862" xr:uid="{00000000-0005-0000-0000-000047BF0000}"/>
    <cellStyle name="Normal 4 3 3 6 5" xfId="51863" xr:uid="{00000000-0005-0000-0000-000048BF0000}"/>
    <cellStyle name="Normal 4 3 3 6 6" xfId="51864" xr:uid="{00000000-0005-0000-0000-000049BF0000}"/>
    <cellStyle name="Normal 4 3 3 7" xfId="18341" xr:uid="{00000000-0005-0000-0000-00004ABF0000}"/>
    <cellStyle name="Normal 4 3 3 7 2" xfId="51865" xr:uid="{00000000-0005-0000-0000-00004BBF0000}"/>
    <cellStyle name="Normal 4 3 3 7 3" xfId="51866" xr:uid="{00000000-0005-0000-0000-00004CBF0000}"/>
    <cellStyle name="Normal 4 3 3 8" xfId="18342" xr:uid="{00000000-0005-0000-0000-00004DBF0000}"/>
    <cellStyle name="Normal 4 3 3 8 2" xfId="51867" xr:uid="{00000000-0005-0000-0000-00004EBF0000}"/>
    <cellStyle name="Normal 4 3 3 8 3" xfId="51868" xr:uid="{00000000-0005-0000-0000-00004FBF0000}"/>
    <cellStyle name="Normal 4 3 3 9" xfId="18343" xr:uid="{00000000-0005-0000-0000-000050BF0000}"/>
    <cellStyle name="Normal 4 3 3 9 2" xfId="51869" xr:uid="{00000000-0005-0000-0000-000051BF0000}"/>
    <cellStyle name="Normal 4 3 3 9 3" xfId="51870" xr:uid="{00000000-0005-0000-0000-000052BF0000}"/>
    <cellStyle name="Normal 4 3 4" xfId="18344" xr:uid="{00000000-0005-0000-0000-000053BF0000}"/>
    <cellStyle name="Normal 4 3 4 2" xfId="18345" xr:uid="{00000000-0005-0000-0000-000054BF0000}"/>
    <cellStyle name="Normal 4 3 4 2 2" xfId="18346" xr:uid="{00000000-0005-0000-0000-000055BF0000}"/>
    <cellStyle name="Normal 4 3 4 2 2 2" xfId="18347" xr:uid="{00000000-0005-0000-0000-000056BF0000}"/>
    <cellStyle name="Normal 4 3 4 2 2 2 2" xfId="51871" xr:uid="{00000000-0005-0000-0000-000057BF0000}"/>
    <cellStyle name="Normal 4 3 4 2 2 2 3" xfId="51872" xr:uid="{00000000-0005-0000-0000-000058BF0000}"/>
    <cellStyle name="Normal 4 3 4 2 2 3" xfId="18348" xr:uid="{00000000-0005-0000-0000-000059BF0000}"/>
    <cellStyle name="Normal 4 3 4 2 2 3 2" xfId="51873" xr:uid="{00000000-0005-0000-0000-00005ABF0000}"/>
    <cellStyle name="Normal 4 3 4 2 2 3 3" xfId="51874" xr:uid="{00000000-0005-0000-0000-00005BBF0000}"/>
    <cellStyle name="Normal 4 3 4 2 2 4" xfId="18349" xr:uid="{00000000-0005-0000-0000-00005CBF0000}"/>
    <cellStyle name="Normal 4 3 4 2 2 4 2" xfId="51875" xr:uid="{00000000-0005-0000-0000-00005DBF0000}"/>
    <cellStyle name="Normal 4 3 4 2 2 4 3" xfId="51876" xr:uid="{00000000-0005-0000-0000-00005EBF0000}"/>
    <cellStyle name="Normal 4 3 4 2 2 5" xfId="51877" xr:uid="{00000000-0005-0000-0000-00005FBF0000}"/>
    <cellStyle name="Normal 4 3 4 2 2 6" xfId="51878" xr:uid="{00000000-0005-0000-0000-000060BF0000}"/>
    <cellStyle name="Normal 4 3 4 2 3" xfId="18350" xr:uid="{00000000-0005-0000-0000-000061BF0000}"/>
    <cellStyle name="Normal 4 3 4 2 3 2" xfId="18351" xr:uid="{00000000-0005-0000-0000-000062BF0000}"/>
    <cellStyle name="Normal 4 3 4 2 3 2 2" xfId="51879" xr:uid="{00000000-0005-0000-0000-000063BF0000}"/>
    <cellStyle name="Normal 4 3 4 2 3 2 3" xfId="51880" xr:uid="{00000000-0005-0000-0000-000064BF0000}"/>
    <cellStyle name="Normal 4 3 4 2 3 3" xfId="18352" xr:uid="{00000000-0005-0000-0000-000065BF0000}"/>
    <cellStyle name="Normal 4 3 4 2 3 3 2" xfId="51881" xr:uid="{00000000-0005-0000-0000-000066BF0000}"/>
    <cellStyle name="Normal 4 3 4 2 3 3 3" xfId="51882" xr:uid="{00000000-0005-0000-0000-000067BF0000}"/>
    <cellStyle name="Normal 4 3 4 2 3 4" xfId="18353" xr:uid="{00000000-0005-0000-0000-000068BF0000}"/>
    <cellStyle name="Normal 4 3 4 2 3 4 2" xfId="51883" xr:uid="{00000000-0005-0000-0000-000069BF0000}"/>
    <cellStyle name="Normal 4 3 4 2 3 4 3" xfId="51884" xr:uid="{00000000-0005-0000-0000-00006ABF0000}"/>
    <cellStyle name="Normal 4 3 4 2 3 5" xfId="51885" xr:uid="{00000000-0005-0000-0000-00006BBF0000}"/>
    <cellStyle name="Normal 4 3 4 2 3 6" xfId="51886" xr:uid="{00000000-0005-0000-0000-00006CBF0000}"/>
    <cellStyle name="Normal 4 3 4 2 4" xfId="18354" xr:uid="{00000000-0005-0000-0000-00006DBF0000}"/>
    <cellStyle name="Normal 4 3 4 2 4 2" xfId="51887" xr:uid="{00000000-0005-0000-0000-00006EBF0000}"/>
    <cellStyle name="Normal 4 3 4 2 4 3" xfId="51888" xr:uid="{00000000-0005-0000-0000-00006FBF0000}"/>
    <cellStyle name="Normal 4 3 4 2 5" xfId="18355" xr:uid="{00000000-0005-0000-0000-000070BF0000}"/>
    <cellStyle name="Normal 4 3 4 2 5 2" xfId="51889" xr:uid="{00000000-0005-0000-0000-000071BF0000}"/>
    <cellStyle name="Normal 4 3 4 2 5 3" xfId="51890" xr:uid="{00000000-0005-0000-0000-000072BF0000}"/>
    <cellStyle name="Normal 4 3 4 2 6" xfId="18356" xr:uid="{00000000-0005-0000-0000-000073BF0000}"/>
    <cellStyle name="Normal 4 3 4 2 6 2" xfId="51891" xr:uid="{00000000-0005-0000-0000-000074BF0000}"/>
    <cellStyle name="Normal 4 3 4 2 6 3" xfId="51892" xr:uid="{00000000-0005-0000-0000-000075BF0000}"/>
    <cellStyle name="Normal 4 3 4 2 7" xfId="51893" xr:uid="{00000000-0005-0000-0000-000076BF0000}"/>
    <cellStyle name="Normal 4 3 4 2 8" xfId="51894" xr:uid="{00000000-0005-0000-0000-000077BF0000}"/>
    <cellStyle name="Normal 4 3 4 3" xfId="18357" xr:uid="{00000000-0005-0000-0000-000078BF0000}"/>
    <cellStyle name="Normal 4 3 4 3 2" xfId="18358" xr:uid="{00000000-0005-0000-0000-000079BF0000}"/>
    <cellStyle name="Normal 4 3 4 3 2 2" xfId="51895" xr:uid="{00000000-0005-0000-0000-00007ABF0000}"/>
    <cellStyle name="Normal 4 3 4 3 2 3" xfId="51896" xr:uid="{00000000-0005-0000-0000-00007BBF0000}"/>
    <cellStyle name="Normal 4 3 4 3 3" xfId="18359" xr:uid="{00000000-0005-0000-0000-00007CBF0000}"/>
    <cellStyle name="Normal 4 3 4 3 3 2" xfId="51897" xr:uid="{00000000-0005-0000-0000-00007DBF0000}"/>
    <cellStyle name="Normal 4 3 4 3 3 3" xfId="51898" xr:uid="{00000000-0005-0000-0000-00007EBF0000}"/>
    <cellStyle name="Normal 4 3 4 3 4" xfId="18360" xr:uid="{00000000-0005-0000-0000-00007FBF0000}"/>
    <cellStyle name="Normal 4 3 4 3 4 2" xfId="51899" xr:uid="{00000000-0005-0000-0000-000080BF0000}"/>
    <cellStyle name="Normal 4 3 4 3 4 3" xfId="51900" xr:uid="{00000000-0005-0000-0000-000081BF0000}"/>
    <cellStyle name="Normal 4 3 4 3 5" xfId="51901" xr:uid="{00000000-0005-0000-0000-000082BF0000}"/>
    <cellStyle name="Normal 4 3 4 3 6" xfId="51902" xr:uid="{00000000-0005-0000-0000-000083BF0000}"/>
    <cellStyle name="Normal 4 3 4 4" xfId="18361" xr:uid="{00000000-0005-0000-0000-000084BF0000}"/>
    <cellStyle name="Normal 4 3 4 4 2" xfId="18362" xr:uid="{00000000-0005-0000-0000-000085BF0000}"/>
    <cellStyle name="Normal 4 3 4 4 2 2" xfId="51903" xr:uid="{00000000-0005-0000-0000-000086BF0000}"/>
    <cellStyle name="Normal 4 3 4 4 2 3" xfId="51904" xr:uid="{00000000-0005-0000-0000-000087BF0000}"/>
    <cellStyle name="Normal 4 3 4 4 3" xfId="18363" xr:uid="{00000000-0005-0000-0000-000088BF0000}"/>
    <cellStyle name="Normal 4 3 4 4 3 2" xfId="51905" xr:uid="{00000000-0005-0000-0000-000089BF0000}"/>
    <cellStyle name="Normal 4 3 4 4 3 3" xfId="51906" xr:uid="{00000000-0005-0000-0000-00008ABF0000}"/>
    <cellStyle name="Normal 4 3 4 4 4" xfId="18364" xr:uid="{00000000-0005-0000-0000-00008BBF0000}"/>
    <cellStyle name="Normal 4 3 4 4 4 2" xfId="51907" xr:uid="{00000000-0005-0000-0000-00008CBF0000}"/>
    <cellStyle name="Normal 4 3 4 4 4 3" xfId="51908" xr:uid="{00000000-0005-0000-0000-00008DBF0000}"/>
    <cellStyle name="Normal 4 3 4 4 5" xfId="51909" xr:uid="{00000000-0005-0000-0000-00008EBF0000}"/>
    <cellStyle name="Normal 4 3 4 4 6" xfId="51910" xr:uid="{00000000-0005-0000-0000-00008FBF0000}"/>
    <cellStyle name="Normal 4 3 4 5" xfId="18365" xr:uid="{00000000-0005-0000-0000-000090BF0000}"/>
    <cellStyle name="Normal 4 3 4 5 2" xfId="51911" xr:uid="{00000000-0005-0000-0000-000091BF0000}"/>
    <cellStyle name="Normal 4 3 4 5 3" xfId="51912" xr:uid="{00000000-0005-0000-0000-000092BF0000}"/>
    <cellStyle name="Normal 4 3 4 6" xfId="18366" xr:uid="{00000000-0005-0000-0000-000093BF0000}"/>
    <cellStyle name="Normal 4 3 4 6 2" xfId="51913" xr:uid="{00000000-0005-0000-0000-000094BF0000}"/>
    <cellStyle name="Normal 4 3 4 6 3" xfId="51914" xr:uid="{00000000-0005-0000-0000-000095BF0000}"/>
    <cellStyle name="Normal 4 3 4 7" xfId="18367" xr:uid="{00000000-0005-0000-0000-000096BF0000}"/>
    <cellStyle name="Normal 4 3 4 7 2" xfId="51915" xr:uid="{00000000-0005-0000-0000-000097BF0000}"/>
    <cellStyle name="Normal 4 3 4 7 3" xfId="51916" xr:uid="{00000000-0005-0000-0000-000098BF0000}"/>
    <cellStyle name="Normal 4 3 4 8" xfId="51917" xr:uid="{00000000-0005-0000-0000-000099BF0000}"/>
    <cellStyle name="Normal 4 3 4 9" xfId="51918" xr:uid="{00000000-0005-0000-0000-00009ABF0000}"/>
    <cellStyle name="Normal 4 3 5" xfId="18368" xr:uid="{00000000-0005-0000-0000-00009BBF0000}"/>
    <cellStyle name="Normal 4 3 5 10" xfId="51919" xr:uid="{00000000-0005-0000-0000-00009CBF0000}"/>
    <cellStyle name="Normal 4 3 5 2" xfId="18369" xr:uid="{00000000-0005-0000-0000-00009DBF0000}"/>
    <cellStyle name="Normal 4 3 5 2 2" xfId="18370" xr:uid="{00000000-0005-0000-0000-00009EBF0000}"/>
    <cellStyle name="Normal 4 3 5 2 2 2" xfId="18371" xr:uid="{00000000-0005-0000-0000-00009FBF0000}"/>
    <cellStyle name="Normal 4 3 5 2 2 2 2" xfId="51920" xr:uid="{00000000-0005-0000-0000-0000A0BF0000}"/>
    <cellStyle name="Normal 4 3 5 2 2 2 3" xfId="51921" xr:uid="{00000000-0005-0000-0000-0000A1BF0000}"/>
    <cellStyle name="Normal 4 3 5 2 2 3" xfId="18372" xr:uid="{00000000-0005-0000-0000-0000A2BF0000}"/>
    <cellStyle name="Normal 4 3 5 2 2 3 2" xfId="51922" xr:uid="{00000000-0005-0000-0000-0000A3BF0000}"/>
    <cellStyle name="Normal 4 3 5 2 2 3 3" xfId="51923" xr:uid="{00000000-0005-0000-0000-0000A4BF0000}"/>
    <cellStyle name="Normal 4 3 5 2 2 4" xfId="18373" xr:uid="{00000000-0005-0000-0000-0000A5BF0000}"/>
    <cellStyle name="Normal 4 3 5 2 2 4 2" xfId="51924" xr:uid="{00000000-0005-0000-0000-0000A6BF0000}"/>
    <cellStyle name="Normal 4 3 5 2 2 4 3" xfId="51925" xr:uid="{00000000-0005-0000-0000-0000A7BF0000}"/>
    <cellStyle name="Normal 4 3 5 2 2 5" xfId="51926" xr:uid="{00000000-0005-0000-0000-0000A8BF0000}"/>
    <cellStyle name="Normal 4 3 5 2 2 6" xfId="51927" xr:uid="{00000000-0005-0000-0000-0000A9BF0000}"/>
    <cellStyle name="Normal 4 3 5 2 3" xfId="18374" xr:uid="{00000000-0005-0000-0000-0000AABF0000}"/>
    <cellStyle name="Normal 4 3 5 2 3 2" xfId="18375" xr:uid="{00000000-0005-0000-0000-0000ABBF0000}"/>
    <cellStyle name="Normal 4 3 5 2 3 2 2" xfId="51928" xr:uid="{00000000-0005-0000-0000-0000ACBF0000}"/>
    <cellStyle name="Normal 4 3 5 2 3 2 3" xfId="51929" xr:uid="{00000000-0005-0000-0000-0000ADBF0000}"/>
    <cellStyle name="Normal 4 3 5 2 3 3" xfId="18376" xr:uid="{00000000-0005-0000-0000-0000AEBF0000}"/>
    <cellStyle name="Normal 4 3 5 2 3 3 2" xfId="51930" xr:uid="{00000000-0005-0000-0000-0000AFBF0000}"/>
    <cellStyle name="Normal 4 3 5 2 3 3 3" xfId="51931" xr:uid="{00000000-0005-0000-0000-0000B0BF0000}"/>
    <cellStyle name="Normal 4 3 5 2 3 4" xfId="18377" xr:uid="{00000000-0005-0000-0000-0000B1BF0000}"/>
    <cellStyle name="Normal 4 3 5 2 3 4 2" xfId="51932" xr:uid="{00000000-0005-0000-0000-0000B2BF0000}"/>
    <cellStyle name="Normal 4 3 5 2 3 4 3" xfId="51933" xr:uid="{00000000-0005-0000-0000-0000B3BF0000}"/>
    <cellStyle name="Normal 4 3 5 2 3 5" xfId="51934" xr:uid="{00000000-0005-0000-0000-0000B4BF0000}"/>
    <cellStyle name="Normal 4 3 5 2 3 6" xfId="51935" xr:uid="{00000000-0005-0000-0000-0000B5BF0000}"/>
    <cellStyle name="Normal 4 3 5 2 4" xfId="18378" xr:uid="{00000000-0005-0000-0000-0000B6BF0000}"/>
    <cellStyle name="Normal 4 3 5 2 4 2" xfId="18379" xr:uid="{00000000-0005-0000-0000-0000B7BF0000}"/>
    <cellStyle name="Normal 4 3 5 2 4 2 2" xfId="51936" xr:uid="{00000000-0005-0000-0000-0000B8BF0000}"/>
    <cellStyle name="Normal 4 3 5 2 4 2 3" xfId="51937" xr:uid="{00000000-0005-0000-0000-0000B9BF0000}"/>
    <cellStyle name="Normal 4 3 5 2 4 3" xfId="18380" xr:uid="{00000000-0005-0000-0000-0000BABF0000}"/>
    <cellStyle name="Normal 4 3 5 2 4 3 2" xfId="51938" xr:uid="{00000000-0005-0000-0000-0000BBBF0000}"/>
    <cellStyle name="Normal 4 3 5 2 4 3 3" xfId="51939" xr:uid="{00000000-0005-0000-0000-0000BCBF0000}"/>
    <cellStyle name="Normal 4 3 5 2 4 4" xfId="18381" xr:uid="{00000000-0005-0000-0000-0000BDBF0000}"/>
    <cellStyle name="Normal 4 3 5 2 4 4 2" xfId="51940" xr:uid="{00000000-0005-0000-0000-0000BEBF0000}"/>
    <cellStyle name="Normal 4 3 5 2 4 4 3" xfId="51941" xr:uid="{00000000-0005-0000-0000-0000BFBF0000}"/>
    <cellStyle name="Normal 4 3 5 2 4 5" xfId="51942" xr:uid="{00000000-0005-0000-0000-0000C0BF0000}"/>
    <cellStyle name="Normal 4 3 5 2 4 6" xfId="51943" xr:uid="{00000000-0005-0000-0000-0000C1BF0000}"/>
    <cellStyle name="Normal 4 3 5 2 5" xfId="18382" xr:uid="{00000000-0005-0000-0000-0000C2BF0000}"/>
    <cellStyle name="Normal 4 3 5 2 5 2" xfId="51944" xr:uid="{00000000-0005-0000-0000-0000C3BF0000}"/>
    <cellStyle name="Normal 4 3 5 2 5 3" xfId="51945" xr:uid="{00000000-0005-0000-0000-0000C4BF0000}"/>
    <cellStyle name="Normal 4 3 5 2 6" xfId="18383" xr:uid="{00000000-0005-0000-0000-0000C5BF0000}"/>
    <cellStyle name="Normal 4 3 5 2 6 2" xfId="51946" xr:uid="{00000000-0005-0000-0000-0000C6BF0000}"/>
    <cellStyle name="Normal 4 3 5 2 6 3" xfId="51947" xr:uid="{00000000-0005-0000-0000-0000C7BF0000}"/>
    <cellStyle name="Normal 4 3 5 2 7" xfId="18384" xr:uid="{00000000-0005-0000-0000-0000C8BF0000}"/>
    <cellStyle name="Normal 4 3 5 2 7 2" xfId="51948" xr:uid="{00000000-0005-0000-0000-0000C9BF0000}"/>
    <cellStyle name="Normal 4 3 5 2 7 3" xfId="51949" xr:uid="{00000000-0005-0000-0000-0000CABF0000}"/>
    <cellStyle name="Normal 4 3 5 2 8" xfId="51950" xr:uid="{00000000-0005-0000-0000-0000CBBF0000}"/>
    <cellStyle name="Normal 4 3 5 2 9" xfId="51951" xr:uid="{00000000-0005-0000-0000-0000CCBF0000}"/>
    <cellStyle name="Normal 4 3 5 3" xfId="18385" xr:uid="{00000000-0005-0000-0000-0000CDBF0000}"/>
    <cellStyle name="Normal 4 3 5 3 2" xfId="18386" xr:uid="{00000000-0005-0000-0000-0000CEBF0000}"/>
    <cellStyle name="Normal 4 3 5 3 2 2" xfId="51952" xr:uid="{00000000-0005-0000-0000-0000CFBF0000}"/>
    <cellStyle name="Normal 4 3 5 3 2 3" xfId="51953" xr:uid="{00000000-0005-0000-0000-0000D0BF0000}"/>
    <cellStyle name="Normal 4 3 5 3 3" xfId="18387" xr:uid="{00000000-0005-0000-0000-0000D1BF0000}"/>
    <cellStyle name="Normal 4 3 5 3 3 2" xfId="51954" xr:uid="{00000000-0005-0000-0000-0000D2BF0000}"/>
    <cellStyle name="Normal 4 3 5 3 3 3" xfId="51955" xr:uid="{00000000-0005-0000-0000-0000D3BF0000}"/>
    <cellStyle name="Normal 4 3 5 3 4" xfId="18388" xr:uid="{00000000-0005-0000-0000-0000D4BF0000}"/>
    <cellStyle name="Normal 4 3 5 3 4 2" xfId="51956" xr:uid="{00000000-0005-0000-0000-0000D5BF0000}"/>
    <cellStyle name="Normal 4 3 5 3 4 3" xfId="51957" xr:uid="{00000000-0005-0000-0000-0000D6BF0000}"/>
    <cellStyle name="Normal 4 3 5 3 5" xfId="51958" xr:uid="{00000000-0005-0000-0000-0000D7BF0000}"/>
    <cellStyle name="Normal 4 3 5 3 6" xfId="51959" xr:uid="{00000000-0005-0000-0000-0000D8BF0000}"/>
    <cellStyle name="Normal 4 3 5 4" xfId="18389" xr:uid="{00000000-0005-0000-0000-0000D9BF0000}"/>
    <cellStyle name="Normal 4 3 5 4 2" xfId="18390" xr:uid="{00000000-0005-0000-0000-0000DABF0000}"/>
    <cellStyle name="Normal 4 3 5 4 2 2" xfId="51960" xr:uid="{00000000-0005-0000-0000-0000DBBF0000}"/>
    <cellStyle name="Normal 4 3 5 4 2 3" xfId="51961" xr:uid="{00000000-0005-0000-0000-0000DCBF0000}"/>
    <cellStyle name="Normal 4 3 5 4 3" xfId="18391" xr:uid="{00000000-0005-0000-0000-0000DDBF0000}"/>
    <cellStyle name="Normal 4 3 5 4 3 2" xfId="51962" xr:uid="{00000000-0005-0000-0000-0000DEBF0000}"/>
    <cellStyle name="Normal 4 3 5 4 3 3" xfId="51963" xr:uid="{00000000-0005-0000-0000-0000DFBF0000}"/>
    <cellStyle name="Normal 4 3 5 4 4" xfId="18392" xr:uid="{00000000-0005-0000-0000-0000E0BF0000}"/>
    <cellStyle name="Normal 4 3 5 4 4 2" xfId="51964" xr:uid="{00000000-0005-0000-0000-0000E1BF0000}"/>
    <cellStyle name="Normal 4 3 5 4 4 3" xfId="51965" xr:uid="{00000000-0005-0000-0000-0000E2BF0000}"/>
    <cellStyle name="Normal 4 3 5 4 5" xfId="51966" xr:uid="{00000000-0005-0000-0000-0000E3BF0000}"/>
    <cellStyle name="Normal 4 3 5 4 6" xfId="51967" xr:uid="{00000000-0005-0000-0000-0000E4BF0000}"/>
    <cellStyle name="Normal 4 3 5 5" xfId="18393" xr:uid="{00000000-0005-0000-0000-0000E5BF0000}"/>
    <cellStyle name="Normal 4 3 5 5 2" xfId="18394" xr:uid="{00000000-0005-0000-0000-0000E6BF0000}"/>
    <cellStyle name="Normal 4 3 5 5 2 2" xfId="51968" xr:uid="{00000000-0005-0000-0000-0000E7BF0000}"/>
    <cellStyle name="Normal 4 3 5 5 2 3" xfId="51969" xr:uid="{00000000-0005-0000-0000-0000E8BF0000}"/>
    <cellStyle name="Normal 4 3 5 5 3" xfId="18395" xr:uid="{00000000-0005-0000-0000-0000E9BF0000}"/>
    <cellStyle name="Normal 4 3 5 5 3 2" xfId="51970" xr:uid="{00000000-0005-0000-0000-0000EABF0000}"/>
    <cellStyle name="Normal 4 3 5 5 3 3" xfId="51971" xr:uid="{00000000-0005-0000-0000-0000EBBF0000}"/>
    <cellStyle name="Normal 4 3 5 5 4" xfId="18396" xr:uid="{00000000-0005-0000-0000-0000ECBF0000}"/>
    <cellStyle name="Normal 4 3 5 5 4 2" xfId="51972" xr:uid="{00000000-0005-0000-0000-0000EDBF0000}"/>
    <cellStyle name="Normal 4 3 5 5 4 3" xfId="51973" xr:uid="{00000000-0005-0000-0000-0000EEBF0000}"/>
    <cellStyle name="Normal 4 3 5 5 5" xfId="51974" xr:uid="{00000000-0005-0000-0000-0000EFBF0000}"/>
    <cellStyle name="Normal 4 3 5 5 6" xfId="51975" xr:uid="{00000000-0005-0000-0000-0000F0BF0000}"/>
    <cellStyle name="Normal 4 3 5 6" xfId="18397" xr:uid="{00000000-0005-0000-0000-0000F1BF0000}"/>
    <cellStyle name="Normal 4 3 5 6 2" xfId="51976" xr:uid="{00000000-0005-0000-0000-0000F2BF0000}"/>
    <cellStyle name="Normal 4 3 5 6 3" xfId="51977" xr:uid="{00000000-0005-0000-0000-0000F3BF0000}"/>
    <cellStyle name="Normal 4 3 5 7" xfId="18398" xr:uid="{00000000-0005-0000-0000-0000F4BF0000}"/>
    <cellStyle name="Normal 4 3 5 7 2" xfId="51978" xr:uid="{00000000-0005-0000-0000-0000F5BF0000}"/>
    <cellStyle name="Normal 4 3 5 7 3" xfId="51979" xr:uid="{00000000-0005-0000-0000-0000F6BF0000}"/>
    <cellStyle name="Normal 4 3 5 8" xfId="18399" xr:uid="{00000000-0005-0000-0000-0000F7BF0000}"/>
    <cellStyle name="Normal 4 3 5 8 2" xfId="51980" xr:uid="{00000000-0005-0000-0000-0000F8BF0000}"/>
    <cellStyle name="Normal 4 3 5 8 3" xfId="51981" xr:uid="{00000000-0005-0000-0000-0000F9BF0000}"/>
    <cellStyle name="Normal 4 3 5 9" xfId="51982" xr:uid="{00000000-0005-0000-0000-0000FABF0000}"/>
    <cellStyle name="Normal 4 3 6" xfId="18400" xr:uid="{00000000-0005-0000-0000-0000FBBF0000}"/>
    <cellStyle name="Normal 4 3 6 2" xfId="18401" xr:uid="{00000000-0005-0000-0000-0000FCBF0000}"/>
    <cellStyle name="Normal 4 3 6 2 2" xfId="18402" xr:uid="{00000000-0005-0000-0000-0000FDBF0000}"/>
    <cellStyle name="Normal 4 3 6 2 2 2" xfId="51983" xr:uid="{00000000-0005-0000-0000-0000FEBF0000}"/>
    <cellStyle name="Normal 4 3 6 2 2 3" xfId="51984" xr:uid="{00000000-0005-0000-0000-0000FFBF0000}"/>
    <cellStyle name="Normal 4 3 6 2 3" xfId="18403" xr:uid="{00000000-0005-0000-0000-000000C00000}"/>
    <cellStyle name="Normal 4 3 6 2 3 2" xfId="51985" xr:uid="{00000000-0005-0000-0000-000001C00000}"/>
    <cellStyle name="Normal 4 3 6 2 3 3" xfId="51986" xr:uid="{00000000-0005-0000-0000-000002C00000}"/>
    <cellStyle name="Normal 4 3 6 2 4" xfId="18404" xr:uid="{00000000-0005-0000-0000-000003C00000}"/>
    <cellStyle name="Normal 4 3 6 2 4 2" xfId="51987" xr:uid="{00000000-0005-0000-0000-000004C00000}"/>
    <cellStyle name="Normal 4 3 6 2 4 3" xfId="51988" xr:uid="{00000000-0005-0000-0000-000005C00000}"/>
    <cellStyle name="Normal 4 3 6 2 5" xfId="51989" xr:uid="{00000000-0005-0000-0000-000006C00000}"/>
    <cellStyle name="Normal 4 3 6 2 6" xfId="51990" xr:uid="{00000000-0005-0000-0000-000007C00000}"/>
    <cellStyle name="Normal 4 3 6 3" xfId="18405" xr:uid="{00000000-0005-0000-0000-000008C00000}"/>
    <cellStyle name="Normal 4 3 6 3 2" xfId="18406" xr:uid="{00000000-0005-0000-0000-000009C00000}"/>
    <cellStyle name="Normal 4 3 6 3 2 2" xfId="51991" xr:uid="{00000000-0005-0000-0000-00000AC00000}"/>
    <cellStyle name="Normal 4 3 6 3 2 3" xfId="51992" xr:uid="{00000000-0005-0000-0000-00000BC00000}"/>
    <cellStyle name="Normal 4 3 6 3 3" xfId="18407" xr:uid="{00000000-0005-0000-0000-00000CC00000}"/>
    <cellStyle name="Normal 4 3 6 3 3 2" xfId="51993" xr:uid="{00000000-0005-0000-0000-00000DC00000}"/>
    <cellStyle name="Normal 4 3 6 3 3 3" xfId="51994" xr:uid="{00000000-0005-0000-0000-00000EC00000}"/>
    <cellStyle name="Normal 4 3 6 3 4" xfId="18408" xr:uid="{00000000-0005-0000-0000-00000FC00000}"/>
    <cellStyle name="Normal 4 3 6 3 4 2" xfId="51995" xr:uid="{00000000-0005-0000-0000-000010C00000}"/>
    <cellStyle name="Normal 4 3 6 3 4 3" xfId="51996" xr:uid="{00000000-0005-0000-0000-000011C00000}"/>
    <cellStyle name="Normal 4 3 6 3 5" xfId="51997" xr:uid="{00000000-0005-0000-0000-000012C00000}"/>
    <cellStyle name="Normal 4 3 6 3 6" xfId="51998" xr:uid="{00000000-0005-0000-0000-000013C00000}"/>
    <cellStyle name="Normal 4 3 6 4" xfId="18409" xr:uid="{00000000-0005-0000-0000-000014C00000}"/>
    <cellStyle name="Normal 4 3 6 4 2" xfId="51999" xr:uid="{00000000-0005-0000-0000-000015C00000}"/>
    <cellStyle name="Normal 4 3 6 4 3" xfId="52000" xr:uid="{00000000-0005-0000-0000-000016C00000}"/>
    <cellStyle name="Normal 4 3 6 5" xfId="18410" xr:uid="{00000000-0005-0000-0000-000017C00000}"/>
    <cellStyle name="Normal 4 3 6 5 2" xfId="52001" xr:uid="{00000000-0005-0000-0000-000018C00000}"/>
    <cellStyle name="Normal 4 3 6 5 3" xfId="52002" xr:uid="{00000000-0005-0000-0000-000019C00000}"/>
    <cellStyle name="Normal 4 3 6 6" xfId="18411" xr:uid="{00000000-0005-0000-0000-00001AC00000}"/>
    <cellStyle name="Normal 4 3 6 6 2" xfId="52003" xr:uid="{00000000-0005-0000-0000-00001BC00000}"/>
    <cellStyle name="Normal 4 3 6 6 3" xfId="52004" xr:uid="{00000000-0005-0000-0000-00001CC00000}"/>
    <cellStyle name="Normal 4 3 6 7" xfId="52005" xr:uid="{00000000-0005-0000-0000-00001DC00000}"/>
    <cellStyle name="Normal 4 3 6 8" xfId="52006" xr:uid="{00000000-0005-0000-0000-00001EC00000}"/>
    <cellStyle name="Normal 4 3 7" xfId="18412" xr:uid="{00000000-0005-0000-0000-00001FC00000}"/>
    <cellStyle name="Normal 4 3 7 2" xfId="18413" xr:uid="{00000000-0005-0000-0000-000020C00000}"/>
    <cellStyle name="Normal 4 3 7 2 2" xfId="52007" xr:uid="{00000000-0005-0000-0000-000021C00000}"/>
    <cellStyle name="Normal 4 3 7 2 3" xfId="52008" xr:uid="{00000000-0005-0000-0000-000022C00000}"/>
    <cellStyle name="Normal 4 3 7 3" xfId="18414" xr:uid="{00000000-0005-0000-0000-000023C00000}"/>
    <cellStyle name="Normal 4 3 7 3 2" xfId="52009" xr:uid="{00000000-0005-0000-0000-000024C00000}"/>
    <cellStyle name="Normal 4 3 7 3 3" xfId="52010" xr:uid="{00000000-0005-0000-0000-000025C00000}"/>
    <cellStyle name="Normal 4 3 7 4" xfId="18415" xr:uid="{00000000-0005-0000-0000-000026C00000}"/>
    <cellStyle name="Normal 4 3 7 4 2" xfId="52011" xr:uid="{00000000-0005-0000-0000-000027C00000}"/>
    <cellStyle name="Normal 4 3 7 4 3" xfId="52012" xr:uid="{00000000-0005-0000-0000-000028C00000}"/>
    <cellStyle name="Normal 4 3 7 5" xfId="52013" xr:uid="{00000000-0005-0000-0000-000029C00000}"/>
    <cellStyle name="Normal 4 3 7 6" xfId="52014" xr:uid="{00000000-0005-0000-0000-00002AC00000}"/>
    <cellStyle name="Normal 4 3 8" xfId="18416" xr:uid="{00000000-0005-0000-0000-00002BC00000}"/>
    <cellStyle name="Normal 4 3 8 2" xfId="18417" xr:uid="{00000000-0005-0000-0000-00002CC00000}"/>
    <cellStyle name="Normal 4 3 8 2 2" xfId="52015" xr:uid="{00000000-0005-0000-0000-00002DC00000}"/>
    <cellStyle name="Normal 4 3 8 2 3" xfId="52016" xr:uid="{00000000-0005-0000-0000-00002EC00000}"/>
    <cellStyle name="Normal 4 3 8 3" xfId="18418" xr:uid="{00000000-0005-0000-0000-00002FC00000}"/>
    <cellStyle name="Normal 4 3 8 3 2" xfId="52017" xr:uid="{00000000-0005-0000-0000-000030C00000}"/>
    <cellStyle name="Normal 4 3 8 3 3" xfId="52018" xr:uid="{00000000-0005-0000-0000-000031C00000}"/>
    <cellStyle name="Normal 4 3 8 4" xfId="18419" xr:uid="{00000000-0005-0000-0000-000032C00000}"/>
    <cellStyle name="Normal 4 3 8 4 2" xfId="52019" xr:uid="{00000000-0005-0000-0000-000033C00000}"/>
    <cellStyle name="Normal 4 3 8 4 3" xfId="52020" xr:uid="{00000000-0005-0000-0000-000034C00000}"/>
    <cellStyle name="Normal 4 3 8 5" xfId="52021" xr:uid="{00000000-0005-0000-0000-000035C00000}"/>
    <cellStyle name="Normal 4 3 8 6" xfId="52022" xr:uid="{00000000-0005-0000-0000-000036C00000}"/>
    <cellStyle name="Normal 4 3 9" xfId="18420" xr:uid="{00000000-0005-0000-0000-000037C00000}"/>
    <cellStyle name="Normal 4 3 9 2" xfId="52023" xr:uid="{00000000-0005-0000-0000-000038C00000}"/>
    <cellStyle name="Normal 4 3 9 3" xfId="52024" xr:uid="{00000000-0005-0000-0000-000039C00000}"/>
    <cellStyle name="Normal 4 4" xfId="18421" xr:uid="{00000000-0005-0000-0000-00003AC00000}"/>
    <cellStyle name="Normal 4 4 2" xfId="18422" xr:uid="{00000000-0005-0000-0000-00003BC00000}"/>
    <cellStyle name="Normal 4 4 2 10" xfId="52025" xr:uid="{00000000-0005-0000-0000-00003CC00000}"/>
    <cellStyle name="Normal 4 4 2 2" xfId="18423" xr:uid="{00000000-0005-0000-0000-00003DC00000}"/>
    <cellStyle name="Normal 4 4 2 2 2" xfId="18424" xr:uid="{00000000-0005-0000-0000-00003EC00000}"/>
    <cellStyle name="Normal 4 4 2 2 2 2" xfId="18425" xr:uid="{00000000-0005-0000-0000-00003FC00000}"/>
    <cellStyle name="Normal 4 4 2 2 2 2 2" xfId="52026" xr:uid="{00000000-0005-0000-0000-000040C00000}"/>
    <cellStyle name="Normal 4 4 2 2 2 2 3" xfId="52027" xr:uid="{00000000-0005-0000-0000-000041C00000}"/>
    <cellStyle name="Normal 4 4 2 2 2 3" xfId="18426" xr:uid="{00000000-0005-0000-0000-000042C00000}"/>
    <cellStyle name="Normal 4 4 2 2 2 3 2" xfId="52028" xr:uid="{00000000-0005-0000-0000-000043C00000}"/>
    <cellStyle name="Normal 4 4 2 2 2 3 3" xfId="52029" xr:uid="{00000000-0005-0000-0000-000044C00000}"/>
    <cellStyle name="Normal 4 4 2 2 2 4" xfId="18427" xr:uid="{00000000-0005-0000-0000-000045C00000}"/>
    <cellStyle name="Normal 4 4 2 2 2 4 2" xfId="52030" xr:uid="{00000000-0005-0000-0000-000046C00000}"/>
    <cellStyle name="Normal 4 4 2 2 2 4 3" xfId="52031" xr:uid="{00000000-0005-0000-0000-000047C00000}"/>
    <cellStyle name="Normal 4 4 2 2 2 5" xfId="52032" xr:uid="{00000000-0005-0000-0000-000048C00000}"/>
    <cellStyle name="Normal 4 4 2 2 2 6" xfId="52033" xr:uid="{00000000-0005-0000-0000-000049C00000}"/>
    <cellStyle name="Normal 4 4 2 2 3" xfId="18428" xr:uid="{00000000-0005-0000-0000-00004AC00000}"/>
    <cellStyle name="Normal 4 4 2 2 3 2" xfId="18429" xr:uid="{00000000-0005-0000-0000-00004BC00000}"/>
    <cellStyle name="Normal 4 4 2 2 3 2 2" xfId="52034" xr:uid="{00000000-0005-0000-0000-00004CC00000}"/>
    <cellStyle name="Normal 4 4 2 2 3 2 3" xfId="52035" xr:uid="{00000000-0005-0000-0000-00004DC00000}"/>
    <cellStyle name="Normal 4 4 2 2 3 3" xfId="18430" xr:uid="{00000000-0005-0000-0000-00004EC00000}"/>
    <cellStyle name="Normal 4 4 2 2 3 3 2" xfId="52036" xr:uid="{00000000-0005-0000-0000-00004FC00000}"/>
    <cellStyle name="Normal 4 4 2 2 3 3 3" xfId="52037" xr:uid="{00000000-0005-0000-0000-000050C00000}"/>
    <cellStyle name="Normal 4 4 2 2 3 4" xfId="18431" xr:uid="{00000000-0005-0000-0000-000051C00000}"/>
    <cellStyle name="Normal 4 4 2 2 3 4 2" xfId="52038" xr:uid="{00000000-0005-0000-0000-000052C00000}"/>
    <cellStyle name="Normal 4 4 2 2 3 4 3" xfId="52039" xr:uid="{00000000-0005-0000-0000-000053C00000}"/>
    <cellStyle name="Normal 4 4 2 2 3 5" xfId="52040" xr:uid="{00000000-0005-0000-0000-000054C00000}"/>
    <cellStyle name="Normal 4 4 2 2 3 6" xfId="52041" xr:uid="{00000000-0005-0000-0000-000055C00000}"/>
    <cellStyle name="Normal 4 4 2 2 4" xfId="18432" xr:uid="{00000000-0005-0000-0000-000056C00000}"/>
    <cellStyle name="Normal 4 4 2 2 4 2" xfId="52042" xr:uid="{00000000-0005-0000-0000-000057C00000}"/>
    <cellStyle name="Normal 4 4 2 2 4 3" xfId="52043" xr:uid="{00000000-0005-0000-0000-000058C00000}"/>
    <cellStyle name="Normal 4 4 2 2 5" xfId="18433" xr:uid="{00000000-0005-0000-0000-000059C00000}"/>
    <cellStyle name="Normal 4 4 2 2 5 2" xfId="52044" xr:uid="{00000000-0005-0000-0000-00005AC00000}"/>
    <cellStyle name="Normal 4 4 2 2 5 3" xfId="52045" xr:uid="{00000000-0005-0000-0000-00005BC00000}"/>
    <cellStyle name="Normal 4 4 2 2 6" xfId="18434" xr:uid="{00000000-0005-0000-0000-00005CC00000}"/>
    <cellStyle name="Normal 4 4 2 2 6 2" xfId="52046" xr:uid="{00000000-0005-0000-0000-00005DC00000}"/>
    <cellStyle name="Normal 4 4 2 2 6 3" xfId="52047" xr:uid="{00000000-0005-0000-0000-00005EC00000}"/>
    <cellStyle name="Normal 4 4 2 2 7" xfId="52048" xr:uid="{00000000-0005-0000-0000-00005FC00000}"/>
    <cellStyle name="Normal 4 4 2 2 8" xfId="52049" xr:uid="{00000000-0005-0000-0000-000060C00000}"/>
    <cellStyle name="Normal 4 4 2 3" xfId="18435" xr:uid="{00000000-0005-0000-0000-000061C00000}"/>
    <cellStyle name="Normal 4 4 2 3 2" xfId="18436" xr:uid="{00000000-0005-0000-0000-000062C00000}"/>
    <cellStyle name="Normal 4 4 2 3 2 2" xfId="52050" xr:uid="{00000000-0005-0000-0000-000063C00000}"/>
    <cellStyle name="Normal 4 4 2 3 2 3" xfId="52051" xr:uid="{00000000-0005-0000-0000-000064C00000}"/>
    <cellStyle name="Normal 4 4 2 3 3" xfId="18437" xr:uid="{00000000-0005-0000-0000-000065C00000}"/>
    <cellStyle name="Normal 4 4 2 3 3 2" xfId="52052" xr:uid="{00000000-0005-0000-0000-000066C00000}"/>
    <cellStyle name="Normal 4 4 2 3 3 3" xfId="52053" xr:uid="{00000000-0005-0000-0000-000067C00000}"/>
    <cellStyle name="Normal 4 4 2 3 4" xfId="18438" xr:uid="{00000000-0005-0000-0000-000068C00000}"/>
    <cellStyle name="Normal 4 4 2 3 4 2" xfId="52054" xr:uid="{00000000-0005-0000-0000-000069C00000}"/>
    <cellStyle name="Normal 4 4 2 3 4 3" xfId="52055" xr:uid="{00000000-0005-0000-0000-00006AC00000}"/>
    <cellStyle name="Normal 4 4 2 3 5" xfId="52056" xr:uid="{00000000-0005-0000-0000-00006BC00000}"/>
    <cellStyle name="Normal 4 4 2 3 6" xfId="52057" xr:uid="{00000000-0005-0000-0000-00006CC00000}"/>
    <cellStyle name="Normal 4 4 2 4" xfId="18439" xr:uid="{00000000-0005-0000-0000-00006DC00000}"/>
    <cellStyle name="Normal 4 4 2 4 2" xfId="18440" xr:uid="{00000000-0005-0000-0000-00006EC00000}"/>
    <cellStyle name="Normal 4 4 2 4 2 2" xfId="52058" xr:uid="{00000000-0005-0000-0000-00006FC00000}"/>
    <cellStyle name="Normal 4 4 2 4 2 3" xfId="52059" xr:uid="{00000000-0005-0000-0000-000070C00000}"/>
    <cellStyle name="Normal 4 4 2 4 3" xfId="18441" xr:uid="{00000000-0005-0000-0000-000071C00000}"/>
    <cellStyle name="Normal 4 4 2 4 3 2" xfId="52060" xr:uid="{00000000-0005-0000-0000-000072C00000}"/>
    <cellStyle name="Normal 4 4 2 4 3 3" xfId="52061" xr:uid="{00000000-0005-0000-0000-000073C00000}"/>
    <cellStyle name="Normal 4 4 2 4 4" xfId="18442" xr:uid="{00000000-0005-0000-0000-000074C00000}"/>
    <cellStyle name="Normal 4 4 2 4 4 2" xfId="52062" xr:uid="{00000000-0005-0000-0000-000075C00000}"/>
    <cellStyle name="Normal 4 4 2 4 4 3" xfId="52063" xr:uid="{00000000-0005-0000-0000-000076C00000}"/>
    <cellStyle name="Normal 4 4 2 4 5" xfId="52064" xr:uid="{00000000-0005-0000-0000-000077C00000}"/>
    <cellStyle name="Normal 4 4 2 4 6" xfId="52065" xr:uid="{00000000-0005-0000-0000-000078C00000}"/>
    <cellStyle name="Normal 4 4 2 5" xfId="18443" xr:uid="{00000000-0005-0000-0000-000079C00000}"/>
    <cellStyle name="Normal 4 4 2 6" xfId="18444" xr:uid="{00000000-0005-0000-0000-00007AC00000}"/>
    <cellStyle name="Normal 4 4 2 6 2" xfId="52066" xr:uid="{00000000-0005-0000-0000-00007BC00000}"/>
    <cellStyle name="Normal 4 4 2 6 3" xfId="52067" xr:uid="{00000000-0005-0000-0000-00007CC00000}"/>
    <cellStyle name="Normal 4 4 2 7" xfId="18445" xr:uid="{00000000-0005-0000-0000-00007DC00000}"/>
    <cellStyle name="Normal 4 4 2 7 2" xfId="52068" xr:uid="{00000000-0005-0000-0000-00007EC00000}"/>
    <cellStyle name="Normal 4 4 2 7 3" xfId="52069" xr:uid="{00000000-0005-0000-0000-00007FC00000}"/>
    <cellStyle name="Normal 4 4 2 8" xfId="18446" xr:uid="{00000000-0005-0000-0000-000080C00000}"/>
    <cellStyle name="Normal 4 4 2 8 2" xfId="52070" xr:uid="{00000000-0005-0000-0000-000081C00000}"/>
    <cellStyle name="Normal 4 4 2 8 3" xfId="52071" xr:uid="{00000000-0005-0000-0000-000082C00000}"/>
    <cellStyle name="Normal 4 4 2 9" xfId="52072" xr:uid="{00000000-0005-0000-0000-000083C00000}"/>
    <cellStyle name="Normal 4 4 3" xfId="18447" xr:uid="{00000000-0005-0000-0000-000084C00000}"/>
    <cellStyle name="Normal 4 4 3 2" xfId="18448" xr:uid="{00000000-0005-0000-0000-000085C00000}"/>
    <cellStyle name="Normal 4 4 3 2 2" xfId="18449" xr:uid="{00000000-0005-0000-0000-000086C00000}"/>
    <cellStyle name="Normal 4 4 3 2 2 2" xfId="18450" xr:uid="{00000000-0005-0000-0000-000087C00000}"/>
    <cellStyle name="Normal 4 4 3 2 2 2 2" xfId="52073" xr:uid="{00000000-0005-0000-0000-000088C00000}"/>
    <cellStyle name="Normal 4 4 3 2 2 2 3" xfId="52074" xr:uid="{00000000-0005-0000-0000-000089C00000}"/>
    <cellStyle name="Normal 4 4 3 2 2 3" xfId="18451" xr:uid="{00000000-0005-0000-0000-00008AC00000}"/>
    <cellStyle name="Normal 4 4 3 2 2 3 2" xfId="52075" xr:uid="{00000000-0005-0000-0000-00008BC00000}"/>
    <cellStyle name="Normal 4 4 3 2 2 3 3" xfId="52076" xr:uid="{00000000-0005-0000-0000-00008CC00000}"/>
    <cellStyle name="Normal 4 4 3 2 2 4" xfId="18452" xr:uid="{00000000-0005-0000-0000-00008DC00000}"/>
    <cellStyle name="Normal 4 4 3 2 2 4 2" xfId="52077" xr:uid="{00000000-0005-0000-0000-00008EC00000}"/>
    <cellStyle name="Normal 4 4 3 2 2 4 3" xfId="52078" xr:uid="{00000000-0005-0000-0000-00008FC00000}"/>
    <cellStyle name="Normal 4 4 3 2 2 5" xfId="52079" xr:uid="{00000000-0005-0000-0000-000090C00000}"/>
    <cellStyle name="Normal 4 4 3 2 2 6" xfId="52080" xr:uid="{00000000-0005-0000-0000-000091C00000}"/>
    <cellStyle name="Normal 4 4 3 2 3" xfId="18453" xr:uid="{00000000-0005-0000-0000-000092C00000}"/>
    <cellStyle name="Normal 4 4 3 2 3 2" xfId="52081" xr:uid="{00000000-0005-0000-0000-000093C00000}"/>
    <cellStyle name="Normal 4 4 3 2 3 3" xfId="52082" xr:uid="{00000000-0005-0000-0000-000094C00000}"/>
    <cellStyle name="Normal 4 4 3 2 4" xfId="18454" xr:uid="{00000000-0005-0000-0000-000095C00000}"/>
    <cellStyle name="Normal 4 4 3 2 4 2" xfId="52083" xr:uid="{00000000-0005-0000-0000-000096C00000}"/>
    <cellStyle name="Normal 4 4 3 2 4 3" xfId="52084" xr:uid="{00000000-0005-0000-0000-000097C00000}"/>
    <cellStyle name="Normal 4 4 3 2 5" xfId="18455" xr:uid="{00000000-0005-0000-0000-000098C00000}"/>
    <cellStyle name="Normal 4 4 3 2 5 2" xfId="52085" xr:uid="{00000000-0005-0000-0000-000099C00000}"/>
    <cellStyle name="Normal 4 4 3 2 5 3" xfId="52086" xr:uid="{00000000-0005-0000-0000-00009AC00000}"/>
    <cellStyle name="Normal 4 4 3 2 6" xfId="52087" xr:uid="{00000000-0005-0000-0000-00009BC00000}"/>
    <cellStyle name="Normal 4 4 3 2 7" xfId="52088" xr:uid="{00000000-0005-0000-0000-00009CC00000}"/>
    <cellStyle name="Normal 4 4 3 3" xfId="18456" xr:uid="{00000000-0005-0000-0000-00009DC00000}"/>
    <cellStyle name="Normal 4 4 3 3 2" xfId="18457" xr:uid="{00000000-0005-0000-0000-00009EC00000}"/>
    <cellStyle name="Normal 4 4 3 3 2 2" xfId="52089" xr:uid="{00000000-0005-0000-0000-00009FC00000}"/>
    <cellStyle name="Normal 4 4 3 3 2 3" xfId="52090" xr:uid="{00000000-0005-0000-0000-0000A0C00000}"/>
    <cellStyle name="Normal 4 4 3 3 3" xfId="18458" xr:uid="{00000000-0005-0000-0000-0000A1C00000}"/>
    <cellStyle name="Normal 4 4 3 3 3 2" xfId="52091" xr:uid="{00000000-0005-0000-0000-0000A2C00000}"/>
    <cellStyle name="Normal 4 4 3 3 3 3" xfId="52092" xr:uid="{00000000-0005-0000-0000-0000A3C00000}"/>
    <cellStyle name="Normal 4 4 3 3 4" xfId="18459" xr:uid="{00000000-0005-0000-0000-0000A4C00000}"/>
    <cellStyle name="Normal 4 4 3 3 4 2" xfId="52093" xr:uid="{00000000-0005-0000-0000-0000A5C00000}"/>
    <cellStyle name="Normal 4 4 3 3 4 3" xfId="52094" xr:uid="{00000000-0005-0000-0000-0000A6C00000}"/>
    <cellStyle name="Normal 4 4 3 3 5" xfId="52095" xr:uid="{00000000-0005-0000-0000-0000A7C00000}"/>
    <cellStyle name="Normal 4 4 3 3 6" xfId="52096" xr:uid="{00000000-0005-0000-0000-0000A8C00000}"/>
    <cellStyle name="Normal 4 4 3 4" xfId="18460" xr:uid="{00000000-0005-0000-0000-0000A9C00000}"/>
    <cellStyle name="Normal 4 4 3 4 2" xfId="52097" xr:uid="{00000000-0005-0000-0000-0000AAC00000}"/>
    <cellStyle name="Normal 4 4 3 4 3" xfId="52098" xr:uid="{00000000-0005-0000-0000-0000ABC00000}"/>
    <cellStyle name="Normal 4 4 3 5" xfId="18461" xr:uid="{00000000-0005-0000-0000-0000ACC00000}"/>
    <cellStyle name="Normal 4 4 3 5 2" xfId="52099" xr:uid="{00000000-0005-0000-0000-0000ADC00000}"/>
    <cellStyle name="Normal 4 4 3 5 3" xfId="52100" xr:uid="{00000000-0005-0000-0000-0000AEC00000}"/>
    <cellStyle name="Normal 4 4 3 6" xfId="18462" xr:uid="{00000000-0005-0000-0000-0000AFC00000}"/>
    <cellStyle name="Normal 4 4 3 6 2" xfId="52101" xr:uid="{00000000-0005-0000-0000-0000B0C00000}"/>
    <cellStyle name="Normal 4 4 3 6 3" xfId="52102" xr:uid="{00000000-0005-0000-0000-0000B1C00000}"/>
    <cellStyle name="Normal 4 4 3 7" xfId="52103" xr:uid="{00000000-0005-0000-0000-0000B2C00000}"/>
    <cellStyle name="Normal 4 4 3 8" xfId="52104" xr:uid="{00000000-0005-0000-0000-0000B3C00000}"/>
    <cellStyle name="Normal 4 4 4" xfId="18463" xr:uid="{00000000-0005-0000-0000-0000B4C00000}"/>
    <cellStyle name="Normal 4 4 4 2" xfId="18464" xr:uid="{00000000-0005-0000-0000-0000B5C00000}"/>
    <cellStyle name="Normal 4 4 4 2 2" xfId="18465" xr:uid="{00000000-0005-0000-0000-0000B6C00000}"/>
    <cellStyle name="Normal 4 4 4 2 2 2" xfId="52105" xr:uid="{00000000-0005-0000-0000-0000B7C00000}"/>
    <cellStyle name="Normal 4 4 4 2 2 3" xfId="52106" xr:uid="{00000000-0005-0000-0000-0000B8C00000}"/>
    <cellStyle name="Normal 4 4 4 2 3" xfId="18466" xr:uid="{00000000-0005-0000-0000-0000B9C00000}"/>
    <cellStyle name="Normal 4 4 4 2 3 2" xfId="52107" xr:uid="{00000000-0005-0000-0000-0000BAC00000}"/>
    <cellStyle name="Normal 4 4 4 2 3 3" xfId="52108" xr:uid="{00000000-0005-0000-0000-0000BBC00000}"/>
    <cellStyle name="Normal 4 4 4 2 4" xfId="18467" xr:uid="{00000000-0005-0000-0000-0000BCC00000}"/>
    <cellStyle name="Normal 4 4 4 2 4 2" xfId="52109" xr:uid="{00000000-0005-0000-0000-0000BDC00000}"/>
    <cellStyle name="Normal 4 4 4 2 4 3" xfId="52110" xr:uid="{00000000-0005-0000-0000-0000BEC00000}"/>
    <cellStyle name="Normal 4 4 4 2 5" xfId="52111" xr:uid="{00000000-0005-0000-0000-0000BFC00000}"/>
    <cellStyle name="Normal 4 4 4 2 6" xfId="52112" xr:uid="{00000000-0005-0000-0000-0000C0C00000}"/>
    <cellStyle name="Normal 4 4 4 3" xfId="18468" xr:uid="{00000000-0005-0000-0000-0000C1C00000}"/>
    <cellStyle name="Normal 4 4 4 3 2" xfId="52113" xr:uid="{00000000-0005-0000-0000-0000C2C00000}"/>
    <cellStyle name="Normal 4 4 4 3 3" xfId="52114" xr:uid="{00000000-0005-0000-0000-0000C3C00000}"/>
    <cellStyle name="Normal 4 4 4 4" xfId="18469" xr:uid="{00000000-0005-0000-0000-0000C4C00000}"/>
    <cellStyle name="Normal 4 4 4 4 2" xfId="52115" xr:uid="{00000000-0005-0000-0000-0000C5C00000}"/>
    <cellStyle name="Normal 4 4 4 4 3" xfId="52116" xr:uid="{00000000-0005-0000-0000-0000C6C00000}"/>
    <cellStyle name="Normal 4 4 4 5" xfId="18470" xr:uid="{00000000-0005-0000-0000-0000C7C00000}"/>
    <cellStyle name="Normal 4 4 4 5 2" xfId="52117" xr:uid="{00000000-0005-0000-0000-0000C8C00000}"/>
    <cellStyle name="Normal 4 4 4 5 3" xfId="52118" xr:uid="{00000000-0005-0000-0000-0000C9C00000}"/>
    <cellStyle name="Normal 4 4 4 6" xfId="52119" xr:uid="{00000000-0005-0000-0000-0000CAC00000}"/>
    <cellStyle name="Normal 4 4 4 7" xfId="52120" xr:uid="{00000000-0005-0000-0000-0000CBC00000}"/>
    <cellStyle name="Normal 4 4 5" xfId="18471" xr:uid="{00000000-0005-0000-0000-0000CCC00000}"/>
    <cellStyle name="Normal 4 4 5 2" xfId="18472" xr:uid="{00000000-0005-0000-0000-0000CDC00000}"/>
    <cellStyle name="Normal 4 4 5 2 2" xfId="52121" xr:uid="{00000000-0005-0000-0000-0000CEC00000}"/>
    <cellStyle name="Normal 4 4 5 2 3" xfId="52122" xr:uid="{00000000-0005-0000-0000-0000CFC00000}"/>
    <cellStyle name="Normal 4 4 5 3" xfId="18473" xr:uid="{00000000-0005-0000-0000-0000D0C00000}"/>
    <cellStyle name="Normal 4 4 5 3 2" xfId="52123" xr:uid="{00000000-0005-0000-0000-0000D1C00000}"/>
    <cellStyle name="Normal 4 4 5 3 3" xfId="52124" xr:uid="{00000000-0005-0000-0000-0000D2C00000}"/>
    <cellStyle name="Normal 4 4 5 4" xfId="18474" xr:uid="{00000000-0005-0000-0000-0000D3C00000}"/>
    <cellStyle name="Normal 4 4 5 4 2" xfId="52125" xr:uid="{00000000-0005-0000-0000-0000D4C00000}"/>
    <cellStyle name="Normal 4 4 5 4 3" xfId="52126" xr:uid="{00000000-0005-0000-0000-0000D5C00000}"/>
    <cellStyle name="Normal 4 4 5 5" xfId="52127" xr:uid="{00000000-0005-0000-0000-0000D6C00000}"/>
    <cellStyle name="Normal 4 4 5 6" xfId="52128" xr:uid="{00000000-0005-0000-0000-0000D7C00000}"/>
    <cellStyle name="Normal 4 4 6" xfId="18475" xr:uid="{00000000-0005-0000-0000-0000D8C00000}"/>
    <cellStyle name="Normal 4 4 6 2" xfId="18476" xr:uid="{00000000-0005-0000-0000-0000D9C00000}"/>
    <cellStyle name="Normal 4 4 6 2 2" xfId="52129" xr:uid="{00000000-0005-0000-0000-0000DAC00000}"/>
    <cellStyle name="Normal 4 4 6 2 3" xfId="52130" xr:uid="{00000000-0005-0000-0000-0000DBC00000}"/>
    <cellStyle name="Normal 4 4 6 3" xfId="18477" xr:uid="{00000000-0005-0000-0000-0000DCC00000}"/>
    <cellStyle name="Normal 4 4 6 3 2" xfId="52131" xr:uid="{00000000-0005-0000-0000-0000DDC00000}"/>
    <cellStyle name="Normal 4 4 6 3 3" xfId="52132" xr:uid="{00000000-0005-0000-0000-0000DEC00000}"/>
    <cellStyle name="Normal 4 4 6 4" xfId="18478" xr:uid="{00000000-0005-0000-0000-0000DFC00000}"/>
    <cellStyle name="Normal 4 4 6 4 2" xfId="52133" xr:uid="{00000000-0005-0000-0000-0000E0C00000}"/>
    <cellStyle name="Normal 4 4 6 4 3" xfId="52134" xr:uid="{00000000-0005-0000-0000-0000E1C00000}"/>
    <cellStyle name="Normal 4 4 6 5" xfId="52135" xr:uid="{00000000-0005-0000-0000-0000E2C00000}"/>
    <cellStyle name="Normal 4 4 6 6" xfId="52136" xr:uid="{00000000-0005-0000-0000-0000E3C00000}"/>
    <cellStyle name="Normal 4 5" xfId="18479" xr:uid="{00000000-0005-0000-0000-0000E4C00000}"/>
    <cellStyle name="Normal 4 5 10" xfId="18480" xr:uid="{00000000-0005-0000-0000-0000E5C00000}"/>
    <cellStyle name="Normal 4 5 11" xfId="18481" xr:uid="{00000000-0005-0000-0000-0000E6C00000}"/>
    <cellStyle name="Normal 4 5 12" xfId="18482" xr:uid="{00000000-0005-0000-0000-0000E7C00000}"/>
    <cellStyle name="Normal 4 5 13" xfId="18483" xr:uid="{00000000-0005-0000-0000-0000E8C00000}"/>
    <cellStyle name="Normal 4 5 14" xfId="18484" xr:uid="{00000000-0005-0000-0000-0000E9C00000}"/>
    <cellStyle name="Normal 4 5 15" xfId="18485" xr:uid="{00000000-0005-0000-0000-0000EAC00000}"/>
    <cellStyle name="Normal 4 5 16" xfId="18486" xr:uid="{00000000-0005-0000-0000-0000EBC00000}"/>
    <cellStyle name="Normal 4 5 17" xfId="18487" xr:uid="{00000000-0005-0000-0000-0000ECC00000}"/>
    <cellStyle name="Normal 4 5 18" xfId="18488" xr:uid="{00000000-0005-0000-0000-0000EDC00000}"/>
    <cellStyle name="Normal 4 5 19" xfId="18489" xr:uid="{00000000-0005-0000-0000-0000EEC00000}"/>
    <cellStyle name="Normal 4 5 2" xfId="18490" xr:uid="{00000000-0005-0000-0000-0000EFC00000}"/>
    <cellStyle name="Normal 4 5 2 2" xfId="18491" xr:uid="{00000000-0005-0000-0000-0000F0C00000}"/>
    <cellStyle name="Normal 4 5 2 2 2" xfId="18492" xr:uid="{00000000-0005-0000-0000-0000F1C00000}"/>
    <cellStyle name="Normal 4 5 2 2 2 2" xfId="18493" xr:uid="{00000000-0005-0000-0000-0000F2C00000}"/>
    <cellStyle name="Normal 4 5 2 2 2 2 2" xfId="52137" xr:uid="{00000000-0005-0000-0000-0000F3C00000}"/>
    <cellStyle name="Normal 4 5 2 2 2 2 3" xfId="52138" xr:uid="{00000000-0005-0000-0000-0000F4C00000}"/>
    <cellStyle name="Normal 4 5 2 2 2 3" xfId="18494" xr:uid="{00000000-0005-0000-0000-0000F5C00000}"/>
    <cellStyle name="Normal 4 5 2 2 2 3 2" xfId="52139" xr:uid="{00000000-0005-0000-0000-0000F6C00000}"/>
    <cellStyle name="Normal 4 5 2 2 2 3 3" xfId="52140" xr:uid="{00000000-0005-0000-0000-0000F7C00000}"/>
    <cellStyle name="Normal 4 5 2 2 2 4" xfId="18495" xr:uid="{00000000-0005-0000-0000-0000F8C00000}"/>
    <cellStyle name="Normal 4 5 2 2 2 4 2" xfId="52141" xr:uid="{00000000-0005-0000-0000-0000F9C00000}"/>
    <cellStyle name="Normal 4 5 2 2 2 4 3" xfId="52142" xr:uid="{00000000-0005-0000-0000-0000FAC00000}"/>
    <cellStyle name="Normal 4 5 2 2 2 5" xfId="52143" xr:uid="{00000000-0005-0000-0000-0000FBC00000}"/>
    <cellStyle name="Normal 4 5 2 2 2 6" xfId="52144" xr:uid="{00000000-0005-0000-0000-0000FCC00000}"/>
    <cellStyle name="Normal 4 5 2 2 3" xfId="18496" xr:uid="{00000000-0005-0000-0000-0000FDC00000}"/>
    <cellStyle name="Normal 4 5 2 2 3 2" xfId="52145" xr:uid="{00000000-0005-0000-0000-0000FEC00000}"/>
    <cellStyle name="Normal 4 5 2 2 3 3" xfId="52146" xr:uid="{00000000-0005-0000-0000-0000FFC00000}"/>
    <cellStyle name="Normal 4 5 2 2 4" xfId="18497" xr:uid="{00000000-0005-0000-0000-000000C10000}"/>
    <cellStyle name="Normal 4 5 2 2 4 2" xfId="52147" xr:uid="{00000000-0005-0000-0000-000001C10000}"/>
    <cellStyle name="Normal 4 5 2 2 4 3" xfId="52148" xr:uid="{00000000-0005-0000-0000-000002C10000}"/>
    <cellStyle name="Normal 4 5 2 2 5" xfId="18498" xr:uid="{00000000-0005-0000-0000-000003C10000}"/>
    <cellStyle name="Normal 4 5 2 2 5 2" xfId="52149" xr:uid="{00000000-0005-0000-0000-000004C10000}"/>
    <cellStyle name="Normal 4 5 2 2 5 3" xfId="52150" xr:uid="{00000000-0005-0000-0000-000005C10000}"/>
    <cellStyle name="Normal 4 5 2 2 6" xfId="52151" xr:uid="{00000000-0005-0000-0000-000006C10000}"/>
    <cellStyle name="Normal 4 5 2 2 7" xfId="52152" xr:uid="{00000000-0005-0000-0000-000007C10000}"/>
    <cellStyle name="Normal 4 5 2 3" xfId="18499" xr:uid="{00000000-0005-0000-0000-000008C10000}"/>
    <cellStyle name="Normal 4 5 2 3 2" xfId="18500" xr:uid="{00000000-0005-0000-0000-000009C10000}"/>
    <cellStyle name="Normal 4 5 2 3 2 2" xfId="52153" xr:uid="{00000000-0005-0000-0000-00000AC10000}"/>
    <cellStyle name="Normal 4 5 2 3 2 3" xfId="52154" xr:uid="{00000000-0005-0000-0000-00000BC10000}"/>
    <cellStyle name="Normal 4 5 2 3 3" xfId="18501" xr:uid="{00000000-0005-0000-0000-00000CC10000}"/>
    <cellStyle name="Normal 4 5 2 3 3 2" xfId="52155" xr:uid="{00000000-0005-0000-0000-00000DC10000}"/>
    <cellStyle name="Normal 4 5 2 3 3 3" xfId="52156" xr:uid="{00000000-0005-0000-0000-00000EC10000}"/>
    <cellStyle name="Normal 4 5 2 3 4" xfId="18502" xr:uid="{00000000-0005-0000-0000-00000FC10000}"/>
    <cellStyle name="Normal 4 5 2 3 4 2" xfId="52157" xr:uid="{00000000-0005-0000-0000-000010C10000}"/>
    <cellStyle name="Normal 4 5 2 3 4 3" xfId="52158" xr:uid="{00000000-0005-0000-0000-000011C10000}"/>
    <cellStyle name="Normal 4 5 2 3 5" xfId="52159" xr:uid="{00000000-0005-0000-0000-000012C10000}"/>
    <cellStyle name="Normal 4 5 2 3 6" xfId="52160" xr:uid="{00000000-0005-0000-0000-000013C10000}"/>
    <cellStyle name="Normal 4 5 2 4" xfId="18503" xr:uid="{00000000-0005-0000-0000-000014C10000}"/>
    <cellStyle name="Normal 4 5 2 4 2" xfId="18504" xr:uid="{00000000-0005-0000-0000-000015C10000}"/>
    <cellStyle name="Normal 4 5 2 4 2 2" xfId="52161" xr:uid="{00000000-0005-0000-0000-000016C10000}"/>
    <cellStyle name="Normal 4 5 2 4 2 3" xfId="52162" xr:uid="{00000000-0005-0000-0000-000017C10000}"/>
    <cellStyle name="Normal 4 5 2 4 3" xfId="18505" xr:uid="{00000000-0005-0000-0000-000018C10000}"/>
    <cellStyle name="Normal 4 5 2 4 3 2" xfId="52163" xr:uid="{00000000-0005-0000-0000-000019C10000}"/>
    <cellStyle name="Normal 4 5 2 4 3 3" xfId="52164" xr:uid="{00000000-0005-0000-0000-00001AC10000}"/>
    <cellStyle name="Normal 4 5 2 4 4" xfId="18506" xr:uid="{00000000-0005-0000-0000-00001BC10000}"/>
    <cellStyle name="Normal 4 5 2 4 4 2" xfId="52165" xr:uid="{00000000-0005-0000-0000-00001CC10000}"/>
    <cellStyle name="Normal 4 5 2 4 4 3" xfId="52166" xr:uid="{00000000-0005-0000-0000-00001DC10000}"/>
    <cellStyle name="Normal 4 5 2 4 5" xfId="52167" xr:uid="{00000000-0005-0000-0000-00001EC10000}"/>
    <cellStyle name="Normal 4 5 2 4 6" xfId="52168" xr:uid="{00000000-0005-0000-0000-00001FC10000}"/>
    <cellStyle name="Normal 4 5 20" xfId="18507" xr:uid="{00000000-0005-0000-0000-000020C10000}"/>
    <cellStyle name="Normal 4 5 21" xfId="18508" xr:uid="{00000000-0005-0000-0000-000021C10000}"/>
    <cellStyle name="Normal 4 5 22" xfId="18509" xr:uid="{00000000-0005-0000-0000-000022C10000}"/>
    <cellStyle name="Normal 4 5 23" xfId="18510" xr:uid="{00000000-0005-0000-0000-000023C10000}"/>
    <cellStyle name="Normal 4 5 24" xfId="18511" xr:uid="{00000000-0005-0000-0000-000024C10000}"/>
    <cellStyle name="Normal 4 5 25" xfId="18512" xr:uid="{00000000-0005-0000-0000-000025C10000}"/>
    <cellStyle name="Normal 4 5 26" xfId="18513" xr:uid="{00000000-0005-0000-0000-000026C10000}"/>
    <cellStyle name="Normal 4 5 27" xfId="18514" xr:uid="{00000000-0005-0000-0000-000027C10000}"/>
    <cellStyle name="Normal 4 5 28" xfId="18515" xr:uid="{00000000-0005-0000-0000-000028C10000}"/>
    <cellStyle name="Normal 4 5 29" xfId="18516" xr:uid="{00000000-0005-0000-0000-000029C10000}"/>
    <cellStyle name="Normal 4 5 3" xfId="18517" xr:uid="{00000000-0005-0000-0000-00002AC10000}"/>
    <cellStyle name="Normal 4 5 3 2" xfId="18518" xr:uid="{00000000-0005-0000-0000-00002BC10000}"/>
    <cellStyle name="Normal 4 5 3 2 2" xfId="18519" xr:uid="{00000000-0005-0000-0000-00002CC10000}"/>
    <cellStyle name="Normal 4 5 3 2 2 2" xfId="18520" xr:uid="{00000000-0005-0000-0000-00002DC10000}"/>
    <cellStyle name="Normal 4 5 3 2 2 2 2" xfId="52169" xr:uid="{00000000-0005-0000-0000-00002EC10000}"/>
    <cellStyle name="Normal 4 5 3 2 2 2 3" xfId="52170" xr:uid="{00000000-0005-0000-0000-00002FC10000}"/>
    <cellStyle name="Normal 4 5 3 2 2 3" xfId="18521" xr:uid="{00000000-0005-0000-0000-000030C10000}"/>
    <cellStyle name="Normal 4 5 3 2 2 3 2" xfId="52171" xr:uid="{00000000-0005-0000-0000-000031C10000}"/>
    <cellStyle name="Normal 4 5 3 2 2 3 3" xfId="52172" xr:uid="{00000000-0005-0000-0000-000032C10000}"/>
    <cellStyle name="Normal 4 5 3 2 2 4" xfId="18522" xr:uid="{00000000-0005-0000-0000-000033C10000}"/>
    <cellStyle name="Normal 4 5 3 2 2 4 2" xfId="52173" xr:uid="{00000000-0005-0000-0000-000034C10000}"/>
    <cellStyle name="Normal 4 5 3 2 2 4 3" xfId="52174" xr:uid="{00000000-0005-0000-0000-000035C10000}"/>
    <cellStyle name="Normal 4 5 3 2 2 5" xfId="52175" xr:uid="{00000000-0005-0000-0000-000036C10000}"/>
    <cellStyle name="Normal 4 5 3 2 2 6" xfId="52176" xr:uid="{00000000-0005-0000-0000-000037C10000}"/>
    <cellStyle name="Normal 4 5 3 2 3" xfId="18523" xr:uid="{00000000-0005-0000-0000-000038C10000}"/>
    <cellStyle name="Normal 4 5 3 2 3 2" xfId="52177" xr:uid="{00000000-0005-0000-0000-000039C10000}"/>
    <cellStyle name="Normal 4 5 3 2 3 3" xfId="52178" xr:uid="{00000000-0005-0000-0000-00003AC10000}"/>
    <cellStyle name="Normal 4 5 3 2 4" xfId="18524" xr:uid="{00000000-0005-0000-0000-00003BC10000}"/>
    <cellStyle name="Normal 4 5 3 2 4 2" xfId="52179" xr:uid="{00000000-0005-0000-0000-00003CC10000}"/>
    <cellStyle name="Normal 4 5 3 2 4 3" xfId="52180" xr:uid="{00000000-0005-0000-0000-00003DC10000}"/>
    <cellStyle name="Normal 4 5 3 2 5" xfId="18525" xr:uid="{00000000-0005-0000-0000-00003EC10000}"/>
    <cellStyle name="Normal 4 5 3 2 5 2" xfId="52181" xr:uid="{00000000-0005-0000-0000-00003FC10000}"/>
    <cellStyle name="Normal 4 5 3 2 5 3" xfId="52182" xr:uid="{00000000-0005-0000-0000-000040C10000}"/>
    <cellStyle name="Normal 4 5 3 2 6" xfId="52183" xr:uid="{00000000-0005-0000-0000-000041C10000}"/>
    <cellStyle name="Normal 4 5 3 2 7" xfId="52184" xr:uid="{00000000-0005-0000-0000-000042C10000}"/>
    <cellStyle name="Normal 4 5 3 3" xfId="18526" xr:uid="{00000000-0005-0000-0000-000043C10000}"/>
    <cellStyle name="Normal 4 5 3 3 2" xfId="18527" xr:uid="{00000000-0005-0000-0000-000044C10000}"/>
    <cellStyle name="Normal 4 5 3 3 2 2" xfId="52185" xr:uid="{00000000-0005-0000-0000-000045C10000}"/>
    <cellStyle name="Normal 4 5 3 3 2 3" xfId="52186" xr:uid="{00000000-0005-0000-0000-000046C10000}"/>
    <cellStyle name="Normal 4 5 3 3 3" xfId="18528" xr:uid="{00000000-0005-0000-0000-000047C10000}"/>
    <cellStyle name="Normal 4 5 3 3 3 2" xfId="52187" xr:uid="{00000000-0005-0000-0000-000048C10000}"/>
    <cellStyle name="Normal 4 5 3 3 3 3" xfId="52188" xr:uid="{00000000-0005-0000-0000-000049C10000}"/>
    <cellStyle name="Normal 4 5 3 3 4" xfId="18529" xr:uid="{00000000-0005-0000-0000-00004AC10000}"/>
    <cellStyle name="Normal 4 5 3 3 4 2" xfId="52189" xr:uid="{00000000-0005-0000-0000-00004BC10000}"/>
    <cellStyle name="Normal 4 5 3 3 4 3" xfId="52190" xr:uid="{00000000-0005-0000-0000-00004CC10000}"/>
    <cellStyle name="Normal 4 5 3 3 5" xfId="52191" xr:uid="{00000000-0005-0000-0000-00004DC10000}"/>
    <cellStyle name="Normal 4 5 3 3 6" xfId="52192" xr:uid="{00000000-0005-0000-0000-00004EC10000}"/>
    <cellStyle name="Normal 4 5 3 4" xfId="18530" xr:uid="{00000000-0005-0000-0000-00004FC10000}"/>
    <cellStyle name="Normal 4 5 3 4 2" xfId="18531" xr:uid="{00000000-0005-0000-0000-000050C10000}"/>
    <cellStyle name="Normal 4 5 3 4 2 2" xfId="52193" xr:uid="{00000000-0005-0000-0000-000051C10000}"/>
    <cellStyle name="Normal 4 5 3 4 2 3" xfId="52194" xr:uid="{00000000-0005-0000-0000-000052C10000}"/>
    <cellStyle name="Normal 4 5 3 4 3" xfId="18532" xr:uid="{00000000-0005-0000-0000-000053C10000}"/>
    <cellStyle name="Normal 4 5 3 4 3 2" xfId="52195" xr:uid="{00000000-0005-0000-0000-000054C10000}"/>
    <cellStyle name="Normal 4 5 3 4 3 3" xfId="52196" xr:uid="{00000000-0005-0000-0000-000055C10000}"/>
    <cellStyle name="Normal 4 5 3 4 4" xfId="18533" xr:uid="{00000000-0005-0000-0000-000056C10000}"/>
    <cellStyle name="Normal 4 5 3 4 4 2" xfId="52197" xr:uid="{00000000-0005-0000-0000-000057C10000}"/>
    <cellStyle name="Normal 4 5 3 4 4 3" xfId="52198" xr:uid="{00000000-0005-0000-0000-000058C10000}"/>
    <cellStyle name="Normal 4 5 3 4 5" xfId="52199" xr:uid="{00000000-0005-0000-0000-000059C10000}"/>
    <cellStyle name="Normal 4 5 3 4 6" xfId="52200" xr:uid="{00000000-0005-0000-0000-00005AC10000}"/>
    <cellStyle name="Normal 4 5 30" xfId="18534" xr:uid="{00000000-0005-0000-0000-00005BC10000}"/>
    <cellStyle name="Normal 4 5 31" xfId="18535" xr:uid="{00000000-0005-0000-0000-00005CC10000}"/>
    <cellStyle name="Normal 4 5 32" xfId="18536" xr:uid="{00000000-0005-0000-0000-00005DC10000}"/>
    <cellStyle name="Normal 4 5 33" xfId="18537" xr:uid="{00000000-0005-0000-0000-00005EC10000}"/>
    <cellStyle name="Normal 4 5 34" xfId="18538" xr:uid="{00000000-0005-0000-0000-00005FC10000}"/>
    <cellStyle name="Normal 4 5 35" xfId="18539" xr:uid="{00000000-0005-0000-0000-000060C10000}"/>
    <cellStyle name="Normal 4 5 36" xfId="18540" xr:uid="{00000000-0005-0000-0000-000061C10000}"/>
    <cellStyle name="Normal 4 5 37" xfId="18541" xr:uid="{00000000-0005-0000-0000-000062C10000}"/>
    <cellStyle name="Normal 4 5 38" xfId="18542" xr:uid="{00000000-0005-0000-0000-000063C10000}"/>
    <cellStyle name="Normal 4 5 39" xfId="18543" xr:uid="{00000000-0005-0000-0000-000064C10000}"/>
    <cellStyle name="Normal 4 5 4" xfId="18544" xr:uid="{00000000-0005-0000-0000-000065C10000}"/>
    <cellStyle name="Normal 4 5 4 2" xfId="18545" xr:uid="{00000000-0005-0000-0000-000066C10000}"/>
    <cellStyle name="Normal 4 5 4 2 2" xfId="18546" xr:uid="{00000000-0005-0000-0000-000067C10000}"/>
    <cellStyle name="Normal 4 5 4 2 2 2" xfId="52201" xr:uid="{00000000-0005-0000-0000-000068C10000}"/>
    <cellStyle name="Normal 4 5 4 2 2 3" xfId="52202" xr:uid="{00000000-0005-0000-0000-000069C10000}"/>
    <cellStyle name="Normal 4 5 4 2 3" xfId="18547" xr:uid="{00000000-0005-0000-0000-00006AC10000}"/>
    <cellStyle name="Normal 4 5 4 2 3 2" xfId="52203" xr:uid="{00000000-0005-0000-0000-00006BC10000}"/>
    <cellStyle name="Normal 4 5 4 2 3 3" xfId="52204" xr:uid="{00000000-0005-0000-0000-00006CC10000}"/>
    <cellStyle name="Normal 4 5 4 2 4" xfId="18548" xr:uid="{00000000-0005-0000-0000-00006DC10000}"/>
    <cellStyle name="Normal 4 5 4 2 4 2" xfId="52205" xr:uid="{00000000-0005-0000-0000-00006EC10000}"/>
    <cellStyle name="Normal 4 5 4 2 4 3" xfId="52206" xr:uid="{00000000-0005-0000-0000-00006FC10000}"/>
    <cellStyle name="Normal 4 5 4 2 5" xfId="52207" xr:uid="{00000000-0005-0000-0000-000070C10000}"/>
    <cellStyle name="Normal 4 5 4 2 6" xfId="52208" xr:uid="{00000000-0005-0000-0000-000071C10000}"/>
    <cellStyle name="Normal 4 5 4 3" xfId="18549" xr:uid="{00000000-0005-0000-0000-000072C10000}"/>
    <cellStyle name="Normal 4 5 4 3 2" xfId="18550" xr:uid="{00000000-0005-0000-0000-000073C10000}"/>
    <cellStyle name="Normal 4 5 4 3 2 2" xfId="52209" xr:uid="{00000000-0005-0000-0000-000074C10000}"/>
    <cellStyle name="Normal 4 5 4 3 2 3" xfId="52210" xr:uid="{00000000-0005-0000-0000-000075C10000}"/>
    <cellStyle name="Normal 4 5 4 3 3" xfId="18551" xr:uid="{00000000-0005-0000-0000-000076C10000}"/>
    <cellStyle name="Normal 4 5 4 3 3 2" xfId="52211" xr:uid="{00000000-0005-0000-0000-000077C10000}"/>
    <cellStyle name="Normal 4 5 4 3 3 3" xfId="52212" xr:uid="{00000000-0005-0000-0000-000078C10000}"/>
    <cellStyle name="Normal 4 5 4 3 4" xfId="18552" xr:uid="{00000000-0005-0000-0000-000079C10000}"/>
    <cellStyle name="Normal 4 5 4 3 4 2" xfId="52213" xr:uid="{00000000-0005-0000-0000-00007AC10000}"/>
    <cellStyle name="Normal 4 5 4 3 4 3" xfId="52214" xr:uid="{00000000-0005-0000-0000-00007BC10000}"/>
    <cellStyle name="Normal 4 5 4 3 5" xfId="52215" xr:uid="{00000000-0005-0000-0000-00007CC10000}"/>
    <cellStyle name="Normal 4 5 4 3 6" xfId="52216" xr:uid="{00000000-0005-0000-0000-00007DC10000}"/>
    <cellStyle name="Normal 4 5 40" xfId="18553" xr:uid="{00000000-0005-0000-0000-00007EC10000}"/>
    <cellStyle name="Normal 4 5 41" xfId="18554" xr:uid="{00000000-0005-0000-0000-00007FC10000}"/>
    <cellStyle name="Normal 4 5 42" xfId="18555" xr:uid="{00000000-0005-0000-0000-000080C10000}"/>
    <cellStyle name="Normal 4 5 43" xfId="18556" xr:uid="{00000000-0005-0000-0000-000081C10000}"/>
    <cellStyle name="Normal 4 5 44" xfId="18557" xr:uid="{00000000-0005-0000-0000-000082C10000}"/>
    <cellStyle name="Normal 4 5 45" xfId="18558" xr:uid="{00000000-0005-0000-0000-000083C10000}"/>
    <cellStyle name="Normal 4 5 46" xfId="18559" xr:uid="{00000000-0005-0000-0000-000084C10000}"/>
    <cellStyle name="Normal 4 5 47" xfId="18560" xr:uid="{00000000-0005-0000-0000-000085C10000}"/>
    <cellStyle name="Normal 4 5 48" xfId="18561" xr:uid="{00000000-0005-0000-0000-000086C10000}"/>
    <cellStyle name="Normal 4 5 49" xfId="18562" xr:uid="{00000000-0005-0000-0000-000087C10000}"/>
    <cellStyle name="Normal 4 5 5" xfId="18563" xr:uid="{00000000-0005-0000-0000-000088C10000}"/>
    <cellStyle name="Normal 4 5 5 2" xfId="18564" xr:uid="{00000000-0005-0000-0000-000089C10000}"/>
    <cellStyle name="Normal 4 5 5 2 2" xfId="18565" xr:uid="{00000000-0005-0000-0000-00008AC10000}"/>
    <cellStyle name="Normal 4 5 5 2 2 2" xfId="52217" xr:uid="{00000000-0005-0000-0000-00008BC10000}"/>
    <cellStyle name="Normal 4 5 5 2 2 3" xfId="52218" xr:uid="{00000000-0005-0000-0000-00008CC10000}"/>
    <cellStyle name="Normal 4 5 5 2 3" xfId="18566" xr:uid="{00000000-0005-0000-0000-00008DC10000}"/>
    <cellStyle name="Normal 4 5 5 2 3 2" xfId="52219" xr:uid="{00000000-0005-0000-0000-00008EC10000}"/>
    <cellStyle name="Normal 4 5 5 2 3 3" xfId="52220" xr:uid="{00000000-0005-0000-0000-00008FC10000}"/>
    <cellStyle name="Normal 4 5 5 2 4" xfId="18567" xr:uid="{00000000-0005-0000-0000-000090C10000}"/>
    <cellStyle name="Normal 4 5 5 2 4 2" xfId="52221" xr:uid="{00000000-0005-0000-0000-000091C10000}"/>
    <cellStyle name="Normal 4 5 5 2 4 3" xfId="52222" xr:uid="{00000000-0005-0000-0000-000092C10000}"/>
    <cellStyle name="Normal 4 5 5 2 5" xfId="52223" xr:uid="{00000000-0005-0000-0000-000093C10000}"/>
    <cellStyle name="Normal 4 5 5 2 6" xfId="52224" xr:uid="{00000000-0005-0000-0000-000094C10000}"/>
    <cellStyle name="Normal 4 5 50" xfId="18568" xr:uid="{00000000-0005-0000-0000-000095C10000}"/>
    <cellStyle name="Normal 4 5 51" xfId="18569" xr:uid="{00000000-0005-0000-0000-000096C10000}"/>
    <cellStyle name="Normal 4 5 52" xfId="18570" xr:uid="{00000000-0005-0000-0000-000097C10000}"/>
    <cellStyle name="Normal 4 5 53" xfId="18571" xr:uid="{00000000-0005-0000-0000-000098C10000}"/>
    <cellStyle name="Normal 4 5 54" xfId="18572" xr:uid="{00000000-0005-0000-0000-000099C10000}"/>
    <cellStyle name="Normal 4 5 55" xfId="18573" xr:uid="{00000000-0005-0000-0000-00009AC10000}"/>
    <cellStyle name="Normal 4 5 56" xfId="18574" xr:uid="{00000000-0005-0000-0000-00009BC10000}"/>
    <cellStyle name="Normal 4 5 57" xfId="18575" xr:uid="{00000000-0005-0000-0000-00009CC10000}"/>
    <cellStyle name="Normal 4 5 58" xfId="18576" xr:uid="{00000000-0005-0000-0000-00009DC10000}"/>
    <cellStyle name="Normal 4 5 59" xfId="18577" xr:uid="{00000000-0005-0000-0000-00009EC10000}"/>
    <cellStyle name="Normal 4 5 6" xfId="18578" xr:uid="{00000000-0005-0000-0000-00009FC10000}"/>
    <cellStyle name="Normal 4 5 60" xfId="18579" xr:uid="{00000000-0005-0000-0000-0000A0C10000}"/>
    <cellStyle name="Normal 4 5 61" xfId="18580" xr:uid="{00000000-0005-0000-0000-0000A1C10000}"/>
    <cellStyle name="Normal 4 5 62" xfId="18581" xr:uid="{00000000-0005-0000-0000-0000A2C10000}"/>
    <cellStyle name="Normal 4 5 63" xfId="18582" xr:uid="{00000000-0005-0000-0000-0000A3C10000}"/>
    <cellStyle name="Normal 4 5 64" xfId="18583" xr:uid="{00000000-0005-0000-0000-0000A4C10000}"/>
    <cellStyle name="Normal 4 5 65" xfId="18584" xr:uid="{00000000-0005-0000-0000-0000A5C10000}"/>
    <cellStyle name="Normal 4 5 66" xfId="18585" xr:uid="{00000000-0005-0000-0000-0000A6C10000}"/>
    <cellStyle name="Normal 4 5 67" xfId="18586" xr:uid="{00000000-0005-0000-0000-0000A7C10000}"/>
    <cellStyle name="Normal 4 5 68" xfId="18587" xr:uid="{00000000-0005-0000-0000-0000A8C10000}"/>
    <cellStyle name="Normal 4 5 69" xfId="18588" xr:uid="{00000000-0005-0000-0000-0000A9C10000}"/>
    <cellStyle name="Normal 4 5 7" xfId="18589" xr:uid="{00000000-0005-0000-0000-0000AAC10000}"/>
    <cellStyle name="Normal 4 5 70" xfId="18590" xr:uid="{00000000-0005-0000-0000-0000ABC10000}"/>
    <cellStyle name="Normal 4 5 71" xfId="18591" xr:uid="{00000000-0005-0000-0000-0000ACC10000}"/>
    <cellStyle name="Normal 4 5 72" xfId="18592" xr:uid="{00000000-0005-0000-0000-0000ADC10000}"/>
    <cellStyle name="Normal 4 5 73" xfId="18593" xr:uid="{00000000-0005-0000-0000-0000AEC10000}"/>
    <cellStyle name="Normal 4 5 74" xfId="18594" xr:uid="{00000000-0005-0000-0000-0000AFC10000}"/>
    <cellStyle name="Normal 4 5 75" xfId="18595" xr:uid="{00000000-0005-0000-0000-0000B0C10000}"/>
    <cellStyle name="Normal 4 5 76" xfId="18596" xr:uid="{00000000-0005-0000-0000-0000B1C10000}"/>
    <cellStyle name="Normal 4 5 77" xfId="18597" xr:uid="{00000000-0005-0000-0000-0000B2C10000}"/>
    <cellStyle name="Normal 4 5 78" xfId="18598" xr:uid="{00000000-0005-0000-0000-0000B3C10000}"/>
    <cellStyle name="Normal 4 5 79" xfId="18599" xr:uid="{00000000-0005-0000-0000-0000B4C10000}"/>
    <cellStyle name="Normal 4 5 8" xfId="18600" xr:uid="{00000000-0005-0000-0000-0000B5C10000}"/>
    <cellStyle name="Normal 4 5 80" xfId="18601" xr:uid="{00000000-0005-0000-0000-0000B6C10000}"/>
    <cellStyle name="Normal 4 5 81" xfId="18602" xr:uid="{00000000-0005-0000-0000-0000B7C10000}"/>
    <cellStyle name="Normal 4 5 82" xfId="18603" xr:uid="{00000000-0005-0000-0000-0000B8C10000}"/>
    <cellStyle name="Normal 4 5 83" xfId="18604" xr:uid="{00000000-0005-0000-0000-0000B9C10000}"/>
    <cellStyle name="Normal 4 5 84" xfId="18605" xr:uid="{00000000-0005-0000-0000-0000BAC10000}"/>
    <cellStyle name="Normal 4 5 85" xfId="18606" xr:uid="{00000000-0005-0000-0000-0000BBC10000}"/>
    <cellStyle name="Normal 4 5 86" xfId="18607" xr:uid="{00000000-0005-0000-0000-0000BCC10000}"/>
    <cellStyle name="Normal 4 5 87" xfId="18608" xr:uid="{00000000-0005-0000-0000-0000BDC10000}"/>
    <cellStyle name="Normal 4 5 88" xfId="18609" xr:uid="{00000000-0005-0000-0000-0000BEC10000}"/>
    <cellStyle name="Normal 4 5 89" xfId="18610" xr:uid="{00000000-0005-0000-0000-0000BFC10000}"/>
    <cellStyle name="Normal 4 5 9" xfId="18611" xr:uid="{00000000-0005-0000-0000-0000C0C10000}"/>
    <cellStyle name="Normal 4 5 90" xfId="18612" xr:uid="{00000000-0005-0000-0000-0000C1C10000}"/>
    <cellStyle name="Normal 4 5 91" xfId="18613" xr:uid="{00000000-0005-0000-0000-0000C2C10000}"/>
    <cellStyle name="Normal 4 5 92" xfId="18614" xr:uid="{00000000-0005-0000-0000-0000C3C10000}"/>
    <cellStyle name="Normal 4 5 93" xfId="18615" xr:uid="{00000000-0005-0000-0000-0000C4C10000}"/>
    <cellStyle name="Normal 4 5 94" xfId="18616" xr:uid="{00000000-0005-0000-0000-0000C5C10000}"/>
    <cellStyle name="Normal 4 5 94 2" xfId="18617" xr:uid="{00000000-0005-0000-0000-0000C6C10000}"/>
    <cellStyle name="Normal 4 5 94 2 2" xfId="52225" xr:uid="{00000000-0005-0000-0000-0000C7C10000}"/>
    <cellStyle name="Normal 4 5 94 2 3" xfId="52226" xr:uid="{00000000-0005-0000-0000-0000C8C10000}"/>
    <cellStyle name="Normal 4 5 94 3" xfId="18618" xr:uid="{00000000-0005-0000-0000-0000C9C10000}"/>
    <cellStyle name="Normal 4 5 94 3 2" xfId="52227" xr:uid="{00000000-0005-0000-0000-0000CAC10000}"/>
    <cellStyle name="Normal 4 5 94 3 3" xfId="52228" xr:uid="{00000000-0005-0000-0000-0000CBC10000}"/>
    <cellStyle name="Normal 4 5 94 4" xfId="18619" xr:uid="{00000000-0005-0000-0000-0000CCC10000}"/>
    <cellStyle name="Normal 4 5 94 4 2" xfId="52229" xr:uid="{00000000-0005-0000-0000-0000CDC10000}"/>
    <cellStyle name="Normal 4 5 94 4 3" xfId="52230" xr:uid="{00000000-0005-0000-0000-0000CEC10000}"/>
    <cellStyle name="Normal 4 5 94 5" xfId="52231" xr:uid="{00000000-0005-0000-0000-0000CFC10000}"/>
    <cellStyle name="Normal 4 5 94 6" xfId="52232" xr:uid="{00000000-0005-0000-0000-0000D0C10000}"/>
    <cellStyle name="Normal 4 6" xfId="18620" xr:uid="{00000000-0005-0000-0000-0000D1C10000}"/>
    <cellStyle name="Normal 4 6 2" xfId="18621" xr:uid="{00000000-0005-0000-0000-0000D2C10000}"/>
    <cellStyle name="Normal 4 6 2 2" xfId="18622" xr:uid="{00000000-0005-0000-0000-0000D3C10000}"/>
    <cellStyle name="Normal 4 6 2 2 2" xfId="18623" xr:uid="{00000000-0005-0000-0000-0000D4C10000}"/>
    <cellStyle name="Normal 4 6 2 2 2 2" xfId="52233" xr:uid="{00000000-0005-0000-0000-0000D5C10000}"/>
    <cellStyle name="Normal 4 6 2 2 2 3" xfId="52234" xr:uid="{00000000-0005-0000-0000-0000D6C10000}"/>
    <cellStyle name="Normal 4 6 2 2 3" xfId="18624" xr:uid="{00000000-0005-0000-0000-0000D7C10000}"/>
    <cellStyle name="Normal 4 6 2 2 3 2" xfId="52235" xr:uid="{00000000-0005-0000-0000-0000D8C10000}"/>
    <cellStyle name="Normal 4 6 2 2 3 3" xfId="52236" xr:uid="{00000000-0005-0000-0000-0000D9C10000}"/>
    <cellStyle name="Normal 4 6 2 2 4" xfId="18625" xr:uid="{00000000-0005-0000-0000-0000DAC10000}"/>
    <cellStyle name="Normal 4 6 2 2 4 2" xfId="52237" xr:uid="{00000000-0005-0000-0000-0000DBC10000}"/>
    <cellStyle name="Normal 4 6 2 2 4 3" xfId="52238" xr:uid="{00000000-0005-0000-0000-0000DCC10000}"/>
    <cellStyle name="Normal 4 6 2 2 5" xfId="52239" xr:uid="{00000000-0005-0000-0000-0000DDC10000}"/>
    <cellStyle name="Normal 4 6 2 2 6" xfId="52240" xr:uid="{00000000-0005-0000-0000-0000DEC10000}"/>
    <cellStyle name="Normal 4 6 2 3" xfId="18626" xr:uid="{00000000-0005-0000-0000-0000DFC10000}"/>
    <cellStyle name="Normal 4 6 2 3 2" xfId="18627" xr:uid="{00000000-0005-0000-0000-0000E0C10000}"/>
    <cellStyle name="Normal 4 6 2 3 2 2" xfId="52241" xr:uid="{00000000-0005-0000-0000-0000E1C10000}"/>
    <cellStyle name="Normal 4 6 2 3 2 3" xfId="52242" xr:uid="{00000000-0005-0000-0000-0000E2C10000}"/>
    <cellStyle name="Normal 4 6 2 3 3" xfId="18628" xr:uid="{00000000-0005-0000-0000-0000E3C10000}"/>
    <cellStyle name="Normal 4 6 2 3 3 2" xfId="52243" xr:uid="{00000000-0005-0000-0000-0000E4C10000}"/>
    <cellStyle name="Normal 4 6 2 3 3 3" xfId="52244" xr:uid="{00000000-0005-0000-0000-0000E5C10000}"/>
    <cellStyle name="Normal 4 6 2 3 4" xfId="18629" xr:uid="{00000000-0005-0000-0000-0000E6C10000}"/>
    <cellStyle name="Normal 4 6 2 3 4 2" xfId="52245" xr:uid="{00000000-0005-0000-0000-0000E7C10000}"/>
    <cellStyle name="Normal 4 6 2 3 4 3" xfId="52246" xr:uid="{00000000-0005-0000-0000-0000E8C10000}"/>
    <cellStyle name="Normal 4 6 2 3 5" xfId="52247" xr:uid="{00000000-0005-0000-0000-0000E9C10000}"/>
    <cellStyle name="Normal 4 6 2 3 6" xfId="52248" xr:uid="{00000000-0005-0000-0000-0000EAC10000}"/>
    <cellStyle name="Normal 4 6 3" xfId="18630" xr:uid="{00000000-0005-0000-0000-0000EBC10000}"/>
    <cellStyle name="Normal 4 6 3 2" xfId="18631" xr:uid="{00000000-0005-0000-0000-0000ECC10000}"/>
    <cellStyle name="Normal 4 6 3 2 2" xfId="52249" xr:uid="{00000000-0005-0000-0000-0000EDC10000}"/>
    <cellStyle name="Normal 4 6 3 2 3" xfId="52250" xr:uid="{00000000-0005-0000-0000-0000EEC10000}"/>
    <cellStyle name="Normal 4 6 3 3" xfId="18632" xr:uid="{00000000-0005-0000-0000-0000EFC10000}"/>
    <cellStyle name="Normal 4 6 3 3 2" xfId="52251" xr:uid="{00000000-0005-0000-0000-0000F0C10000}"/>
    <cellStyle name="Normal 4 6 3 3 3" xfId="52252" xr:uid="{00000000-0005-0000-0000-0000F1C10000}"/>
    <cellStyle name="Normal 4 6 3 4" xfId="18633" xr:uid="{00000000-0005-0000-0000-0000F2C10000}"/>
    <cellStyle name="Normal 4 6 3 4 2" xfId="52253" xr:uid="{00000000-0005-0000-0000-0000F3C10000}"/>
    <cellStyle name="Normal 4 6 3 4 3" xfId="52254" xr:uid="{00000000-0005-0000-0000-0000F4C10000}"/>
    <cellStyle name="Normal 4 6 3 5" xfId="52255" xr:uid="{00000000-0005-0000-0000-0000F5C10000}"/>
    <cellStyle name="Normal 4 6 3 6" xfId="52256" xr:uid="{00000000-0005-0000-0000-0000F6C10000}"/>
    <cellStyle name="Normal 4 6 4" xfId="18634" xr:uid="{00000000-0005-0000-0000-0000F7C10000}"/>
    <cellStyle name="Normal 4 6 4 2" xfId="18635" xr:uid="{00000000-0005-0000-0000-0000F8C10000}"/>
    <cellStyle name="Normal 4 6 4 2 2" xfId="52257" xr:uid="{00000000-0005-0000-0000-0000F9C10000}"/>
    <cellStyle name="Normal 4 6 4 2 3" xfId="52258" xr:uid="{00000000-0005-0000-0000-0000FAC10000}"/>
    <cellStyle name="Normal 4 6 4 3" xfId="18636" xr:uid="{00000000-0005-0000-0000-0000FBC10000}"/>
    <cellStyle name="Normal 4 6 4 3 2" xfId="52259" xr:uid="{00000000-0005-0000-0000-0000FCC10000}"/>
    <cellStyle name="Normal 4 6 4 3 3" xfId="52260" xr:uid="{00000000-0005-0000-0000-0000FDC10000}"/>
    <cellStyle name="Normal 4 6 4 4" xfId="18637" xr:uid="{00000000-0005-0000-0000-0000FEC10000}"/>
    <cellStyle name="Normal 4 6 4 4 2" xfId="52261" xr:uid="{00000000-0005-0000-0000-0000FFC10000}"/>
    <cellStyle name="Normal 4 6 4 4 3" xfId="52262" xr:uid="{00000000-0005-0000-0000-000000C20000}"/>
    <cellStyle name="Normal 4 6 4 5" xfId="52263" xr:uid="{00000000-0005-0000-0000-000001C20000}"/>
    <cellStyle name="Normal 4 6 4 6" xfId="52264" xr:uid="{00000000-0005-0000-0000-000002C20000}"/>
    <cellStyle name="Normal 4 7" xfId="18638" xr:uid="{00000000-0005-0000-0000-000003C20000}"/>
    <cellStyle name="Normal 4 7 2" xfId="18639" xr:uid="{00000000-0005-0000-0000-000004C20000}"/>
    <cellStyle name="Normal 4 7 2 2" xfId="18640" xr:uid="{00000000-0005-0000-0000-000005C20000}"/>
    <cellStyle name="Normal 4 7 2 2 2" xfId="18641" xr:uid="{00000000-0005-0000-0000-000006C20000}"/>
    <cellStyle name="Normal 4 7 2 2 2 2" xfId="52265" xr:uid="{00000000-0005-0000-0000-000007C20000}"/>
    <cellStyle name="Normal 4 7 2 2 2 3" xfId="52266" xr:uid="{00000000-0005-0000-0000-000008C20000}"/>
    <cellStyle name="Normal 4 7 2 2 3" xfId="18642" xr:uid="{00000000-0005-0000-0000-000009C20000}"/>
    <cellStyle name="Normal 4 7 2 2 3 2" xfId="52267" xr:uid="{00000000-0005-0000-0000-00000AC20000}"/>
    <cellStyle name="Normal 4 7 2 2 3 3" xfId="52268" xr:uid="{00000000-0005-0000-0000-00000BC20000}"/>
    <cellStyle name="Normal 4 7 2 2 4" xfId="18643" xr:uid="{00000000-0005-0000-0000-00000CC20000}"/>
    <cellStyle name="Normal 4 7 2 2 4 2" xfId="52269" xr:uid="{00000000-0005-0000-0000-00000DC20000}"/>
    <cellStyle name="Normal 4 7 2 2 4 3" xfId="52270" xr:uid="{00000000-0005-0000-0000-00000EC20000}"/>
    <cellStyle name="Normal 4 7 2 2 5" xfId="52271" xr:uid="{00000000-0005-0000-0000-00000FC20000}"/>
    <cellStyle name="Normal 4 7 2 2 6" xfId="52272" xr:uid="{00000000-0005-0000-0000-000010C20000}"/>
    <cellStyle name="Normal 4 7 2 3" xfId="18644" xr:uid="{00000000-0005-0000-0000-000011C20000}"/>
    <cellStyle name="Normal 4 7 2 3 2" xfId="18645" xr:uid="{00000000-0005-0000-0000-000012C20000}"/>
    <cellStyle name="Normal 4 7 2 3 2 2" xfId="52273" xr:uid="{00000000-0005-0000-0000-000013C20000}"/>
    <cellStyle name="Normal 4 7 2 3 2 3" xfId="52274" xr:uid="{00000000-0005-0000-0000-000014C20000}"/>
    <cellStyle name="Normal 4 7 2 3 3" xfId="18646" xr:uid="{00000000-0005-0000-0000-000015C20000}"/>
    <cellStyle name="Normal 4 7 2 3 3 2" xfId="52275" xr:uid="{00000000-0005-0000-0000-000016C20000}"/>
    <cellStyle name="Normal 4 7 2 3 3 3" xfId="52276" xr:uid="{00000000-0005-0000-0000-000017C20000}"/>
    <cellStyle name="Normal 4 7 2 3 4" xfId="18647" xr:uid="{00000000-0005-0000-0000-000018C20000}"/>
    <cellStyle name="Normal 4 7 2 3 4 2" xfId="52277" xr:uid="{00000000-0005-0000-0000-000019C20000}"/>
    <cellStyle name="Normal 4 7 2 3 4 3" xfId="52278" xr:uid="{00000000-0005-0000-0000-00001AC20000}"/>
    <cellStyle name="Normal 4 7 2 3 5" xfId="52279" xr:uid="{00000000-0005-0000-0000-00001BC20000}"/>
    <cellStyle name="Normal 4 7 2 3 6" xfId="52280" xr:uid="{00000000-0005-0000-0000-00001CC20000}"/>
    <cellStyle name="Normal 4 7 3" xfId="18648" xr:uid="{00000000-0005-0000-0000-00001DC20000}"/>
    <cellStyle name="Normal 4 7 3 2" xfId="18649" xr:uid="{00000000-0005-0000-0000-00001EC20000}"/>
    <cellStyle name="Normal 4 7 3 2 2" xfId="52281" xr:uid="{00000000-0005-0000-0000-00001FC20000}"/>
    <cellStyle name="Normal 4 7 3 2 3" xfId="52282" xr:uid="{00000000-0005-0000-0000-000020C20000}"/>
    <cellStyle name="Normal 4 7 3 3" xfId="18650" xr:uid="{00000000-0005-0000-0000-000021C20000}"/>
    <cellStyle name="Normal 4 7 3 3 2" xfId="52283" xr:uid="{00000000-0005-0000-0000-000022C20000}"/>
    <cellStyle name="Normal 4 7 3 3 3" xfId="52284" xr:uid="{00000000-0005-0000-0000-000023C20000}"/>
    <cellStyle name="Normal 4 7 3 4" xfId="18651" xr:uid="{00000000-0005-0000-0000-000024C20000}"/>
    <cellStyle name="Normal 4 7 3 4 2" xfId="52285" xr:uid="{00000000-0005-0000-0000-000025C20000}"/>
    <cellStyle name="Normal 4 7 3 4 3" xfId="52286" xr:uid="{00000000-0005-0000-0000-000026C20000}"/>
    <cellStyle name="Normal 4 7 3 5" xfId="52287" xr:uid="{00000000-0005-0000-0000-000027C20000}"/>
    <cellStyle name="Normal 4 7 3 6" xfId="52288" xr:uid="{00000000-0005-0000-0000-000028C20000}"/>
    <cellStyle name="Normal 4 7 4" xfId="18652" xr:uid="{00000000-0005-0000-0000-000029C20000}"/>
    <cellStyle name="Normal 4 7 4 2" xfId="18653" xr:uid="{00000000-0005-0000-0000-00002AC20000}"/>
    <cellStyle name="Normal 4 7 4 2 2" xfId="52289" xr:uid="{00000000-0005-0000-0000-00002BC20000}"/>
    <cellStyle name="Normal 4 7 4 2 3" xfId="52290" xr:uid="{00000000-0005-0000-0000-00002CC20000}"/>
    <cellStyle name="Normal 4 7 4 3" xfId="18654" xr:uid="{00000000-0005-0000-0000-00002DC20000}"/>
    <cellStyle name="Normal 4 7 4 3 2" xfId="52291" xr:uid="{00000000-0005-0000-0000-00002EC20000}"/>
    <cellStyle name="Normal 4 7 4 3 3" xfId="52292" xr:uid="{00000000-0005-0000-0000-00002FC20000}"/>
    <cellStyle name="Normal 4 7 4 4" xfId="18655" xr:uid="{00000000-0005-0000-0000-000030C20000}"/>
    <cellStyle name="Normal 4 7 4 4 2" xfId="52293" xr:uid="{00000000-0005-0000-0000-000031C20000}"/>
    <cellStyle name="Normal 4 7 4 4 3" xfId="52294" xr:uid="{00000000-0005-0000-0000-000032C20000}"/>
    <cellStyle name="Normal 4 7 4 5" xfId="52295" xr:uid="{00000000-0005-0000-0000-000033C20000}"/>
    <cellStyle name="Normal 4 7 4 6" xfId="52296" xr:uid="{00000000-0005-0000-0000-000034C20000}"/>
    <cellStyle name="Normal 4 8" xfId="18656" xr:uid="{00000000-0005-0000-0000-000035C20000}"/>
    <cellStyle name="Normal 4 8 2" xfId="18657" xr:uid="{00000000-0005-0000-0000-000036C20000}"/>
    <cellStyle name="Normal 4 8 2 2" xfId="18658" xr:uid="{00000000-0005-0000-0000-000037C20000}"/>
    <cellStyle name="Normal 4 8 2 2 2" xfId="18659" xr:uid="{00000000-0005-0000-0000-000038C20000}"/>
    <cellStyle name="Normal 4 8 2 2 2 2" xfId="52297" xr:uid="{00000000-0005-0000-0000-000039C20000}"/>
    <cellStyle name="Normal 4 8 2 2 2 3" xfId="52298" xr:uid="{00000000-0005-0000-0000-00003AC20000}"/>
    <cellStyle name="Normal 4 8 2 2 3" xfId="18660" xr:uid="{00000000-0005-0000-0000-00003BC20000}"/>
    <cellStyle name="Normal 4 8 2 2 3 2" xfId="52299" xr:uid="{00000000-0005-0000-0000-00003CC20000}"/>
    <cellStyle name="Normal 4 8 2 2 3 3" xfId="52300" xr:uid="{00000000-0005-0000-0000-00003DC20000}"/>
    <cellStyle name="Normal 4 8 2 2 4" xfId="18661" xr:uid="{00000000-0005-0000-0000-00003EC20000}"/>
    <cellStyle name="Normal 4 8 2 2 4 2" xfId="52301" xr:uid="{00000000-0005-0000-0000-00003FC20000}"/>
    <cellStyle name="Normal 4 8 2 2 4 3" xfId="52302" xr:uid="{00000000-0005-0000-0000-000040C20000}"/>
    <cellStyle name="Normal 4 8 2 2 5" xfId="52303" xr:uid="{00000000-0005-0000-0000-000041C20000}"/>
    <cellStyle name="Normal 4 8 2 2 6" xfId="52304" xr:uid="{00000000-0005-0000-0000-000042C20000}"/>
    <cellStyle name="Normal 4 8 3" xfId="18662" xr:uid="{00000000-0005-0000-0000-000043C20000}"/>
    <cellStyle name="Normal 4 8 3 2" xfId="18663" xr:uid="{00000000-0005-0000-0000-000044C20000}"/>
    <cellStyle name="Normal 4 8 3 2 2" xfId="52305" xr:uid="{00000000-0005-0000-0000-000045C20000}"/>
    <cellStyle name="Normal 4 8 3 2 3" xfId="52306" xr:uid="{00000000-0005-0000-0000-000046C20000}"/>
    <cellStyle name="Normal 4 8 3 3" xfId="18664" xr:uid="{00000000-0005-0000-0000-000047C20000}"/>
    <cellStyle name="Normal 4 8 3 3 2" xfId="52307" xr:uid="{00000000-0005-0000-0000-000048C20000}"/>
    <cellStyle name="Normal 4 8 3 3 3" xfId="52308" xr:uid="{00000000-0005-0000-0000-000049C20000}"/>
    <cellStyle name="Normal 4 8 3 4" xfId="18665" xr:uid="{00000000-0005-0000-0000-00004AC20000}"/>
    <cellStyle name="Normal 4 8 3 4 2" xfId="52309" xr:uid="{00000000-0005-0000-0000-00004BC20000}"/>
    <cellStyle name="Normal 4 8 3 4 3" xfId="52310" xr:uid="{00000000-0005-0000-0000-00004CC20000}"/>
    <cellStyle name="Normal 4 8 3 5" xfId="52311" xr:uid="{00000000-0005-0000-0000-00004DC20000}"/>
    <cellStyle name="Normal 4 8 3 6" xfId="52312" xr:uid="{00000000-0005-0000-0000-00004EC20000}"/>
    <cellStyle name="Normal 4 9" xfId="18666" xr:uid="{00000000-0005-0000-0000-00004FC20000}"/>
    <cellStyle name="Normal 4 9 2" xfId="18667" xr:uid="{00000000-0005-0000-0000-000050C20000}"/>
    <cellStyle name="Normal 4 9 2 2" xfId="18668" xr:uid="{00000000-0005-0000-0000-000051C20000}"/>
    <cellStyle name="Normal 4 9 2 2 2" xfId="52313" xr:uid="{00000000-0005-0000-0000-000052C20000}"/>
    <cellStyle name="Normal 4 9 2 2 3" xfId="52314" xr:uid="{00000000-0005-0000-0000-000053C20000}"/>
    <cellStyle name="Normal 4 9 2 3" xfId="18669" xr:uid="{00000000-0005-0000-0000-000054C20000}"/>
    <cellStyle name="Normal 4 9 2 3 2" xfId="52315" xr:uid="{00000000-0005-0000-0000-000055C20000}"/>
    <cellStyle name="Normal 4 9 2 3 3" xfId="52316" xr:uid="{00000000-0005-0000-0000-000056C20000}"/>
    <cellStyle name="Normal 4 9 2 4" xfId="18670" xr:uid="{00000000-0005-0000-0000-000057C20000}"/>
    <cellStyle name="Normal 4 9 2 4 2" xfId="52317" xr:uid="{00000000-0005-0000-0000-000058C20000}"/>
    <cellStyle name="Normal 4 9 2 4 3" xfId="52318" xr:uid="{00000000-0005-0000-0000-000059C20000}"/>
    <cellStyle name="Normal 4 9 2 5" xfId="52319" xr:uid="{00000000-0005-0000-0000-00005AC20000}"/>
    <cellStyle name="Normal 4 9 2 6" xfId="52320" xr:uid="{00000000-0005-0000-0000-00005BC20000}"/>
    <cellStyle name="Normal 4 9 3" xfId="18671" xr:uid="{00000000-0005-0000-0000-00005CC20000}"/>
    <cellStyle name="Normal 40" xfId="18672" xr:uid="{00000000-0005-0000-0000-00005DC20000}"/>
    <cellStyle name="Normal 40 2" xfId="18673" xr:uid="{00000000-0005-0000-0000-00005EC20000}"/>
    <cellStyle name="Normal 40 3" xfId="18674" xr:uid="{00000000-0005-0000-0000-00005FC20000}"/>
    <cellStyle name="Normal 40 3 2" xfId="18675" xr:uid="{00000000-0005-0000-0000-000060C20000}"/>
    <cellStyle name="Normal 40 3 2 2" xfId="18676" xr:uid="{00000000-0005-0000-0000-000061C20000}"/>
    <cellStyle name="Normal 40 3 2 2 2" xfId="18677" xr:uid="{00000000-0005-0000-0000-000062C20000}"/>
    <cellStyle name="Normal 40 3 2 2 2 2" xfId="52321" xr:uid="{00000000-0005-0000-0000-000063C20000}"/>
    <cellStyle name="Normal 40 3 2 2 2 3" xfId="52322" xr:uid="{00000000-0005-0000-0000-000064C20000}"/>
    <cellStyle name="Normal 40 3 2 2 3" xfId="18678" xr:uid="{00000000-0005-0000-0000-000065C20000}"/>
    <cellStyle name="Normal 40 3 2 2 3 2" xfId="52323" xr:uid="{00000000-0005-0000-0000-000066C20000}"/>
    <cellStyle name="Normal 40 3 2 2 3 3" xfId="52324" xr:uid="{00000000-0005-0000-0000-000067C20000}"/>
    <cellStyle name="Normal 40 3 2 2 4" xfId="18679" xr:uid="{00000000-0005-0000-0000-000068C20000}"/>
    <cellStyle name="Normal 40 3 2 2 4 2" xfId="52325" xr:uid="{00000000-0005-0000-0000-000069C20000}"/>
    <cellStyle name="Normal 40 3 2 2 4 3" xfId="52326" xr:uid="{00000000-0005-0000-0000-00006AC20000}"/>
    <cellStyle name="Normal 40 3 2 2 5" xfId="52327" xr:uid="{00000000-0005-0000-0000-00006BC20000}"/>
    <cellStyle name="Normal 40 3 2 2 6" xfId="52328" xr:uid="{00000000-0005-0000-0000-00006CC20000}"/>
    <cellStyle name="Normal 40 3 2 3" xfId="18680" xr:uid="{00000000-0005-0000-0000-00006DC20000}"/>
    <cellStyle name="Normal 40 3 2 3 2" xfId="52329" xr:uid="{00000000-0005-0000-0000-00006EC20000}"/>
    <cellStyle name="Normal 40 3 2 3 3" xfId="52330" xr:uid="{00000000-0005-0000-0000-00006FC20000}"/>
    <cellStyle name="Normal 40 3 2 4" xfId="18681" xr:uid="{00000000-0005-0000-0000-000070C20000}"/>
    <cellStyle name="Normal 40 3 2 4 2" xfId="52331" xr:uid="{00000000-0005-0000-0000-000071C20000}"/>
    <cellStyle name="Normal 40 3 2 4 3" xfId="52332" xr:uid="{00000000-0005-0000-0000-000072C20000}"/>
    <cellStyle name="Normal 40 3 2 5" xfId="18682" xr:uid="{00000000-0005-0000-0000-000073C20000}"/>
    <cellStyle name="Normal 40 3 2 5 2" xfId="52333" xr:uid="{00000000-0005-0000-0000-000074C20000}"/>
    <cellStyle name="Normal 40 3 2 5 3" xfId="52334" xr:uid="{00000000-0005-0000-0000-000075C20000}"/>
    <cellStyle name="Normal 40 3 2 6" xfId="52335" xr:uid="{00000000-0005-0000-0000-000076C20000}"/>
    <cellStyle name="Normal 40 3 2 7" xfId="52336" xr:uid="{00000000-0005-0000-0000-000077C20000}"/>
    <cellStyle name="Normal 40 3 3" xfId="18683" xr:uid="{00000000-0005-0000-0000-000078C20000}"/>
    <cellStyle name="Normal 40 3 3 2" xfId="18684" xr:uid="{00000000-0005-0000-0000-000079C20000}"/>
    <cellStyle name="Normal 40 3 3 2 2" xfId="52337" xr:uid="{00000000-0005-0000-0000-00007AC20000}"/>
    <cellStyle name="Normal 40 3 3 2 3" xfId="52338" xr:uid="{00000000-0005-0000-0000-00007BC20000}"/>
    <cellStyle name="Normal 40 3 3 3" xfId="18685" xr:uid="{00000000-0005-0000-0000-00007CC20000}"/>
    <cellStyle name="Normal 40 3 3 3 2" xfId="52339" xr:uid="{00000000-0005-0000-0000-00007DC20000}"/>
    <cellStyle name="Normal 40 3 3 3 3" xfId="52340" xr:uid="{00000000-0005-0000-0000-00007EC20000}"/>
    <cellStyle name="Normal 40 3 3 4" xfId="18686" xr:uid="{00000000-0005-0000-0000-00007FC20000}"/>
    <cellStyle name="Normal 40 3 3 4 2" xfId="52341" xr:uid="{00000000-0005-0000-0000-000080C20000}"/>
    <cellStyle name="Normal 40 3 3 4 3" xfId="52342" xr:uid="{00000000-0005-0000-0000-000081C20000}"/>
    <cellStyle name="Normal 40 3 3 5" xfId="52343" xr:uid="{00000000-0005-0000-0000-000082C20000}"/>
    <cellStyle name="Normal 40 3 3 6" xfId="52344" xr:uid="{00000000-0005-0000-0000-000083C20000}"/>
    <cellStyle name="Normal 40 3 4" xfId="18687" xr:uid="{00000000-0005-0000-0000-000084C20000}"/>
    <cellStyle name="Normal 40 3 4 2" xfId="52345" xr:uid="{00000000-0005-0000-0000-000085C20000}"/>
    <cellStyle name="Normal 40 3 4 3" xfId="52346" xr:uid="{00000000-0005-0000-0000-000086C20000}"/>
    <cellStyle name="Normal 40 3 5" xfId="18688" xr:uid="{00000000-0005-0000-0000-000087C20000}"/>
    <cellStyle name="Normal 40 3 5 2" xfId="52347" xr:uid="{00000000-0005-0000-0000-000088C20000}"/>
    <cellStyle name="Normal 40 3 5 3" xfId="52348" xr:uid="{00000000-0005-0000-0000-000089C20000}"/>
    <cellStyle name="Normal 40 3 6" xfId="18689" xr:uid="{00000000-0005-0000-0000-00008AC20000}"/>
    <cellStyle name="Normal 40 3 6 2" xfId="52349" xr:uid="{00000000-0005-0000-0000-00008BC20000}"/>
    <cellStyle name="Normal 40 3 6 3" xfId="52350" xr:uid="{00000000-0005-0000-0000-00008CC20000}"/>
    <cellStyle name="Normal 40 3 7" xfId="52351" xr:uid="{00000000-0005-0000-0000-00008DC20000}"/>
    <cellStyle name="Normal 40 3 8" xfId="52352" xr:uid="{00000000-0005-0000-0000-00008EC20000}"/>
    <cellStyle name="Normal 41" xfId="18690" xr:uid="{00000000-0005-0000-0000-00008FC20000}"/>
    <cellStyle name="Normal 41 2" xfId="18691" xr:uid="{00000000-0005-0000-0000-000090C20000}"/>
    <cellStyle name="Normal 41 3" xfId="18692" xr:uid="{00000000-0005-0000-0000-000091C20000}"/>
    <cellStyle name="Normal 41 3 2" xfId="18693" xr:uid="{00000000-0005-0000-0000-000092C20000}"/>
    <cellStyle name="Normal 41 3 2 2" xfId="18694" xr:uid="{00000000-0005-0000-0000-000093C20000}"/>
    <cellStyle name="Normal 41 3 2 2 2" xfId="18695" xr:uid="{00000000-0005-0000-0000-000094C20000}"/>
    <cellStyle name="Normal 41 3 2 2 2 2" xfId="52353" xr:uid="{00000000-0005-0000-0000-000095C20000}"/>
    <cellStyle name="Normal 41 3 2 2 2 3" xfId="52354" xr:uid="{00000000-0005-0000-0000-000096C20000}"/>
    <cellStyle name="Normal 41 3 2 2 3" xfId="18696" xr:uid="{00000000-0005-0000-0000-000097C20000}"/>
    <cellStyle name="Normal 41 3 2 2 3 2" xfId="52355" xr:uid="{00000000-0005-0000-0000-000098C20000}"/>
    <cellStyle name="Normal 41 3 2 2 3 3" xfId="52356" xr:uid="{00000000-0005-0000-0000-000099C20000}"/>
    <cellStyle name="Normal 41 3 2 2 4" xfId="18697" xr:uid="{00000000-0005-0000-0000-00009AC20000}"/>
    <cellStyle name="Normal 41 3 2 2 4 2" xfId="52357" xr:uid="{00000000-0005-0000-0000-00009BC20000}"/>
    <cellStyle name="Normal 41 3 2 2 4 3" xfId="52358" xr:uid="{00000000-0005-0000-0000-00009CC20000}"/>
    <cellStyle name="Normal 41 3 2 2 5" xfId="52359" xr:uid="{00000000-0005-0000-0000-00009DC20000}"/>
    <cellStyle name="Normal 41 3 2 2 6" xfId="52360" xr:uid="{00000000-0005-0000-0000-00009EC20000}"/>
    <cellStyle name="Normal 41 3 2 3" xfId="18698" xr:uid="{00000000-0005-0000-0000-00009FC20000}"/>
    <cellStyle name="Normal 41 3 2 3 2" xfId="52361" xr:uid="{00000000-0005-0000-0000-0000A0C20000}"/>
    <cellStyle name="Normal 41 3 2 3 3" xfId="52362" xr:uid="{00000000-0005-0000-0000-0000A1C20000}"/>
    <cellStyle name="Normal 41 3 2 4" xfId="18699" xr:uid="{00000000-0005-0000-0000-0000A2C20000}"/>
    <cellStyle name="Normal 41 3 2 4 2" xfId="52363" xr:uid="{00000000-0005-0000-0000-0000A3C20000}"/>
    <cellStyle name="Normal 41 3 2 4 3" xfId="52364" xr:uid="{00000000-0005-0000-0000-0000A4C20000}"/>
    <cellStyle name="Normal 41 3 2 5" xfId="18700" xr:uid="{00000000-0005-0000-0000-0000A5C20000}"/>
    <cellStyle name="Normal 41 3 2 5 2" xfId="52365" xr:uid="{00000000-0005-0000-0000-0000A6C20000}"/>
    <cellStyle name="Normal 41 3 2 5 3" xfId="52366" xr:uid="{00000000-0005-0000-0000-0000A7C20000}"/>
    <cellStyle name="Normal 41 3 2 6" xfId="52367" xr:uid="{00000000-0005-0000-0000-0000A8C20000}"/>
    <cellStyle name="Normal 41 3 2 7" xfId="52368" xr:uid="{00000000-0005-0000-0000-0000A9C20000}"/>
    <cellStyle name="Normal 41 3 3" xfId="18701" xr:uid="{00000000-0005-0000-0000-0000AAC20000}"/>
    <cellStyle name="Normal 41 3 3 2" xfId="18702" xr:uid="{00000000-0005-0000-0000-0000ABC20000}"/>
    <cellStyle name="Normal 41 3 3 2 2" xfId="52369" xr:uid="{00000000-0005-0000-0000-0000ACC20000}"/>
    <cellStyle name="Normal 41 3 3 2 3" xfId="52370" xr:uid="{00000000-0005-0000-0000-0000ADC20000}"/>
    <cellStyle name="Normal 41 3 3 3" xfId="18703" xr:uid="{00000000-0005-0000-0000-0000AEC20000}"/>
    <cellStyle name="Normal 41 3 3 3 2" xfId="52371" xr:uid="{00000000-0005-0000-0000-0000AFC20000}"/>
    <cellStyle name="Normal 41 3 3 3 3" xfId="52372" xr:uid="{00000000-0005-0000-0000-0000B0C20000}"/>
    <cellStyle name="Normal 41 3 3 4" xfId="18704" xr:uid="{00000000-0005-0000-0000-0000B1C20000}"/>
    <cellStyle name="Normal 41 3 3 4 2" xfId="52373" xr:uid="{00000000-0005-0000-0000-0000B2C20000}"/>
    <cellStyle name="Normal 41 3 3 4 3" xfId="52374" xr:uid="{00000000-0005-0000-0000-0000B3C20000}"/>
    <cellStyle name="Normal 41 3 3 5" xfId="52375" xr:uid="{00000000-0005-0000-0000-0000B4C20000}"/>
    <cellStyle name="Normal 41 3 3 6" xfId="52376" xr:uid="{00000000-0005-0000-0000-0000B5C20000}"/>
    <cellStyle name="Normal 41 3 4" xfId="18705" xr:uid="{00000000-0005-0000-0000-0000B6C20000}"/>
    <cellStyle name="Normal 41 3 4 2" xfId="52377" xr:uid="{00000000-0005-0000-0000-0000B7C20000}"/>
    <cellStyle name="Normal 41 3 4 3" xfId="52378" xr:uid="{00000000-0005-0000-0000-0000B8C20000}"/>
    <cellStyle name="Normal 41 3 5" xfId="18706" xr:uid="{00000000-0005-0000-0000-0000B9C20000}"/>
    <cellStyle name="Normal 41 3 5 2" xfId="52379" xr:uid="{00000000-0005-0000-0000-0000BAC20000}"/>
    <cellStyle name="Normal 41 3 5 3" xfId="52380" xr:uid="{00000000-0005-0000-0000-0000BBC20000}"/>
    <cellStyle name="Normal 41 3 6" xfId="18707" xr:uid="{00000000-0005-0000-0000-0000BCC20000}"/>
    <cellStyle name="Normal 41 3 6 2" xfId="52381" xr:uid="{00000000-0005-0000-0000-0000BDC20000}"/>
    <cellStyle name="Normal 41 3 6 3" xfId="52382" xr:uid="{00000000-0005-0000-0000-0000BEC20000}"/>
    <cellStyle name="Normal 41 3 7" xfId="52383" xr:uid="{00000000-0005-0000-0000-0000BFC20000}"/>
    <cellStyle name="Normal 41 3 8" xfId="52384" xr:uid="{00000000-0005-0000-0000-0000C0C20000}"/>
    <cellStyle name="Normal 42" xfId="18708" xr:uid="{00000000-0005-0000-0000-0000C1C20000}"/>
    <cellStyle name="Normal 42 2" xfId="18709" xr:uid="{00000000-0005-0000-0000-0000C2C20000}"/>
    <cellStyle name="Normal 42 3" xfId="18710" xr:uid="{00000000-0005-0000-0000-0000C3C20000}"/>
    <cellStyle name="Normal 42 3 2" xfId="18711" xr:uid="{00000000-0005-0000-0000-0000C4C20000}"/>
    <cellStyle name="Normal 42 3 2 2" xfId="18712" xr:uid="{00000000-0005-0000-0000-0000C5C20000}"/>
    <cellStyle name="Normal 42 3 2 2 2" xfId="18713" xr:uid="{00000000-0005-0000-0000-0000C6C20000}"/>
    <cellStyle name="Normal 42 3 2 2 2 2" xfId="52385" xr:uid="{00000000-0005-0000-0000-0000C7C20000}"/>
    <cellStyle name="Normal 42 3 2 2 2 3" xfId="52386" xr:uid="{00000000-0005-0000-0000-0000C8C20000}"/>
    <cellStyle name="Normal 42 3 2 2 3" xfId="18714" xr:uid="{00000000-0005-0000-0000-0000C9C20000}"/>
    <cellStyle name="Normal 42 3 2 2 3 2" xfId="52387" xr:uid="{00000000-0005-0000-0000-0000CAC20000}"/>
    <cellStyle name="Normal 42 3 2 2 3 3" xfId="52388" xr:uid="{00000000-0005-0000-0000-0000CBC20000}"/>
    <cellStyle name="Normal 42 3 2 2 4" xfId="18715" xr:uid="{00000000-0005-0000-0000-0000CCC20000}"/>
    <cellStyle name="Normal 42 3 2 2 4 2" xfId="52389" xr:uid="{00000000-0005-0000-0000-0000CDC20000}"/>
    <cellStyle name="Normal 42 3 2 2 4 3" xfId="52390" xr:uid="{00000000-0005-0000-0000-0000CEC20000}"/>
    <cellStyle name="Normal 42 3 2 2 5" xfId="52391" xr:uid="{00000000-0005-0000-0000-0000CFC20000}"/>
    <cellStyle name="Normal 42 3 2 2 6" xfId="52392" xr:uid="{00000000-0005-0000-0000-0000D0C20000}"/>
    <cellStyle name="Normal 42 3 2 3" xfId="18716" xr:uid="{00000000-0005-0000-0000-0000D1C20000}"/>
    <cellStyle name="Normal 42 3 2 3 2" xfId="52393" xr:uid="{00000000-0005-0000-0000-0000D2C20000}"/>
    <cellStyle name="Normal 42 3 2 3 3" xfId="52394" xr:uid="{00000000-0005-0000-0000-0000D3C20000}"/>
    <cellStyle name="Normal 42 3 2 4" xfId="18717" xr:uid="{00000000-0005-0000-0000-0000D4C20000}"/>
    <cellStyle name="Normal 42 3 2 4 2" xfId="52395" xr:uid="{00000000-0005-0000-0000-0000D5C20000}"/>
    <cellStyle name="Normal 42 3 2 4 3" xfId="52396" xr:uid="{00000000-0005-0000-0000-0000D6C20000}"/>
    <cellStyle name="Normal 42 3 2 5" xfId="18718" xr:uid="{00000000-0005-0000-0000-0000D7C20000}"/>
    <cellStyle name="Normal 42 3 2 5 2" xfId="52397" xr:uid="{00000000-0005-0000-0000-0000D8C20000}"/>
    <cellStyle name="Normal 42 3 2 5 3" xfId="52398" xr:uid="{00000000-0005-0000-0000-0000D9C20000}"/>
    <cellStyle name="Normal 42 3 2 6" xfId="52399" xr:uid="{00000000-0005-0000-0000-0000DAC20000}"/>
    <cellStyle name="Normal 42 3 2 7" xfId="52400" xr:uid="{00000000-0005-0000-0000-0000DBC20000}"/>
    <cellStyle name="Normal 42 3 3" xfId="18719" xr:uid="{00000000-0005-0000-0000-0000DCC20000}"/>
    <cellStyle name="Normal 42 3 3 2" xfId="18720" xr:uid="{00000000-0005-0000-0000-0000DDC20000}"/>
    <cellStyle name="Normal 42 3 3 2 2" xfId="52401" xr:uid="{00000000-0005-0000-0000-0000DEC20000}"/>
    <cellStyle name="Normal 42 3 3 2 3" xfId="52402" xr:uid="{00000000-0005-0000-0000-0000DFC20000}"/>
    <cellStyle name="Normal 42 3 3 3" xfId="18721" xr:uid="{00000000-0005-0000-0000-0000E0C20000}"/>
    <cellStyle name="Normal 42 3 3 3 2" xfId="52403" xr:uid="{00000000-0005-0000-0000-0000E1C20000}"/>
    <cellStyle name="Normal 42 3 3 3 3" xfId="52404" xr:uid="{00000000-0005-0000-0000-0000E2C20000}"/>
    <cellStyle name="Normal 42 3 3 4" xfId="18722" xr:uid="{00000000-0005-0000-0000-0000E3C20000}"/>
    <cellStyle name="Normal 42 3 3 4 2" xfId="52405" xr:uid="{00000000-0005-0000-0000-0000E4C20000}"/>
    <cellStyle name="Normal 42 3 3 4 3" xfId="52406" xr:uid="{00000000-0005-0000-0000-0000E5C20000}"/>
    <cellStyle name="Normal 42 3 3 5" xfId="52407" xr:uid="{00000000-0005-0000-0000-0000E6C20000}"/>
    <cellStyle name="Normal 42 3 3 6" xfId="52408" xr:uid="{00000000-0005-0000-0000-0000E7C20000}"/>
    <cellStyle name="Normal 42 3 4" xfId="18723" xr:uid="{00000000-0005-0000-0000-0000E8C20000}"/>
    <cellStyle name="Normal 42 3 4 2" xfId="52409" xr:uid="{00000000-0005-0000-0000-0000E9C20000}"/>
    <cellStyle name="Normal 42 3 4 3" xfId="52410" xr:uid="{00000000-0005-0000-0000-0000EAC20000}"/>
    <cellStyle name="Normal 42 3 5" xfId="18724" xr:uid="{00000000-0005-0000-0000-0000EBC20000}"/>
    <cellStyle name="Normal 42 3 5 2" xfId="52411" xr:uid="{00000000-0005-0000-0000-0000ECC20000}"/>
    <cellStyle name="Normal 42 3 5 3" xfId="52412" xr:uid="{00000000-0005-0000-0000-0000EDC20000}"/>
    <cellStyle name="Normal 42 3 6" xfId="18725" xr:uid="{00000000-0005-0000-0000-0000EEC20000}"/>
    <cellStyle name="Normal 42 3 6 2" xfId="52413" xr:uid="{00000000-0005-0000-0000-0000EFC20000}"/>
    <cellStyle name="Normal 42 3 6 3" xfId="52414" xr:uid="{00000000-0005-0000-0000-0000F0C20000}"/>
    <cellStyle name="Normal 42 3 7" xfId="52415" xr:uid="{00000000-0005-0000-0000-0000F1C20000}"/>
    <cellStyle name="Normal 42 3 8" xfId="52416" xr:uid="{00000000-0005-0000-0000-0000F2C20000}"/>
    <cellStyle name="Normal 43" xfId="18726" xr:uid="{00000000-0005-0000-0000-0000F3C20000}"/>
    <cellStyle name="Normal 43 2" xfId="18727" xr:uid="{00000000-0005-0000-0000-0000F4C20000}"/>
    <cellStyle name="Normal 43 3" xfId="18728" xr:uid="{00000000-0005-0000-0000-0000F5C20000}"/>
    <cellStyle name="Normal 43 3 2" xfId="18729" xr:uid="{00000000-0005-0000-0000-0000F6C20000}"/>
    <cellStyle name="Normal 43 3 2 2" xfId="18730" xr:uid="{00000000-0005-0000-0000-0000F7C20000}"/>
    <cellStyle name="Normal 43 3 2 2 2" xfId="18731" xr:uid="{00000000-0005-0000-0000-0000F8C20000}"/>
    <cellStyle name="Normal 43 3 2 2 2 2" xfId="52417" xr:uid="{00000000-0005-0000-0000-0000F9C20000}"/>
    <cellStyle name="Normal 43 3 2 2 2 3" xfId="52418" xr:uid="{00000000-0005-0000-0000-0000FAC20000}"/>
    <cellStyle name="Normal 43 3 2 2 3" xfId="18732" xr:uid="{00000000-0005-0000-0000-0000FBC20000}"/>
    <cellStyle name="Normal 43 3 2 2 3 2" xfId="52419" xr:uid="{00000000-0005-0000-0000-0000FCC20000}"/>
    <cellStyle name="Normal 43 3 2 2 3 3" xfId="52420" xr:uid="{00000000-0005-0000-0000-0000FDC20000}"/>
    <cellStyle name="Normal 43 3 2 2 4" xfId="18733" xr:uid="{00000000-0005-0000-0000-0000FEC20000}"/>
    <cellStyle name="Normal 43 3 2 2 4 2" xfId="52421" xr:uid="{00000000-0005-0000-0000-0000FFC20000}"/>
    <cellStyle name="Normal 43 3 2 2 4 3" xfId="52422" xr:uid="{00000000-0005-0000-0000-000000C30000}"/>
    <cellStyle name="Normal 43 3 2 2 5" xfId="52423" xr:uid="{00000000-0005-0000-0000-000001C30000}"/>
    <cellStyle name="Normal 43 3 2 2 6" xfId="52424" xr:uid="{00000000-0005-0000-0000-000002C30000}"/>
    <cellStyle name="Normal 43 3 2 3" xfId="18734" xr:uid="{00000000-0005-0000-0000-000003C30000}"/>
    <cellStyle name="Normal 43 3 2 3 2" xfId="52425" xr:uid="{00000000-0005-0000-0000-000004C30000}"/>
    <cellStyle name="Normal 43 3 2 3 3" xfId="52426" xr:uid="{00000000-0005-0000-0000-000005C30000}"/>
    <cellStyle name="Normal 43 3 2 4" xfId="18735" xr:uid="{00000000-0005-0000-0000-000006C30000}"/>
    <cellStyle name="Normal 43 3 2 4 2" xfId="52427" xr:uid="{00000000-0005-0000-0000-000007C30000}"/>
    <cellStyle name="Normal 43 3 2 4 3" xfId="52428" xr:uid="{00000000-0005-0000-0000-000008C30000}"/>
    <cellStyle name="Normal 43 3 2 5" xfId="18736" xr:uid="{00000000-0005-0000-0000-000009C30000}"/>
    <cellStyle name="Normal 43 3 2 5 2" xfId="52429" xr:uid="{00000000-0005-0000-0000-00000AC30000}"/>
    <cellStyle name="Normal 43 3 2 5 3" xfId="52430" xr:uid="{00000000-0005-0000-0000-00000BC30000}"/>
    <cellStyle name="Normal 43 3 2 6" xfId="52431" xr:uid="{00000000-0005-0000-0000-00000CC30000}"/>
    <cellStyle name="Normal 43 3 2 7" xfId="52432" xr:uid="{00000000-0005-0000-0000-00000DC30000}"/>
    <cellStyle name="Normal 43 3 3" xfId="18737" xr:uid="{00000000-0005-0000-0000-00000EC30000}"/>
    <cellStyle name="Normal 43 3 3 2" xfId="18738" xr:uid="{00000000-0005-0000-0000-00000FC30000}"/>
    <cellStyle name="Normal 43 3 3 2 2" xfId="52433" xr:uid="{00000000-0005-0000-0000-000010C30000}"/>
    <cellStyle name="Normal 43 3 3 2 3" xfId="52434" xr:uid="{00000000-0005-0000-0000-000011C30000}"/>
    <cellStyle name="Normal 43 3 3 3" xfId="18739" xr:uid="{00000000-0005-0000-0000-000012C30000}"/>
    <cellStyle name="Normal 43 3 3 3 2" xfId="52435" xr:uid="{00000000-0005-0000-0000-000013C30000}"/>
    <cellStyle name="Normal 43 3 3 3 3" xfId="52436" xr:uid="{00000000-0005-0000-0000-000014C30000}"/>
    <cellStyle name="Normal 43 3 3 4" xfId="18740" xr:uid="{00000000-0005-0000-0000-000015C30000}"/>
    <cellStyle name="Normal 43 3 3 4 2" xfId="52437" xr:uid="{00000000-0005-0000-0000-000016C30000}"/>
    <cellStyle name="Normal 43 3 3 4 3" xfId="52438" xr:uid="{00000000-0005-0000-0000-000017C30000}"/>
    <cellStyle name="Normal 43 3 3 5" xfId="52439" xr:uid="{00000000-0005-0000-0000-000018C30000}"/>
    <cellStyle name="Normal 43 3 3 6" xfId="52440" xr:uid="{00000000-0005-0000-0000-000019C30000}"/>
    <cellStyle name="Normal 43 3 4" xfId="18741" xr:uid="{00000000-0005-0000-0000-00001AC30000}"/>
    <cellStyle name="Normal 43 3 4 2" xfId="52441" xr:uid="{00000000-0005-0000-0000-00001BC30000}"/>
    <cellStyle name="Normal 43 3 4 3" xfId="52442" xr:uid="{00000000-0005-0000-0000-00001CC30000}"/>
    <cellStyle name="Normal 43 3 5" xfId="18742" xr:uid="{00000000-0005-0000-0000-00001DC30000}"/>
    <cellStyle name="Normal 43 3 5 2" xfId="52443" xr:uid="{00000000-0005-0000-0000-00001EC30000}"/>
    <cellStyle name="Normal 43 3 5 3" xfId="52444" xr:uid="{00000000-0005-0000-0000-00001FC30000}"/>
    <cellStyle name="Normal 43 3 6" xfId="18743" xr:uid="{00000000-0005-0000-0000-000020C30000}"/>
    <cellStyle name="Normal 43 3 6 2" xfId="52445" xr:uid="{00000000-0005-0000-0000-000021C30000}"/>
    <cellStyle name="Normal 43 3 6 3" xfId="52446" xr:uid="{00000000-0005-0000-0000-000022C30000}"/>
    <cellStyle name="Normal 43 3 7" xfId="52447" xr:uid="{00000000-0005-0000-0000-000023C30000}"/>
    <cellStyle name="Normal 43 3 8" xfId="52448" xr:uid="{00000000-0005-0000-0000-000024C30000}"/>
    <cellStyle name="Normal 44" xfId="18744" xr:uid="{00000000-0005-0000-0000-000025C30000}"/>
    <cellStyle name="Normal 44 2" xfId="18745" xr:uid="{00000000-0005-0000-0000-000026C30000}"/>
    <cellStyle name="Normal 44 2 2" xfId="18746" xr:uid="{00000000-0005-0000-0000-000027C30000}"/>
    <cellStyle name="Normal 44 2 2 2" xfId="18747" xr:uid="{00000000-0005-0000-0000-000028C30000}"/>
    <cellStyle name="Normal 44 2 2 2 2" xfId="18748" xr:uid="{00000000-0005-0000-0000-000029C30000}"/>
    <cellStyle name="Normal 44 2 2 2 2 2" xfId="18749" xr:uid="{00000000-0005-0000-0000-00002AC30000}"/>
    <cellStyle name="Normal 44 2 2 2 2 2 2" xfId="52449" xr:uid="{00000000-0005-0000-0000-00002BC30000}"/>
    <cellStyle name="Normal 44 2 2 2 2 2 3" xfId="52450" xr:uid="{00000000-0005-0000-0000-00002CC30000}"/>
    <cellStyle name="Normal 44 2 2 2 2 3" xfId="18750" xr:uid="{00000000-0005-0000-0000-00002DC30000}"/>
    <cellStyle name="Normal 44 2 2 2 2 3 2" xfId="52451" xr:uid="{00000000-0005-0000-0000-00002EC30000}"/>
    <cellStyle name="Normal 44 2 2 2 2 3 3" xfId="52452" xr:uid="{00000000-0005-0000-0000-00002FC30000}"/>
    <cellStyle name="Normal 44 2 2 2 2 4" xfId="18751" xr:uid="{00000000-0005-0000-0000-000030C30000}"/>
    <cellStyle name="Normal 44 2 2 2 2 4 2" xfId="52453" xr:uid="{00000000-0005-0000-0000-000031C30000}"/>
    <cellStyle name="Normal 44 2 2 2 2 4 3" xfId="52454" xr:uid="{00000000-0005-0000-0000-000032C30000}"/>
    <cellStyle name="Normal 44 2 2 2 2 5" xfId="52455" xr:uid="{00000000-0005-0000-0000-000033C30000}"/>
    <cellStyle name="Normal 44 2 2 2 2 6" xfId="52456" xr:uid="{00000000-0005-0000-0000-000034C30000}"/>
    <cellStyle name="Normal 44 2 2 2 3" xfId="18752" xr:uid="{00000000-0005-0000-0000-000035C30000}"/>
    <cellStyle name="Normal 44 2 2 2 3 2" xfId="52457" xr:uid="{00000000-0005-0000-0000-000036C30000}"/>
    <cellStyle name="Normal 44 2 2 2 3 3" xfId="52458" xr:uid="{00000000-0005-0000-0000-000037C30000}"/>
    <cellStyle name="Normal 44 2 2 2 4" xfId="18753" xr:uid="{00000000-0005-0000-0000-000038C30000}"/>
    <cellStyle name="Normal 44 2 2 2 4 2" xfId="52459" xr:uid="{00000000-0005-0000-0000-000039C30000}"/>
    <cellStyle name="Normal 44 2 2 2 4 3" xfId="52460" xr:uid="{00000000-0005-0000-0000-00003AC30000}"/>
    <cellStyle name="Normal 44 2 2 2 5" xfId="18754" xr:uid="{00000000-0005-0000-0000-00003BC30000}"/>
    <cellStyle name="Normal 44 2 2 2 5 2" xfId="52461" xr:uid="{00000000-0005-0000-0000-00003CC30000}"/>
    <cellStyle name="Normal 44 2 2 2 5 3" xfId="52462" xr:uid="{00000000-0005-0000-0000-00003DC30000}"/>
    <cellStyle name="Normal 44 2 2 2 6" xfId="52463" xr:uid="{00000000-0005-0000-0000-00003EC30000}"/>
    <cellStyle name="Normal 44 2 2 2 7" xfId="52464" xr:uid="{00000000-0005-0000-0000-00003FC30000}"/>
    <cellStyle name="Normal 44 2 2 3" xfId="18755" xr:uid="{00000000-0005-0000-0000-000040C30000}"/>
    <cellStyle name="Normal 44 2 2 3 2" xfId="18756" xr:uid="{00000000-0005-0000-0000-000041C30000}"/>
    <cellStyle name="Normal 44 2 2 3 2 2" xfId="52465" xr:uid="{00000000-0005-0000-0000-000042C30000}"/>
    <cellStyle name="Normal 44 2 2 3 2 3" xfId="52466" xr:uid="{00000000-0005-0000-0000-000043C30000}"/>
    <cellStyle name="Normal 44 2 2 3 3" xfId="18757" xr:uid="{00000000-0005-0000-0000-000044C30000}"/>
    <cellStyle name="Normal 44 2 2 3 3 2" xfId="52467" xr:uid="{00000000-0005-0000-0000-000045C30000}"/>
    <cellStyle name="Normal 44 2 2 3 3 3" xfId="52468" xr:uid="{00000000-0005-0000-0000-000046C30000}"/>
    <cellStyle name="Normal 44 2 2 3 4" xfId="18758" xr:uid="{00000000-0005-0000-0000-000047C30000}"/>
    <cellStyle name="Normal 44 2 2 3 4 2" xfId="52469" xr:uid="{00000000-0005-0000-0000-000048C30000}"/>
    <cellStyle name="Normal 44 2 2 3 4 3" xfId="52470" xr:uid="{00000000-0005-0000-0000-000049C30000}"/>
    <cellStyle name="Normal 44 2 2 3 5" xfId="52471" xr:uid="{00000000-0005-0000-0000-00004AC30000}"/>
    <cellStyle name="Normal 44 2 2 3 6" xfId="52472" xr:uid="{00000000-0005-0000-0000-00004BC30000}"/>
    <cellStyle name="Normal 44 2 2 4" xfId="18759" xr:uid="{00000000-0005-0000-0000-00004CC30000}"/>
    <cellStyle name="Normal 44 2 2 4 2" xfId="52473" xr:uid="{00000000-0005-0000-0000-00004DC30000}"/>
    <cellStyle name="Normal 44 2 2 4 3" xfId="52474" xr:uid="{00000000-0005-0000-0000-00004EC30000}"/>
    <cellStyle name="Normal 44 2 2 5" xfId="18760" xr:uid="{00000000-0005-0000-0000-00004FC30000}"/>
    <cellStyle name="Normal 44 2 2 5 2" xfId="52475" xr:uid="{00000000-0005-0000-0000-000050C30000}"/>
    <cellStyle name="Normal 44 2 2 5 3" xfId="52476" xr:uid="{00000000-0005-0000-0000-000051C30000}"/>
    <cellStyle name="Normal 44 2 2 6" xfId="18761" xr:uid="{00000000-0005-0000-0000-000052C30000}"/>
    <cellStyle name="Normal 44 2 2 6 2" xfId="52477" xr:uid="{00000000-0005-0000-0000-000053C30000}"/>
    <cellStyle name="Normal 44 2 2 6 3" xfId="52478" xr:uid="{00000000-0005-0000-0000-000054C30000}"/>
    <cellStyle name="Normal 44 2 2 7" xfId="52479" xr:uid="{00000000-0005-0000-0000-000055C30000}"/>
    <cellStyle name="Normal 44 2 2 8" xfId="52480" xr:uid="{00000000-0005-0000-0000-000056C30000}"/>
    <cellStyle name="Normal 44 3" xfId="18762" xr:uid="{00000000-0005-0000-0000-000057C30000}"/>
    <cellStyle name="Normal 44 3 2" xfId="18763" xr:uid="{00000000-0005-0000-0000-000058C30000}"/>
    <cellStyle name="Normal 44 3 2 2" xfId="18764" xr:uid="{00000000-0005-0000-0000-000059C30000}"/>
    <cellStyle name="Normal 44 3 2 2 2" xfId="18765" xr:uid="{00000000-0005-0000-0000-00005AC30000}"/>
    <cellStyle name="Normal 44 3 2 2 2 2" xfId="52481" xr:uid="{00000000-0005-0000-0000-00005BC30000}"/>
    <cellStyle name="Normal 44 3 2 2 2 3" xfId="52482" xr:uid="{00000000-0005-0000-0000-00005CC30000}"/>
    <cellStyle name="Normal 44 3 2 2 3" xfId="18766" xr:uid="{00000000-0005-0000-0000-00005DC30000}"/>
    <cellStyle name="Normal 44 3 2 2 3 2" xfId="52483" xr:uid="{00000000-0005-0000-0000-00005EC30000}"/>
    <cellStyle name="Normal 44 3 2 2 3 3" xfId="52484" xr:uid="{00000000-0005-0000-0000-00005FC30000}"/>
    <cellStyle name="Normal 44 3 2 2 4" xfId="18767" xr:uid="{00000000-0005-0000-0000-000060C30000}"/>
    <cellStyle name="Normal 44 3 2 2 4 2" xfId="52485" xr:uid="{00000000-0005-0000-0000-000061C30000}"/>
    <cellStyle name="Normal 44 3 2 2 4 3" xfId="52486" xr:uid="{00000000-0005-0000-0000-000062C30000}"/>
    <cellStyle name="Normal 44 3 2 2 5" xfId="52487" xr:uid="{00000000-0005-0000-0000-000063C30000}"/>
    <cellStyle name="Normal 44 3 2 2 6" xfId="52488" xr:uid="{00000000-0005-0000-0000-000064C30000}"/>
    <cellStyle name="Normal 44 3 2 3" xfId="18768" xr:uid="{00000000-0005-0000-0000-000065C30000}"/>
    <cellStyle name="Normal 44 3 2 3 2" xfId="52489" xr:uid="{00000000-0005-0000-0000-000066C30000}"/>
    <cellStyle name="Normal 44 3 2 3 3" xfId="52490" xr:uid="{00000000-0005-0000-0000-000067C30000}"/>
    <cellStyle name="Normal 44 3 2 4" xfId="18769" xr:uid="{00000000-0005-0000-0000-000068C30000}"/>
    <cellStyle name="Normal 44 3 2 4 2" xfId="52491" xr:uid="{00000000-0005-0000-0000-000069C30000}"/>
    <cellStyle name="Normal 44 3 2 4 3" xfId="52492" xr:uid="{00000000-0005-0000-0000-00006AC30000}"/>
    <cellStyle name="Normal 44 3 2 5" xfId="18770" xr:uid="{00000000-0005-0000-0000-00006BC30000}"/>
    <cellStyle name="Normal 44 3 2 5 2" xfId="52493" xr:uid="{00000000-0005-0000-0000-00006CC30000}"/>
    <cellStyle name="Normal 44 3 2 5 3" xfId="52494" xr:uid="{00000000-0005-0000-0000-00006DC30000}"/>
    <cellStyle name="Normal 44 3 2 6" xfId="52495" xr:uid="{00000000-0005-0000-0000-00006EC30000}"/>
    <cellStyle name="Normal 44 3 2 7" xfId="52496" xr:uid="{00000000-0005-0000-0000-00006FC30000}"/>
    <cellStyle name="Normal 44 3 3" xfId="18771" xr:uid="{00000000-0005-0000-0000-000070C30000}"/>
    <cellStyle name="Normal 44 3 3 2" xfId="18772" xr:uid="{00000000-0005-0000-0000-000071C30000}"/>
    <cellStyle name="Normal 44 3 3 2 2" xfId="52497" xr:uid="{00000000-0005-0000-0000-000072C30000}"/>
    <cellStyle name="Normal 44 3 3 2 3" xfId="52498" xr:uid="{00000000-0005-0000-0000-000073C30000}"/>
    <cellStyle name="Normal 44 3 3 3" xfId="18773" xr:uid="{00000000-0005-0000-0000-000074C30000}"/>
    <cellStyle name="Normal 44 3 3 3 2" xfId="52499" xr:uid="{00000000-0005-0000-0000-000075C30000}"/>
    <cellStyle name="Normal 44 3 3 3 3" xfId="52500" xr:uid="{00000000-0005-0000-0000-000076C30000}"/>
    <cellStyle name="Normal 44 3 3 4" xfId="18774" xr:uid="{00000000-0005-0000-0000-000077C30000}"/>
    <cellStyle name="Normal 44 3 3 4 2" xfId="52501" xr:uid="{00000000-0005-0000-0000-000078C30000}"/>
    <cellStyle name="Normal 44 3 3 4 3" xfId="52502" xr:uid="{00000000-0005-0000-0000-000079C30000}"/>
    <cellStyle name="Normal 44 3 3 5" xfId="52503" xr:uid="{00000000-0005-0000-0000-00007AC30000}"/>
    <cellStyle name="Normal 44 3 3 6" xfId="52504" xr:uid="{00000000-0005-0000-0000-00007BC30000}"/>
    <cellStyle name="Normal 44 3 4" xfId="18775" xr:uid="{00000000-0005-0000-0000-00007CC30000}"/>
    <cellStyle name="Normal 44 3 4 2" xfId="52505" xr:uid="{00000000-0005-0000-0000-00007DC30000}"/>
    <cellStyle name="Normal 44 3 4 3" xfId="52506" xr:uid="{00000000-0005-0000-0000-00007EC30000}"/>
    <cellStyle name="Normal 44 3 5" xfId="18776" xr:uid="{00000000-0005-0000-0000-00007FC30000}"/>
    <cellStyle name="Normal 44 3 5 2" xfId="52507" xr:uid="{00000000-0005-0000-0000-000080C30000}"/>
    <cellStyle name="Normal 44 3 5 3" xfId="52508" xr:uid="{00000000-0005-0000-0000-000081C30000}"/>
    <cellStyle name="Normal 44 3 6" xfId="18777" xr:uid="{00000000-0005-0000-0000-000082C30000}"/>
    <cellStyle name="Normal 44 3 6 2" xfId="52509" xr:uid="{00000000-0005-0000-0000-000083C30000}"/>
    <cellStyle name="Normal 44 3 6 3" xfId="52510" xr:uid="{00000000-0005-0000-0000-000084C30000}"/>
    <cellStyle name="Normal 44 3 7" xfId="52511" xr:uid="{00000000-0005-0000-0000-000085C30000}"/>
    <cellStyle name="Normal 44 3 8" xfId="52512" xr:uid="{00000000-0005-0000-0000-000086C30000}"/>
    <cellStyle name="Normal 44 4" xfId="18778" xr:uid="{00000000-0005-0000-0000-000087C30000}"/>
    <cellStyle name="Normal 44 4 2" xfId="18779" xr:uid="{00000000-0005-0000-0000-000088C30000}"/>
    <cellStyle name="Normal 44 4 2 2" xfId="18780" xr:uid="{00000000-0005-0000-0000-000089C30000}"/>
    <cellStyle name="Normal 44 4 2 2 2" xfId="18781" xr:uid="{00000000-0005-0000-0000-00008AC30000}"/>
    <cellStyle name="Normal 44 4 2 2 2 2" xfId="52513" xr:uid="{00000000-0005-0000-0000-00008BC30000}"/>
    <cellStyle name="Normal 44 4 2 2 2 3" xfId="52514" xr:uid="{00000000-0005-0000-0000-00008CC30000}"/>
    <cellStyle name="Normal 44 4 2 2 3" xfId="18782" xr:uid="{00000000-0005-0000-0000-00008DC30000}"/>
    <cellStyle name="Normal 44 4 2 2 3 2" xfId="52515" xr:uid="{00000000-0005-0000-0000-00008EC30000}"/>
    <cellStyle name="Normal 44 4 2 2 3 3" xfId="52516" xr:uid="{00000000-0005-0000-0000-00008FC30000}"/>
    <cellStyle name="Normal 44 4 2 2 4" xfId="18783" xr:uid="{00000000-0005-0000-0000-000090C30000}"/>
    <cellStyle name="Normal 44 4 2 2 4 2" xfId="52517" xr:uid="{00000000-0005-0000-0000-000091C30000}"/>
    <cellStyle name="Normal 44 4 2 2 4 3" xfId="52518" xr:uid="{00000000-0005-0000-0000-000092C30000}"/>
    <cellStyle name="Normal 44 4 2 2 5" xfId="52519" xr:uid="{00000000-0005-0000-0000-000093C30000}"/>
    <cellStyle name="Normal 44 4 2 2 6" xfId="52520" xr:uid="{00000000-0005-0000-0000-000094C30000}"/>
    <cellStyle name="Normal 44 4 2 3" xfId="18784" xr:uid="{00000000-0005-0000-0000-000095C30000}"/>
    <cellStyle name="Normal 44 4 2 3 2" xfId="52521" xr:uid="{00000000-0005-0000-0000-000096C30000}"/>
    <cellStyle name="Normal 44 4 2 3 3" xfId="52522" xr:uid="{00000000-0005-0000-0000-000097C30000}"/>
    <cellStyle name="Normal 44 4 2 4" xfId="18785" xr:uid="{00000000-0005-0000-0000-000098C30000}"/>
    <cellStyle name="Normal 44 4 2 4 2" xfId="52523" xr:uid="{00000000-0005-0000-0000-000099C30000}"/>
    <cellStyle name="Normal 44 4 2 4 3" xfId="52524" xr:uid="{00000000-0005-0000-0000-00009AC30000}"/>
    <cellStyle name="Normal 44 4 2 5" xfId="18786" xr:uid="{00000000-0005-0000-0000-00009BC30000}"/>
    <cellStyle name="Normal 44 4 2 5 2" xfId="52525" xr:uid="{00000000-0005-0000-0000-00009CC30000}"/>
    <cellStyle name="Normal 44 4 2 5 3" xfId="52526" xr:uid="{00000000-0005-0000-0000-00009DC30000}"/>
    <cellStyle name="Normal 44 4 2 6" xfId="52527" xr:uid="{00000000-0005-0000-0000-00009EC30000}"/>
    <cellStyle name="Normal 44 4 2 7" xfId="52528" xr:uid="{00000000-0005-0000-0000-00009FC30000}"/>
    <cellStyle name="Normal 44 4 3" xfId="18787" xr:uid="{00000000-0005-0000-0000-0000A0C30000}"/>
    <cellStyle name="Normal 44 4 3 2" xfId="18788" xr:uid="{00000000-0005-0000-0000-0000A1C30000}"/>
    <cellStyle name="Normal 44 4 3 2 2" xfId="52529" xr:uid="{00000000-0005-0000-0000-0000A2C30000}"/>
    <cellStyle name="Normal 44 4 3 2 3" xfId="52530" xr:uid="{00000000-0005-0000-0000-0000A3C30000}"/>
    <cellStyle name="Normal 44 4 3 3" xfId="18789" xr:uid="{00000000-0005-0000-0000-0000A4C30000}"/>
    <cellStyle name="Normal 44 4 3 3 2" xfId="52531" xr:uid="{00000000-0005-0000-0000-0000A5C30000}"/>
    <cellStyle name="Normal 44 4 3 3 3" xfId="52532" xr:uid="{00000000-0005-0000-0000-0000A6C30000}"/>
    <cellStyle name="Normal 44 4 3 4" xfId="18790" xr:uid="{00000000-0005-0000-0000-0000A7C30000}"/>
    <cellStyle name="Normal 44 4 3 4 2" xfId="52533" xr:uid="{00000000-0005-0000-0000-0000A8C30000}"/>
    <cellStyle name="Normal 44 4 3 4 3" xfId="52534" xr:uid="{00000000-0005-0000-0000-0000A9C30000}"/>
    <cellStyle name="Normal 44 4 3 5" xfId="52535" xr:uid="{00000000-0005-0000-0000-0000AAC30000}"/>
    <cellStyle name="Normal 44 4 3 6" xfId="52536" xr:uid="{00000000-0005-0000-0000-0000ABC30000}"/>
    <cellStyle name="Normal 44 4 4" xfId="18791" xr:uid="{00000000-0005-0000-0000-0000ACC30000}"/>
    <cellStyle name="Normal 44 4 4 2" xfId="52537" xr:uid="{00000000-0005-0000-0000-0000ADC30000}"/>
    <cellStyle name="Normal 44 4 4 3" xfId="52538" xr:uid="{00000000-0005-0000-0000-0000AEC30000}"/>
    <cellStyle name="Normal 44 4 5" xfId="18792" xr:uid="{00000000-0005-0000-0000-0000AFC30000}"/>
    <cellStyle name="Normal 44 4 5 2" xfId="52539" xr:uid="{00000000-0005-0000-0000-0000B0C30000}"/>
    <cellStyle name="Normal 44 4 5 3" xfId="52540" xr:uid="{00000000-0005-0000-0000-0000B1C30000}"/>
    <cellStyle name="Normal 44 4 6" xfId="18793" xr:uid="{00000000-0005-0000-0000-0000B2C30000}"/>
    <cellStyle name="Normal 44 4 6 2" xfId="52541" xr:uid="{00000000-0005-0000-0000-0000B3C30000}"/>
    <cellStyle name="Normal 44 4 6 3" xfId="52542" xr:uid="{00000000-0005-0000-0000-0000B4C30000}"/>
    <cellStyle name="Normal 44 4 7" xfId="52543" xr:uid="{00000000-0005-0000-0000-0000B5C30000}"/>
    <cellStyle name="Normal 44 4 8" xfId="52544" xr:uid="{00000000-0005-0000-0000-0000B6C30000}"/>
    <cellStyle name="Normal 44 5" xfId="18794" xr:uid="{00000000-0005-0000-0000-0000B7C30000}"/>
    <cellStyle name="Normal 44 5 2" xfId="18795" xr:uid="{00000000-0005-0000-0000-0000B8C30000}"/>
    <cellStyle name="Normal 44 5 2 2" xfId="18796" xr:uid="{00000000-0005-0000-0000-0000B9C30000}"/>
    <cellStyle name="Normal 44 5 2 2 2" xfId="18797" xr:uid="{00000000-0005-0000-0000-0000BAC30000}"/>
    <cellStyle name="Normal 44 5 2 2 2 2" xfId="52545" xr:uid="{00000000-0005-0000-0000-0000BBC30000}"/>
    <cellStyle name="Normal 44 5 2 2 2 3" xfId="52546" xr:uid="{00000000-0005-0000-0000-0000BCC30000}"/>
    <cellStyle name="Normal 44 5 2 2 3" xfId="18798" xr:uid="{00000000-0005-0000-0000-0000BDC30000}"/>
    <cellStyle name="Normal 44 5 2 2 3 2" xfId="52547" xr:uid="{00000000-0005-0000-0000-0000BEC30000}"/>
    <cellStyle name="Normal 44 5 2 2 3 3" xfId="52548" xr:uid="{00000000-0005-0000-0000-0000BFC30000}"/>
    <cellStyle name="Normal 44 5 2 2 4" xfId="18799" xr:uid="{00000000-0005-0000-0000-0000C0C30000}"/>
    <cellStyle name="Normal 44 5 2 2 4 2" xfId="52549" xr:uid="{00000000-0005-0000-0000-0000C1C30000}"/>
    <cellStyle name="Normal 44 5 2 2 4 3" xfId="52550" xr:uid="{00000000-0005-0000-0000-0000C2C30000}"/>
    <cellStyle name="Normal 44 5 2 2 5" xfId="52551" xr:uid="{00000000-0005-0000-0000-0000C3C30000}"/>
    <cellStyle name="Normal 44 5 2 2 6" xfId="52552" xr:uid="{00000000-0005-0000-0000-0000C4C30000}"/>
    <cellStyle name="Normal 44 5 2 3" xfId="18800" xr:uid="{00000000-0005-0000-0000-0000C5C30000}"/>
    <cellStyle name="Normal 44 5 2 3 2" xfId="52553" xr:uid="{00000000-0005-0000-0000-0000C6C30000}"/>
    <cellStyle name="Normal 44 5 2 3 3" xfId="52554" xr:uid="{00000000-0005-0000-0000-0000C7C30000}"/>
    <cellStyle name="Normal 44 5 2 4" xfId="18801" xr:uid="{00000000-0005-0000-0000-0000C8C30000}"/>
    <cellStyle name="Normal 44 5 2 4 2" xfId="52555" xr:uid="{00000000-0005-0000-0000-0000C9C30000}"/>
    <cellStyle name="Normal 44 5 2 4 3" xfId="52556" xr:uid="{00000000-0005-0000-0000-0000CAC30000}"/>
    <cellStyle name="Normal 44 5 2 5" xfId="18802" xr:uid="{00000000-0005-0000-0000-0000CBC30000}"/>
    <cellStyle name="Normal 44 5 2 5 2" xfId="52557" xr:uid="{00000000-0005-0000-0000-0000CCC30000}"/>
    <cellStyle name="Normal 44 5 2 5 3" xfId="52558" xr:uid="{00000000-0005-0000-0000-0000CDC30000}"/>
    <cellStyle name="Normal 44 5 2 6" xfId="52559" xr:uid="{00000000-0005-0000-0000-0000CEC30000}"/>
    <cellStyle name="Normal 44 5 2 7" xfId="52560" xr:uid="{00000000-0005-0000-0000-0000CFC30000}"/>
    <cellStyle name="Normal 44 5 3" xfId="18803" xr:uid="{00000000-0005-0000-0000-0000D0C30000}"/>
    <cellStyle name="Normal 44 5 3 2" xfId="18804" xr:uid="{00000000-0005-0000-0000-0000D1C30000}"/>
    <cellStyle name="Normal 44 5 3 2 2" xfId="52561" xr:uid="{00000000-0005-0000-0000-0000D2C30000}"/>
    <cellStyle name="Normal 44 5 3 2 3" xfId="52562" xr:uid="{00000000-0005-0000-0000-0000D3C30000}"/>
    <cellStyle name="Normal 44 5 3 3" xfId="18805" xr:uid="{00000000-0005-0000-0000-0000D4C30000}"/>
    <cellStyle name="Normal 44 5 3 3 2" xfId="52563" xr:uid="{00000000-0005-0000-0000-0000D5C30000}"/>
    <cellStyle name="Normal 44 5 3 3 3" xfId="52564" xr:uid="{00000000-0005-0000-0000-0000D6C30000}"/>
    <cellStyle name="Normal 44 5 3 4" xfId="18806" xr:uid="{00000000-0005-0000-0000-0000D7C30000}"/>
    <cellStyle name="Normal 44 5 3 4 2" xfId="52565" xr:uid="{00000000-0005-0000-0000-0000D8C30000}"/>
    <cellStyle name="Normal 44 5 3 4 3" xfId="52566" xr:uid="{00000000-0005-0000-0000-0000D9C30000}"/>
    <cellStyle name="Normal 44 5 3 5" xfId="52567" xr:uid="{00000000-0005-0000-0000-0000DAC30000}"/>
    <cellStyle name="Normal 44 5 3 6" xfId="52568" xr:uid="{00000000-0005-0000-0000-0000DBC30000}"/>
    <cellStyle name="Normal 44 5 4" xfId="18807" xr:uid="{00000000-0005-0000-0000-0000DCC30000}"/>
    <cellStyle name="Normal 44 5 4 2" xfId="52569" xr:uid="{00000000-0005-0000-0000-0000DDC30000}"/>
    <cellStyle name="Normal 44 5 4 3" xfId="52570" xr:uid="{00000000-0005-0000-0000-0000DEC30000}"/>
    <cellStyle name="Normal 44 5 5" xfId="18808" xr:uid="{00000000-0005-0000-0000-0000DFC30000}"/>
    <cellStyle name="Normal 44 5 5 2" xfId="52571" xr:uid="{00000000-0005-0000-0000-0000E0C30000}"/>
    <cellStyle name="Normal 44 5 5 3" xfId="52572" xr:uid="{00000000-0005-0000-0000-0000E1C30000}"/>
    <cellStyle name="Normal 44 5 6" xfId="18809" xr:uid="{00000000-0005-0000-0000-0000E2C30000}"/>
    <cellStyle name="Normal 44 5 6 2" xfId="52573" xr:uid="{00000000-0005-0000-0000-0000E3C30000}"/>
    <cellStyle name="Normal 44 5 6 3" xfId="52574" xr:uid="{00000000-0005-0000-0000-0000E4C30000}"/>
    <cellStyle name="Normal 44 5 7" xfId="52575" xr:uid="{00000000-0005-0000-0000-0000E5C30000}"/>
    <cellStyle name="Normal 44 5 8" xfId="52576" xr:uid="{00000000-0005-0000-0000-0000E6C30000}"/>
    <cellStyle name="Normal 45" xfId="18810" xr:uid="{00000000-0005-0000-0000-0000E7C30000}"/>
    <cellStyle name="Normal 45 2" xfId="18811" xr:uid="{00000000-0005-0000-0000-0000E8C30000}"/>
    <cellStyle name="Normal 45 2 2" xfId="18812" xr:uid="{00000000-0005-0000-0000-0000E9C30000}"/>
    <cellStyle name="Normal 45 2 2 2" xfId="18813" xr:uid="{00000000-0005-0000-0000-0000EAC30000}"/>
    <cellStyle name="Normal 45 2 2 2 2" xfId="52577" xr:uid="{00000000-0005-0000-0000-0000EBC30000}"/>
    <cellStyle name="Normal 45 2 2 2 3" xfId="52578" xr:uid="{00000000-0005-0000-0000-0000ECC30000}"/>
    <cellStyle name="Normal 45 2 2 3" xfId="18814" xr:uid="{00000000-0005-0000-0000-0000EDC30000}"/>
    <cellStyle name="Normal 45 2 2 3 2" xfId="52579" xr:uid="{00000000-0005-0000-0000-0000EEC30000}"/>
    <cellStyle name="Normal 45 2 2 3 3" xfId="52580" xr:uid="{00000000-0005-0000-0000-0000EFC30000}"/>
    <cellStyle name="Normal 45 2 2 4" xfId="18815" xr:uid="{00000000-0005-0000-0000-0000F0C30000}"/>
    <cellStyle name="Normal 45 2 2 4 2" xfId="52581" xr:uid="{00000000-0005-0000-0000-0000F1C30000}"/>
    <cellStyle name="Normal 45 2 2 4 3" xfId="52582" xr:uid="{00000000-0005-0000-0000-0000F2C30000}"/>
    <cellStyle name="Normal 45 2 2 5" xfId="52583" xr:uid="{00000000-0005-0000-0000-0000F3C30000}"/>
    <cellStyle name="Normal 45 2 2 6" xfId="52584" xr:uid="{00000000-0005-0000-0000-0000F4C30000}"/>
    <cellStyle name="Normal 45 2 3" xfId="18816" xr:uid="{00000000-0005-0000-0000-0000F5C30000}"/>
    <cellStyle name="Normal 45 2 3 2" xfId="52585" xr:uid="{00000000-0005-0000-0000-0000F6C30000}"/>
    <cellStyle name="Normal 45 2 3 3" xfId="52586" xr:uid="{00000000-0005-0000-0000-0000F7C30000}"/>
    <cellStyle name="Normal 45 2 4" xfId="18817" xr:uid="{00000000-0005-0000-0000-0000F8C30000}"/>
    <cellStyle name="Normal 45 2 4 2" xfId="52587" xr:uid="{00000000-0005-0000-0000-0000F9C30000}"/>
    <cellStyle name="Normal 45 2 4 3" xfId="52588" xr:uid="{00000000-0005-0000-0000-0000FAC30000}"/>
    <cellStyle name="Normal 45 2 5" xfId="18818" xr:uid="{00000000-0005-0000-0000-0000FBC30000}"/>
    <cellStyle name="Normal 45 2 5 2" xfId="52589" xr:uid="{00000000-0005-0000-0000-0000FCC30000}"/>
    <cellStyle name="Normal 45 2 5 3" xfId="52590" xr:uid="{00000000-0005-0000-0000-0000FDC30000}"/>
    <cellStyle name="Normal 45 2 6" xfId="52591" xr:uid="{00000000-0005-0000-0000-0000FEC30000}"/>
    <cellStyle name="Normal 45 2 7" xfId="52592" xr:uid="{00000000-0005-0000-0000-0000FFC30000}"/>
    <cellStyle name="Normal 45 3" xfId="18819" xr:uid="{00000000-0005-0000-0000-000000C40000}"/>
    <cellStyle name="Normal 45 4" xfId="18820" xr:uid="{00000000-0005-0000-0000-000001C40000}"/>
    <cellStyle name="Normal 45 4 2" xfId="18821" xr:uid="{00000000-0005-0000-0000-000002C40000}"/>
    <cellStyle name="Normal 45 4 2 2" xfId="52593" xr:uid="{00000000-0005-0000-0000-000003C40000}"/>
    <cellStyle name="Normal 45 4 2 3" xfId="52594" xr:uid="{00000000-0005-0000-0000-000004C40000}"/>
    <cellStyle name="Normal 45 4 3" xfId="18822" xr:uid="{00000000-0005-0000-0000-000005C40000}"/>
    <cellStyle name="Normal 45 4 3 2" xfId="52595" xr:uid="{00000000-0005-0000-0000-000006C40000}"/>
    <cellStyle name="Normal 45 4 3 3" xfId="52596" xr:uid="{00000000-0005-0000-0000-000007C40000}"/>
    <cellStyle name="Normal 45 4 4" xfId="18823" xr:uid="{00000000-0005-0000-0000-000008C40000}"/>
    <cellStyle name="Normal 45 4 4 2" xfId="52597" xr:uid="{00000000-0005-0000-0000-000009C40000}"/>
    <cellStyle name="Normal 45 4 4 3" xfId="52598" xr:uid="{00000000-0005-0000-0000-00000AC40000}"/>
    <cellStyle name="Normal 45 4 5" xfId="52599" xr:uid="{00000000-0005-0000-0000-00000BC40000}"/>
    <cellStyle name="Normal 45 4 6" xfId="52600" xr:uid="{00000000-0005-0000-0000-00000CC40000}"/>
    <cellStyle name="Normal 45 5" xfId="18824" xr:uid="{00000000-0005-0000-0000-00000DC40000}"/>
    <cellStyle name="Normal 45 5 2" xfId="52601" xr:uid="{00000000-0005-0000-0000-00000EC40000}"/>
    <cellStyle name="Normal 45 5 3" xfId="52602" xr:uid="{00000000-0005-0000-0000-00000FC40000}"/>
    <cellStyle name="Normal 45 6" xfId="18825" xr:uid="{00000000-0005-0000-0000-000010C40000}"/>
    <cellStyle name="Normal 45 6 2" xfId="52603" xr:uid="{00000000-0005-0000-0000-000011C40000}"/>
    <cellStyle name="Normal 45 6 3" xfId="52604" xr:uid="{00000000-0005-0000-0000-000012C40000}"/>
    <cellStyle name="Normal 45 7" xfId="18826" xr:uid="{00000000-0005-0000-0000-000013C40000}"/>
    <cellStyle name="Normal 45 7 2" xfId="52605" xr:uid="{00000000-0005-0000-0000-000014C40000}"/>
    <cellStyle name="Normal 45 7 3" xfId="52606" xr:uid="{00000000-0005-0000-0000-000015C40000}"/>
    <cellStyle name="Normal 45 8" xfId="52607" xr:uid="{00000000-0005-0000-0000-000016C40000}"/>
    <cellStyle name="Normal 45 9" xfId="52608" xr:uid="{00000000-0005-0000-0000-000017C40000}"/>
    <cellStyle name="Normal 46" xfId="18827" xr:uid="{00000000-0005-0000-0000-000018C40000}"/>
    <cellStyle name="Normal 46 2" xfId="18828" xr:uid="{00000000-0005-0000-0000-000019C40000}"/>
    <cellStyle name="Normal 46 2 2" xfId="18829" xr:uid="{00000000-0005-0000-0000-00001AC40000}"/>
    <cellStyle name="Normal 46 2 2 2" xfId="18830" xr:uid="{00000000-0005-0000-0000-00001BC40000}"/>
    <cellStyle name="Normal 46 2 2 2 2" xfId="52609" xr:uid="{00000000-0005-0000-0000-00001CC40000}"/>
    <cellStyle name="Normal 46 2 2 2 3" xfId="52610" xr:uid="{00000000-0005-0000-0000-00001DC40000}"/>
    <cellStyle name="Normal 46 2 2 3" xfId="18831" xr:uid="{00000000-0005-0000-0000-00001EC40000}"/>
    <cellStyle name="Normal 46 2 2 3 2" xfId="52611" xr:uid="{00000000-0005-0000-0000-00001FC40000}"/>
    <cellStyle name="Normal 46 2 2 3 3" xfId="52612" xr:uid="{00000000-0005-0000-0000-000020C40000}"/>
    <cellStyle name="Normal 46 2 2 4" xfId="18832" xr:uid="{00000000-0005-0000-0000-000021C40000}"/>
    <cellStyle name="Normal 46 2 2 4 2" xfId="52613" xr:uid="{00000000-0005-0000-0000-000022C40000}"/>
    <cellStyle name="Normal 46 2 2 4 3" xfId="52614" xr:uid="{00000000-0005-0000-0000-000023C40000}"/>
    <cellStyle name="Normal 46 2 2 5" xfId="52615" xr:uid="{00000000-0005-0000-0000-000024C40000}"/>
    <cellStyle name="Normal 46 2 2 6" xfId="52616" xr:uid="{00000000-0005-0000-0000-000025C40000}"/>
    <cellStyle name="Normal 46 2 3" xfId="18833" xr:uid="{00000000-0005-0000-0000-000026C40000}"/>
    <cellStyle name="Normal 46 2 3 2" xfId="52617" xr:uid="{00000000-0005-0000-0000-000027C40000}"/>
    <cellStyle name="Normal 46 2 3 3" xfId="52618" xr:uid="{00000000-0005-0000-0000-000028C40000}"/>
    <cellStyle name="Normal 46 2 4" xfId="18834" xr:uid="{00000000-0005-0000-0000-000029C40000}"/>
    <cellStyle name="Normal 46 2 4 2" xfId="52619" xr:uid="{00000000-0005-0000-0000-00002AC40000}"/>
    <cellStyle name="Normal 46 2 4 3" xfId="52620" xr:uid="{00000000-0005-0000-0000-00002BC40000}"/>
    <cellStyle name="Normal 46 2 5" xfId="18835" xr:uid="{00000000-0005-0000-0000-00002CC40000}"/>
    <cellStyle name="Normal 46 2 5 2" xfId="52621" xr:uid="{00000000-0005-0000-0000-00002DC40000}"/>
    <cellStyle name="Normal 46 2 5 3" xfId="52622" xr:uid="{00000000-0005-0000-0000-00002EC40000}"/>
    <cellStyle name="Normal 46 2 6" xfId="52623" xr:uid="{00000000-0005-0000-0000-00002FC40000}"/>
    <cellStyle name="Normal 46 2 7" xfId="52624" xr:uid="{00000000-0005-0000-0000-000030C40000}"/>
    <cellStyle name="Normal 46 3" xfId="18836" xr:uid="{00000000-0005-0000-0000-000031C40000}"/>
    <cellStyle name="Normal 46 4" xfId="18837" xr:uid="{00000000-0005-0000-0000-000032C40000}"/>
    <cellStyle name="Normal 46 4 2" xfId="18838" xr:uid="{00000000-0005-0000-0000-000033C40000}"/>
    <cellStyle name="Normal 46 4 2 2" xfId="52625" xr:uid="{00000000-0005-0000-0000-000034C40000}"/>
    <cellStyle name="Normal 46 4 2 3" xfId="52626" xr:uid="{00000000-0005-0000-0000-000035C40000}"/>
    <cellStyle name="Normal 46 4 3" xfId="18839" xr:uid="{00000000-0005-0000-0000-000036C40000}"/>
    <cellStyle name="Normal 46 4 3 2" xfId="52627" xr:uid="{00000000-0005-0000-0000-000037C40000}"/>
    <cellStyle name="Normal 46 4 3 3" xfId="52628" xr:uid="{00000000-0005-0000-0000-000038C40000}"/>
    <cellStyle name="Normal 46 4 4" xfId="18840" xr:uid="{00000000-0005-0000-0000-000039C40000}"/>
    <cellStyle name="Normal 46 4 4 2" xfId="52629" xr:uid="{00000000-0005-0000-0000-00003AC40000}"/>
    <cellStyle name="Normal 46 4 4 3" xfId="52630" xr:uid="{00000000-0005-0000-0000-00003BC40000}"/>
    <cellStyle name="Normal 46 4 5" xfId="52631" xr:uid="{00000000-0005-0000-0000-00003CC40000}"/>
    <cellStyle name="Normal 46 4 6" xfId="52632" xr:uid="{00000000-0005-0000-0000-00003DC40000}"/>
    <cellStyle name="Normal 46 5" xfId="18841" xr:uid="{00000000-0005-0000-0000-00003EC40000}"/>
    <cellStyle name="Normal 46 5 2" xfId="52633" xr:uid="{00000000-0005-0000-0000-00003FC40000}"/>
    <cellStyle name="Normal 46 5 3" xfId="52634" xr:uid="{00000000-0005-0000-0000-000040C40000}"/>
    <cellStyle name="Normal 46 6" xfId="18842" xr:uid="{00000000-0005-0000-0000-000041C40000}"/>
    <cellStyle name="Normal 46 6 2" xfId="52635" xr:uid="{00000000-0005-0000-0000-000042C40000}"/>
    <cellStyle name="Normal 46 6 3" xfId="52636" xr:uid="{00000000-0005-0000-0000-000043C40000}"/>
    <cellStyle name="Normal 46 7" xfId="18843" xr:uid="{00000000-0005-0000-0000-000044C40000}"/>
    <cellStyle name="Normal 46 7 2" xfId="52637" xr:uid="{00000000-0005-0000-0000-000045C40000}"/>
    <cellStyle name="Normal 46 7 3" xfId="52638" xr:uid="{00000000-0005-0000-0000-000046C40000}"/>
    <cellStyle name="Normal 46 8" xfId="52639" xr:uid="{00000000-0005-0000-0000-000047C40000}"/>
    <cellStyle name="Normal 46 9" xfId="52640" xr:uid="{00000000-0005-0000-0000-000048C40000}"/>
    <cellStyle name="Normal 47" xfId="18844" xr:uid="{00000000-0005-0000-0000-000049C40000}"/>
    <cellStyle name="Normal 47 2" xfId="18845" xr:uid="{00000000-0005-0000-0000-00004AC40000}"/>
    <cellStyle name="Normal 47 2 2" xfId="18846" xr:uid="{00000000-0005-0000-0000-00004BC40000}"/>
    <cellStyle name="Normal 47 2 2 2" xfId="18847" xr:uid="{00000000-0005-0000-0000-00004CC40000}"/>
    <cellStyle name="Normal 47 2 2 2 2" xfId="52641" xr:uid="{00000000-0005-0000-0000-00004DC40000}"/>
    <cellStyle name="Normal 47 2 2 2 3" xfId="52642" xr:uid="{00000000-0005-0000-0000-00004EC40000}"/>
    <cellStyle name="Normal 47 2 2 3" xfId="18848" xr:uid="{00000000-0005-0000-0000-00004FC40000}"/>
    <cellStyle name="Normal 47 2 2 3 2" xfId="52643" xr:uid="{00000000-0005-0000-0000-000050C40000}"/>
    <cellStyle name="Normal 47 2 2 3 3" xfId="52644" xr:uid="{00000000-0005-0000-0000-000051C40000}"/>
    <cellStyle name="Normal 47 2 2 4" xfId="18849" xr:uid="{00000000-0005-0000-0000-000052C40000}"/>
    <cellStyle name="Normal 47 2 2 4 2" xfId="52645" xr:uid="{00000000-0005-0000-0000-000053C40000}"/>
    <cellStyle name="Normal 47 2 2 4 3" xfId="52646" xr:uid="{00000000-0005-0000-0000-000054C40000}"/>
    <cellStyle name="Normal 47 2 2 5" xfId="52647" xr:uid="{00000000-0005-0000-0000-000055C40000}"/>
    <cellStyle name="Normal 47 2 2 6" xfId="52648" xr:uid="{00000000-0005-0000-0000-000056C40000}"/>
    <cellStyle name="Normal 47 2 3" xfId="18850" xr:uid="{00000000-0005-0000-0000-000057C40000}"/>
    <cellStyle name="Normal 47 2 3 2" xfId="52649" xr:uid="{00000000-0005-0000-0000-000058C40000}"/>
    <cellStyle name="Normal 47 2 3 3" xfId="52650" xr:uid="{00000000-0005-0000-0000-000059C40000}"/>
    <cellStyle name="Normal 47 2 4" xfId="18851" xr:uid="{00000000-0005-0000-0000-00005AC40000}"/>
    <cellStyle name="Normal 47 2 4 2" xfId="52651" xr:uid="{00000000-0005-0000-0000-00005BC40000}"/>
    <cellStyle name="Normal 47 2 4 3" xfId="52652" xr:uid="{00000000-0005-0000-0000-00005CC40000}"/>
    <cellStyle name="Normal 47 2 5" xfId="18852" xr:uid="{00000000-0005-0000-0000-00005DC40000}"/>
    <cellStyle name="Normal 47 2 5 2" xfId="52653" xr:uid="{00000000-0005-0000-0000-00005EC40000}"/>
    <cellStyle name="Normal 47 2 5 3" xfId="52654" xr:uid="{00000000-0005-0000-0000-00005FC40000}"/>
    <cellStyle name="Normal 47 2 6" xfId="52655" xr:uid="{00000000-0005-0000-0000-000060C40000}"/>
    <cellStyle name="Normal 47 2 7" xfId="52656" xr:uid="{00000000-0005-0000-0000-000061C40000}"/>
    <cellStyle name="Normal 47 3" xfId="18853" xr:uid="{00000000-0005-0000-0000-000062C40000}"/>
    <cellStyle name="Normal 47 4" xfId="18854" xr:uid="{00000000-0005-0000-0000-000063C40000}"/>
    <cellStyle name="Normal 47 4 2" xfId="18855" xr:uid="{00000000-0005-0000-0000-000064C40000}"/>
    <cellStyle name="Normal 47 4 2 2" xfId="52657" xr:uid="{00000000-0005-0000-0000-000065C40000}"/>
    <cellStyle name="Normal 47 4 2 3" xfId="52658" xr:uid="{00000000-0005-0000-0000-000066C40000}"/>
    <cellStyle name="Normal 47 4 3" xfId="18856" xr:uid="{00000000-0005-0000-0000-000067C40000}"/>
    <cellStyle name="Normal 47 4 3 2" xfId="52659" xr:uid="{00000000-0005-0000-0000-000068C40000}"/>
    <cellStyle name="Normal 47 4 3 3" xfId="52660" xr:uid="{00000000-0005-0000-0000-000069C40000}"/>
    <cellStyle name="Normal 47 4 4" xfId="18857" xr:uid="{00000000-0005-0000-0000-00006AC40000}"/>
    <cellStyle name="Normal 47 4 4 2" xfId="52661" xr:uid="{00000000-0005-0000-0000-00006BC40000}"/>
    <cellStyle name="Normal 47 4 4 3" xfId="52662" xr:uid="{00000000-0005-0000-0000-00006CC40000}"/>
    <cellStyle name="Normal 47 4 5" xfId="52663" xr:uid="{00000000-0005-0000-0000-00006DC40000}"/>
    <cellStyle name="Normal 47 4 6" xfId="52664" xr:uid="{00000000-0005-0000-0000-00006EC40000}"/>
    <cellStyle name="Normal 47 5" xfId="18858" xr:uid="{00000000-0005-0000-0000-00006FC40000}"/>
    <cellStyle name="Normal 47 5 2" xfId="52665" xr:uid="{00000000-0005-0000-0000-000070C40000}"/>
    <cellStyle name="Normal 47 5 3" xfId="52666" xr:uid="{00000000-0005-0000-0000-000071C40000}"/>
    <cellStyle name="Normal 47 6" xfId="18859" xr:uid="{00000000-0005-0000-0000-000072C40000}"/>
    <cellStyle name="Normal 47 6 2" xfId="52667" xr:uid="{00000000-0005-0000-0000-000073C40000}"/>
    <cellStyle name="Normal 47 6 3" xfId="52668" xr:uid="{00000000-0005-0000-0000-000074C40000}"/>
    <cellStyle name="Normal 47 7" xfId="18860" xr:uid="{00000000-0005-0000-0000-000075C40000}"/>
    <cellStyle name="Normal 47 7 2" xfId="52669" xr:uid="{00000000-0005-0000-0000-000076C40000}"/>
    <cellStyle name="Normal 47 7 3" xfId="52670" xr:uid="{00000000-0005-0000-0000-000077C40000}"/>
    <cellStyle name="Normal 47 8" xfId="52671" xr:uid="{00000000-0005-0000-0000-000078C40000}"/>
    <cellStyle name="Normal 47 9" xfId="52672" xr:uid="{00000000-0005-0000-0000-000079C40000}"/>
    <cellStyle name="Normal 48" xfId="18861" xr:uid="{00000000-0005-0000-0000-00007AC40000}"/>
    <cellStyle name="Normal 48 2" xfId="18862" xr:uid="{00000000-0005-0000-0000-00007BC40000}"/>
    <cellStyle name="Normal 48 2 2" xfId="18863" xr:uid="{00000000-0005-0000-0000-00007CC40000}"/>
    <cellStyle name="Normal 48 2 2 2" xfId="18864" xr:uid="{00000000-0005-0000-0000-00007DC40000}"/>
    <cellStyle name="Normal 48 2 2 2 2" xfId="52673" xr:uid="{00000000-0005-0000-0000-00007EC40000}"/>
    <cellStyle name="Normal 48 2 2 2 3" xfId="52674" xr:uid="{00000000-0005-0000-0000-00007FC40000}"/>
    <cellStyle name="Normal 48 2 2 3" xfId="18865" xr:uid="{00000000-0005-0000-0000-000080C40000}"/>
    <cellStyle name="Normal 48 2 2 3 2" xfId="52675" xr:uid="{00000000-0005-0000-0000-000081C40000}"/>
    <cellStyle name="Normal 48 2 2 3 3" xfId="52676" xr:uid="{00000000-0005-0000-0000-000082C40000}"/>
    <cellStyle name="Normal 48 2 2 4" xfId="18866" xr:uid="{00000000-0005-0000-0000-000083C40000}"/>
    <cellStyle name="Normal 48 2 2 4 2" xfId="52677" xr:uid="{00000000-0005-0000-0000-000084C40000}"/>
    <cellStyle name="Normal 48 2 2 4 3" xfId="52678" xr:uid="{00000000-0005-0000-0000-000085C40000}"/>
    <cellStyle name="Normal 48 2 2 5" xfId="52679" xr:uid="{00000000-0005-0000-0000-000086C40000}"/>
    <cellStyle name="Normal 48 2 2 6" xfId="52680" xr:uid="{00000000-0005-0000-0000-000087C40000}"/>
    <cellStyle name="Normal 48 2 3" xfId="18867" xr:uid="{00000000-0005-0000-0000-000088C40000}"/>
    <cellStyle name="Normal 48 2 3 2" xfId="52681" xr:uid="{00000000-0005-0000-0000-000089C40000}"/>
    <cellStyle name="Normal 48 2 3 3" xfId="52682" xr:uid="{00000000-0005-0000-0000-00008AC40000}"/>
    <cellStyle name="Normal 48 2 4" xfId="18868" xr:uid="{00000000-0005-0000-0000-00008BC40000}"/>
    <cellStyle name="Normal 48 2 4 2" xfId="52683" xr:uid="{00000000-0005-0000-0000-00008CC40000}"/>
    <cellStyle name="Normal 48 2 4 3" xfId="52684" xr:uid="{00000000-0005-0000-0000-00008DC40000}"/>
    <cellStyle name="Normal 48 2 5" xfId="18869" xr:uid="{00000000-0005-0000-0000-00008EC40000}"/>
    <cellStyle name="Normal 48 2 5 2" xfId="52685" xr:uid="{00000000-0005-0000-0000-00008FC40000}"/>
    <cellStyle name="Normal 48 2 5 3" xfId="52686" xr:uid="{00000000-0005-0000-0000-000090C40000}"/>
    <cellStyle name="Normal 48 2 6" xfId="52687" xr:uid="{00000000-0005-0000-0000-000091C40000}"/>
    <cellStyle name="Normal 48 2 7" xfId="52688" xr:uid="{00000000-0005-0000-0000-000092C40000}"/>
    <cellStyle name="Normal 48 3" xfId="18870" xr:uid="{00000000-0005-0000-0000-000093C40000}"/>
    <cellStyle name="Normal 48 4" xfId="18871" xr:uid="{00000000-0005-0000-0000-000094C40000}"/>
    <cellStyle name="Normal 48 4 2" xfId="18872" xr:uid="{00000000-0005-0000-0000-000095C40000}"/>
    <cellStyle name="Normal 48 4 2 2" xfId="52689" xr:uid="{00000000-0005-0000-0000-000096C40000}"/>
    <cellStyle name="Normal 48 4 2 3" xfId="52690" xr:uid="{00000000-0005-0000-0000-000097C40000}"/>
    <cellStyle name="Normal 48 4 3" xfId="18873" xr:uid="{00000000-0005-0000-0000-000098C40000}"/>
    <cellStyle name="Normal 48 4 3 2" xfId="52691" xr:uid="{00000000-0005-0000-0000-000099C40000}"/>
    <cellStyle name="Normal 48 4 3 3" xfId="52692" xr:uid="{00000000-0005-0000-0000-00009AC40000}"/>
    <cellStyle name="Normal 48 4 4" xfId="18874" xr:uid="{00000000-0005-0000-0000-00009BC40000}"/>
    <cellStyle name="Normal 48 4 4 2" xfId="52693" xr:uid="{00000000-0005-0000-0000-00009CC40000}"/>
    <cellStyle name="Normal 48 4 4 3" xfId="52694" xr:uid="{00000000-0005-0000-0000-00009DC40000}"/>
    <cellStyle name="Normal 48 4 5" xfId="52695" xr:uid="{00000000-0005-0000-0000-00009EC40000}"/>
    <cellStyle name="Normal 48 4 6" xfId="52696" xr:uid="{00000000-0005-0000-0000-00009FC40000}"/>
    <cellStyle name="Normal 48 5" xfId="18875" xr:uid="{00000000-0005-0000-0000-0000A0C40000}"/>
    <cellStyle name="Normal 48 5 2" xfId="52697" xr:uid="{00000000-0005-0000-0000-0000A1C40000}"/>
    <cellStyle name="Normal 48 5 3" xfId="52698" xr:uid="{00000000-0005-0000-0000-0000A2C40000}"/>
    <cellStyle name="Normal 48 6" xfId="18876" xr:uid="{00000000-0005-0000-0000-0000A3C40000}"/>
    <cellStyle name="Normal 48 6 2" xfId="52699" xr:uid="{00000000-0005-0000-0000-0000A4C40000}"/>
    <cellStyle name="Normal 48 6 3" xfId="52700" xr:uid="{00000000-0005-0000-0000-0000A5C40000}"/>
    <cellStyle name="Normal 48 7" xfId="18877" xr:uid="{00000000-0005-0000-0000-0000A6C40000}"/>
    <cellStyle name="Normal 48 7 2" xfId="52701" xr:uid="{00000000-0005-0000-0000-0000A7C40000}"/>
    <cellStyle name="Normal 48 7 3" xfId="52702" xr:uid="{00000000-0005-0000-0000-0000A8C40000}"/>
    <cellStyle name="Normal 48 8" xfId="52703" xr:uid="{00000000-0005-0000-0000-0000A9C40000}"/>
    <cellStyle name="Normal 48 9" xfId="52704" xr:uid="{00000000-0005-0000-0000-0000AAC40000}"/>
    <cellStyle name="Normal 49" xfId="18878" xr:uid="{00000000-0005-0000-0000-0000ABC40000}"/>
    <cellStyle name="Normal 49 2" xfId="18879" xr:uid="{00000000-0005-0000-0000-0000ACC40000}"/>
    <cellStyle name="Normal 49 2 2" xfId="18880" xr:uid="{00000000-0005-0000-0000-0000ADC40000}"/>
    <cellStyle name="Normal 49 2 2 2" xfId="18881" xr:uid="{00000000-0005-0000-0000-0000AEC40000}"/>
    <cellStyle name="Normal 49 2 2 2 2" xfId="52705" xr:uid="{00000000-0005-0000-0000-0000AFC40000}"/>
    <cellStyle name="Normal 49 2 2 2 3" xfId="52706" xr:uid="{00000000-0005-0000-0000-0000B0C40000}"/>
    <cellStyle name="Normal 49 2 2 3" xfId="18882" xr:uid="{00000000-0005-0000-0000-0000B1C40000}"/>
    <cellStyle name="Normal 49 2 2 3 2" xfId="52707" xr:uid="{00000000-0005-0000-0000-0000B2C40000}"/>
    <cellStyle name="Normal 49 2 2 3 3" xfId="52708" xr:uid="{00000000-0005-0000-0000-0000B3C40000}"/>
    <cellStyle name="Normal 49 2 2 4" xfId="18883" xr:uid="{00000000-0005-0000-0000-0000B4C40000}"/>
    <cellStyle name="Normal 49 2 2 4 2" xfId="52709" xr:uid="{00000000-0005-0000-0000-0000B5C40000}"/>
    <cellStyle name="Normal 49 2 2 4 3" xfId="52710" xr:uid="{00000000-0005-0000-0000-0000B6C40000}"/>
    <cellStyle name="Normal 49 2 2 5" xfId="52711" xr:uid="{00000000-0005-0000-0000-0000B7C40000}"/>
    <cellStyle name="Normal 49 2 2 6" xfId="52712" xr:uid="{00000000-0005-0000-0000-0000B8C40000}"/>
    <cellStyle name="Normal 49 2 3" xfId="18884" xr:uid="{00000000-0005-0000-0000-0000B9C40000}"/>
    <cellStyle name="Normal 49 2 3 2" xfId="52713" xr:uid="{00000000-0005-0000-0000-0000BAC40000}"/>
    <cellStyle name="Normal 49 2 3 3" xfId="52714" xr:uid="{00000000-0005-0000-0000-0000BBC40000}"/>
    <cellStyle name="Normal 49 2 4" xfId="18885" xr:uid="{00000000-0005-0000-0000-0000BCC40000}"/>
    <cellStyle name="Normal 49 2 4 2" xfId="52715" xr:uid="{00000000-0005-0000-0000-0000BDC40000}"/>
    <cellStyle name="Normal 49 2 4 3" xfId="52716" xr:uid="{00000000-0005-0000-0000-0000BEC40000}"/>
    <cellStyle name="Normal 49 2 5" xfId="18886" xr:uid="{00000000-0005-0000-0000-0000BFC40000}"/>
    <cellStyle name="Normal 49 2 5 2" xfId="52717" xr:uid="{00000000-0005-0000-0000-0000C0C40000}"/>
    <cellStyle name="Normal 49 2 5 3" xfId="52718" xr:uid="{00000000-0005-0000-0000-0000C1C40000}"/>
    <cellStyle name="Normal 49 2 6" xfId="52719" xr:uid="{00000000-0005-0000-0000-0000C2C40000}"/>
    <cellStyle name="Normal 49 2 7" xfId="52720" xr:uid="{00000000-0005-0000-0000-0000C3C40000}"/>
    <cellStyle name="Normal 49 3" xfId="18887" xr:uid="{00000000-0005-0000-0000-0000C4C40000}"/>
    <cellStyle name="Normal 49 4" xfId="18888" xr:uid="{00000000-0005-0000-0000-0000C5C40000}"/>
    <cellStyle name="Normal 49 4 2" xfId="18889" xr:uid="{00000000-0005-0000-0000-0000C6C40000}"/>
    <cellStyle name="Normal 49 4 2 2" xfId="52721" xr:uid="{00000000-0005-0000-0000-0000C7C40000}"/>
    <cellStyle name="Normal 49 4 2 3" xfId="52722" xr:uid="{00000000-0005-0000-0000-0000C8C40000}"/>
    <cellStyle name="Normal 49 4 3" xfId="18890" xr:uid="{00000000-0005-0000-0000-0000C9C40000}"/>
    <cellStyle name="Normal 49 4 3 2" xfId="52723" xr:uid="{00000000-0005-0000-0000-0000CAC40000}"/>
    <cellStyle name="Normal 49 4 3 3" xfId="52724" xr:uid="{00000000-0005-0000-0000-0000CBC40000}"/>
    <cellStyle name="Normal 49 4 4" xfId="18891" xr:uid="{00000000-0005-0000-0000-0000CCC40000}"/>
    <cellStyle name="Normal 49 4 4 2" xfId="52725" xr:uid="{00000000-0005-0000-0000-0000CDC40000}"/>
    <cellStyle name="Normal 49 4 4 3" xfId="52726" xr:uid="{00000000-0005-0000-0000-0000CEC40000}"/>
    <cellStyle name="Normal 49 4 5" xfId="52727" xr:uid="{00000000-0005-0000-0000-0000CFC40000}"/>
    <cellStyle name="Normal 49 4 6" xfId="52728" xr:uid="{00000000-0005-0000-0000-0000D0C40000}"/>
    <cellStyle name="Normal 49 5" xfId="18892" xr:uid="{00000000-0005-0000-0000-0000D1C40000}"/>
    <cellStyle name="Normal 49 5 2" xfId="52729" xr:uid="{00000000-0005-0000-0000-0000D2C40000}"/>
    <cellStyle name="Normal 49 5 3" xfId="52730" xr:uid="{00000000-0005-0000-0000-0000D3C40000}"/>
    <cellStyle name="Normal 49 6" xfId="18893" xr:uid="{00000000-0005-0000-0000-0000D4C40000}"/>
    <cellStyle name="Normal 49 6 2" xfId="52731" xr:uid="{00000000-0005-0000-0000-0000D5C40000}"/>
    <cellStyle name="Normal 49 6 3" xfId="52732" xr:uid="{00000000-0005-0000-0000-0000D6C40000}"/>
    <cellStyle name="Normal 49 7" xfId="18894" xr:uid="{00000000-0005-0000-0000-0000D7C40000}"/>
    <cellStyle name="Normal 49 7 2" xfId="52733" xr:uid="{00000000-0005-0000-0000-0000D8C40000}"/>
    <cellStyle name="Normal 49 7 3" xfId="52734" xr:uid="{00000000-0005-0000-0000-0000D9C40000}"/>
    <cellStyle name="Normal 49 8" xfId="52735" xr:uid="{00000000-0005-0000-0000-0000DAC40000}"/>
    <cellStyle name="Normal 49 9" xfId="52736" xr:uid="{00000000-0005-0000-0000-0000DBC40000}"/>
    <cellStyle name="Normal 5" xfId="18895" xr:uid="{00000000-0005-0000-0000-0000DCC40000}"/>
    <cellStyle name="Normal 5 10" xfId="18896" xr:uid="{00000000-0005-0000-0000-0000DDC40000}"/>
    <cellStyle name="Normal 5 10 2" xfId="18897" xr:uid="{00000000-0005-0000-0000-0000DEC40000}"/>
    <cellStyle name="Normal 5 100" xfId="18898" xr:uid="{00000000-0005-0000-0000-0000DFC40000}"/>
    <cellStyle name="Normal 5 101" xfId="18899" xr:uid="{00000000-0005-0000-0000-0000E0C40000}"/>
    <cellStyle name="Normal 5 102" xfId="18900" xr:uid="{00000000-0005-0000-0000-0000E1C40000}"/>
    <cellStyle name="Normal 5 103" xfId="18901" xr:uid="{00000000-0005-0000-0000-0000E2C40000}"/>
    <cellStyle name="Normal 5 104" xfId="18902" xr:uid="{00000000-0005-0000-0000-0000E3C40000}"/>
    <cellStyle name="Normal 5 105" xfId="18903" xr:uid="{00000000-0005-0000-0000-0000E4C40000}"/>
    <cellStyle name="Normal 5 106" xfId="18904" xr:uid="{00000000-0005-0000-0000-0000E5C40000}"/>
    <cellStyle name="Normal 5 107" xfId="18905" xr:uid="{00000000-0005-0000-0000-0000E6C40000}"/>
    <cellStyle name="Normal 5 108" xfId="18906" xr:uid="{00000000-0005-0000-0000-0000E7C40000}"/>
    <cellStyle name="Normal 5 109" xfId="18907" xr:uid="{00000000-0005-0000-0000-0000E8C40000}"/>
    <cellStyle name="Normal 5 11" xfId="18908" xr:uid="{00000000-0005-0000-0000-0000E9C40000}"/>
    <cellStyle name="Normal 5 11 2" xfId="18909" xr:uid="{00000000-0005-0000-0000-0000EAC40000}"/>
    <cellStyle name="Normal 5 11 3" xfId="18910" xr:uid="{00000000-0005-0000-0000-0000EBC40000}"/>
    <cellStyle name="Normal 5 11 3 2" xfId="18911" xr:uid="{00000000-0005-0000-0000-0000ECC40000}"/>
    <cellStyle name="Normal 5 11 3 2 2" xfId="52737" xr:uid="{00000000-0005-0000-0000-0000EDC40000}"/>
    <cellStyle name="Normal 5 11 3 2 3" xfId="52738" xr:uid="{00000000-0005-0000-0000-0000EEC40000}"/>
    <cellStyle name="Normal 5 11 3 3" xfId="18912" xr:uid="{00000000-0005-0000-0000-0000EFC40000}"/>
    <cellStyle name="Normal 5 11 3 3 2" xfId="52739" xr:uid="{00000000-0005-0000-0000-0000F0C40000}"/>
    <cellStyle name="Normal 5 11 3 3 3" xfId="52740" xr:uid="{00000000-0005-0000-0000-0000F1C40000}"/>
    <cellStyle name="Normal 5 11 3 4" xfId="18913" xr:uid="{00000000-0005-0000-0000-0000F2C40000}"/>
    <cellStyle name="Normal 5 11 3 4 2" xfId="52741" xr:uid="{00000000-0005-0000-0000-0000F3C40000}"/>
    <cellStyle name="Normal 5 11 3 4 3" xfId="52742" xr:uid="{00000000-0005-0000-0000-0000F4C40000}"/>
    <cellStyle name="Normal 5 11 3 5" xfId="52743" xr:uid="{00000000-0005-0000-0000-0000F5C40000}"/>
    <cellStyle name="Normal 5 11 3 6" xfId="52744" xr:uid="{00000000-0005-0000-0000-0000F6C40000}"/>
    <cellStyle name="Normal 5 110" xfId="18914" xr:uid="{00000000-0005-0000-0000-0000F7C40000}"/>
    <cellStyle name="Normal 5 111" xfId="18915" xr:uid="{00000000-0005-0000-0000-0000F8C40000}"/>
    <cellStyle name="Normal 5 112" xfId="18916" xr:uid="{00000000-0005-0000-0000-0000F9C40000}"/>
    <cellStyle name="Normal 5 113" xfId="18917" xr:uid="{00000000-0005-0000-0000-0000FAC40000}"/>
    <cellStyle name="Normal 5 114" xfId="52745" xr:uid="{00000000-0005-0000-0000-0000FBC40000}"/>
    <cellStyle name="Normal 5 12" xfId="18918" xr:uid="{00000000-0005-0000-0000-0000FCC40000}"/>
    <cellStyle name="Normal 5 12 2" xfId="18919" xr:uid="{00000000-0005-0000-0000-0000FDC40000}"/>
    <cellStyle name="Normal 5 12 3" xfId="18920" xr:uid="{00000000-0005-0000-0000-0000FEC40000}"/>
    <cellStyle name="Normal 5 12 3 2" xfId="18921" xr:uid="{00000000-0005-0000-0000-0000FFC40000}"/>
    <cellStyle name="Normal 5 12 3 2 2" xfId="52746" xr:uid="{00000000-0005-0000-0000-000000C50000}"/>
    <cellStyle name="Normal 5 12 3 2 3" xfId="52747" xr:uid="{00000000-0005-0000-0000-000001C50000}"/>
    <cellStyle name="Normal 5 12 3 3" xfId="18922" xr:uid="{00000000-0005-0000-0000-000002C50000}"/>
    <cellStyle name="Normal 5 12 3 3 2" xfId="52748" xr:uid="{00000000-0005-0000-0000-000003C50000}"/>
    <cellStyle name="Normal 5 12 3 3 3" xfId="52749" xr:uid="{00000000-0005-0000-0000-000004C50000}"/>
    <cellStyle name="Normal 5 12 3 4" xfId="18923" xr:uid="{00000000-0005-0000-0000-000005C50000}"/>
    <cellStyle name="Normal 5 12 3 4 2" xfId="52750" xr:uid="{00000000-0005-0000-0000-000006C50000}"/>
    <cellStyle name="Normal 5 12 3 4 3" xfId="52751" xr:uid="{00000000-0005-0000-0000-000007C50000}"/>
    <cellStyle name="Normal 5 12 3 5" xfId="52752" xr:uid="{00000000-0005-0000-0000-000008C50000}"/>
    <cellStyle name="Normal 5 12 3 6" xfId="52753" xr:uid="{00000000-0005-0000-0000-000009C50000}"/>
    <cellStyle name="Normal 5 13" xfId="18924" xr:uid="{00000000-0005-0000-0000-00000AC50000}"/>
    <cellStyle name="Normal 5 13 2" xfId="18925" xr:uid="{00000000-0005-0000-0000-00000BC50000}"/>
    <cellStyle name="Normal 5 13 3" xfId="18926" xr:uid="{00000000-0005-0000-0000-00000CC50000}"/>
    <cellStyle name="Normal 5 13 3 2" xfId="52754" xr:uid="{00000000-0005-0000-0000-00000DC50000}"/>
    <cellStyle name="Normal 5 13 3 3" xfId="52755" xr:uid="{00000000-0005-0000-0000-00000EC50000}"/>
    <cellStyle name="Normal 5 13 4" xfId="18927" xr:uid="{00000000-0005-0000-0000-00000FC50000}"/>
    <cellStyle name="Normal 5 13 4 2" xfId="52756" xr:uid="{00000000-0005-0000-0000-000010C50000}"/>
    <cellStyle name="Normal 5 13 4 3" xfId="52757" xr:uid="{00000000-0005-0000-0000-000011C50000}"/>
    <cellStyle name="Normal 5 13 5" xfId="18928" xr:uid="{00000000-0005-0000-0000-000012C50000}"/>
    <cellStyle name="Normal 5 13 5 2" xfId="52758" xr:uid="{00000000-0005-0000-0000-000013C50000}"/>
    <cellStyle name="Normal 5 13 5 3" xfId="52759" xr:uid="{00000000-0005-0000-0000-000014C50000}"/>
    <cellStyle name="Normal 5 13 6" xfId="52760" xr:uid="{00000000-0005-0000-0000-000015C50000}"/>
    <cellStyle name="Normal 5 13 7" xfId="52761" xr:uid="{00000000-0005-0000-0000-000016C50000}"/>
    <cellStyle name="Normal 5 14" xfId="18929" xr:uid="{00000000-0005-0000-0000-000017C50000}"/>
    <cellStyle name="Normal 5 14 2" xfId="18930" xr:uid="{00000000-0005-0000-0000-000018C50000}"/>
    <cellStyle name="Normal 5 15" xfId="18931" xr:uid="{00000000-0005-0000-0000-000019C50000}"/>
    <cellStyle name="Normal 5 15 2" xfId="18932" xr:uid="{00000000-0005-0000-0000-00001AC50000}"/>
    <cellStyle name="Normal 5 16" xfId="18933" xr:uid="{00000000-0005-0000-0000-00001BC50000}"/>
    <cellStyle name="Normal 5 16 2" xfId="18934" xr:uid="{00000000-0005-0000-0000-00001CC50000}"/>
    <cellStyle name="Normal 5 17" xfId="18935" xr:uid="{00000000-0005-0000-0000-00001DC50000}"/>
    <cellStyle name="Normal 5 17 2" xfId="18936" xr:uid="{00000000-0005-0000-0000-00001EC50000}"/>
    <cellStyle name="Normal 5 18" xfId="18937" xr:uid="{00000000-0005-0000-0000-00001FC50000}"/>
    <cellStyle name="Normal 5 18 2" xfId="18938" xr:uid="{00000000-0005-0000-0000-000020C50000}"/>
    <cellStyle name="Normal 5 19" xfId="18939" xr:uid="{00000000-0005-0000-0000-000021C50000}"/>
    <cellStyle name="Normal 5 19 2" xfId="18940" xr:uid="{00000000-0005-0000-0000-000022C50000}"/>
    <cellStyle name="Normal 5 2" xfId="18941" xr:uid="{00000000-0005-0000-0000-000023C50000}"/>
    <cellStyle name="Normal 5 2 2" xfId="18942" xr:uid="{00000000-0005-0000-0000-000024C50000}"/>
    <cellStyle name="Normal 5 2 2 2" xfId="18943" xr:uid="{00000000-0005-0000-0000-000025C50000}"/>
    <cellStyle name="Normal 5 2 2 3" xfId="18944" xr:uid="{00000000-0005-0000-0000-000026C50000}"/>
    <cellStyle name="Normal 5 2 3" xfId="18945" xr:uid="{00000000-0005-0000-0000-000027C50000}"/>
    <cellStyle name="Normal 5 2 3 2" xfId="18946" xr:uid="{00000000-0005-0000-0000-000028C50000}"/>
    <cellStyle name="Normal 5 2 4" xfId="18947" xr:uid="{00000000-0005-0000-0000-000029C50000}"/>
    <cellStyle name="Normal 5 2 5" xfId="52762" xr:uid="{00000000-0005-0000-0000-00002AC50000}"/>
    <cellStyle name="Normal 5 2 6" xfId="52763" xr:uid="{00000000-0005-0000-0000-00002BC50000}"/>
    <cellStyle name="Normal 5 2 7" xfId="52764" xr:uid="{00000000-0005-0000-0000-00002CC50000}"/>
    <cellStyle name="Normal 5 20" xfId="18948" xr:uid="{00000000-0005-0000-0000-00002DC50000}"/>
    <cellStyle name="Normal 5 20 2" xfId="18949" xr:uid="{00000000-0005-0000-0000-00002EC50000}"/>
    <cellStyle name="Normal 5 21" xfId="18950" xr:uid="{00000000-0005-0000-0000-00002FC50000}"/>
    <cellStyle name="Normal 5 21 2" xfId="18951" xr:uid="{00000000-0005-0000-0000-000030C50000}"/>
    <cellStyle name="Normal 5 22" xfId="18952" xr:uid="{00000000-0005-0000-0000-000031C50000}"/>
    <cellStyle name="Normal 5 22 2" xfId="18953" xr:uid="{00000000-0005-0000-0000-000032C50000}"/>
    <cellStyle name="Normal 5 23" xfId="18954" xr:uid="{00000000-0005-0000-0000-000033C50000}"/>
    <cellStyle name="Normal 5 23 2" xfId="18955" xr:uid="{00000000-0005-0000-0000-000034C50000}"/>
    <cellStyle name="Normal 5 24" xfId="18956" xr:uid="{00000000-0005-0000-0000-000035C50000}"/>
    <cellStyle name="Normal 5 24 2" xfId="18957" xr:uid="{00000000-0005-0000-0000-000036C50000}"/>
    <cellStyle name="Normal 5 25" xfId="18958" xr:uid="{00000000-0005-0000-0000-000037C50000}"/>
    <cellStyle name="Normal 5 25 2" xfId="18959" xr:uid="{00000000-0005-0000-0000-000038C50000}"/>
    <cellStyle name="Normal 5 26" xfId="18960" xr:uid="{00000000-0005-0000-0000-000039C50000}"/>
    <cellStyle name="Normal 5 26 2" xfId="18961" xr:uid="{00000000-0005-0000-0000-00003AC50000}"/>
    <cellStyle name="Normal 5 27" xfId="18962" xr:uid="{00000000-0005-0000-0000-00003BC50000}"/>
    <cellStyle name="Normal 5 27 2" xfId="18963" xr:uid="{00000000-0005-0000-0000-00003CC50000}"/>
    <cellStyle name="Normal 5 28" xfId="18964" xr:uid="{00000000-0005-0000-0000-00003DC50000}"/>
    <cellStyle name="Normal 5 28 2" xfId="18965" xr:uid="{00000000-0005-0000-0000-00003EC50000}"/>
    <cellStyle name="Normal 5 29" xfId="18966" xr:uid="{00000000-0005-0000-0000-00003FC50000}"/>
    <cellStyle name="Normal 5 29 2" xfId="18967" xr:uid="{00000000-0005-0000-0000-000040C50000}"/>
    <cellStyle name="Normal 5 3" xfId="18968" xr:uid="{00000000-0005-0000-0000-000041C50000}"/>
    <cellStyle name="Normal 5 3 2" xfId="18969" xr:uid="{00000000-0005-0000-0000-000042C50000}"/>
    <cellStyle name="Normal 5 3 2 2" xfId="18970" xr:uid="{00000000-0005-0000-0000-000043C50000}"/>
    <cellStyle name="Normal 5 3 2 2 2" xfId="18971" xr:uid="{00000000-0005-0000-0000-000044C50000}"/>
    <cellStyle name="Normal 5 3 2 2 3" xfId="18972" xr:uid="{00000000-0005-0000-0000-000045C50000}"/>
    <cellStyle name="Normal 5 3 2 2 3 2" xfId="18973" xr:uid="{00000000-0005-0000-0000-000046C50000}"/>
    <cellStyle name="Normal 5 3 2 2 3 2 2" xfId="52765" xr:uid="{00000000-0005-0000-0000-000047C50000}"/>
    <cellStyle name="Normal 5 3 2 2 3 2 3" xfId="52766" xr:uid="{00000000-0005-0000-0000-000048C50000}"/>
    <cellStyle name="Normal 5 3 2 2 3 3" xfId="18974" xr:uid="{00000000-0005-0000-0000-000049C50000}"/>
    <cellStyle name="Normal 5 3 2 2 3 3 2" xfId="52767" xr:uid="{00000000-0005-0000-0000-00004AC50000}"/>
    <cellStyle name="Normal 5 3 2 2 3 3 3" xfId="52768" xr:uid="{00000000-0005-0000-0000-00004BC50000}"/>
    <cellStyle name="Normal 5 3 2 2 3 4" xfId="18975" xr:uid="{00000000-0005-0000-0000-00004CC50000}"/>
    <cellStyle name="Normal 5 3 2 2 3 4 2" xfId="52769" xr:uid="{00000000-0005-0000-0000-00004DC50000}"/>
    <cellStyle name="Normal 5 3 2 2 3 4 3" xfId="52770" xr:uid="{00000000-0005-0000-0000-00004EC50000}"/>
    <cellStyle name="Normal 5 3 2 2 3 5" xfId="52771" xr:uid="{00000000-0005-0000-0000-00004FC50000}"/>
    <cellStyle name="Normal 5 3 2 2 3 6" xfId="52772" xr:uid="{00000000-0005-0000-0000-000050C50000}"/>
    <cellStyle name="Normal 5 3 2 2 4" xfId="18976" xr:uid="{00000000-0005-0000-0000-000051C50000}"/>
    <cellStyle name="Normal 5 3 2 2 4 2" xfId="52773" xr:uid="{00000000-0005-0000-0000-000052C50000}"/>
    <cellStyle name="Normal 5 3 2 2 4 3" xfId="52774" xr:uid="{00000000-0005-0000-0000-000053C50000}"/>
    <cellStyle name="Normal 5 3 2 2 5" xfId="18977" xr:uid="{00000000-0005-0000-0000-000054C50000}"/>
    <cellStyle name="Normal 5 3 2 2 5 2" xfId="52775" xr:uid="{00000000-0005-0000-0000-000055C50000}"/>
    <cellStyle name="Normal 5 3 2 2 5 3" xfId="52776" xr:uid="{00000000-0005-0000-0000-000056C50000}"/>
    <cellStyle name="Normal 5 3 2 2 6" xfId="18978" xr:uid="{00000000-0005-0000-0000-000057C50000}"/>
    <cellStyle name="Normal 5 3 2 2 6 2" xfId="52777" xr:uid="{00000000-0005-0000-0000-000058C50000}"/>
    <cellStyle name="Normal 5 3 2 2 6 3" xfId="52778" xr:uid="{00000000-0005-0000-0000-000059C50000}"/>
    <cellStyle name="Normal 5 3 2 2 7" xfId="52779" xr:uid="{00000000-0005-0000-0000-00005AC50000}"/>
    <cellStyle name="Normal 5 3 2 2 8" xfId="52780" xr:uid="{00000000-0005-0000-0000-00005BC50000}"/>
    <cellStyle name="Normal 5 3 2 3" xfId="18979" xr:uid="{00000000-0005-0000-0000-00005CC50000}"/>
    <cellStyle name="Normal 5 3 2 4" xfId="18980" xr:uid="{00000000-0005-0000-0000-00005DC50000}"/>
    <cellStyle name="Normal 5 3 2 4 2" xfId="18981" xr:uid="{00000000-0005-0000-0000-00005EC50000}"/>
    <cellStyle name="Normal 5 3 2 4 2 2" xfId="52781" xr:uid="{00000000-0005-0000-0000-00005FC50000}"/>
    <cellStyle name="Normal 5 3 2 4 2 3" xfId="52782" xr:uid="{00000000-0005-0000-0000-000060C50000}"/>
    <cellStyle name="Normal 5 3 2 4 3" xfId="18982" xr:uid="{00000000-0005-0000-0000-000061C50000}"/>
    <cellStyle name="Normal 5 3 2 4 3 2" xfId="52783" xr:uid="{00000000-0005-0000-0000-000062C50000}"/>
    <cellStyle name="Normal 5 3 2 4 3 3" xfId="52784" xr:uid="{00000000-0005-0000-0000-000063C50000}"/>
    <cellStyle name="Normal 5 3 2 4 4" xfId="18983" xr:uid="{00000000-0005-0000-0000-000064C50000}"/>
    <cellStyle name="Normal 5 3 2 4 4 2" xfId="52785" xr:uid="{00000000-0005-0000-0000-000065C50000}"/>
    <cellStyle name="Normal 5 3 2 4 4 3" xfId="52786" xr:uid="{00000000-0005-0000-0000-000066C50000}"/>
    <cellStyle name="Normal 5 3 2 4 5" xfId="52787" xr:uid="{00000000-0005-0000-0000-000067C50000}"/>
    <cellStyle name="Normal 5 3 2 4 6" xfId="52788" xr:uid="{00000000-0005-0000-0000-000068C50000}"/>
    <cellStyle name="Normal 5 3 2 5" xfId="18984" xr:uid="{00000000-0005-0000-0000-000069C50000}"/>
    <cellStyle name="Normal 5 3 2 5 2" xfId="52789" xr:uid="{00000000-0005-0000-0000-00006AC50000}"/>
    <cellStyle name="Normal 5 3 2 5 3" xfId="52790" xr:uid="{00000000-0005-0000-0000-00006BC50000}"/>
    <cellStyle name="Normal 5 3 2 6" xfId="18985" xr:uid="{00000000-0005-0000-0000-00006CC50000}"/>
    <cellStyle name="Normal 5 3 2 6 2" xfId="52791" xr:uid="{00000000-0005-0000-0000-00006DC50000}"/>
    <cellStyle name="Normal 5 3 2 6 3" xfId="52792" xr:uid="{00000000-0005-0000-0000-00006EC50000}"/>
    <cellStyle name="Normal 5 3 2 7" xfId="18986" xr:uid="{00000000-0005-0000-0000-00006FC50000}"/>
    <cellStyle name="Normal 5 3 2 7 2" xfId="52793" xr:uid="{00000000-0005-0000-0000-000070C50000}"/>
    <cellStyle name="Normal 5 3 2 7 3" xfId="52794" xr:uid="{00000000-0005-0000-0000-000071C50000}"/>
    <cellStyle name="Normal 5 3 2 8" xfId="52795" xr:uid="{00000000-0005-0000-0000-000072C50000}"/>
    <cellStyle name="Normal 5 3 2 9" xfId="52796" xr:uid="{00000000-0005-0000-0000-000073C50000}"/>
    <cellStyle name="Normal 5 3 3" xfId="18987" xr:uid="{00000000-0005-0000-0000-000074C50000}"/>
    <cellStyle name="Normal 5 3 3 2" xfId="18988" xr:uid="{00000000-0005-0000-0000-000075C50000}"/>
    <cellStyle name="Normal 5 3 3 2 2" xfId="18989" xr:uid="{00000000-0005-0000-0000-000076C50000}"/>
    <cellStyle name="Normal 5 3 3 2 2 2" xfId="18990" xr:uid="{00000000-0005-0000-0000-000077C50000}"/>
    <cellStyle name="Normal 5 3 3 2 2 2 2" xfId="52797" xr:uid="{00000000-0005-0000-0000-000078C50000}"/>
    <cellStyle name="Normal 5 3 3 2 2 2 3" xfId="52798" xr:uid="{00000000-0005-0000-0000-000079C50000}"/>
    <cellStyle name="Normal 5 3 3 2 2 3" xfId="18991" xr:uid="{00000000-0005-0000-0000-00007AC50000}"/>
    <cellStyle name="Normal 5 3 3 2 2 3 2" xfId="52799" xr:uid="{00000000-0005-0000-0000-00007BC50000}"/>
    <cellStyle name="Normal 5 3 3 2 2 3 3" xfId="52800" xr:uid="{00000000-0005-0000-0000-00007CC50000}"/>
    <cellStyle name="Normal 5 3 3 2 2 4" xfId="18992" xr:uid="{00000000-0005-0000-0000-00007DC50000}"/>
    <cellStyle name="Normal 5 3 3 2 2 4 2" xfId="52801" xr:uid="{00000000-0005-0000-0000-00007EC50000}"/>
    <cellStyle name="Normal 5 3 3 2 2 4 3" xfId="52802" xr:uid="{00000000-0005-0000-0000-00007FC50000}"/>
    <cellStyle name="Normal 5 3 3 2 2 5" xfId="52803" xr:uid="{00000000-0005-0000-0000-000080C50000}"/>
    <cellStyle name="Normal 5 3 3 2 2 6" xfId="52804" xr:uid="{00000000-0005-0000-0000-000081C50000}"/>
    <cellStyle name="Normal 5 3 3 2 3" xfId="18993" xr:uid="{00000000-0005-0000-0000-000082C50000}"/>
    <cellStyle name="Normal 5 3 3 2 3 2" xfId="52805" xr:uid="{00000000-0005-0000-0000-000083C50000}"/>
    <cellStyle name="Normal 5 3 3 2 3 3" xfId="52806" xr:uid="{00000000-0005-0000-0000-000084C50000}"/>
    <cellStyle name="Normal 5 3 3 2 4" xfId="18994" xr:uid="{00000000-0005-0000-0000-000085C50000}"/>
    <cellStyle name="Normal 5 3 3 2 4 2" xfId="52807" xr:uid="{00000000-0005-0000-0000-000086C50000}"/>
    <cellStyle name="Normal 5 3 3 2 4 3" xfId="52808" xr:uid="{00000000-0005-0000-0000-000087C50000}"/>
    <cellStyle name="Normal 5 3 3 2 5" xfId="18995" xr:uid="{00000000-0005-0000-0000-000088C50000}"/>
    <cellStyle name="Normal 5 3 3 2 5 2" xfId="52809" xr:uid="{00000000-0005-0000-0000-000089C50000}"/>
    <cellStyle name="Normal 5 3 3 2 5 3" xfId="52810" xr:uid="{00000000-0005-0000-0000-00008AC50000}"/>
    <cellStyle name="Normal 5 3 3 2 6" xfId="52811" xr:uid="{00000000-0005-0000-0000-00008BC50000}"/>
    <cellStyle name="Normal 5 3 3 2 7" xfId="52812" xr:uid="{00000000-0005-0000-0000-00008CC50000}"/>
    <cellStyle name="Normal 5 3 3 3" xfId="18996" xr:uid="{00000000-0005-0000-0000-00008DC50000}"/>
    <cellStyle name="Normal 5 3 3 4" xfId="18997" xr:uid="{00000000-0005-0000-0000-00008EC50000}"/>
    <cellStyle name="Normal 5 3 3 4 2" xfId="18998" xr:uid="{00000000-0005-0000-0000-00008FC50000}"/>
    <cellStyle name="Normal 5 3 3 4 2 2" xfId="52813" xr:uid="{00000000-0005-0000-0000-000090C50000}"/>
    <cellStyle name="Normal 5 3 3 4 2 3" xfId="52814" xr:uid="{00000000-0005-0000-0000-000091C50000}"/>
    <cellStyle name="Normal 5 3 3 4 3" xfId="18999" xr:uid="{00000000-0005-0000-0000-000092C50000}"/>
    <cellStyle name="Normal 5 3 3 4 3 2" xfId="52815" xr:uid="{00000000-0005-0000-0000-000093C50000}"/>
    <cellStyle name="Normal 5 3 3 4 3 3" xfId="52816" xr:uid="{00000000-0005-0000-0000-000094C50000}"/>
    <cellStyle name="Normal 5 3 3 4 4" xfId="19000" xr:uid="{00000000-0005-0000-0000-000095C50000}"/>
    <cellStyle name="Normal 5 3 3 4 4 2" xfId="52817" xr:uid="{00000000-0005-0000-0000-000096C50000}"/>
    <cellStyle name="Normal 5 3 3 4 4 3" xfId="52818" xr:uid="{00000000-0005-0000-0000-000097C50000}"/>
    <cellStyle name="Normal 5 3 3 4 5" xfId="52819" xr:uid="{00000000-0005-0000-0000-000098C50000}"/>
    <cellStyle name="Normal 5 3 3 4 6" xfId="52820" xr:uid="{00000000-0005-0000-0000-000099C50000}"/>
    <cellStyle name="Normal 5 3 3 5" xfId="19001" xr:uid="{00000000-0005-0000-0000-00009AC50000}"/>
    <cellStyle name="Normal 5 3 3 5 2" xfId="52821" xr:uid="{00000000-0005-0000-0000-00009BC50000}"/>
    <cellStyle name="Normal 5 3 3 5 3" xfId="52822" xr:uid="{00000000-0005-0000-0000-00009CC50000}"/>
    <cellStyle name="Normal 5 3 3 6" xfId="19002" xr:uid="{00000000-0005-0000-0000-00009DC50000}"/>
    <cellStyle name="Normal 5 3 3 6 2" xfId="52823" xr:uid="{00000000-0005-0000-0000-00009EC50000}"/>
    <cellStyle name="Normal 5 3 3 6 3" xfId="52824" xr:uid="{00000000-0005-0000-0000-00009FC50000}"/>
    <cellStyle name="Normal 5 3 3 7" xfId="19003" xr:uid="{00000000-0005-0000-0000-0000A0C50000}"/>
    <cellStyle name="Normal 5 3 3 7 2" xfId="52825" xr:uid="{00000000-0005-0000-0000-0000A1C50000}"/>
    <cellStyle name="Normal 5 3 3 7 3" xfId="52826" xr:uid="{00000000-0005-0000-0000-0000A2C50000}"/>
    <cellStyle name="Normal 5 3 3 8" xfId="52827" xr:uid="{00000000-0005-0000-0000-0000A3C50000}"/>
    <cellStyle name="Normal 5 3 3 9" xfId="52828" xr:uid="{00000000-0005-0000-0000-0000A4C50000}"/>
    <cellStyle name="Normal 5 3 4" xfId="19004" xr:uid="{00000000-0005-0000-0000-0000A5C50000}"/>
    <cellStyle name="Normal 5 30" xfId="19005" xr:uid="{00000000-0005-0000-0000-0000A6C50000}"/>
    <cellStyle name="Normal 5 30 2" xfId="19006" xr:uid="{00000000-0005-0000-0000-0000A7C50000}"/>
    <cellStyle name="Normal 5 31" xfId="19007" xr:uid="{00000000-0005-0000-0000-0000A8C50000}"/>
    <cellStyle name="Normal 5 31 2" xfId="19008" xr:uid="{00000000-0005-0000-0000-0000A9C50000}"/>
    <cellStyle name="Normal 5 32" xfId="19009" xr:uid="{00000000-0005-0000-0000-0000AAC50000}"/>
    <cellStyle name="Normal 5 32 2" xfId="19010" xr:uid="{00000000-0005-0000-0000-0000ABC50000}"/>
    <cellStyle name="Normal 5 33" xfId="19011" xr:uid="{00000000-0005-0000-0000-0000ACC50000}"/>
    <cellStyle name="Normal 5 33 2" xfId="19012" xr:uid="{00000000-0005-0000-0000-0000ADC50000}"/>
    <cellStyle name="Normal 5 34" xfId="19013" xr:uid="{00000000-0005-0000-0000-0000AEC50000}"/>
    <cellStyle name="Normal 5 34 2" xfId="19014" xr:uid="{00000000-0005-0000-0000-0000AFC50000}"/>
    <cellStyle name="Normal 5 35" xfId="19015" xr:uid="{00000000-0005-0000-0000-0000B0C50000}"/>
    <cellStyle name="Normal 5 35 2" xfId="19016" xr:uid="{00000000-0005-0000-0000-0000B1C50000}"/>
    <cellStyle name="Normal 5 36" xfId="19017" xr:uid="{00000000-0005-0000-0000-0000B2C50000}"/>
    <cellStyle name="Normal 5 36 2" xfId="19018" xr:uid="{00000000-0005-0000-0000-0000B3C50000}"/>
    <cellStyle name="Normal 5 37" xfId="19019" xr:uid="{00000000-0005-0000-0000-0000B4C50000}"/>
    <cellStyle name="Normal 5 37 2" xfId="19020" xr:uid="{00000000-0005-0000-0000-0000B5C50000}"/>
    <cellStyle name="Normal 5 38" xfId="19021" xr:uid="{00000000-0005-0000-0000-0000B6C50000}"/>
    <cellStyle name="Normal 5 38 2" xfId="19022" xr:uid="{00000000-0005-0000-0000-0000B7C50000}"/>
    <cellStyle name="Normal 5 39" xfId="19023" xr:uid="{00000000-0005-0000-0000-0000B8C50000}"/>
    <cellStyle name="Normal 5 39 2" xfId="19024" xr:uid="{00000000-0005-0000-0000-0000B9C50000}"/>
    <cellStyle name="Normal 5 4" xfId="19025" xr:uid="{00000000-0005-0000-0000-0000BAC50000}"/>
    <cellStyle name="Normal 5 4 10" xfId="52829" xr:uid="{00000000-0005-0000-0000-0000BBC50000}"/>
    <cellStyle name="Normal 5 4 2" xfId="19026" xr:uid="{00000000-0005-0000-0000-0000BCC50000}"/>
    <cellStyle name="Normal 5 4 2 2" xfId="19027" xr:uid="{00000000-0005-0000-0000-0000BDC50000}"/>
    <cellStyle name="Normal 5 4 2 2 2" xfId="19028" xr:uid="{00000000-0005-0000-0000-0000BEC50000}"/>
    <cellStyle name="Normal 5 4 2 2 2 2" xfId="19029" xr:uid="{00000000-0005-0000-0000-0000BFC50000}"/>
    <cellStyle name="Normal 5 4 2 2 2 2 2" xfId="52830" xr:uid="{00000000-0005-0000-0000-0000C0C50000}"/>
    <cellStyle name="Normal 5 4 2 2 2 2 3" xfId="52831" xr:uid="{00000000-0005-0000-0000-0000C1C50000}"/>
    <cellStyle name="Normal 5 4 2 2 2 3" xfId="19030" xr:uid="{00000000-0005-0000-0000-0000C2C50000}"/>
    <cellStyle name="Normal 5 4 2 2 2 3 2" xfId="52832" xr:uid="{00000000-0005-0000-0000-0000C3C50000}"/>
    <cellStyle name="Normal 5 4 2 2 2 3 3" xfId="52833" xr:uid="{00000000-0005-0000-0000-0000C4C50000}"/>
    <cellStyle name="Normal 5 4 2 2 2 4" xfId="19031" xr:uid="{00000000-0005-0000-0000-0000C5C50000}"/>
    <cellStyle name="Normal 5 4 2 2 2 4 2" xfId="52834" xr:uid="{00000000-0005-0000-0000-0000C6C50000}"/>
    <cellStyle name="Normal 5 4 2 2 2 4 3" xfId="52835" xr:uid="{00000000-0005-0000-0000-0000C7C50000}"/>
    <cellStyle name="Normal 5 4 2 2 2 5" xfId="52836" xr:uid="{00000000-0005-0000-0000-0000C8C50000}"/>
    <cellStyle name="Normal 5 4 2 2 2 6" xfId="52837" xr:uid="{00000000-0005-0000-0000-0000C9C50000}"/>
    <cellStyle name="Normal 5 4 2 2 3" xfId="19032" xr:uid="{00000000-0005-0000-0000-0000CAC50000}"/>
    <cellStyle name="Normal 5 4 2 2 3 2" xfId="52838" xr:uid="{00000000-0005-0000-0000-0000CBC50000}"/>
    <cellStyle name="Normal 5 4 2 2 3 3" xfId="52839" xr:uid="{00000000-0005-0000-0000-0000CCC50000}"/>
    <cellStyle name="Normal 5 4 2 2 4" xfId="19033" xr:uid="{00000000-0005-0000-0000-0000CDC50000}"/>
    <cellStyle name="Normal 5 4 2 2 4 2" xfId="52840" xr:uid="{00000000-0005-0000-0000-0000CEC50000}"/>
    <cellStyle name="Normal 5 4 2 2 4 3" xfId="52841" xr:uid="{00000000-0005-0000-0000-0000CFC50000}"/>
    <cellStyle name="Normal 5 4 2 2 5" xfId="19034" xr:uid="{00000000-0005-0000-0000-0000D0C50000}"/>
    <cellStyle name="Normal 5 4 2 2 5 2" xfId="52842" xr:uid="{00000000-0005-0000-0000-0000D1C50000}"/>
    <cellStyle name="Normal 5 4 2 2 5 3" xfId="52843" xr:uid="{00000000-0005-0000-0000-0000D2C50000}"/>
    <cellStyle name="Normal 5 4 2 2 6" xfId="52844" xr:uid="{00000000-0005-0000-0000-0000D3C50000}"/>
    <cellStyle name="Normal 5 4 2 2 7" xfId="52845" xr:uid="{00000000-0005-0000-0000-0000D4C50000}"/>
    <cellStyle name="Normal 5 4 2 3" xfId="19035" xr:uid="{00000000-0005-0000-0000-0000D5C50000}"/>
    <cellStyle name="Normal 5 4 2 4" xfId="19036" xr:uid="{00000000-0005-0000-0000-0000D6C50000}"/>
    <cellStyle name="Normal 5 4 2 4 2" xfId="19037" xr:uid="{00000000-0005-0000-0000-0000D7C50000}"/>
    <cellStyle name="Normal 5 4 2 4 2 2" xfId="52846" xr:uid="{00000000-0005-0000-0000-0000D8C50000}"/>
    <cellStyle name="Normal 5 4 2 4 2 3" xfId="52847" xr:uid="{00000000-0005-0000-0000-0000D9C50000}"/>
    <cellStyle name="Normal 5 4 2 4 3" xfId="19038" xr:uid="{00000000-0005-0000-0000-0000DAC50000}"/>
    <cellStyle name="Normal 5 4 2 4 3 2" xfId="52848" xr:uid="{00000000-0005-0000-0000-0000DBC50000}"/>
    <cellStyle name="Normal 5 4 2 4 3 3" xfId="52849" xr:uid="{00000000-0005-0000-0000-0000DCC50000}"/>
    <cellStyle name="Normal 5 4 2 4 4" xfId="19039" xr:uid="{00000000-0005-0000-0000-0000DDC50000}"/>
    <cellStyle name="Normal 5 4 2 4 4 2" xfId="52850" xr:uid="{00000000-0005-0000-0000-0000DEC50000}"/>
    <cellStyle name="Normal 5 4 2 4 4 3" xfId="52851" xr:uid="{00000000-0005-0000-0000-0000DFC50000}"/>
    <cellStyle name="Normal 5 4 2 4 5" xfId="52852" xr:uid="{00000000-0005-0000-0000-0000E0C50000}"/>
    <cellStyle name="Normal 5 4 2 4 6" xfId="52853" xr:uid="{00000000-0005-0000-0000-0000E1C50000}"/>
    <cellStyle name="Normal 5 4 2 5" xfId="19040" xr:uid="{00000000-0005-0000-0000-0000E2C50000}"/>
    <cellStyle name="Normal 5 4 2 5 2" xfId="52854" xr:uid="{00000000-0005-0000-0000-0000E3C50000}"/>
    <cellStyle name="Normal 5 4 2 5 3" xfId="52855" xr:uid="{00000000-0005-0000-0000-0000E4C50000}"/>
    <cellStyle name="Normal 5 4 2 6" xfId="19041" xr:uid="{00000000-0005-0000-0000-0000E5C50000}"/>
    <cellStyle name="Normal 5 4 2 6 2" xfId="52856" xr:uid="{00000000-0005-0000-0000-0000E6C50000}"/>
    <cellStyle name="Normal 5 4 2 6 3" xfId="52857" xr:uid="{00000000-0005-0000-0000-0000E7C50000}"/>
    <cellStyle name="Normal 5 4 2 7" xfId="19042" xr:uid="{00000000-0005-0000-0000-0000E8C50000}"/>
    <cellStyle name="Normal 5 4 2 7 2" xfId="52858" xr:uid="{00000000-0005-0000-0000-0000E9C50000}"/>
    <cellStyle name="Normal 5 4 2 7 3" xfId="52859" xr:uid="{00000000-0005-0000-0000-0000EAC50000}"/>
    <cellStyle name="Normal 5 4 2 8" xfId="52860" xr:uid="{00000000-0005-0000-0000-0000EBC50000}"/>
    <cellStyle name="Normal 5 4 2 9" xfId="52861" xr:uid="{00000000-0005-0000-0000-0000ECC50000}"/>
    <cellStyle name="Normal 5 4 3" xfId="19043" xr:uid="{00000000-0005-0000-0000-0000EDC50000}"/>
    <cellStyle name="Normal 5 4 3 2" xfId="19044" xr:uid="{00000000-0005-0000-0000-0000EEC50000}"/>
    <cellStyle name="Normal 5 4 3 3" xfId="19045" xr:uid="{00000000-0005-0000-0000-0000EFC50000}"/>
    <cellStyle name="Normal 5 4 3 3 2" xfId="19046" xr:uid="{00000000-0005-0000-0000-0000F0C50000}"/>
    <cellStyle name="Normal 5 4 3 3 2 2" xfId="52862" xr:uid="{00000000-0005-0000-0000-0000F1C50000}"/>
    <cellStyle name="Normal 5 4 3 3 2 3" xfId="52863" xr:uid="{00000000-0005-0000-0000-0000F2C50000}"/>
    <cellStyle name="Normal 5 4 3 3 3" xfId="19047" xr:uid="{00000000-0005-0000-0000-0000F3C50000}"/>
    <cellStyle name="Normal 5 4 3 3 3 2" xfId="52864" xr:uid="{00000000-0005-0000-0000-0000F4C50000}"/>
    <cellStyle name="Normal 5 4 3 3 3 3" xfId="52865" xr:uid="{00000000-0005-0000-0000-0000F5C50000}"/>
    <cellStyle name="Normal 5 4 3 3 4" xfId="19048" xr:uid="{00000000-0005-0000-0000-0000F6C50000}"/>
    <cellStyle name="Normal 5 4 3 3 4 2" xfId="52866" xr:uid="{00000000-0005-0000-0000-0000F7C50000}"/>
    <cellStyle name="Normal 5 4 3 3 4 3" xfId="52867" xr:uid="{00000000-0005-0000-0000-0000F8C50000}"/>
    <cellStyle name="Normal 5 4 3 3 5" xfId="52868" xr:uid="{00000000-0005-0000-0000-0000F9C50000}"/>
    <cellStyle name="Normal 5 4 3 3 6" xfId="52869" xr:uid="{00000000-0005-0000-0000-0000FAC50000}"/>
    <cellStyle name="Normal 5 4 3 4" xfId="19049" xr:uid="{00000000-0005-0000-0000-0000FBC50000}"/>
    <cellStyle name="Normal 5 4 3 4 2" xfId="52870" xr:uid="{00000000-0005-0000-0000-0000FCC50000}"/>
    <cellStyle name="Normal 5 4 3 4 3" xfId="52871" xr:uid="{00000000-0005-0000-0000-0000FDC50000}"/>
    <cellStyle name="Normal 5 4 3 5" xfId="19050" xr:uid="{00000000-0005-0000-0000-0000FEC50000}"/>
    <cellStyle name="Normal 5 4 3 5 2" xfId="52872" xr:uid="{00000000-0005-0000-0000-0000FFC50000}"/>
    <cellStyle name="Normal 5 4 3 5 3" xfId="52873" xr:uid="{00000000-0005-0000-0000-000000C60000}"/>
    <cellStyle name="Normal 5 4 3 6" xfId="19051" xr:uid="{00000000-0005-0000-0000-000001C60000}"/>
    <cellStyle name="Normal 5 4 3 6 2" xfId="52874" xr:uid="{00000000-0005-0000-0000-000002C60000}"/>
    <cellStyle name="Normal 5 4 3 6 3" xfId="52875" xr:uid="{00000000-0005-0000-0000-000003C60000}"/>
    <cellStyle name="Normal 5 4 3 7" xfId="52876" xr:uid="{00000000-0005-0000-0000-000004C60000}"/>
    <cellStyle name="Normal 5 4 3 8" xfId="52877" xr:uid="{00000000-0005-0000-0000-000005C60000}"/>
    <cellStyle name="Normal 5 4 4" xfId="19052" xr:uid="{00000000-0005-0000-0000-000006C60000}"/>
    <cellStyle name="Normal 5 4 5" xfId="19053" xr:uid="{00000000-0005-0000-0000-000007C60000}"/>
    <cellStyle name="Normal 5 4 5 2" xfId="19054" xr:uid="{00000000-0005-0000-0000-000008C60000}"/>
    <cellStyle name="Normal 5 4 5 2 2" xfId="52878" xr:uid="{00000000-0005-0000-0000-000009C60000}"/>
    <cellStyle name="Normal 5 4 5 2 3" xfId="52879" xr:uid="{00000000-0005-0000-0000-00000AC60000}"/>
    <cellStyle name="Normal 5 4 5 3" xfId="19055" xr:uid="{00000000-0005-0000-0000-00000BC60000}"/>
    <cellStyle name="Normal 5 4 5 3 2" xfId="52880" xr:uid="{00000000-0005-0000-0000-00000CC60000}"/>
    <cellStyle name="Normal 5 4 5 3 3" xfId="52881" xr:uid="{00000000-0005-0000-0000-00000DC60000}"/>
    <cellStyle name="Normal 5 4 5 4" xfId="19056" xr:uid="{00000000-0005-0000-0000-00000EC60000}"/>
    <cellStyle name="Normal 5 4 5 4 2" xfId="52882" xr:uid="{00000000-0005-0000-0000-00000FC60000}"/>
    <cellStyle name="Normal 5 4 5 4 3" xfId="52883" xr:uid="{00000000-0005-0000-0000-000010C60000}"/>
    <cellStyle name="Normal 5 4 5 5" xfId="52884" xr:uid="{00000000-0005-0000-0000-000011C60000}"/>
    <cellStyle name="Normal 5 4 5 6" xfId="52885" xr:uid="{00000000-0005-0000-0000-000012C60000}"/>
    <cellStyle name="Normal 5 4 6" xfId="19057" xr:uid="{00000000-0005-0000-0000-000013C60000}"/>
    <cellStyle name="Normal 5 4 6 2" xfId="52886" xr:uid="{00000000-0005-0000-0000-000014C60000}"/>
    <cellStyle name="Normal 5 4 6 3" xfId="52887" xr:uid="{00000000-0005-0000-0000-000015C60000}"/>
    <cellStyle name="Normal 5 4 7" xfId="19058" xr:uid="{00000000-0005-0000-0000-000016C60000}"/>
    <cellStyle name="Normal 5 4 7 2" xfId="52888" xr:uid="{00000000-0005-0000-0000-000017C60000}"/>
    <cellStyle name="Normal 5 4 7 3" xfId="52889" xr:uid="{00000000-0005-0000-0000-000018C60000}"/>
    <cellStyle name="Normal 5 4 8" xfId="19059" xr:uid="{00000000-0005-0000-0000-000019C60000}"/>
    <cellStyle name="Normal 5 4 8 2" xfId="52890" xr:uid="{00000000-0005-0000-0000-00001AC60000}"/>
    <cellStyle name="Normal 5 4 8 3" xfId="52891" xr:uid="{00000000-0005-0000-0000-00001BC60000}"/>
    <cellStyle name="Normal 5 4 9" xfId="52892" xr:uid="{00000000-0005-0000-0000-00001CC60000}"/>
    <cellStyle name="Normal 5 40" xfId="19060" xr:uid="{00000000-0005-0000-0000-00001DC60000}"/>
    <cellStyle name="Normal 5 40 2" xfId="19061" xr:uid="{00000000-0005-0000-0000-00001EC60000}"/>
    <cellStyle name="Normal 5 41" xfId="19062" xr:uid="{00000000-0005-0000-0000-00001FC60000}"/>
    <cellStyle name="Normal 5 41 2" xfId="19063" xr:uid="{00000000-0005-0000-0000-000020C60000}"/>
    <cellStyle name="Normal 5 42" xfId="19064" xr:uid="{00000000-0005-0000-0000-000021C60000}"/>
    <cellStyle name="Normal 5 42 2" xfId="19065" xr:uid="{00000000-0005-0000-0000-000022C60000}"/>
    <cellStyle name="Normal 5 43" xfId="19066" xr:uid="{00000000-0005-0000-0000-000023C60000}"/>
    <cellStyle name="Normal 5 43 2" xfId="19067" xr:uid="{00000000-0005-0000-0000-000024C60000}"/>
    <cellStyle name="Normal 5 44" xfId="19068" xr:uid="{00000000-0005-0000-0000-000025C60000}"/>
    <cellStyle name="Normal 5 44 2" xfId="19069" xr:uid="{00000000-0005-0000-0000-000026C60000}"/>
    <cellStyle name="Normal 5 45" xfId="19070" xr:uid="{00000000-0005-0000-0000-000027C60000}"/>
    <cellStyle name="Normal 5 45 2" xfId="19071" xr:uid="{00000000-0005-0000-0000-000028C60000}"/>
    <cellStyle name="Normal 5 46" xfId="19072" xr:uid="{00000000-0005-0000-0000-000029C60000}"/>
    <cellStyle name="Normal 5 46 2" xfId="19073" xr:uid="{00000000-0005-0000-0000-00002AC60000}"/>
    <cellStyle name="Normal 5 47" xfId="19074" xr:uid="{00000000-0005-0000-0000-00002BC60000}"/>
    <cellStyle name="Normal 5 48" xfId="19075" xr:uid="{00000000-0005-0000-0000-00002CC60000}"/>
    <cellStyle name="Normal 5 49" xfId="19076" xr:uid="{00000000-0005-0000-0000-00002DC60000}"/>
    <cellStyle name="Normal 5 5" xfId="19077" xr:uid="{00000000-0005-0000-0000-00002EC60000}"/>
    <cellStyle name="Normal 5 5 10" xfId="19078" xr:uid="{00000000-0005-0000-0000-00002FC60000}"/>
    <cellStyle name="Normal 5 5 11" xfId="19079" xr:uid="{00000000-0005-0000-0000-000030C60000}"/>
    <cellStyle name="Normal 5 5 12" xfId="19080" xr:uid="{00000000-0005-0000-0000-000031C60000}"/>
    <cellStyle name="Normal 5 5 13" xfId="19081" xr:uid="{00000000-0005-0000-0000-000032C60000}"/>
    <cellStyle name="Normal 5 5 14" xfId="19082" xr:uid="{00000000-0005-0000-0000-000033C60000}"/>
    <cellStyle name="Normal 5 5 15" xfId="19083" xr:uid="{00000000-0005-0000-0000-000034C60000}"/>
    <cellStyle name="Normal 5 5 16" xfId="19084" xr:uid="{00000000-0005-0000-0000-000035C60000}"/>
    <cellStyle name="Normal 5 5 17" xfId="19085" xr:uid="{00000000-0005-0000-0000-000036C60000}"/>
    <cellStyle name="Normal 5 5 18" xfId="19086" xr:uid="{00000000-0005-0000-0000-000037C60000}"/>
    <cellStyle name="Normal 5 5 19" xfId="19087" xr:uid="{00000000-0005-0000-0000-000038C60000}"/>
    <cellStyle name="Normal 5 5 2" xfId="19088" xr:uid="{00000000-0005-0000-0000-000039C60000}"/>
    <cellStyle name="Normal 5 5 20" xfId="19089" xr:uid="{00000000-0005-0000-0000-00003AC60000}"/>
    <cellStyle name="Normal 5 5 21" xfId="19090" xr:uid="{00000000-0005-0000-0000-00003BC60000}"/>
    <cellStyle name="Normal 5 5 22" xfId="19091" xr:uid="{00000000-0005-0000-0000-00003CC60000}"/>
    <cellStyle name="Normal 5 5 23" xfId="19092" xr:uid="{00000000-0005-0000-0000-00003DC60000}"/>
    <cellStyle name="Normal 5 5 24" xfId="19093" xr:uid="{00000000-0005-0000-0000-00003EC60000}"/>
    <cellStyle name="Normal 5 5 25" xfId="19094" xr:uid="{00000000-0005-0000-0000-00003FC60000}"/>
    <cellStyle name="Normal 5 5 26" xfId="19095" xr:uid="{00000000-0005-0000-0000-000040C60000}"/>
    <cellStyle name="Normal 5 5 27" xfId="19096" xr:uid="{00000000-0005-0000-0000-000041C60000}"/>
    <cellStyle name="Normal 5 5 28" xfId="19097" xr:uid="{00000000-0005-0000-0000-000042C60000}"/>
    <cellStyle name="Normal 5 5 29" xfId="19098" xr:uid="{00000000-0005-0000-0000-000043C60000}"/>
    <cellStyle name="Normal 5 5 3" xfId="19099" xr:uid="{00000000-0005-0000-0000-000044C60000}"/>
    <cellStyle name="Normal 5 5 30" xfId="19100" xr:uid="{00000000-0005-0000-0000-000045C60000}"/>
    <cellStyle name="Normal 5 5 31" xfId="19101" xr:uid="{00000000-0005-0000-0000-000046C60000}"/>
    <cellStyle name="Normal 5 5 32" xfId="19102" xr:uid="{00000000-0005-0000-0000-000047C60000}"/>
    <cellStyle name="Normal 5 5 33" xfId="19103" xr:uid="{00000000-0005-0000-0000-000048C60000}"/>
    <cellStyle name="Normal 5 5 34" xfId="19104" xr:uid="{00000000-0005-0000-0000-000049C60000}"/>
    <cellStyle name="Normal 5 5 35" xfId="19105" xr:uid="{00000000-0005-0000-0000-00004AC60000}"/>
    <cellStyle name="Normal 5 5 36" xfId="19106" xr:uid="{00000000-0005-0000-0000-00004BC60000}"/>
    <cellStyle name="Normal 5 5 37" xfId="19107" xr:uid="{00000000-0005-0000-0000-00004CC60000}"/>
    <cellStyle name="Normal 5 5 38" xfId="19108" xr:uid="{00000000-0005-0000-0000-00004DC60000}"/>
    <cellStyle name="Normal 5 5 39" xfId="19109" xr:uid="{00000000-0005-0000-0000-00004EC60000}"/>
    <cellStyle name="Normal 5 5 4" xfId="19110" xr:uid="{00000000-0005-0000-0000-00004FC60000}"/>
    <cellStyle name="Normal 5 5 40" xfId="19111" xr:uid="{00000000-0005-0000-0000-000050C60000}"/>
    <cellStyle name="Normal 5 5 41" xfId="19112" xr:uid="{00000000-0005-0000-0000-000051C60000}"/>
    <cellStyle name="Normal 5 5 42" xfId="19113" xr:uid="{00000000-0005-0000-0000-000052C60000}"/>
    <cellStyle name="Normal 5 5 43" xfId="19114" xr:uid="{00000000-0005-0000-0000-000053C60000}"/>
    <cellStyle name="Normal 5 5 44" xfId="19115" xr:uid="{00000000-0005-0000-0000-000054C60000}"/>
    <cellStyle name="Normal 5 5 45" xfId="19116" xr:uid="{00000000-0005-0000-0000-000055C60000}"/>
    <cellStyle name="Normal 5 5 46" xfId="19117" xr:uid="{00000000-0005-0000-0000-000056C60000}"/>
    <cellStyle name="Normal 5 5 47" xfId="19118" xr:uid="{00000000-0005-0000-0000-000057C60000}"/>
    <cellStyle name="Normal 5 5 48" xfId="19119" xr:uid="{00000000-0005-0000-0000-000058C60000}"/>
    <cellStyle name="Normal 5 5 49" xfId="19120" xr:uid="{00000000-0005-0000-0000-000059C60000}"/>
    <cellStyle name="Normal 5 5 5" xfId="19121" xr:uid="{00000000-0005-0000-0000-00005AC60000}"/>
    <cellStyle name="Normal 5 5 50" xfId="19122" xr:uid="{00000000-0005-0000-0000-00005BC60000}"/>
    <cellStyle name="Normal 5 5 51" xfId="19123" xr:uid="{00000000-0005-0000-0000-00005CC60000}"/>
    <cellStyle name="Normal 5 5 52" xfId="19124" xr:uid="{00000000-0005-0000-0000-00005DC60000}"/>
    <cellStyle name="Normal 5 5 53" xfId="19125" xr:uid="{00000000-0005-0000-0000-00005EC60000}"/>
    <cellStyle name="Normal 5 5 54" xfId="19126" xr:uid="{00000000-0005-0000-0000-00005FC60000}"/>
    <cellStyle name="Normal 5 5 55" xfId="19127" xr:uid="{00000000-0005-0000-0000-000060C60000}"/>
    <cellStyle name="Normal 5 5 56" xfId="19128" xr:uid="{00000000-0005-0000-0000-000061C60000}"/>
    <cellStyle name="Normal 5 5 57" xfId="19129" xr:uid="{00000000-0005-0000-0000-000062C60000}"/>
    <cellStyle name="Normal 5 5 58" xfId="19130" xr:uid="{00000000-0005-0000-0000-000063C60000}"/>
    <cellStyle name="Normal 5 5 59" xfId="19131" xr:uid="{00000000-0005-0000-0000-000064C60000}"/>
    <cellStyle name="Normal 5 5 6" xfId="19132" xr:uid="{00000000-0005-0000-0000-000065C60000}"/>
    <cellStyle name="Normal 5 5 60" xfId="19133" xr:uid="{00000000-0005-0000-0000-000066C60000}"/>
    <cellStyle name="Normal 5 5 61" xfId="19134" xr:uid="{00000000-0005-0000-0000-000067C60000}"/>
    <cellStyle name="Normal 5 5 62" xfId="19135" xr:uid="{00000000-0005-0000-0000-000068C60000}"/>
    <cellStyle name="Normal 5 5 63" xfId="19136" xr:uid="{00000000-0005-0000-0000-000069C60000}"/>
    <cellStyle name="Normal 5 5 64" xfId="19137" xr:uid="{00000000-0005-0000-0000-00006AC60000}"/>
    <cellStyle name="Normal 5 5 65" xfId="19138" xr:uid="{00000000-0005-0000-0000-00006BC60000}"/>
    <cellStyle name="Normal 5 5 66" xfId="19139" xr:uid="{00000000-0005-0000-0000-00006CC60000}"/>
    <cellStyle name="Normal 5 5 67" xfId="19140" xr:uid="{00000000-0005-0000-0000-00006DC60000}"/>
    <cellStyle name="Normal 5 5 68" xfId="19141" xr:uid="{00000000-0005-0000-0000-00006EC60000}"/>
    <cellStyle name="Normal 5 5 69" xfId="19142" xr:uid="{00000000-0005-0000-0000-00006FC60000}"/>
    <cellStyle name="Normal 5 5 7" xfId="19143" xr:uid="{00000000-0005-0000-0000-000070C60000}"/>
    <cellStyle name="Normal 5 5 70" xfId="19144" xr:uid="{00000000-0005-0000-0000-000071C60000}"/>
    <cellStyle name="Normal 5 5 71" xfId="19145" xr:uid="{00000000-0005-0000-0000-000072C60000}"/>
    <cellStyle name="Normal 5 5 72" xfId="19146" xr:uid="{00000000-0005-0000-0000-000073C60000}"/>
    <cellStyle name="Normal 5 5 73" xfId="19147" xr:uid="{00000000-0005-0000-0000-000074C60000}"/>
    <cellStyle name="Normal 5 5 74" xfId="19148" xr:uid="{00000000-0005-0000-0000-000075C60000}"/>
    <cellStyle name="Normal 5 5 75" xfId="19149" xr:uid="{00000000-0005-0000-0000-000076C60000}"/>
    <cellStyle name="Normal 5 5 76" xfId="19150" xr:uid="{00000000-0005-0000-0000-000077C60000}"/>
    <cellStyle name="Normal 5 5 77" xfId="19151" xr:uid="{00000000-0005-0000-0000-000078C60000}"/>
    <cellStyle name="Normal 5 5 78" xfId="19152" xr:uid="{00000000-0005-0000-0000-000079C60000}"/>
    <cellStyle name="Normal 5 5 79" xfId="19153" xr:uid="{00000000-0005-0000-0000-00007AC60000}"/>
    <cellStyle name="Normal 5 5 8" xfId="19154" xr:uid="{00000000-0005-0000-0000-00007BC60000}"/>
    <cellStyle name="Normal 5 5 80" xfId="19155" xr:uid="{00000000-0005-0000-0000-00007CC60000}"/>
    <cellStyle name="Normal 5 5 81" xfId="19156" xr:uid="{00000000-0005-0000-0000-00007DC60000}"/>
    <cellStyle name="Normal 5 5 82" xfId="19157" xr:uid="{00000000-0005-0000-0000-00007EC60000}"/>
    <cellStyle name="Normal 5 5 83" xfId="19158" xr:uid="{00000000-0005-0000-0000-00007FC60000}"/>
    <cellStyle name="Normal 5 5 84" xfId="19159" xr:uid="{00000000-0005-0000-0000-000080C60000}"/>
    <cellStyle name="Normal 5 5 85" xfId="19160" xr:uid="{00000000-0005-0000-0000-000081C60000}"/>
    <cellStyle name="Normal 5 5 86" xfId="19161" xr:uid="{00000000-0005-0000-0000-000082C60000}"/>
    <cellStyle name="Normal 5 5 87" xfId="19162" xr:uid="{00000000-0005-0000-0000-000083C60000}"/>
    <cellStyle name="Normal 5 5 88" xfId="19163" xr:uid="{00000000-0005-0000-0000-000084C60000}"/>
    <cellStyle name="Normal 5 5 89" xfId="19164" xr:uid="{00000000-0005-0000-0000-000085C60000}"/>
    <cellStyle name="Normal 5 5 9" xfId="19165" xr:uid="{00000000-0005-0000-0000-000086C60000}"/>
    <cellStyle name="Normal 5 5 90" xfId="19166" xr:uid="{00000000-0005-0000-0000-000087C60000}"/>
    <cellStyle name="Normal 5 5 91" xfId="19167" xr:uid="{00000000-0005-0000-0000-000088C60000}"/>
    <cellStyle name="Normal 5 5 92" xfId="19168" xr:uid="{00000000-0005-0000-0000-000089C60000}"/>
    <cellStyle name="Normal 5 5 93" xfId="19169" xr:uid="{00000000-0005-0000-0000-00008AC60000}"/>
    <cellStyle name="Normal 5 50" xfId="19170" xr:uid="{00000000-0005-0000-0000-00008BC60000}"/>
    <cellStyle name="Normal 5 51" xfId="19171" xr:uid="{00000000-0005-0000-0000-00008CC60000}"/>
    <cellStyle name="Normal 5 52" xfId="19172" xr:uid="{00000000-0005-0000-0000-00008DC60000}"/>
    <cellStyle name="Normal 5 53" xfId="19173" xr:uid="{00000000-0005-0000-0000-00008EC60000}"/>
    <cellStyle name="Normal 5 54" xfId="19174" xr:uid="{00000000-0005-0000-0000-00008FC60000}"/>
    <cellStyle name="Normal 5 55" xfId="19175" xr:uid="{00000000-0005-0000-0000-000090C60000}"/>
    <cellStyle name="Normal 5 56" xfId="19176" xr:uid="{00000000-0005-0000-0000-000091C60000}"/>
    <cellStyle name="Normal 5 57" xfId="19177" xr:uid="{00000000-0005-0000-0000-000092C60000}"/>
    <cellStyle name="Normal 5 58" xfId="19178" xr:uid="{00000000-0005-0000-0000-000093C60000}"/>
    <cellStyle name="Normal 5 59" xfId="19179" xr:uid="{00000000-0005-0000-0000-000094C60000}"/>
    <cellStyle name="Normal 5 6" xfId="19180" xr:uid="{00000000-0005-0000-0000-000095C60000}"/>
    <cellStyle name="Normal 5 6 2" xfId="19181" xr:uid="{00000000-0005-0000-0000-000096C60000}"/>
    <cellStyle name="Normal 5 60" xfId="19182" xr:uid="{00000000-0005-0000-0000-000097C60000}"/>
    <cellStyle name="Normal 5 61" xfId="19183" xr:uid="{00000000-0005-0000-0000-000098C60000}"/>
    <cellStyle name="Normal 5 62" xfId="19184" xr:uid="{00000000-0005-0000-0000-000099C60000}"/>
    <cellStyle name="Normal 5 63" xfId="19185" xr:uid="{00000000-0005-0000-0000-00009AC60000}"/>
    <cellStyle name="Normal 5 64" xfId="19186" xr:uid="{00000000-0005-0000-0000-00009BC60000}"/>
    <cellStyle name="Normal 5 65" xfId="19187" xr:uid="{00000000-0005-0000-0000-00009CC60000}"/>
    <cellStyle name="Normal 5 66" xfId="19188" xr:uid="{00000000-0005-0000-0000-00009DC60000}"/>
    <cellStyle name="Normal 5 67" xfId="19189" xr:uid="{00000000-0005-0000-0000-00009EC60000}"/>
    <cellStyle name="Normal 5 68" xfId="19190" xr:uid="{00000000-0005-0000-0000-00009FC60000}"/>
    <cellStyle name="Normal 5 69" xfId="19191" xr:uid="{00000000-0005-0000-0000-0000A0C60000}"/>
    <cellStyle name="Normal 5 7" xfId="19192" xr:uid="{00000000-0005-0000-0000-0000A1C60000}"/>
    <cellStyle name="Normal 5 7 2" xfId="19193" xr:uid="{00000000-0005-0000-0000-0000A2C60000}"/>
    <cellStyle name="Normal 5 70" xfId="19194" xr:uid="{00000000-0005-0000-0000-0000A3C60000}"/>
    <cellStyle name="Normal 5 71" xfId="19195" xr:uid="{00000000-0005-0000-0000-0000A4C60000}"/>
    <cellStyle name="Normal 5 72" xfId="19196" xr:uid="{00000000-0005-0000-0000-0000A5C60000}"/>
    <cellStyle name="Normal 5 73" xfId="19197" xr:uid="{00000000-0005-0000-0000-0000A6C60000}"/>
    <cellStyle name="Normal 5 74" xfId="19198" xr:uid="{00000000-0005-0000-0000-0000A7C60000}"/>
    <cellStyle name="Normal 5 75" xfId="19199" xr:uid="{00000000-0005-0000-0000-0000A8C60000}"/>
    <cellStyle name="Normal 5 76" xfId="19200" xr:uid="{00000000-0005-0000-0000-0000A9C60000}"/>
    <cellStyle name="Normal 5 77" xfId="19201" xr:uid="{00000000-0005-0000-0000-0000AAC60000}"/>
    <cellStyle name="Normal 5 78" xfId="19202" xr:uid="{00000000-0005-0000-0000-0000ABC60000}"/>
    <cellStyle name="Normal 5 79" xfId="19203" xr:uid="{00000000-0005-0000-0000-0000ACC60000}"/>
    <cellStyle name="Normal 5 8" xfId="19204" xr:uid="{00000000-0005-0000-0000-0000ADC60000}"/>
    <cellStyle name="Normal 5 8 2" xfId="19205" xr:uid="{00000000-0005-0000-0000-0000AEC60000}"/>
    <cellStyle name="Normal 5 80" xfId="19206" xr:uid="{00000000-0005-0000-0000-0000AFC60000}"/>
    <cellStyle name="Normal 5 81" xfId="19207" xr:uid="{00000000-0005-0000-0000-0000B0C60000}"/>
    <cellStyle name="Normal 5 82" xfId="19208" xr:uid="{00000000-0005-0000-0000-0000B1C60000}"/>
    <cellStyle name="Normal 5 83" xfId="19209" xr:uid="{00000000-0005-0000-0000-0000B2C60000}"/>
    <cellStyle name="Normal 5 84" xfId="19210" xr:uid="{00000000-0005-0000-0000-0000B3C60000}"/>
    <cellStyle name="Normal 5 85" xfId="19211" xr:uid="{00000000-0005-0000-0000-0000B4C60000}"/>
    <cellStyle name="Normal 5 86" xfId="19212" xr:uid="{00000000-0005-0000-0000-0000B5C60000}"/>
    <cellStyle name="Normal 5 87" xfId="19213" xr:uid="{00000000-0005-0000-0000-0000B6C60000}"/>
    <cellStyle name="Normal 5 88" xfId="19214" xr:uid="{00000000-0005-0000-0000-0000B7C60000}"/>
    <cellStyle name="Normal 5 89" xfId="19215" xr:uid="{00000000-0005-0000-0000-0000B8C60000}"/>
    <cellStyle name="Normal 5 9" xfId="19216" xr:uid="{00000000-0005-0000-0000-0000B9C60000}"/>
    <cellStyle name="Normal 5 9 2" xfId="19217" xr:uid="{00000000-0005-0000-0000-0000BAC60000}"/>
    <cellStyle name="Normal 5 90" xfId="19218" xr:uid="{00000000-0005-0000-0000-0000BBC60000}"/>
    <cellStyle name="Normal 5 91" xfId="19219" xr:uid="{00000000-0005-0000-0000-0000BCC60000}"/>
    <cellStyle name="Normal 5 92" xfId="19220" xr:uid="{00000000-0005-0000-0000-0000BDC60000}"/>
    <cellStyle name="Normal 5 93" xfId="19221" xr:uid="{00000000-0005-0000-0000-0000BEC60000}"/>
    <cellStyle name="Normal 5 94" xfId="19222" xr:uid="{00000000-0005-0000-0000-0000BFC60000}"/>
    <cellStyle name="Normal 5 95" xfId="19223" xr:uid="{00000000-0005-0000-0000-0000C0C60000}"/>
    <cellStyle name="Normal 5 96" xfId="19224" xr:uid="{00000000-0005-0000-0000-0000C1C60000}"/>
    <cellStyle name="Normal 5 97" xfId="19225" xr:uid="{00000000-0005-0000-0000-0000C2C60000}"/>
    <cellStyle name="Normal 5 98" xfId="19226" xr:uid="{00000000-0005-0000-0000-0000C3C60000}"/>
    <cellStyle name="Normal 5 99" xfId="19227" xr:uid="{00000000-0005-0000-0000-0000C4C60000}"/>
    <cellStyle name="Normal 50" xfId="19228" xr:uid="{00000000-0005-0000-0000-0000C5C60000}"/>
    <cellStyle name="Normal 50 2" xfId="19229" xr:uid="{00000000-0005-0000-0000-0000C6C60000}"/>
    <cellStyle name="Normal 50 2 2" xfId="19230" xr:uid="{00000000-0005-0000-0000-0000C7C60000}"/>
    <cellStyle name="Normal 50 2 2 2" xfId="19231" xr:uid="{00000000-0005-0000-0000-0000C8C60000}"/>
    <cellStyle name="Normal 50 2 2 2 2" xfId="52893" xr:uid="{00000000-0005-0000-0000-0000C9C60000}"/>
    <cellStyle name="Normal 50 2 2 2 3" xfId="52894" xr:uid="{00000000-0005-0000-0000-0000CAC60000}"/>
    <cellStyle name="Normal 50 2 2 3" xfId="19232" xr:uid="{00000000-0005-0000-0000-0000CBC60000}"/>
    <cellStyle name="Normal 50 2 2 3 2" xfId="52895" xr:uid="{00000000-0005-0000-0000-0000CCC60000}"/>
    <cellStyle name="Normal 50 2 2 3 3" xfId="52896" xr:uid="{00000000-0005-0000-0000-0000CDC60000}"/>
    <cellStyle name="Normal 50 2 2 4" xfId="19233" xr:uid="{00000000-0005-0000-0000-0000CEC60000}"/>
    <cellStyle name="Normal 50 2 2 4 2" xfId="52897" xr:uid="{00000000-0005-0000-0000-0000CFC60000}"/>
    <cellStyle name="Normal 50 2 2 4 3" xfId="52898" xr:uid="{00000000-0005-0000-0000-0000D0C60000}"/>
    <cellStyle name="Normal 50 2 2 5" xfId="52899" xr:uid="{00000000-0005-0000-0000-0000D1C60000}"/>
    <cellStyle name="Normal 50 2 2 6" xfId="52900" xr:uid="{00000000-0005-0000-0000-0000D2C60000}"/>
    <cellStyle name="Normal 50 2 3" xfId="19234" xr:uid="{00000000-0005-0000-0000-0000D3C60000}"/>
    <cellStyle name="Normal 50 2 3 2" xfId="52901" xr:uid="{00000000-0005-0000-0000-0000D4C60000}"/>
    <cellStyle name="Normal 50 2 3 3" xfId="52902" xr:uid="{00000000-0005-0000-0000-0000D5C60000}"/>
    <cellStyle name="Normal 50 2 4" xfId="19235" xr:uid="{00000000-0005-0000-0000-0000D6C60000}"/>
    <cellStyle name="Normal 50 2 4 2" xfId="52903" xr:uid="{00000000-0005-0000-0000-0000D7C60000}"/>
    <cellStyle name="Normal 50 2 4 3" xfId="52904" xr:uid="{00000000-0005-0000-0000-0000D8C60000}"/>
    <cellStyle name="Normal 50 2 5" xfId="19236" xr:uid="{00000000-0005-0000-0000-0000D9C60000}"/>
    <cellStyle name="Normal 50 2 5 2" xfId="52905" xr:uid="{00000000-0005-0000-0000-0000DAC60000}"/>
    <cellStyle name="Normal 50 2 5 3" xfId="52906" xr:uid="{00000000-0005-0000-0000-0000DBC60000}"/>
    <cellStyle name="Normal 50 2 6" xfId="52907" xr:uid="{00000000-0005-0000-0000-0000DCC60000}"/>
    <cellStyle name="Normal 50 2 7" xfId="52908" xr:uid="{00000000-0005-0000-0000-0000DDC60000}"/>
    <cellStyle name="Normal 50 3" xfId="19237" xr:uid="{00000000-0005-0000-0000-0000DEC60000}"/>
    <cellStyle name="Normal 50 4" xfId="19238" xr:uid="{00000000-0005-0000-0000-0000DFC60000}"/>
    <cellStyle name="Normal 50 4 2" xfId="19239" xr:uid="{00000000-0005-0000-0000-0000E0C60000}"/>
    <cellStyle name="Normal 50 4 2 2" xfId="52909" xr:uid="{00000000-0005-0000-0000-0000E1C60000}"/>
    <cellStyle name="Normal 50 4 2 3" xfId="52910" xr:uid="{00000000-0005-0000-0000-0000E2C60000}"/>
    <cellStyle name="Normal 50 4 3" xfId="19240" xr:uid="{00000000-0005-0000-0000-0000E3C60000}"/>
    <cellStyle name="Normal 50 4 3 2" xfId="52911" xr:uid="{00000000-0005-0000-0000-0000E4C60000}"/>
    <cellStyle name="Normal 50 4 3 3" xfId="52912" xr:uid="{00000000-0005-0000-0000-0000E5C60000}"/>
    <cellStyle name="Normal 50 4 4" xfId="19241" xr:uid="{00000000-0005-0000-0000-0000E6C60000}"/>
    <cellStyle name="Normal 50 4 4 2" xfId="52913" xr:uid="{00000000-0005-0000-0000-0000E7C60000}"/>
    <cellStyle name="Normal 50 4 4 3" xfId="52914" xr:uid="{00000000-0005-0000-0000-0000E8C60000}"/>
    <cellStyle name="Normal 50 4 5" xfId="52915" xr:uid="{00000000-0005-0000-0000-0000E9C60000}"/>
    <cellStyle name="Normal 50 4 6" xfId="52916" xr:uid="{00000000-0005-0000-0000-0000EAC60000}"/>
    <cellStyle name="Normal 50 5" xfId="19242" xr:uid="{00000000-0005-0000-0000-0000EBC60000}"/>
    <cellStyle name="Normal 50 5 2" xfId="52917" xr:uid="{00000000-0005-0000-0000-0000ECC60000}"/>
    <cellStyle name="Normal 50 5 3" xfId="52918" xr:uid="{00000000-0005-0000-0000-0000EDC60000}"/>
    <cellStyle name="Normal 50 6" xfId="19243" xr:uid="{00000000-0005-0000-0000-0000EEC60000}"/>
    <cellStyle name="Normal 50 6 2" xfId="52919" xr:uid="{00000000-0005-0000-0000-0000EFC60000}"/>
    <cellStyle name="Normal 50 6 3" xfId="52920" xr:uid="{00000000-0005-0000-0000-0000F0C60000}"/>
    <cellStyle name="Normal 50 7" xfId="19244" xr:uid="{00000000-0005-0000-0000-0000F1C60000}"/>
    <cellStyle name="Normal 50 7 2" xfId="52921" xr:uid="{00000000-0005-0000-0000-0000F2C60000}"/>
    <cellStyle name="Normal 50 7 3" xfId="52922" xr:uid="{00000000-0005-0000-0000-0000F3C60000}"/>
    <cellStyle name="Normal 50 8" xfId="52923" xr:uid="{00000000-0005-0000-0000-0000F4C60000}"/>
    <cellStyle name="Normal 50 9" xfId="52924" xr:uid="{00000000-0005-0000-0000-0000F5C60000}"/>
    <cellStyle name="Normal 51" xfId="19245" xr:uid="{00000000-0005-0000-0000-0000F6C60000}"/>
    <cellStyle name="Normal 51 2" xfId="19246" xr:uid="{00000000-0005-0000-0000-0000F7C60000}"/>
    <cellStyle name="Normal 51 2 2" xfId="19247" xr:uid="{00000000-0005-0000-0000-0000F8C60000}"/>
    <cellStyle name="Normal 51 2 2 2" xfId="19248" xr:uid="{00000000-0005-0000-0000-0000F9C60000}"/>
    <cellStyle name="Normal 51 2 2 2 2" xfId="52925" xr:uid="{00000000-0005-0000-0000-0000FAC60000}"/>
    <cellStyle name="Normal 51 2 2 2 3" xfId="52926" xr:uid="{00000000-0005-0000-0000-0000FBC60000}"/>
    <cellStyle name="Normal 51 2 2 3" xfId="19249" xr:uid="{00000000-0005-0000-0000-0000FCC60000}"/>
    <cellStyle name="Normal 51 2 2 3 2" xfId="52927" xr:uid="{00000000-0005-0000-0000-0000FDC60000}"/>
    <cellStyle name="Normal 51 2 2 3 3" xfId="52928" xr:uid="{00000000-0005-0000-0000-0000FEC60000}"/>
    <cellStyle name="Normal 51 2 2 4" xfId="19250" xr:uid="{00000000-0005-0000-0000-0000FFC60000}"/>
    <cellStyle name="Normal 51 2 2 4 2" xfId="52929" xr:uid="{00000000-0005-0000-0000-000000C70000}"/>
    <cellStyle name="Normal 51 2 2 4 3" xfId="52930" xr:uid="{00000000-0005-0000-0000-000001C70000}"/>
    <cellStyle name="Normal 51 2 2 5" xfId="52931" xr:uid="{00000000-0005-0000-0000-000002C70000}"/>
    <cellStyle name="Normal 51 2 2 6" xfId="52932" xr:uid="{00000000-0005-0000-0000-000003C70000}"/>
    <cellStyle name="Normal 51 2 3" xfId="19251" xr:uid="{00000000-0005-0000-0000-000004C70000}"/>
    <cellStyle name="Normal 51 2 3 2" xfId="52933" xr:uid="{00000000-0005-0000-0000-000005C70000}"/>
    <cellStyle name="Normal 51 2 3 3" xfId="52934" xr:uid="{00000000-0005-0000-0000-000006C70000}"/>
    <cellStyle name="Normal 51 2 4" xfId="19252" xr:uid="{00000000-0005-0000-0000-000007C70000}"/>
    <cellStyle name="Normal 51 2 4 2" xfId="52935" xr:uid="{00000000-0005-0000-0000-000008C70000}"/>
    <cellStyle name="Normal 51 2 4 3" xfId="52936" xr:uid="{00000000-0005-0000-0000-000009C70000}"/>
    <cellStyle name="Normal 51 2 5" xfId="19253" xr:uid="{00000000-0005-0000-0000-00000AC70000}"/>
    <cellStyle name="Normal 51 2 5 2" xfId="52937" xr:uid="{00000000-0005-0000-0000-00000BC70000}"/>
    <cellStyle name="Normal 51 2 5 3" xfId="52938" xr:uid="{00000000-0005-0000-0000-00000CC70000}"/>
    <cellStyle name="Normal 51 2 6" xfId="52939" xr:uid="{00000000-0005-0000-0000-00000DC70000}"/>
    <cellStyle name="Normal 51 2 7" xfId="52940" xr:uid="{00000000-0005-0000-0000-00000EC70000}"/>
    <cellStyle name="Normal 51 3" xfId="19254" xr:uid="{00000000-0005-0000-0000-00000FC70000}"/>
    <cellStyle name="Normal 51 4" xfId="19255" xr:uid="{00000000-0005-0000-0000-000010C70000}"/>
    <cellStyle name="Normal 51 4 2" xfId="19256" xr:uid="{00000000-0005-0000-0000-000011C70000}"/>
    <cellStyle name="Normal 51 4 2 2" xfId="52941" xr:uid="{00000000-0005-0000-0000-000012C70000}"/>
    <cellStyle name="Normal 51 4 2 3" xfId="52942" xr:uid="{00000000-0005-0000-0000-000013C70000}"/>
    <cellStyle name="Normal 51 4 3" xfId="19257" xr:uid="{00000000-0005-0000-0000-000014C70000}"/>
    <cellStyle name="Normal 51 4 3 2" xfId="52943" xr:uid="{00000000-0005-0000-0000-000015C70000}"/>
    <cellStyle name="Normal 51 4 3 3" xfId="52944" xr:uid="{00000000-0005-0000-0000-000016C70000}"/>
    <cellStyle name="Normal 51 4 4" xfId="19258" xr:uid="{00000000-0005-0000-0000-000017C70000}"/>
    <cellStyle name="Normal 51 4 4 2" xfId="52945" xr:uid="{00000000-0005-0000-0000-000018C70000}"/>
    <cellStyle name="Normal 51 4 4 3" xfId="52946" xr:uid="{00000000-0005-0000-0000-000019C70000}"/>
    <cellStyle name="Normal 51 4 5" xfId="52947" xr:uid="{00000000-0005-0000-0000-00001AC70000}"/>
    <cellStyle name="Normal 51 4 6" xfId="52948" xr:uid="{00000000-0005-0000-0000-00001BC70000}"/>
    <cellStyle name="Normal 51 5" xfId="19259" xr:uid="{00000000-0005-0000-0000-00001CC70000}"/>
    <cellStyle name="Normal 51 5 2" xfId="52949" xr:uid="{00000000-0005-0000-0000-00001DC70000}"/>
    <cellStyle name="Normal 51 5 3" xfId="52950" xr:uid="{00000000-0005-0000-0000-00001EC70000}"/>
    <cellStyle name="Normal 51 6" xfId="19260" xr:uid="{00000000-0005-0000-0000-00001FC70000}"/>
    <cellStyle name="Normal 51 6 2" xfId="52951" xr:uid="{00000000-0005-0000-0000-000020C70000}"/>
    <cellStyle name="Normal 51 6 3" xfId="52952" xr:uid="{00000000-0005-0000-0000-000021C70000}"/>
    <cellStyle name="Normal 51 7" xfId="19261" xr:uid="{00000000-0005-0000-0000-000022C70000}"/>
    <cellStyle name="Normal 51 7 2" xfId="52953" xr:uid="{00000000-0005-0000-0000-000023C70000}"/>
    <cellStyle name="Normal 51 7 3" xfId="52954" xr:uid="{00000000-0005-0000-0000-000024C70000}"/>
    <cellStyle name="Normal 51 8" xfId="52955" xr:uid="{00000000-0005-0000-0000-000025C70000}"/>
    <cellStyle name="Normal 51 9" xfId="52956" xr:uid="{00000000-0005-0000-0000-000026C70000}"/>
    <cellStyle name="Normal 52" xfId="19262" xr:uid="{00000000-0005-0000-0000-000027C70000}"/>
    <cellStyle name="Normal 52 2" xfId="52957" xr:uid="{00000000-0005-0000-0000-000028C70000}"/>
    <cellStyle name="Normal 52 3" xfId="52958" xr:uid="{00000000-0005-0000-0000-000029C70000}"/>
    <cellStyle name="Normal 53" xfId="19263" xr:uid="{00000000-0005-0000-0000-00002AC70000}"/>
    <cellStyle name="Normal 54" xfId="19264" xr:uid="{00000000-0005-0000-0000-00002BC70000}"/>
    <cellStyle name="Normal 55" xfId="19265" xr:uid="{00000000-0005-0000-0000-00002CC70000}"/>
    <cellStyle name="Normal 55 2" xfId="19266" xr:uid="{00000000-0005-0000-0000-00002DC70000}"/>
    <cellStyle name="Normal 55 2 2" xfId="19267" xr:uid="{00000000-0005-0000-0000-00002EC70000}"/>
    <cellStyle name="Normal 55 2 2 2" xfId="19268" xr:uid="{00000000-0005-0000-0000-00002FC70000}"/>
    <cellStyle name="Normal 55 2 2 2 2" xfId="52959" xr:uid="{00000000-0005-0000-0000-000030C70000}"/>
    <cellStyle name="Normal 55 2 2 2 3" xfId="52960" xr:uid="{00000000-0005-0000-0000-000031C70000}"/>
    <cellStyle name="Normal 55 2 2 3" xfId="19269" xr:uid="{00000000-0005-0000-0000-000032C70000}"/>
    <cellStyle name="Normal 55 2 2 3 2" xfId="52961" xr:uid="{00000000-0005-0000-0000-000033C70000}"/>
    <cellStyle name="Normal 55 2 2 3 3" xfId="52962" xr:uid="{00000000-0005-0000-0000-000034C70000}"/>
    <cellStyle name="Normal 55 2 2 4" xfId="19270" xr:uid="{00000000-0005-0000-0000-000035C70000}"/>
    <cellStyle name="Normal 55 2 2 4 2" xfId="52963" xr:uid="{00000000-0005-0000-0000-000036C70000}"/>
    <cellStyle name="Normal 55 2 2 4 3" xfId="52964" xr:uid="{00000000-0005-0000-0000-000037C70000}"/>
    <cellStyle name="Normal 55 2 2 5" xfId="52965" xr:uid="{00000000-0005-0000-0000-000038C70000}"/>
    <cellStyle name="Normal 55 2 2 6" xfId="52966" xr:uid="{00000000-0005-0000-0000-000039C70000}"/>
    <cellStyle name="Normal 55 2 3" xfId="19271" xr:uid="{00000000-0005-0000-0000-00003AC70000}"/>
    <cellStyle name="Normal 55 2 3 2" xfId="52967" xr:uid="{00000000-0005-0000-0000-00003BC70000}"/>
    <cellStyle name="Normal 55 2 3 3" xfId="52968" xr:uid="{00000000-0005-0000-0000-00003CC70000}"/>
    <cellStyle name="Normal 55 2 4" xfId="19272" xr:uid="{00000000-0005-0000-0000-00003DC70000}"/>
    <cellStyle name="Normal 55 2 4 2" xfId="52969" xr:uid="{00000000-0005-0000-0000-00003EC70000}"/>
    <cellStyle name="Normal 55 2 4 3" xfId="52970" xr:uid="{00000000-0005-0000-0000-00003FC70000}"/>
    <cellStyle name="Normal 55 2 5" xfId="19273" xr:uid="{00000000-0005-0000-0000-000040C70000}"/>
    <cellStyle name="Normal 55 2 5 2" xfId="52971" xr:uid="{00000000-0005-0000-0000-000041C70000}"/>
    <cellStyle name="Normal 55 2 5 3" xfId="52972" xr:uid="{00000000-0005-0000-0000-000042C70000}"/>
    <cellStyle name="Normal 55 2 6" xfId="52973" xr:uid="{00000000-0005-0000-0000-000043C70000}"/>
    <cellStyle name="Normal 55 2 7" xfId="52974" xr:uid="{00000000-0005-0000-0000-000044C70000}"/>
    <cellStyle name="Normal 55 3" xfId="19274" xr:uid="{00000000-0005-0000-0000-000045C70000}"/>
    <cellStyle name="Normal 55 4" xfId="19275" xr:uid="{00000000-0005-0000-0000-000046C70000}"/>
    <cellStyle name="Normal 55 4 2" xfId="19276" xr:uid="{00000000-0005-0000-0000-000047C70000}"/>
    <cellStyle name="Normal 55 4 2 2" xfId="52975" xr:uid="{00000000-0005-0000-0000-000048C70000}"/>
    <cellStyle name="Normal 55 4 2 3" xfId="52976" xr:uid="{00000000-0005-0000-0000-000049C70000}"/>
    <cellStyle name="Normal 55 4 3" xfId="19277" xr:uid="{00000000-0005-0000-0000-00004AC70000}"/>
    <cellStyle name="Normal 55 4 3 2" xfId="52977" xr:uid="{00000000-0005-0000-0000-00004BC70000}"/>
    <cellStyle name="Normal 55 4 3 3" xfId="52978" xr:uid="{00000000-0005-0000-0000-00004CC70000}"/>
    <cellStyle name="Normal 55 4 4" xfId="19278" xr:uid="{00000000-0005-0000-0000-00004DC70000}"/>
    <cellStyle name="Normal 55 4 4 2" xfId="52979" xr:uid="{00000000-0005-0000-0000-00004EC70000}"/>
    <cellStyle name="Normal 55 4 4 3" xfId="52980" xr:uid="{00000000-0005-0000-0000-00004FC70000}"/>
    <cellStyle name="Normal 55 4 5" xfId="52981" xr:uid="{00000000-0005-0000-0000-000050C70000}"/>
    <cellStyle name="Normal 55 4 6" xfId="52982" xr:uid="{00000000-0005-0000-0000-000051C70000}"/>
    <cellStyle name="Normal 55 5" xfId="19279" xr:uid="{00000000-0005-0000-0000-000052C70000}"/>
    <cellStyle name="Normal 55 5 2" xfId="52983" xr:uid="{00000000-0005-0000-0000-000053C70000}"/>
    <cellStyle name="Normal 55 5 3" xfId="52984" xr:uid="{00000000-0005-0000-0000-000054C70000}"/>
    <cellStyle name="Normal 55 6" xfId="19280" xr:uid="{00000000-0005-0000-0000-000055C70000}"/>
    <cellStyle name="Normal 55 6 2" xfId="52985" xr:uid="{00000000-0005-0000-0000-000056C70000}"/>
    <cellStyle name="Normal 55 6 3" xfId="52986" xr:uid="{00000000-0005-0000-0000-000057C70000}"/>
    <cellStyle name="Normal 55 7" xfId="19281" xr:uid="{00000000-0005-0000-0000-000058C70000}"/>
    <cellStyle name="Normal 55 7 2" xfId="52987" xr:uid="{00000000-0005-0000-0000-000059C70000}"/>
    <cellStyle name="Normal 55 7 3" xfId="52988" xr:uid="{00000000-0005-0000-0000-00005AC70000}"/>
    <cellStyle name="Normal 55 8" xfId="52989" xr:uid="{00000000-0005-0000-0000-00005BC70000}"/>
    <cellStyle name="Normal 55 9" xfId="52990" xr:uid="{00000000-0005-0000-0000-00005CC70000}"/>
    <cellStyle name="Normal 56" xfId="19282" xr:uid="{00000000-0005-0000-0000-00005DC70000}"/>
    <cellStyle name="Normal 56 2" xfId="19283" xr:uid="{00000000-0005-0000-0000-00005EC70000}"/>
    <cellStyle name="Normal 56 2 2" xfId="19284" xr:uid="{00000000-0005-0000-0000-00005FC70000}"/>
    <cellStyle name="Normal 56 2 2 2" xfId="19285" xr:uid="{00000000-0005-0000-0000-000060C70000}"/>
    <cellStyle name="Normal 56 2 2 2 2" xfId="52991" xr:uid="{00000000-0005-0000-0000-000061C70000}"/>
    <cellStyle name="Normal 56 2 2 2 3" xfId="52992" xr:uid="{00000000-0005-0000-0000-000062C70000}"/>
    <cellStyle name="Normal 56 2 2 3" xfId="19286" xr:uid="{00000000-0005-0000-0000-000063C70000}"/>
    <cellStyle name="Normal 56 2 2 3 2" xfId="52993" xr:uid="{00000000-0005-0000-0000-000064C70000}"/>
    <cellStyle name="Normal 56 2 2 3 3" xfId="52994" xr:uid="{00000000-0005-0000-0000-000065C70000}"/>
    <cellStyle name="Normal 56 2 2 4" xfId="19287" xr:uid="{00000000-0005-0000-0000-000066C70000}"/>
    <cellStyle name="Normal 56 2 2 4 2" xfId="52995" xr:uid="{00000000-0005-0000-0000-000067C70000}"/>
    <cellStyle name="Normal 56 2 2 4 3" xfId="52996" xr:uid="{00000000-0005-0000-0000-000068C70000}"/>
    <cellStyle name="Normal 56 2 2 5" xfId="52997" xr:uid="{00000000-0005-0000-0000-000069C70000}"/>
    <cellStyle name="Normal 56 2 2 6" xfId="52998" xr:uid="{00000000-0005-0000-0000-00006AC70000}"/>
    <cellStyle name="Normal 56 2 3" xfId="19288" xr:uid="{00000000-0005-0000-0000-00006BC70000}"/>
    <cellStyle name="Normal 56 2 3 2" xfId="52999" xr:uid="{00000000-0005-0000-0000-00006CC70000}"/>
    <cellStyle name="Normal 56 2 3 3" xfId="53000" xr:uid="{00000000-0005-0000-0000-00006DC70000}"/>
    <cellStyle name="Normal 56 2 4" xfId="19289" xr:uid="{00000000-0005-0000-0000-00006EC70000}"/>
    <cellStyle name="Normal 56 2 4 2" xfId="53001" xr:uid="{00000000-0005-0000-0000-00006FC70000}"/>
    <cellStyle name="Normal 56 2 4 3" xfId="53002" xr:uid="{00000000-0005-0000-0000-000070C70000}"/>
    <cellStyle name="Normal 56 2 5" xfId="19290" xr:uid="{00000000-0005-0000-0000-000071C70000}"/>
    <cellStyle name="Normal 56 2 5 2" xfId="53003" xr:uid="{00000000-0005-0000-0000-000072C70000}"/>
    <cellStyle name="Normal 56 2 5 3" xfId="53004" xr:uid="{00000000-0005-0000-0000-000073C70000}"/>
    <cellStyle name="Normal 56 2 6" xfId="53005" xr:uid="{00000000-0005-0000-0000-000074C70000}"/>
    <cellStyle name="Normal 56 2 7" xfId="53006" xr:uid="{00000000-0005-0000-0000-000075C70000}"/>
    <cellStyle name="Normal 56 3" xfId="19291" xr:uid="{00000000-0005-0000-0000-000076C70000}"/>
    <cellStyle name="Normal 56 4" xfId="19292" xr:uid="{00000000-0005-0000-0000-000077C70000}"/>
    <cellStyle name="Normal 56 4 2" xfId="19293" xr:uid="{00000000-0005-0000-0000-000078C70000}"/>
    <cellStyle name="Normal 56 4 2 2" xfId="53007" xr:uid="{00000000-0005-0000-0000-000079C70000}"/>
    <cellStyle name="Normal 56 4 2 3" xfId="53008" xr:uid="{00000000-0005-0000-0000-00007AC70000}"/>
    <cellStyle name="Normal 56 4 3" xfId="19294" xr:uid="{00000000-0005-0000-0000-00007BC70000}"/>
    <cellStyle name="Normal 56 4 3 2" xfId="53009" xr:uid="{00000000-0005-0000-0000-00007CC70000}"/>
    <cellStyle name="Normal 56 4 3 3" xfId="53010" xr:uid="{00000000-0005-0000-0000-00007DC70000}"/>
    <cellStyle name="Normal 56 4 4" xfId="19295" xr:uid="{00000000-0005-0000-0000-00007EC70000}"/>
    <cellStyle name="Normal 56 4 4 2" xfId="53011" xr:uid="{00000000-0005-0000-0000-00007FC70000}"/>
    <cellStyle name="Normal 56 4 4 3" xfId="53012" xr:uid="{00000000-0005-0000-0000-000080C70000}"/>
    <cellStyle name="Normal 56 4 5" xfId="53013" xr:uid="{00000000-0005-0000-0000-000081C70000}"/>
    <cellStyle name="Normal 56 4 6" xfId="53014" xr:uid="{00000000-0005-0000-0000-000082C70000}"/>
    <cellStyle name="Normal 56 5" xfId="19296" xr:uid="{00000000-0005-0000-0000-000083C70000}"/>
    <cellStyle name="Normal 56 5 2" xfId="53015" xr:uid="{00000000-0005-0000-0000-000084C70000}"/>
    <cellStyle name="Normal 56 5 3" xfId="53016" xr:uid="{00000000-0005-0000-0000-000085C70000}"/>
    <cellStyle name="Normal 56 6" xfId="19297" xr:uid="{00000000-0005-0000-0000-000086C70000}"/>
    <cellStyle name="Normal 56 6 2" xfId="53017" xr:uid="{00000000-0005-0000-0000-000087C70000}"/>
    <cellStyle name="Normal 56 6 3" xfId="53018" xr:uid="{00000000-0005-0000-0000-000088C70000}"/>
    <cellStyle name="Normal 56 7" xfId="19298" xr:uid="{00000000-0005-0000-0000-000089C70000}"/>
    <cellStyle name="Normal 56 7 2" xfId="53019" xr:uid="{00000000-0005-0000-0000-00008AC70000}"/>
    <cellStyle name="Normal 56 7 3" xfId="53020" xr:uid="{00000000-0005-0000-0000-00008BC70000}"/>
    <cellStyle name="Normal 56 8" xfId="53021" xr:uid="{00000000-0005-0000-0000-00008CC70000}"/>
    <cellStyle name="Normal 56 9" xfId="53022" xr:uid="{00000000-0005-0000-0000-00008DC70000}"/>
    <cellStyle name="Normal 57" xfId="19299" xr:uid="{00000000-0005-0000-0000-00008EC70000}"/>
    <cellStyle name="Normal 57 2" xfId="19300" xr:uid="{00000000-0005-0000-0000-00008FC70000}"/>
    <cellStyle name="Normal 58" xfId="19301" xr:uid="{00000000-0005-0000-0000-000090C70000}"/>
    <cellStyle name="Normal 58 2" xfId="19302" xr:uid="{00000000-0005-0000-0000-000091C70000}"/>
    <cellStyle name="Normal 58 2 2" xfId="53023" xr:uid="{00000000-0005-0000-0000-000092C70000}"/>
    <cellStyle name="Normal 58 2 3" xfId="53024" xr:uid="{00000000-0005-0000-0000-000093C70000}"/>
    <cellStyle name="Normal 58 3" xfId="19303" xr:uid="{00000000-0005-0000-0000-000094C70000}"/>
    <cellStyle name="Normal 58 3 2" xfId="53025" xr:uid="{00000000-0005-0000-0000-000095C70000}"/>
    <cellStyle name="Normal 58 3 3" xfId="53026" xr:uid="{00000000-0005-0000-0000-000096C70000}"/>
    <cellStyle name="Normal 58 4" xfId="19304" xr:uid="{00000000-0005-0000-0000-000097C70000}"/>
    <cellStyle name="Normal 58 4 2" xfId="53027" xr:uid="{00000000-0005-0000-0000-000098C70000}"/>
    <cellStyle name="Normal 58 4 3" xfId="53028" xr:uid="{00000000-0005-0000-0000-000099C70000}"/>
    <cellStyle name="Normal 58 5" xfId="53029" xr:uid="{00000000-0005-0000-0000-00009AC70000}"/>
    <cellStyle name="Normal 58 6" xfId="53030" xr:uid="{00000000-0005-0000-0000-00009BC70000}"/>
    <cellStyle name="Normal 59" xfId="19305" xr:uid="{00000000-0005-0000-0000-00009CC70000}"/>
    <cellStyle name="Normal 59 2" xfId="19306" xr:uid="{00000000-0005-0000-0000-00009DC70000}"/>
    <cellStyle name="Normal 59 2 2" xfId="53031" xr:uid="{00000000-0005-0000-0000-00009EC70000}"/>
    <cellStyle name="Normal 59 2 3" xfId="53032" xr:uid="{00000000-0005-0000-0000-00009FC70000}"/>
    <cellStyle name="Normal 59 3" xfId="19307" xr:uid="{00000000-0005-0000-0000-0000A0C70000}"/>
    <cellStyle name="Normal 59 3 2" xfId="53033" xr:uid="{00000000-0005-0000-0000-0000A1C70000}"/>
    <cellStyle name="Normal 59 3 3" xfId="53034" xr:uid="{00000000-0005-0000-0000-0000A2C70000}"/>
    <cellStyle name="Normal 59 4" xfId="19308" xr:uid="{00000000-0005-0000-0000-0000A3C70000}"/>
    <cellStyle name="Normal 59 4 2" xfId="53035" xr:uid="{00000000-0005-0000-0000-0000A4C70000}"/>
    <cellStyle name="Normal 59 4 3" xfId="53036" xr:uid="{00000000-0005-0000-0000-0000A5C70000}"/>
    <cellStyle name="Normal 59 5" xfId="53037" xr:uid="{00000000-0005-0000-0000-0000A6C70000}"/>
    <cellStyle name="Normal 59 6" xfId="53038" xr:uid="{00000000-0005-0000-0000-0000A7C70000}"/>
    <cellStyle name="Normal 6" xfId="19309" xr:uid="{00000000-0005-0000-0000-0000A8C70000}"/>
    <cellStyle name="Normal 6 2" xfId="19310" xr:uid="{00000000-0005-0000-0000-0000A9C70000}"/>
    <cellStyle name="Normal 6 2 10" xfId="19311" xr:uid="{00000000-0005-0000-0000-0000AAC70000}"/>
    <cellStyle name="Normal 6 2 11" xfId="19312" xr:uid="{00000000-0005-0000-0000-0000ABC70000}"/>
    <cellStyle name="Normal 6 2 12" xfId="19313" xr:uid="{00000000-0005-0000-0000-0000ACC70000}"/>
    <cellStyle name="Normal 6 2 13" xfId="19314" xr:uid="{00000000-0005-0000-0000-0000ADC70000}"/>
    <cellStyle name="Normal 6 2 14" xfId="19315" xr:uid="{00000000-0005-0000-0000-0000AEC70000}"/>
    <cellStyle name="Normal 6 2 15" xfId="19316" xr:uid="{00000000-0005-0000-0000-0000AFC70000}"/>
    <cellStyle name="Normal 6 2 16" xfId="19317" xr:uid="{00000000-0005-0000-0000-0000B0C70000}"/>
    <cellStyle name="Normal 6 2 17" xfId="19318" xr:uid="{00000000-0005-0000-0000-0000B1C70000}"/>
    <cellStyle name="Normal 6 2 18" xfId="19319" xr:uid="{00000000-0005-0000-0000-0000B2C70000}"/>
    <cellStyle name="Normal 6 2 19" xfId="19320" xr:uid="{00000000-0005-0000-0000-0000B3C70000}"/>
    <cellStyle name="Normal 6 2 2" xfId="19321" xr:uid="{00000000-0005-0000-0000-0000B4C70000}"/>
    <cellStyle name="Normal 6 2 2 2" xfId="19322" xr:uid="{00000000-0005-0000-0000-0000B5C70000}"/>
    <cellStyle name="Normal 6 2 2 3" xfId="19323" xr:uid="{00000000-0005-0000-0000-0000B6C70000}"/>
    <cellStyle name="Normal 6 2 20" xfId="19324" xr:uid="{00000000-0005-0000-0000-0000B7C70000}"/>
    <cellStyle name="Normal 6 2 21" xfId="19325" xr:uid="{00000000-0005-0000-0000-0000B8C70000}"/>
    <cellStyle name="Normal 6 2 22" xfId="19326" xr:uid="{00000000-0005-0000-0000-0000B9C70000}"/>
    <cellStyle name="Normal 6 2 23" xfId="19327" xr:uid="{00000000-0005-0000-0000-0000BAC70000}"/>
    <cellStyle name="Normal 6 2 24" xfId="19328" xr:uid="{00000000-0005-0000-0000-0000BBC70000}"/>
    <cellStyle name="Normal 6 2 25" xfId="19329" xr:uid="{00000000-0005-0000-0000-0000BCC70000}"/>
    <cellStyle name="Normal 6 2 26" xfId="19330" xr:uid="{00000000-0005-0000-0000-0000BDC70000}"/>
    <cellStyle name="Normal 6 2 27" xfId="19331" xr:uid="{00000000-0005-0000-0000-0000BEC70000}"/>
    <cellStyle name="Normal 6 2 28" xfId="19332" xr:uid="{00000000-0005-0000-0000-0000BFC70000}"/>
    <cellStyle name="Normal 6 2 29" xfId="19333" xr:uid="{00000000-0005-0000-0000-0000C0C70000}"/>
    <cellStyle name="Normal 6 2 3" xfId="19334" xr:uid="{00000000-0005-0000-0000-0000C1C70000}"/>
    <cellStyle name="Normal 6 2 3 2" xfId="19335" xr:uid="{00000000-0005-0000-0000-0000C2C70000}"/>
    <cellStyle name="Normal 6 2 3 2 2" xfId="19336" xr:uid="{00000000-0005-0000-0000-0000C3C70000}"/>
    <cellStyle name="Normal 6 2 3 2 2 2" xfId="19337" xr:uid="{00000000-0005-0000-0000-0000C4C70000}"/>
    <cellStyle name="Normal 6 2 3 2 2 2 2" xfId="53039" xr:uid="{00000000-0005-0000-0000-0000C5C70000}"/>
    <cellStyle name="Normal 6 2 3 2 2 2 3" xfId="53040" xr:uid="{00000000-0005-0000-0000-0000C6C70000}"/>
    <cellStyle name="Normal 6 2 3 2 2 3" xfId="19338" xr:uid="{00000000-0005-0000-0000-0000C7C70000}"/>
    <cellStyle name="Normal 6 2 3 2 2 3 2" xfId="53041" xr:uid="{00000000-0005-0000-0000-0000C8C70000}"/>
    <cellStyle name="Normal 6 2 3 2 2 3 3" xfId="53042" xr:uid="{00000000-0005-0000-0000-0000C9C70000}"/>
    <cellStyle name="Normal 6 2 3 2 2 4" xfId="19339" xr:uid="{00000000-0005-0000-0000-0000CAC70000}"/>
    <cellStyle name="Normal 6 2 3 2 2 4 2" xfId="53043" xr:uid="{00000000-0005-0000-0000-0000CBC70000}"/>
    <cellStyle name="Normal 6 2 3 2 2 4 3" xfId="53044" xr:uid="{00000000-0005-0000-0000-0000CCC70000}"/>
    <cellStyle name="Normal 6 2 3 2 2 5" xfId="53045" xr:uid="{00000000-0005-0000-0000-0000CDC70000}"/>
    <cellStyle name="Normal 6 2 3 2 2 6" xfId="53046" xr:uid="{00000000-0005-0000-0000-0000CEC70000}"/>
    <cellStyle name="Normal 6 2 3 2 3" xfId="19340" xr:uid="{00000000-0005-0000-0000-0000CFC70000}"/>
    <cellStyle name="Normal 6 2 3 2 3 2" xfId="53047" xr:uid="{00000000-0005-0000-0000-0000D0C70000}"/>
    <cellStyle name="Normal 6 2 3 2 3 3" xfId="53048" xr:uid="{00000000-0005-0000-0000-0000D1C70000}"/>
    <cellStyle name="Normal 6 2 3 2 4" xfId="19341" xr:uid="{00000000-0005-0000-0000-0000D2C70000}"/>
    <cellStyle name="Normal 6 2 3 2 4 2" xfId="53049" xr:uid="{00000000-0005-0000-0000-0000D3C70000}"/>
    <cellStyle name="Normal 6 2 3 2 4 3" xfId="53050" xr:uid="{00000000-0005-0000-0000-0000D4C70000}"/>
    <cellStyle name="Normal 6 2 3 2 5" xfId="19342" xr:uid="{00000000-0005-0000-0000-0000D5C70000}"/>
    <cellStyle name="Normal 6 2 3 2 5 2" xfId="53051" xr:uid="{00000000-0005-0000-0000-0000D6C70000}"/>
    <cellStyle name="Normal 6 2 3 2 5 3" xfId="53052" xr:uid="{00000000-0005-0000-0000-0000D7C70000}"/>
    <cellStyle name="Normal 6 2 3 2 6" xfId="53053" xr:uid="{00000000-0005-0000-0000-0000D8C70000}"/>
    <cellStyle name="Normal 6 2 3 2 7" xfId="53054" xr:uid="{00000000-0005-0000-0000-0000D9C70000}"/>
    <cellStyle name="Normal 6 2 3 3" xfId="19343" xr:uid="{00000000-0005-0000-0000-0000DAC70000}"/>
    <cellStyle name="Normal 6 2 3 4" xfId="19344" xr:uid="{00000000-0005-0000-0000-0000DBC70000}"/>
    <cellStyle name="Normal 6 2 3 4 2" xfId="19345" xr:uid="{00000000-0005-0000-0000-0000DCC70000}"/>
    <cellStyle name="Normal 6 2 3 4 2 2" xfId="53055" xr:uid="{00000000-0005-0000-0000-0000DDC70000}"/>
    <cellStyle name="Normal 6 2 3 4 2 3" xfId="53056" xr:uid="{00000000-0005-0000-0000-0000DEC70000}"/>
    <cellStyle name="Normal 6 2 3 4 3" xfId="19346" xr:uid="{00000000-0005-0000-0000-0000DFC70000}"/>
    <cellStyle name="Normal 6 2 3 4 3 2" xfId="53057" xr:uid="{00000000-0005-0000-0000-0000E0C70000}"/>
    <cellStyle name="Normal 6 2 3 4 3 3" xfId="53058" xr:uid="{00000000-0005-0000-0000-0000E1C70000}"/>
    <cellStyle name="Normal 6 2 3 4 4" xfId="19347" xr:uid="{00000000-0005-0000-0000-0000E2C70000}"/>
    <cellStyle name="Normal 6 2 3 4 4 2" xfId="53059" xr:uid="{00000000-0005-0000-0000-0000E3C70000}"/>
    <cellStyle name="Normal 6 2 3 4 4 3" xfId="53060" xr:uid="{00000000-0005-0000-0000-0000E4C70000}"/>
    <cellStyle name="Normal 6 2 3 4 5" xfId="53061" xr:uid="{00000000-0005-0000-0000-0000E5C70000}"/>
    <cellStyle name="Normal 6 2 3 4 6" xfId="53062" xr:uid="{00000000-0005-0000-0000-0000E6C70000}"/>
    <cellStyle name="Normal 6 2 3 5" xfId="19348" xr:uid="{00000000-0005-0000-0000-0000E7C70000}"/>
    <cellStyle name="Normal 6 2 3 5 2" xfId="53063" xr:uid="{00000000-0005-0000-0000-0000E8C70000}"/>
    <cellStyle name="Normal 6 2 3 5 3" xfId="53064" xr:uid="{00000000-0005-0000-0000-0000E9C70000}"/>
    <cellStyle name="Normal 6 2 3 6" xfId="19349" xr:uid="{00000000-0005-0000-0000-0000EAC70000}"/>
    <cellStyle name="Normal 6 2 3 6 2" xfId="53065" xr:uid="{00000000-0005-0000-0000-0000EBC70000}"/>
    <cellStyle name="Normal 6 2 3 6 3" xfId="53066" xr:uid="{00000000-0005-0000-0000-0000ECC70000}"/>
    <cellStyle name="Normal 6 2 3 7" xfId="19350" xr:uid="{00000000-0005-0000-0000-0000EDC70000}"/>
    <cellStyle name="Normal 6 2 3 7 2" xfId="53067" xr:uid="{00000000-0005-0000-0000-0000EEC70000}"/>
    <cellStyle name="Normal 6 2 3 7 3" xfId="53068" xr:uid="{00000000-0005-0000-0000-0000EFC70000}"/>
    <cellStyle name="Normal 6 2 3 8" xfId="53069" xr:uid="{00000000-0005-0000-0000-0000F0C70000}"/>
    <cellStyle name="Normal 6 2 3 9" xfId="53070" xr:uid="{00000000-0005-0000-0000-0000F1C70000}"/>
    <cellStyle name="Normal 6 2 30" xfId="19351" xr:uid="{00000000-0005-0000-0000-0000F2C70000}"/>
    <cellStyle name="Normal 6 2 31" xfId="19352" xr:uid="{00000000-0005-0000-0000-0000F3C70000}"/>
    <cellStyle name="Normal 6 2 32" xfId="19353" xr:uid="{00000000-0005-0000-0000-0000F4C70000}"/>
    <cellStyle name="Normal 6 2 33" xfId="19354" xr:uid="{00000000-0005-0000-0000-0000F5C70000}"/>
    <cellStyle name="Normal 6 2 34" xfId="19355" xr:uid="{00000000-0005-0000-0000-0000F6C70000}"/>
    <cellStyle name="Normal 6 2 35" xfId="19356" xr:uid="{00000000-0005-0000-0000-0000F7C70000}"/>
    <cellStyle name="Normal 6 2 36" xfId="19357" xr:uid="{00000000-0005-0000-0000-0000F8C70000}"/>
    <cellStyle name="Normal 6 2 37" xfId="19358" xr:uid="{00000000-0005-0000-0000-0000F9C70000}"/>
    <cellStyle name="Normal 6 2 38" xfId="19359" xr:uid="{00000000-0005-0000-0000-0000FAC70000}"/>
    <cellStyle name="Normal 6 2 39" xfId="19360" xr:uid="{00000000-0005-0000-0000-0000FBC70000}"/>
    <cellStyle name="Normal 6 2 4" xfId="19361" xr:uid="{00000000-0005-0000-0000-0000FCC70000}"/>
    <cellStyle name="Normal 6 2 40" xfId="19362" xr:uid="{00000000-0005-0000-0000-0000FDC70000}"/>
    <cellStyle name="Normal 6 2 41" xfId="19363" xr:uid="{00000000-0005-0000-0000-0000FEC70000}"/>
    <cellStyle name="Normal 6 2 42" xfId="19364" xr:uid="{00000000-0005-0000-0000-0000FFC70000}"/>
    <cellStyle name="Normal 6 2 43" xfId="19365" xr:uid="{00000000-0005-0000-0000-000000C80000}"/>
    <cellStyle name="Normal 6 2 44" xfId="19366" xr:uid="{00000000-0005-0000-0000-000001C80000}"/>
    <cellStyle name="Normal 6 2 45" xfId="19367" xr:uid="{00000000-0005-0000-0000-000002C80000}"/>
    <cellStyle name="Normal 6 2 46" xfId="19368" xr:uid="{00000000-0005-0000-0000-000003C80000}"/>
    <cellStyle name="Normal 6 2 47" xfId="19369" xr:uid="{00000000-0005-0000-0000-000004C80000}"/>
    <cellStyle name="Normal 6 2 48" xfId="19370" xr:uid="{00000000-0005-0000-0000-000005C80000}"/>
    <cellStyle name="Normal 6 2 49" xfId="19371" xr:uid="{00000000-0005-0000-0000-000006C80000}"/>
    <cellStyle name="Normal 6 2 5" xfId="19372" xr:uid="{00000000-0005-0000-0000-000007C80000}"/>
    <cellStyle name="Normal 6 2 50" xfId="19373" xr:uid="{00000000-0005-0000-0000-000008C80000}"/>
    <cellStyle name="Normal 6 2 51" xfId="19374" xr:uid="{00000000-0005-0000-0000-000009C80000}"/>
    <cellStyle name="Normal 6 2 52" xfId="19375" xr:uid="{00000000-0005-0000-0000-00000AC80000}"/>
    <cellStyle name="Normal 6 2 53" xfId="19376" xr:uid="{00000000-0005-0000-0000-00000BC80000}"/>
    <cellStyle name="Normal 6 2 54" xfId="19377" xr:uid="{00000000-0005-0000-0000-00000CC80000}"/>
    <cellStyle name="Normal 6 2 55" xfId="19378" xr:uid="{00000000-0005-0000-0000-00000DC80000}"/>
    <cellStyle name="Normal 6 2 56" xfId="19379" xr:uid="{00000000-0005-0000-0000-00000EC80000}"/>
    <cellStyle name="Normal 6 2 57" xfId="19380" xr:uid="{00000000-0005-0000-0000-00000FC80000}"/>
    <cellStyle name="Normal 6 2 58" xfId="19381" xr:uid="{00000000-0005-0000-0000-000010C80000}"/>
    <cellStyle name="Normal 6 2 59" xfId="19382" xr:uid="{00000000-0005-0000-0000-000011C80000}"/>
    <cellStyle name="Normal 6 2 6" xfId="19383" xr:uid="{00000000-0005-0000-0000-000012C80000}"/>
    <cellStyle name="Normal 6 2 60" xfId="19384" xr:uid="{00000000-0005-0000-0000-000013C80000}"/>
    <cellStyle name="Normal 6 2 61" xfId="19385" xr:uid="{00000000-0005-0000-0000-000014C80000}"/>
    <cellStyle name="Normal 6 2 62" xfId="19386" xr:uid="{00000000-0005-0000-0000-000015C80000}"/>
    <cellStyle name="Normal 6 2 63" xfId="19387" xr:uid="{00000000-0005-0000-0000-000016C80000}"/>
    <cellStyle name="Normal 6 2 64" xfId="19388" xr:uid="{00000000-0005-0000-0000-000017C80000}"/>
    <cellStyle name="Normal 6 2 65" xfId="19389" xr:uid="{00000000-0005-0000-0000-000018C80000}"/>
    <cellStyle name="Normal 6 2 66" xfId="19390" xr:uid="{00000000-0005-0000-0000-000019C80000}"/>
    <cellStyle name="Normal 6 2 67" xfId="19391" xr:uid="{00000000-0005-0000-0000-00001AC80000}"/>
    <cellStyle name="Normal 6 2 68" xfId="19392" xr:uid="{00000000-0005-0000-0000-00001BC80000}"/>
    <cellStyle name="Normal 6 2 69" xfId="19393" xr:uid="{00000000-0005-0000-0000-00001CC80000}"/>
    <cellStyle name="Normal 6 2 7" xfId="19394" xr:uid="{00000000-0005-0000-0000-00001DC80000}"/>
    <cellStyle name="Normal 6 2 70" xfId="19395" xr:uid="{00000000-0005-0000-0000-00001EC80000}"/>
    <cellStyle name="Normal 6 2 71" xfId="19396" xr:uid="{00000000-0005-0000-0000-00001FC80000}"/>
    <cellStyle name="Normal 6 2 72" xfId="19397" xr:uid="{00000000-0005-0000-0000-000020C80000}"/>
    <cellStyle name="Normal 6 2 73" xfId="19398" xr:uid="{00000000-0005-0000-0000-000021C80000}"/>
    <cellStyle name="Normal 6 2 74" xfId="19399" xr:uid="{00000000-0005-0000-0000-000022C80000}"/>
    <cellStyle name="Normal 6 2 75" xfId="19400" xr:uid="{00000000-0005-0000-0000-000023C80000}"/>
    <cellStyle name="Normal 6 2 76" xfId="19401" xr:uid="{00000000-0005-0000-0000-000024C80000}"/>
    <cellStyle name="Normal 6 2 77" xfId="19402" xr:uid="{00000000-0005-0000-0000-000025C80000}"/>
    <cellStyle name="Normal 6 2 78" xfId="19403" xr:uid="{00000000-0005-0000-0000-000026C80000}"/>
    <cellStyle name="Normal 6 2 79" xfId="19404" xr:uid="{00000000-0005-0000-0000-000027C80000}"/>
    <cellStyle name="Normal 6 2 8" xfId="19405" xr:uid="{00000000-0005-0000-0000-000028C80000}"/>
    <cellStyle name="Normal 6 2 80" xfId="19406" xr:uid="{00000000-0005-0000-0000-000029C80000}"/>
    <cellStyle name="Normal 6 2 81" xfId="19407" xr:uid="{00000000-0005-0000-0000-00002AC80000}"/>
    <cellStyle name="Normal 6 2 82" xfId="19408" xr:uid="{00000000-0005-0000-0000-00002BC80000}"/>
    <cellStyle name="Normal 6 2 83" xfId="19409" xr:uid="{00000000-0005-0000-0000-00002CC80000}"/>
    <cellStyle name="Normal 6 2 84" xfId="19410" xr:uid="{00000000-0005-0000-0000-00002DC80000}"/>
    <cellStyle name="Normal 6 2 85" xfId="19411" xr:uid="{00000000-0005-0000-0000-00002EC80000}"/>
    <cellStyle name="Normal 6 2 86" xfId="19412" xr:uid="{00000000-0005-0000-0000-00002FC80000}"/>
    <cellStyle name="Normal 6 2 87" xfId="19413" xr:uid="{00000000-0005-0000-0000-000030C80000}"/>
    <cellStyle name="Normal 6 2 88" xfId="19414" xr:uid="{00000000-0005-0000-0000-000031C80000}"/>
    <cellStyle name="Normal 6 2 89" xfId="19415" xr:uid="{00000000-0005-0000-0000-000032C80000}"/>
    <cellStyle name="Normal 6 2 9" xfId="19416" xr:uid="{00000000-0005-0000-0000-000033C80000}"/>
    <cellStyle name="Normal 6 2 90" xfId="19417" xr:uid="{00000000-0005-0000-0000-000034C80000}"/>
    <cellStyle name="Normal 6 2 91" xfId="19418" xr:uid="{00000000-0005-0000-0000-000035C80000}"/>
    <cellStyle name="Normal 6 2 92" xfId="19419" xr:uid="{00000000-0005-0000-0000-000036C80000}"/>
    <cellStyle name="Normal 6 2 93" xfId="19420" xr:uid="{00000000-0005-0000-0000-000037C80000}"/>
    <cellStyle name="Normal 6 2 94" xfId="19421" xr:uid="{00000000-0005-0000-0000-000038C80000}"/>
    <cellStyle name="Normal 6 2 95" xfId="19422" xr:uid="{00000000-0005-0000-0000-000039C80000}"/>
    <cellStyle name="Normal 6 2 95 2" xfId="19423" xr:uid="{00000000-0005-0000-0000-00003AC80000}"/>
    <cellStyle name="Normal 6 2 95 2 2" xfId="53071" xr:uid="{00000000-0005-0000-0000-00003BC80000}"/>
    <cellStyle name="Normal 6 2 95 2 3" xfId="53072" xr:uid="{00000000-0005-0000-0000-00003CC80000}"/>
    <cellStyle name="Normal 6 2 95 3" xfId="19424" xr:uid="{00000000-0005-0000-0000-00003DC80000}"/>
    <cellStyle name="Normal 6 2 95 3 2" xfId="53073" xr:uid="{00000000-0005-0000-0000-00003EC80000}"/>
    <cellStyle name="Normal 6 2 95 3 3" xfId="53074" xr:uid="{00000000-0005-0000-0000-00003FC80000}"/>
    <cellStyle name="Normal 6 2 95 4" xfId="19425" xr:uid="{00000000-0005-0000-0000-000040C80000}"/>
    <cellStyle name="Normal 6 2 95 4 2" xfId="53075" xr:uid="{00000000-0005-0000-0000-000041C80000}"/>
    <cellStyle name="Normal 6 2 95 4 3" xfId="53076" xr:uid="{00000000-0005-0000-0000-000042C80000}"/>
    <cellStyle name="Normal 6 2 95 5" xfId="53077" xr:uid="{00000000-0005-0000-0000-000043C80000}"/>
    <cellStyle name="Normal 6 2 95 6" xfId="53078" xr:uid="{00000000-0005-0000-0000-000044C80000}"/>
    <cellStyle name="Normal 6 2 96" xfId="21452" xr:uid="{00000000-0005-0000-0000-000045C80000}"/>
    <cellStyle name="Normal 6 3" xfId="19426" xr:uid="{00000000-0005-0000-0000-000046C80000}"/>
    <cellStyle name="Normal 6 3 2" xfId="19427" xr:uid="{00000000-0005-0000-0000-000047C80000}"/>
    <cellStyle name="Normal 6 3 3" xfId="19428" xr:uid="{00000000-0005-0000-0000-000048C80000}"/>
    <cellStyle name="Normal 6 3 3 2" xfId="19429" xr:uid="{00000000-0005-0000-0000-000049C80000}"/>
    <cellStyle name="Normal 6 3 3 2 2" xfId="19430" xr:uid="{00000000-0005-0000-0000-00004AC80000}"/>
    <cellStyle name="Normal 6 3 3 2 2 2" xfId="19431" xr:uid="{00000000-0005-0000-0000-00004BC80000}"/>
    <cellStyle name="Normal 6 3 3 2 2 2 2" xfId="53079" xr:uid="{00000000-0005-0000-0000-00004CC80000}"/>
    <cellStyle name="Normal 6 3 3 2 2 2 3" xfId="53080" xr:uid="{00000000-0005-0000-0000-00004DC80000}"/>
    <cellStyle name="Normal 6 3 3 2 2 3" xfId="19432" xr:uid="{00000000-0005-0000-0000-00004EC80000}"/>
    <cellStyle name="Normal 6 3 3 2 2 3 2" xfId="53081" xr:uid="{00000000-0005-0000-0000-00004FC80000}"/>
    <cellStyle name="Normal 6 3 3 2 2 3 3" xfId="53082" xr:uid="{00000000-0005-0000-0000-000050C80000}"/>
    <cellStyle name="Normal 6 3 3 2 2 4" xfId="19433" xr:uid="{00000000-0005-0000-0000-000051C80000}"/>
    <cellStyle name="Normal 6 3 3 2 2 4 2" xfId="53083" xr:uid="{00000000-0005-0000-0000-000052C80000}"/>
    <cellStyle name="Normal 6 3 3 2 2 4 3" xfId="53084" xr:uid="{00000000-0005-0000-0000-000053C80000}"/>
    <cellStyle name="Normal 6 3 3 2 2 5" xfId="53085" xr:uid="{00000000-0005-0000-0000-000054C80000}"/>
    <cellStyle name="Normal 6 3 3 2 2 6" xfId="53086" xr:uid="{00000000-0005-0000-0000-000055C80000}"/>
    <cellStyle name="Normal 6 3 3 2 3" xfId="19434" xr:uid="{00000000-0005-0000-0000-000056C80000}"/>
    <cellStyle name="Normal 6 3 3 2 3 2" xfId="53087" xr:uid="{00000000-0005-0000-0000-000057C80000}"/>
    <cellStyle name="Normal 6 3 3 2 3 3" xfId="53088" xr:uid="{00000000-0005-0000-0000-000058C80000}"/>
    <cellStyle name="Normal 6 3 3 2 4" xfId="19435" xr:uid="{00000000-0005-0000-0000-000059C80000}"/>
    <cellStyle name="Normal 6 3 3 2 4 2" xfId="53089" xr:uid="{00000000-0005-0000-0000-00005AC80000}"/>
    <cellStyle name="Normal 6 3 3 2 4 3" xfId="53090" xr:uid="{00000000-0005-0000-0000-00005BC80000}"/>
    <cellStyle name="Normal 6 3 3 2 5" xfId="19436" xr:uid="{00000000-0005-0000-0000-00005CC80000}"/>
    <cellStyle name="Normal 6 3 3 2 5 2" xfId="53091" xr:uid="{00000000-0005-0000-0000-00005DC80000}"/>
    <cellStyle name="Normal 6 3 3 2 5 3" xfId="53092" xr:uid="{00000000-0005-0000-0000-00005EC80000}"/>
    <cellStyle name="Normal 6 3 3 2 6" xfId="53093" xr:uid="{00000000-0005-0000-0000-00005FC80000}"/>
    <cellStyle name="Normal 6 3 3 2 7" xfId="53094" xr:uid="{00000000-0005-0000-0000-000060C80000}"/>
    <cellStyle name="Normal 6 3 3 3" xfId="19437" xr:uid="{00000000-0005-0000-0000-000061C80000}"/>
    <cellStyle name="Normal 6 3 3 4" xfId="19438" xr:uid="{00000000-0005-0000-0000-000062C80000}"/>
    <cellStyle name="Normal 6 3 3 4 2" xfId="19439" xr:uid="{00000000-0005-0000-0000-000063C80000}"/>
    <cellStyle name="Normal 6 3 3 4 2 2" xfId="53095" xr:uid="{00000000-0005-0000-0000-000064C80000}"/>
    <cellStyle name="Normal 6 3 3 4 2 3" xfId="53096" xr:uid="{00000000-0005-0000-0000-000065C80000}"/>
    <cellStyle name="Normal 6 3 3 4 3" xfId="19440" xr:uid="{00000000-0005-0000-0000-000066C80000}"/>
    <cellStyle name="Normal 6 3 3 4 3 2" xfId="53097" xr:uid="{00000000-0005-0000-0000-000067C80000}"/>
    <cellStyle name="Normal 6 3 3 4 3 3" xfId="53098" xr:uid="{00000000-0005-0000-0000-000068C80000}"/>
    <cellStyle name="Normal 6 3 3 4 4" xfId="19441" xr:uid="{00000000-0005-0000-0000-000069C80000}"/>
    <cellStyle name="Normal 6 3 3 4 4 2" xfId="53099" xr:uid="{00000000-0005-0000-0000-00006AC80000}"/>
    <cellStyle name="Normal 6 3 3 4 4 3" xfId="53100" xr:uid="{00000000-0005-0000-0000-00006BC80000}"/>
    <cellStyle name="Normal 6 3 3 4 5" xfId="53101" xr:uid="{00000000-0005-0000-0000-00006CC80000}"/>
    <cellStyle name="Normal 6 3 3 4 6" xfId="53102" xr:uid="{00000000-0005-0000-0000-00006DC80000}"/>
    <cellStyle name="Normal 6 3 3 5" xfId="19442" xr:uid="{00000000-0005-0000-0000-00006EC80000}"/>
    <cellStyle name="Normal 6 3 3 5 2" xfId="53103" xr:uid="{00000000-0005-0000-0000-00006FC80000}"/>
    <cellStyle name="Normal 6 3 3 5 3" xfId="53104" xr:uid="{00000000-0005-0000-0000-000070C80000}"/>
    <cellStyle name="Normal 6 3 3 6" xfId="19443" xr:uid="{00000000-0005-0000-0000-000071C80000}"/>
    <cellStyle name="Normal 6 3 3 6 2" xfId="53105" xr:uid="{00000000-0005-0000-0000-000072C80000}"/>
    <cellStyle name="Normal 6 3 3 6 3" xfId="53106" xr:uid="{00000000-0005-0000-0000-000073C80000}"/>
    <cellStyle name="Normal 6 3 3 7" xfId="19444" xr:uid="{00000000-0005-0000-0000-000074C80000}"/>
    <cellStyle name="Normal 6 3 3 7 2" xfId="53107" xr:uid="{00000000-0005-0000-0000-000075C80000}"/>
    <cellStyle name="Normal 6 3 3 7 3" xfId="53108" xr:uid="{00000000-0005-0000-0000-000076C80000}"/>
    <cellStyle name="Normal 6 3 3 8" xfId="53109" xr:uid="{00000000-0005-0000-0000-000077C80000}"/>
    <cellStyle name="Normal 6 3 3 9" xfId="53110" xr:uid="{00000000-0005-0000-0000-000078C80000}"/>
    <cellStyle name="Normal 6 3 4" xfId="19445" xr:uid="{00000000-0005-0000-0000-000079C80000}"/>
    <cellStyle name="Normal 6 4" xfId="19446" xr:uid="{00000000-0005-0000-0000-00007AC80000}"/>
    <cellStyle name="Normal 6 4 2" xfId="19447" xr:uid="{00000000-0005-0000-0000-00007BC80000}"/>
    <cellStyle name="Normal 6 4 3" xfId="19448" xr:uid="{00000000-0005-0000-0000-00007CC80000}"/>
    <cellStyle name="Normal 6 4 3 2" xfId="19449" xr:uid="{00000000-0005-0000-0000-00007DC80000}"/>
    <cellStyle name="Normal 6 4 3 2 2" xfId="19450" xr:uid="{00000000-0005-0000-0000-00007EC80000}"/>
    <cellStyle name="Normal 6 4 3 2 2 2" xfId="19451" xr:uid="{00000000-0005-0000-0000-00007FC80000}"/>
    <cellStyle name="Normal 6 4 3 2 2 2 2" xfId="53111" xr:uid="{00000000-0005-0000-0000-000080C80000}"/>
    <cellStyle name="Normal 6 4 3 2 2 2 3" xfId="53112" xr:uid="{00000000-0005-0000-0000-000081C80000}"/>
    <cellStyle name="Normal 6 4 3 2 2 3" xfId="19452" xr:uid="{00000000-0005-0000-0000-000082C80000}"/>
    <cellStyle name="Normal 6 4 3 2 2 3 2" xfId="53113" xr:uid="{00000000-0005-0000-0000-000083C80000}"/>
    <cellStyle name="Normal 6 4 3 2 2 3 3" xfId="53114" xr:uid="{00000000-0005-0000-0000-000084C80000}"/>
    <cellStyle name="Normal 6 4 3 2 2 4" xfId="19453" xr:uid="{00000000-0005-0000-0000-000085C80000}"/>
    <cellStyle name="Normal 6 4 3 2 2 4 2" xfId="53115" xr:uid="{00000000-0005-0000-0000-000086C80000}"/>
    <cellStyle name="Normal 6 4 3 2 2 4 3" xfId="53116" xr:uid="{00000000-0005-0000-0000-000087C80000}"/>
    <cellStyle name="Normal 6 4 3 2 2 5" xfId="53117" xr:uid="{00000000-0005-0000-0000-000088C80000}"/>
    <cellStyle name="Normal 6 4 3 2 2 6" xfId="53118" xr:uid="{00000000-0005-0000-0000-000089C80000}"/>
    <cellStyle name="Normal 6 4 3 2 3" xfId="19454" xr:uid="{00000000-0005-0000-0000-00008AC80000}"/>
    <cellStyle name="Normal 6 4 3 2 3 2" xfId="53119" xr:uid="{00000000-0005-0000-0000-00008BC80000}"/>
    <cellStyle name="Normal 6 4 3 2 3 3" xfId="53120" xr:uid="{00000000-0005-0000-0000-00008CC80000}"/>
    <cellStyle name="Normal 6 4 3 2 4" xfId="19455" xr:uid="{00000000-0005-0000-0000-00008DC80000}"/>
    <cellStyle name="Normal 6 4 3 2 4 2" xfId="53121" xr:uid="{00000000-0005-0000-0000-00008EC80000}"/>
    <cellStyle name="Normal 6 4 3 2 4 3" xfId="53122" xr:uid="{00000000-0005-0000-0000-00008FC80000}"/>
    <cellStyle name="Normal 6 4 3 2 5" xfId="19456" xr:uid="{00000000-0005-0000-0000-000090C80000}"/>
    <cellStyle name="Normal 6 4 3 2 5 2" xfId="53123" xr:uid="{00000000-0005-0000-0000-000091C80000}"/>
    <cellStyle name="Normal 6 4 3 2 5 3" xfId="53124" xr:uid="{00000000-0005-0000-0000-000092C80000}"/>
    <cellStyle name="Normal 6 4 3 2 6" xfId="53125" xr:uid="{00000000-0005-0000-0000-000093C80000}"/>
    <cellStyle name="Normal 6 4 3 2 7" xfId="53126" xr:uid="{00000000-0005-0000-0000-000094C80000}"/>
    <cellStyle name="Normal 6 4 3 3" xfId="19457" xr:uid="{00000000-0005-0000-0000-000095C80000}"/>
    <cellStyle name="Normal 6 4 3 3 2" xfId="19458" xr:uid="{00000000-0005-0000-0000-000096C80000}"/>
    <cellStyle name="Normal 6 4 3 3 2 2" xfId="53127" xr:uid="{00000000-0005-0000-0000-000097C80000}"/>
    <cellStyle name="Normal 6 4 3 3 2 3" xfId="53128" xr:uid="{00000000-0005-0000-0000-000098C80000}"/>
    <cellStyle name="Normal 6 4 3 3 3" xfId="19459" xr:uid="{00000000-0005-0000-0000-000099C80000}"/>
    <cellStyle name="Normal 6 4 3 3 3 2" xfId="53129" xr:uid="{00000000-0005-0000-0000-00009AC80000}"/>
    <cellStyle name="Normal 6 4 3 3 3 3" xfId="53130" xr:uid="{00000000-0005-0000-0000-00009BC80000}"/>
    <cellStyle name="Normal 6 4 3 3 4" xfId="19460" xr:uid="{00000000-0005-0000-0000-00009CC80000}"/>
    <cellStyle name="Normal 6 4 3 3 4 2" xfId="53131" xr:uid="{00000000-0005-0000-0000-00009DC80000}"/>
    <cellStyle name="Normal 6 4 3 3 4 3" xfId="53132" xr:uid="{00000000-0005-0000-0000-00009EC80000}"/>
    <cellStyle name="Normal 6 4 3 3 5" xfId="53133" xr:uid="{00000000-0005-0000-0000-00009FC80000}"/>
    <cellStyle name="Normal 6 4 3 3 6" xfId="53134" xr:uid="{00000000-0005-0000-0000-0000A0C80000}"/>
    <cellStyle name="Normal 6 4 3 4" xfId="19461" xr:uid="{00000000-0005-0000-0000-0000A1C80000}"/>
    <cellStyle name="Normal 6 4 3 4 2" xfId="53135" xr:uid="{00000000-0005-0000-0000-0000A2C80000}"/>
    <cellStyle name="Normal 6 4 3 4 3" xfId="53136" xr:uid="{00000000-0005-0000-0000-0000A3C80000}"/>
    <cellStyle name="Normal 6 4 3 5" xfId="19462" xr:uid="{00000000-0005-0000-0000-0000A4C80000}"/>
    <cellStyle name="Normal 6 4 3 5 2" xfId="53137" xr:uid="{00000000-0005-0000-0000-0000A5C80000}"/>
    <cellStyle name="Normal 6 4 3 5 3" xfId="53138" xr:uid="{00000000-0005-0000-0000-0000A6C80000}"/>
    <cellStyle name="Normal 6 4 3 6" xfId="19463" xr:uid="{00000000-0005-0000-0000-0000A7C80000}"/>
    <cellStyle name="Normal 6 4 3 6 2" xfId="53139" xr:uid="{00000000-0005-0000-0000-0000A8C80000}"/>
    <cellStyle name="Normal 6 4 3 6 3" xfId="53140" xr:uid="{00000000-0005-0000-0000-0000A9C80000}"/>
    <cellStyle name="Normal 6 4 3 7" xfId="53141" xr:uid="{00000000-0005-0000-0000-0000AAC80000}"/>
    <cellStyle name="Normal 6 4 3 8" xfId="53142" xr:uid="{00000000-0005-0000-0000-0000ABC80000}"/>
    <cellStyle name="Normal 6 5" xfId="19464" xr:uid="{00000000-0005-0000-0000-0000ACC80000}"/>
    <cellStyle name="Normal 6 5 2" xfId="19465" xr:uid="{00000000-0005-0000-0000-0000ADC80000}"/>
    <cellStyle name="Normal 6 5 2 2" xfId="19466" xr:uid="{00000000-0005-0000-0000-0000AEC80000}"/>
    <cellStyle name="Normal 6 5 2 2 2" xfId="19467" xr:uid="{00000000-0005-0000-0000-0000AFC80000}"/>
    <cellStyle name="Normal 6 5 2 2 2 2" xfId="53143" xr:uid="{00000000-0005-0000-0000-0000B0C80000}"/>
    <cellStyle name="Normal 6 5 2 2 2 3" xfId="53144" xr:uid="{00000000-0005-0000-0000-0000B1C80000}"/>
    <cellStyle name="Normal 6 5 2 2 3" xfId="19468" xr:uid="{00000000-0005-0000-0000-0000B2C80000}"/>
    <cellStyle name="Normal 6 5 2 2 3 2" xfId="53145" xr:uid="{00000000-0005-0000-0000-0000B3C80000}"/>
    <cellStyle name="Normal 6 5 2 2 3 3" xfId="53146" xr:uid="{00000000-0005-0000-0000-0000B4C80000}"/>
    <cellStyle name="Normal 6 5 2 2 4" xfId="19469" xr:uid="{00000000-0005-0000-0000-0000B5C80000}"/>
    <cellStyle name="Normal 6 5 2 2 4 2" xfId="53147" xr:uid="{00000000-0005-0000-0000-0000B6C80000}"/>
    <cellStyle name="Normal 6 5 2 2 4 3" xfId="53148" xr:uid="{00000000-0005-0000-0000-0000B7C80000}"/>
    <cellStyle name="Normal 6 5 2 2 5" xfId="53149" xr:uid="{00000000-0005-0000-0000-0000B8C80000}"/>
    <cellStyle name="Normal 6 5 2 2 6" xfId="53150" xr:uid="{00000000-0005-0000-0000-0000B9C80000}"/>
    <cellStyle name="Normal 6 5 2 3" xfId="19470" xr:uid="{00000000-0005-0000-0000-0000BAC80000}"/>
    <cellStyle name="Normal 6 5 2 3 2" xfId="53151" xr:uid="{00000000-0005-0000-0000-0000BBC80000}"/>
    <cellStyle name="Normal 6 5 2 3 3" xfId="53152" xr:uid="{00000000-0005-0000-0000-0000BCC80000}"/>
    <cellStyle name="Normal 6 5 2 4" xfId="19471" xr:uid="{00000000-0005-0000-0000-0000BDC80000}"/>
    <cellStyle name="Normal 6 5 2 4 2" xfId="53153" xr:uid="{00000000-0005-0000-0000-0000BEC80000}"/>
    <cellStyle name="Normal 6 5 2 4 3" xfId="53154" xr:uid="{00000000-0005-0000-0000-0000BFC80000}"/>
    <cellStyle name="Normal 6 5 2 5" xfId="19472" xr:uid="{00000000-0005-0000-0000-0000C0C80000}"/>
    <cellStyle name="Normal 6 5 2 5 2" xfId="53155" xr:uid="{00000000-0005-0000-0000-0000C1C80000}"/>
    <cellStyle name="Normal 6 5 2 5 3" xfId="53156" xr:uid="{00000000-0005-0000-0000-0000C2C80000}"/>
    <cellStyle name="Normal 6 5 2 6" xfId="53157" xr:uid="{00000000-0005-0000-0000-0000C3C80000}"/>
    <cellStyle name="Normal 6 5 2 7" xfId="53158" xr:uid="{00000000-0005-0000-0000-0000C4C80000}"/>
    <cellStyle name="Normal 6 5 3" xfId="19473" xr:uid="{00000000-0005-0000-0000-0000C5C80000}"/>
    <cellStyle name="Normal 6 5 4" xfId="19474" xr:uid="{00000000-0005-0000-0000-0000C6C80000}"/>
    <cellStyle name="Normal 6 5 4 2" xfId="19475" xr:uid="{00000000-0005-0000-0000-0000C7C80000}"/>
    <cellStyle name="Normal 6 5 4 2 2" xfId="53159" xr:uid="{00000000-0005-0000-0000-0000C8C80000}"/>
    <cellStyle name="Normal 6 5 4 2 3" xfId="53160" xr:uid="{00000000-0005-0000-0000-0000C9C80000}"/>
    <cellStyle name="Normal 6 5 4 3" xfId="19476" xr:uid="{00000000-0005-0000-0000-0000CAC80000}"/>
    <cellStyle name="Normal 6 5 4 3 2" xfId="53161" xr:uid="{00000000-0005-0000-0000-0000CBC80000}"/>
    <cellStyle name="Normal 6 5 4 3 3" xfId="53162" xr:uid="{00000000-0005-0000-0000-0000CCC80000}"/>
    <cellStyle name="Normal 6 5 4 4" xfId="19477" xr:uid="{00000000-0005-0000-0000-0000CDC80000}"/>
    <cellStyle name="Normal 6 5 4 4 2" xfId="53163" xr:uid="{00000000-0005-0000-0000-0000CEC80000}"/>
    <cellStyle name="Normal 6 5 4 4 3" xfId="53164" xr:uid="{00000000-0005-0000-0000-0000CFC80000}"/>
    <cellStyle name="Normal 6 5 4 5" xfId="53165" xr:uid="{00000000-0005-0000-0000-0000D0C80000}"/>
    <cellStyle name="Normal 6 5 4 6" xfId="53166" xr:uid="{00000000-0005-0000-0000-0000D1C80000}"/>
    <cellStyle name="Normal 6 5 5" xfId="19478" xr:uid="{00000000-0005-0000-0000-0000D2C80000}"/>
    <cellStyle name="Normal 6 5 5 2" xfId="53167" xr:uid="{00000000-0005-0000-0000-0000D3C80000}"/>
    <cellStyle name="Normal 6 5 5 3" xfId="53168" xr:uid="{00000000-0005-0000-0000-0000D4C80000}"/>
    <cellStyle name="Normal 6 5 6" xfId="19479" xr:uid="{00000000-0005-0000-0000-0000D5C80000}"/>
    <cellStyle name="Normal 6 5 6 2" xfId="53169" xr:uid="{00000000-0005-0000-0000-0000D6C80000}"/>
    <cellStyle name="Normal 6 5 6 3" xfId="53170" xr:uid="{00000000-0005-0000-0000-0000D7C80000}"/>
    <cellStyle name="Normal 6 5 7" xfId="19480" xr:uid="{00000000-0005-0000-0000-0000D8C80000}"/>
    <cellStyle name="Normal 6 5 7 2" xfId="53171" xr:uid="{00000000-0005-0000-0000-0000D9C80000}"/>
    <cellStyle name="Normal 6 5 7 3" xfId="53172" xr:uid="{00000000-0005-0000-0000-0000DAC80000}"/>
    <cellStyle name="Normal 6 5 8" xfId="53173" xr:uid="{00000000-0005-0000-0000-0000DBC80000}"/>
    <cellStyle name="Normal 6 5 9" xfId="53174" xr:uid="{00000000-0005-0000-0000-0000DCC80000}"/>
    <cellStyle name="Normal 6 6" xfId="19481" xr:uid="{00000000-0005-0000-0000-0000DDC80000}"/>
    <cellStyle name="Normal 6 6 2" xfId="19482" xr:uid="{00000000-0005-0000-0000-0000DEC80000}"/>
    <cellStyle name="Normal 6 6 2 2" xfId="53175" xr:uid="{00000000-0005-0000-0000-0000DFC80000}"/>
    <cellStyle name="Normal 6 6 2 3" xfId="53176" xr:uid="{00000000-0005-0000-0000-0000E0C80000}"/>
    <cellStyle name="Normal 6 6 3" xfId="19483" xr:uid="{00000000-0005-0000-0000-0000E1C80000}"/>
    <cellStyle name="Normal 6 6 3 2" xfId="53177" xr:uid="{00000000-0005-0000-0000-0000E2C80000}"/>
    <cellStyle name="Normal 6 6 3 3" xfId="53178" xr:uid="{00000000-0005-0000-0000-0000E3C80000}"/>
    <cellStyle name="Normal 6 6 4" xfId="19484" xr:uid="{00000000-0005-0000-0000-0000E4C80000}"/>
    <cellStyle name="Normal 6 6 4 2" xfId="53179" xr:uid="{00000000-0005-0000-0000-0000E5C80000}"/>
    <cellStyle name="Normal 6 6 4 3" xfId="53180" xr:uid="{00000000-0005-0000-0000-0000E6C80000}"/>
    <cellStyle name="Normal 6 6 5" xfId="53181" xr:uid="{00000000-0005-0000-0000-0000E7C80000}"/>
    <cellStyle name="Normal 6 6 6" xfId="53182" xr:uid="{00000000-0005-0000-0000-0000E8C80000}"/>
    <cellStyle name="Normal 6 7" xfId="21443" xr:uid="{00000000-0005-0000-0000-0000E9C80000}"/>
    <cellStyle name="Normal 60" xfId="19485" xr:uid="{00000000-0005-0000-0000-0000EAC80000}"/>
    <cellStyle name="Normal 60 2" xfId="19486" xr:uid="{00000000-0005-0000-0000-0000EBC80000}"/>
    <cellStyle name="Normal 60 2 2" xfId="53183" xr:uid="{00000000-0005-0000-0000-0000ECC80000}"/>
    <cellStyle name="Normal 60 2 3" xfId="53184" xr:uid="{00000000-0005-0000-0000-0000EDC80000}"/>
    <cellStyle name="Normal 60 3" xfId="19487" xr:uid="{00000000-0005-0000-0000-0000EEC80000}"/>
    <cellStyle name="Normal 60 3 2" xfId="53185" xr:uid="{00000000-0005-0000-0000-0000EFC80000}"/>
    <cellStyle name="Normal 60 3 3" xfId="53186" xr:uid="{00000000-0005-0000-0000-0000F0C80000}"/>
    <cellStyle name="Normal 60 4" xfId="19488" xr:uid="{00000000-0005-0000-0000-0000F1C80000}"/>
    <cellStyle name="Normal 60 4 2" xfId="53187" xr:uid="{00000000-0005-0000-0000-0000F2C80000}"/>
    <cellStyle name="Normal 60 4 3" xfId="53188" xr:uid="{00000000-0005-0000-0000-0000F3C80000}"/>
    <cellStyle name="Normal 60 5" xfId="53189" xr:uid="{00000000-0005-0000-0000-0000F4C80000}"/>
    <cellStyle name="Normal 60 6" xfId="53190" xr:uid="{00000000-0005-0000-0000-0000F5C80000}"/>
    <cellStyle name="Normal 61" xfId="19489" xr:uid="{00000000-0005-0000-0000-0000F6C80000}"/>
    <cellStyle name="Normal 61 2" xfId="19490" xr:uid="{00000000-0005-0000-0000-0000F7C80000}"/>
    <cellStyle name="Normal 61 2 2" xfId="53191" xr:uid="{00000000-0005-0000-0000-0000F8C80000}"/>
    <cellStyle name="Normal 61 2 3" xfId="53192" xr:uid="{00000000-0005-0000-0000-0000F9C80000}"/>
    <cellStyle name="Normal 61 3" xfId="19491" xr:uid="{00000000-0005-0000-0000-0000FAC80000}"/>
    <cellStyle name="Normal 61 3 2" xfId="53193" xr:uid="{00000000-0005-0000-0000-0000FBC80000}"/>
    <cellStyle name="Normal 61 3 3" xfId="53194" xr:uid="{00000000-0005-0000-0000-0000FCC80000}"/>
    <cellStyle name="Normal 61 4" xfId="19492" xr:uid="{00000000-0005-0000-0000-0000FDC80000}"/>
    <cellStyle name="Normal 61 4 2" xfId="53195" xr:uid="{00000000-0005-0000-0000-0000FEC80000}"/>
    <cellStyle name="Normal 61 4 3" xfId="53196" xr:uid="{00000000-0005-0000-0000-0000FFC80000}"/>
    <cellStyle name="Normal 61 5" xfId="53197" xr:uid="{00000000-0005-0000-0000-000000C90000}"/>
    <cellStyle name="Normal 61 6" xfId="53198" xr:uid="{00000000-0005-0000-0000-000001C90000}"/>
    <cellStyle name="Normal 62" xfId="19493" xr:uid="{00000000-0005-0000-0000-000002C90000}"/>
    <cellStyle name="Normal 62 2" xfId="19494" xr:uid="{00000000-0005-0000-0000-000003C90000}"/>
    <cellStyle name="Normal 62 2 2" xfId="53199" xr:uid="{00000000-0005-0000-0000-000004C90000}"/>
    <cellStyle name="Normal 62 2 3" xfId="53200" xr:uid="{00000000-0005-0000-0000-000005C90000}"/>
    <cellStyle name="Normal 62 3" xfId="19495" xr:uid="{00000000-0005-0000-0000-000006C90000}"/>
    <cellStyle name="Normal 62 3 2" xfId="53201" xr:uid="{00000000-0005-0000-0000-000007C90000}"/>
    <cellStyle name="Normal 62 3 3" xfId="53202" xr:uid="{00000000-0005-0000-0000-000008C90000}"/>
    <cellStyle name="Normal 62 4" xfId="19496" xr:uid="{00000000-0005-0000-0000-000009C90000}"/>
    <cellStyle name="Normal 62 4 2" xfId="53203" xr:uid="{00000000-0005-0000-0000-00000AC90000}"/>
    <cellStyle name="Normal 62 4 3" xfId="53204" xr:uid="{00000000-0005-0000-0000-00000BC90000}"/>
    <cellStyle name="Normal 62 5" xfId="53205" xr:uid="{00000000-0005-0000-0000-00000CC90000}"/>
    <cellStyle name="Normal 62 6" xfId="53206" xr:uid="{00000000-0005-0000-0000-00000DC90000}"/>
    <cellStyle name="Normal 63" xfId="19497" xr:uid="{00000000-0005-0000-0000-00000EC90000}"/>
    <cellStyle name="Normal 63 2" xfId="19498" xr:uid="{00000000-0005-0000-0000-00000FC90000}"/>
    <cellStyle name="Normal 63 2 2" xfId="53207" xr:uid="{00000000-0005-0000-0000-000010C90000}"/>
    <cellStyle name="Normal 63 2 3" xfId="53208" xr:uid="{00000000-0005-0000-0000-000011C90000}"/>
    <cellStyle name="Normal 63 3" xfId="19499" xr:uid="{00000000-0005-0000-0000-000012C90000}"/>
    <cellStyle name="Normal 63 3 2" xfId="53209" xr:uid="{00000000-0005-0000-0000-000013C90000}"/>
    <cellStyle name="Normal 63 3 3" xfId="53210" xr:uid="{00000000-0005-0000-0000-000014C90000}"/>
    <cellStyle name="Normal 63 4" xfId="19500" xr:uid="{00000000-0005-0000-0000-000015C90000}"/>
    <cellStyle name="Normal 63 4 2" xfId="53211" xr:uid="{00000000-0005-0000-0000-000016C90000}"/>
    <cellStyle name="Normal 63 4 3" xfId="53212" xr:uid="{00000000-0005-0000-0000-000017C90000}"/>
    <cellStyle name="Normal 63 5" xfId="53213" xr:uid="{00000000-0005-0000-0000-000018C90000}"/>
    <cellStyle name="Normal 63 6" xfId="53214" xr:uid="{00000000-0005-0000-0000-000019C90000}"/>
    <cellStyle name="Normal 64" xfId="19501" xr:uid="{00000000-0005-0000-0000-00001AC90000}"/>
    <cellStyle name="Normal 64 2" xfId="19502" xr:uid="{00000000-0005-0000-0000-00001BC90000}"/>
    <cellStyle name="Normal 64 2 2" xfId="53215" xr:uid="{00000000-0005-0000-0000-00001CC90000}"/>
    <cellStyle name="Normal 64 2 3" xfId="53216" xr:uid="{00000000-0005-0000-0000-00001DC90000}"/>
    <cellStyle name="Normal 64 3" xfId="19503" xr:uid="{00000000-0005-0000-0000-00001EC90000}"/>
    <cellStyle name="Normal 64 3 2" xfId="53217" xr:uid="{00000000-0005-0000-0000-00001FC90000}"/>
    <cellStyle name="Normal 64 3 3" xfId="53218" xr:uid="{00000000-0005-0000-0000-000020C90000}"/>
    <cellStyle name="Normal 64 4" xfId="19504" xr:uid="{00000000-0005-0000-0000-000021C90000}"/>
    <cellStyle name="Normal 64 4 2" xfId="53219" xr:uid="{00000000-0005-0000-0000-000022C90000}"/>
    <cellStyle name="Normal 64 4 3" xfId="53220" xr:uid="{00000000-0005-0000-0000-000023C90000}"/>
    <cellStyle name="Normal 64 5" xfId="53221" xr:uid="{00000000-0005-0000-0000-000024C90000}"/>
    <cellStyle name="Normal 64 6" xfId="53222" xr:uid="{00000000-0005-0000-0000-000025C90000}"/>
    <cellStyle name="Normal 65" xfId="19505" xr:uid="{00000000-0005-0000-0000-000026C90000}"/>
    <cellStyle name="Normal 65 2" xfId="19506" xr:uid="{00000000-0005-0000-0000-000027C90000}"/>
    <cellStyle name="Normal 65 2 2" xfId="53223" xr:uid="{00000000-0005-0000-0000-000028C90000}"/>
    <cellStyle name="Normal 65 2 3" xfId="53224" xr:uid="{00000000-0005-0000-0000-000029C90000}"/>
    <cellStyle name="Normal 65 3" xfId="19507" xr:uid="{00000000-0005-0000-0000-00002AC90000}"/>
    <cellStyle name="Normal 65 3 2" xfId="53225" xr:uid="{00000000-0005-0000-0000-00002BC90000}"/>
    <cellStyle name="Normal 65 3 3" xfId="53226" xr:uid="{00000000-0005-0000-0000-00002CC90000}"/>
    <cellStyle name="Normal 65 4" xfId="19508" xr:uid="{00000000-0005-0000-0000-00002DC90000}"/>
    <cellStyle name="Normal 65 4 2" xfId="53227" xr:uid="{00000000-0005-0000-0000-00002EC90000}"/>
    <cellStyle name="Normal 65 4 3" xfId="53228" xr:uid="{00000000-0005-0000-0000-00002FC90000}"/>
    <cellStyle name="Normal 65 5" xfId="53229" xr:uid="{00000000-0005-0000-0000-000030C90000}"/>
    <cellStyle name="Normal 65 6" xfId="53230" xr:uid="{00000000-0005-0000-0000-000031C90000}"/>
    <cellStyle name="Normal 66" xfId="19509" xr:uid="{00000000-0005-0000-0000-000032C90000}"/>
    <cellStyle name="Normal 66 2" xfId="19510" xr:uid="{00000000-0005-0000-0000-000033C90000}"/>
    <cellStyle name="Normal 66 2 2" xfId="53231" xr:uid="{00000000-0005-0000-0000-000034C90000}"/>
    <cellStyle name="Normal 66 2 3" xfId="53232" xr:uid="{00000000-0005-0000-0000-000035C90000}"/>
    <cellStyle name="Normal 66 3" xfId="19511" xr:uid="{00000000-0005-0000-0000-000036C90000}"/>
    <cellStyle name="Normal 66 3 2" xfId="53233" xr:uid="{00000000-0005-0000-0000-000037C90000}"/>
    <cellStyle name="Normal 66 3 3" xfId="53234" xr:uid="{00000000-0005-0000-0000-000038C90000}"/>
    <cellStyle name="Normal 66 4" xfId="19512" xr:uid="{00000000-0005-0000-0000-000039C90000}"/>
    <cellStyle name="Normal 66 4 2" xfId="53235" xr:uid="{00000000-0005-0000-0000-00003AC90000}"/>
    <cellStyle name="Normal 66 4 3" xfId="53236" xr:uid="{00000000-0005-0000-0000-00003BC90000}"/>
    <cellStyle name="Normal 66 5" xfId="53237" xr:uid="{00000000-0005-0000-0000-00003CC90000}"/>
    <cellStyle name="Normal 66 6" xfId="53238" xr:uid="{00000000-0005-0000-0000-00003DC90000}"/>
    <cellStyle name="Normal 67" xfId="19513" xr:uid="{00000000-0005-0000-0000-00003EC90000}"/>
    <cellStyle name="Normal 67 2" xfId="19514" xr:uid="{00000000-0005-0000-0000-00003FC90000}"/>
    <cellStyle name="Normal 67 2 2" xfId="53239" xr:uid="{00000000-0005-0000-0000-000040C90000}"/>
    <cellStyle name="Normal 67 2 3" xfId="53240" xr:uid="{00000000-0005-0000-0000-000041C90000}"/>
    <cellStyle name="Normal 67 3" xfId="19515" xr:uid="{00000000-0005-0000-0000-000042C90000}"/>
    <cellStyle name="Normal 67 3 2" xfId="53241" xr:uid="{00000000-0005-0000-0000-000043C90000}"/>
    <cellStyle name="Normal 67 3 3" xfId="53242" xr:uid="{00000000-0005-0000-0000-000044C90000}"/>
    <cellStyle name="Normal 67 4" xfId="19516" xr:uid="{00000000-0005-0000-0000-000045C90000}"/>
    <cellStyle name="Normal 67 4 2" xfId="53243" xr:uid="{00000000-0005-0000-0000-000046C90000}"/>
    <cellStyle name="Normal 67 4 3" xfId="53244" xr:uid="{00000000-0005-0000-0000-000047C90000}"/>
    <cellStyle name="Normal 67 5" xfId="53245" xr:uid="{00000000-0005-0000-0000-000048C90000}"/>
    <cellStyle name="Normal 67 6" xfId="53246" xr:uid="{00000000-0005-0000-0000-000049C90000}"/>
    <cellStyle name="Normal 68" xfId="19517" xr:uid="{00000000-0005-0000-0000-00004AC90000}"/>
    <cellStyle name="Normal 68 2" xfId="19518" xr:uid="{00000000-0005-0000-0000-00004BC90000}"/>
    <cellStyle name="Normal 68 2 2" xfId="53247" xr:uid="{00000000-0005-0000-0000-00004CC90000}"/>
    <cellStyle name="Normal 68 2 3" xfId="53248" xr:uid="{00000000-0005-0000-0000-00004DC90000}"/>
    <cellStyle name="Normal 68 3" xfId="19519" xr:uid="{00000000-0005-0000-0000-00004EC90000}"/>
    <cellStyle name="Normal 68 3 2" xfId="53249" xr:uid="{00000000-0005-0000-0000-00004FC90000}"/>
    <cellStyle name="Normal 68 3 3" xfId="53250" xr:uid="{00000000-0005-0000-0000-000050C90000}"/>
    <cellStyle name="Normal 68 4" xfId="19520" xr:uid="{00000000-0005-0000-0000-000051C90000}"/>
    <cellStyle name="Normal 68 4 2" xfId="53251" xr:uid="{00000000-0005-0000-0000-000052C90000}"/>
    <cellStyle name="Normal 68 4 3" xfId="53252" xr:uid="{00000000-0005-0000-0000-000053C90000}"/>
    <cellStyle name="Normal 68 5" xfId="53253" xr:uid="{00000000-0005-0000-0000-000054C90000}"/>
    <cellStyle name="Normal 68 6" xfId="53254" xr:uid="{00000000-0005-0000-0000-000055C90000}"/>
    <cellStyle name="Normal 69" xfId="19521" xr:uid="{00000000-0005-0000-0000-000056C90000}"/>
    <cellStyle name="Normal 69 2" xfId="19522" xr:uid="{00000000-0005-0000-0000-000057C90000}"/>
    <cellStyle name="Normal 69 2 2" xfId="53255" xr:uid="{00000000-0005-0000-0000-000058C90000}"/>
    <cellStyle name="Normal 69 2 3" xfId="53256" xr:uid="{00000000-0005-0000-0000-000059C90000}"/>
    <cellStyle name="Normal 69 3" xfId="19523" xr:uid="{00000000-0005-0000-0000-00005AC90000}"/>
    <cellStyle name="Normal 69 3 2" xfId="53257" xr:uid="{00000000-0005-0000-0000-00005BC90000}"/>
    <cellStyle name="Normal 69 3 3" xfId="53258" xr:uid="{00000000-0005-0000-0000-00005CC90000}"/>
    <cellStyle name="Normal 69 4" xfId="19524" xr:uid="{00000000-0005-0000-0000-00005DC90000}"/>
    <cellStyle name="Normal 69 4 2" xfId="53259" xr:uid="{00000000-0005-0000-0000-00005EC90000}"/>
    <cellStyle name="Normal 69 4 3" xfId="53260" xr:uid="{00000000-0005-0000-0000-00005FC90000}"/>
    <cellStyle name="Normal 69 5" xfId="53261" xr:uid="{00000000-0005-0000-0000-000060C90000}"/>
    <cellStyle name="Normal 69 6" xfId="53262" xr:uid="{00000000-0005-0000-0000-000061C90000}"/>
    <cellStyle name="Normal 7" xfId="19525" xr:uid="{00000000-0005-0000-0000-000062C90000}"/>
    <cellStyle name="Normal 7 10" xfId="19526" xr:uid="{00000000-0005-0000-0000-000063C90000}"/>
    <cellStyle name="Normal 7 10 2" xfId="19527" xr:uid="{00000000-0005-0000-0000-000064C90000}"/>
    <cellStyle name="Normal 7 10 2 2" xfId="19528" xr:uid="{00000000-0005-0000-0000-000065C90000}"/>
    <cellStyle name="Normal 7 10 2 2 2" xfId="19529" xr:uid="{00000000-0005-0000-0000-000066C90000}"/>
    <cellStyle name="Normal 7 10 2 2 2 2" xfId="53263" xr:uid="{00000000-0005-0000-0000-000067C90000}"/>
    <cellStyle name="Normal 7 10 2 2 2 3" xfId="53264" xr:uid="{00000000-0005-0000-0000-000068C90000}"/>
    <cellStyle name="Normal 7 10 2 2 3" xfId="19530" xr:uid="{00000000-0005-0000-0000-000069C90000}"/>
    <cellStyle name="Normal 7 10 2 2 3 2" xfId="53265" xr:uid="{00000000-0005-0000-0000-00006AC90000}"/>
    <cellStyle name="Normal 7 10 2 2 3 3" xfId="53266" xr:uid="{00000000-0005-0000-0000-00006BC90000}"/>
    <cellStyle name="Normal 7 10 2 2 4" xfId="19531" xr:uid="{00000000-0005-0000-0000-00006CC90000}"/>
    <cellStyle name="Normal 7 10 2 2 4 2" xfId="53267" xr:uid="{00000000-0005-0000-0000-00006DC90000}"/>
    <cellStyle name="Normal 7 10 2 2 4 3" xfId="53268" xr:uid="{00000000-0005-0000-0000-00006EC90000}"/>
    <cellStyle name="Normal 7 10 2 2 5" xfId="53269" xr:uid="{00000000-0005-0000-0000-00006FC90000}"/>
    <cellStyle name="Normal 7 10 2 2 6" xfId="53270" xr:uid="{00000000-0005-0000-0000-000070C90000}"/>
    <cellStyle name="Normal 7 10 2 3" xfId="19532" xr:uid="{00000000-0005-0000-0000-000071C90000}"/>
    <cellStyle name="Normal 7 10 2 3 2" xfId="53271" xr:uid="{00000000-0005-0000-0000-000072C90000}"/>
    <cellStyle name="Normal 7 10 2 3 3" xfId="53272" xr:uid="{00000000-0005-0000-0000-000073C90000}"/>
    <cellStyle name="Normal 7 10 2 4" xfId="19533" xr:uid="{00000000-0005-0000-0000-000074C90000}"/>
    <cellStyle name="Normal 7 10 2 4 2" xfId="53273" xr:uid="{00000000-0005-0000-0000-000075C90000}"/>
    <cellStyle name="Normal 7 10 2 4 3" xfId="53274" xr:uid="{00000000-0005-0000-0000-000076C90000}"/>
    <cellStyle name="Normal 7 10 2 5" xfId="19534" xr:uid="{00000000-0005-0000-0000-000077C90000}"/>
    <cellStyle name="Normal 7 10 2 5 2" xfId="53275" xr:uid="{00000000-0005-0000-0000-000078C90000}"/>
    <cellStyle name="Normal 7 10 2 5 3" xfId="53276" xr:uid="{00000000-0005-0000-0000-000079C90000}"/>
    <cellStyle name="Normal 7 10 2 6" xfId="53277" xr:uid="{00000000-0005-0000-0000-00007AC90000}"/>
    <cellStyle name="Normal 7 10 2 7" xfId="53278" xr:uid="{00000000-0005-0000-0000-00007BC90000}"/>
    <cellStyle name="Normal 7 10 3" xfId="19535" xr:uid="{00000000-0005-0000-0000-00007CC90000}"/>
    <cellStyle name="Normal 7 10 3 2" xfId="19536" xr:uid="{00000000-0005-0000-0000-00007DC90000}"/>
    <cellStyle name="Normal 7 10 3 2 2" xfId="53279" xr:uid="{00000000-0005-0000-0000-00007EC90000}"/>
    <cellStyle name="Normal 7 10 3 2 3" xfId="53280" xr:uid="{00000000-0005-0000-0000-00007FC90000}"/>
    <cellStyle name="Normal 7 10 3 3" xfId="19537" xr:uid="{00000000-0005-0000-0000-000080C90000}"/>
    <cellStyle name="Normal 7 10 3 3 2" xfId="53281" xr:uid="{00000000-0005-0000-0000-000081C90000}"/>
    <cellStyle name="Normal 7 10 3 3 3" xfId="53282" xr:uid="{00000000-0005-0000-0000-000082C90000}"/>
    <cellStyle name="Normal 7 10 3 4" xfId="19538" xr:uid="{00000000-0005-0000-0000-000083C90000}"/>
    <cellStyle name="Normal 7 10 3 4 2" xfId="53283" xr:uid="{00000000-0005-0000-0000-000084C90000}"/>
    <cellStyle name="Normal 7 10 3 4 3" xfId="53284" xr:uid="{00000000-0005-0000-0000-000085C90000}"/>
    <cellStyle name="Normal 7 10 3 5" xfId="53285" xr:uid="{00000000-0005-0000-0000-000086C90000}"/>
    <cellStyle name="Normal 7 10 3 6" xfId="53286" xr:uid="{00000000-0005-0000-0000-000087C90000}"/>
    <cellStyle name="Normal 7 10 4" xfId="19539" xr:uid="{00000000-0005-0000-0000-000088C90000}"/>
    <cellStyle name="Normal 7 10 4 2" xfId="53287" xr:uid="{00000000-0005-0000-0000-000089C90000}"/>
    <cellStyle name="Normal 7 10 4 3" xfId="53288" xr:uid="{00000000-0005-0000-0000-00008AC90000}"/>
    <cellStyle name="Normal 7 10 5" xfId="19540" xr:uid="{00000000-0005-0000-0000-00008BC90000}"/>
    <cellStyle name="Normal 7 10 5 2" xfId="53289" xr:uid="{00000000-0005-0000-0000-00008CC90000}"/>
    <cellStyle name="Normal 7 10 5 3" xfId="53290" xr:uid="{00000000-0005-0000-0000-00008DC90000}"/>
    <cellStyle name="Normal 7 10 6" xfId="19541" xr:uid="{00000000-0005-0000-0000-00008EC90000}"/>
    <cellStyle name="Normal 7 10 6 2" xfId="53291" xr:uid="{00000000-0005-0000-0000-00008FC90000}"/>
    <cellStyle name="Normal 7 10 6 3" xfId="53292" xr:uid="{00000000-0005-0000-0000-000090C90000}"/>
    <cellStyle name="Normal 7 10 7" xfId="53293" xr:uid="{00000000-0005-0000-0000-000091C90000}"/>
    <cellStyle name="Normal 7 10 8" xfId="53294" xr:uid="{00000000-0005-0000-0000-000092C90000}"/>
    <cellStyle name="Normal 7 11" xfId="19542" xr:uid="{00000000-0005-0000-0000-000093C90000}"/>
    <cellStyle name="Normal 7 11 2" xfId="19543" xr:uid="{00000000-0005-0000-0000-000094C90000}"/>
    <cellStyle name="Normal 7 11 2 2" xfId="19544" xr:uid="{00000000-0005-0000-0000-000095C90000}"/>
    <cellStyle name="Normal 7 11 2 2 2" xfId="19545" xr:uid="{00000000-0005-0000-0000-000096C90000}"/>
    <cellStyle name="Normal 7 11 2 2 2 2" xfId="53295" xr:uid="{00000000-0005-0000-0000-000097C90000}"/>
    <cellStyle name="Normal 7 11 2 2 2 3" xfId="53296" xr:uid="{00000000-0005-0000-0000-000098C90000}"/>
    <cellStyle name="Normal 7 11 2 2 3" xfId="19546" xr:uid="{00000000-0005-0000-0000-000099C90000}"/>
    <cellStyle name="Normal 7 11 2 2 3 2" xfId="53297" xr:uid="{00000000-0005-0000-0000-00009AC90000}"/>
    <cellStyle name="Normal 7 11 2 2 3 3" xfId="53298" xr:uid="{00000000-0005-0000-0000-00009BC90000}"/>
    <cellStyle name="Normal 7 11 2 2 4" xfId="19547" xr:uid="{00000000-0005-0000-0000-00009CC90000}"/>
    <cellStyle name="Normal 7 11 2 2 4 2" xfId="53299" xr:uid="{00000000-0005-0000-0000-00009DC90000}"/>
    <cellStyle name="Normal 7 11 2 2 4 3" xfId="53300" xr:uid="{00000000-0005-0000-0000-00009EC90000}"/>
    <cellStyle name="Normal 7 11 2 2 5" xfId="53301" xr:uid="{00000000-0005-0000-0000-00009FC90000}"/>
    <cellStyle name="Normal 7 11 2 2 6" xfId="53302" xr:uid="{00000000-0005-0000-0000-0000A0C90000}"/>
    <cellStyle name="Normal 7 11 2 3" xfId="19548" xr:uid="{00000000-0005-0000-0000-0000A1C90000}"/>
    <cellStyle name="Normal 7 11 2 3 2" xfId="53303" xr:uid="{00000000-0005-0000-0000-0000A2C90000}"/>
    <cellStyle name="Normal 7 11 2 3 3" xfId="53304" xr:uid="{00000000-0005-0000-0000-0000A3C90000}"/>
    <cellStyle name="Normal 7 11 2 4" xfId="19549" xr:uid="{00000000-0005-0000-0000-0000A4C90000}"/>
    <cellStyle name="Normal 7 11 2 4 2" xfId="53305" xr:uid="{00000000-0005-0000-0000-0000A5C90000}"/>
    <cellStyle name="Normal 7 11 2 4 3" xfId="53306" xr:uid="{00000000-0005-0000-0000-0000A6C90000}"/>
    <cellStyle name="Normal 7 11 2 5" xfId="19550" xr:uid="{00000000-0005-0000-0000-0000A7C90000}"/>
    <cellStyle name="Normal 7 11 2 5 2" xfId="53307" xr:uid="{00000000-0005-0000-0000-0000A8C90000}"/>
    <cellStyle name="Normal 7 11 2 5 3" xfId="53308" xr:uid="{00000000-0005-0000-0000-0000A9C90000}"/>
    <cellStyle name="Normal 7 11 2 6" xfId="53309" xr:uid="{00000000-0005-0000-0000-0000AAC90000}"/>
    <cellStyle name="Normal 7 11 2 7" xfId="53310" xr:uid="{00000000-0005-0000-0000-0000ABC90000}"/>
    <cellStyle name="Normal 7 11 3" xfId="19551" xr:uid="{00000000-0005-0000-0000-0000ACC90000}"/>
    <cellStyle name="Normal 7 11 3 2" xfId="19552" xr:uid="{00000000-0005-0000-0000-0000ADC90000}"/>
    <cellStyle name="Normal 7 11 3 2 2" xfId="53311" xr:uid="{00000000-0005-0000-0000-0000AEC90000}"/>
    <cellStyle name="Normal 7 11 3 2 3" xfId="53312" xr:uid="{00000000-0005-0000-0000-0000AFC90000}"/>
    <cellStyle name="Normal 7 11 3 3" xfId="19553" xr:uid="{00000000-0005-0000-0000-0000B0C90000}"/>
    <cellStyle name="Normal 7 11 3 3 2" xfId="53313" xr:uid="{00000000-0005-0000-0000-0000B1C90000}"/>
    <cellStyle name="Normal 7 11 3 3 3" xfId="53314" xr:uid="{00000000-0005-0000-0000-0000B2C90000}"/>
    <cellStyle name="Normal 7 11 3 4" xfId="19554" xr:uid="{00000000-0005-0000-0000-0000B3C90000}"/>
    <cellStyle name="Normal 7 11 3 4 2" xfId="53315" xr:uid="{00000000-0005-0000-0000-0000B4C90000}"/>
    <cellStyle name="Normal 7 11 3 4 3" xfId="53316" xr:uid="{00000000-0005-0000-0000-0000B5C90000}"/>
    <cellStyle name="Normal 7 11 3 5" xfId="53317" xr:uid="{00000000-0005-0000-0000-0000B6C90000}"/>
    <cellStyle name="Normal 7 11 3 6" xfId="53318" xr:uid="{00000000-0005-0000-0000-0000B7C90000}"/>
    <cellStyle name="Normal 7 11 4" xfId="19555" xr:uid="{00000000-0005-0000-0000-0000B8C90000}"/>
    <cellStyle name="Normal 7 11 4 2" xfId="53319" xr:uid="{00000000-0005-0000-0000-0000B9C90000}"/>
    <cellStyle name="Normal 7 11 4 3" xfId="53320" xr:uid="{00000000-0005-0000-0000-0000BAC90000}"/>
    <cellStyle name="Normal 7 11 5" xfId="19556" xr:uid="{00000000-0005-0000-0000-0000BBC90000}"/>
    <cellStyle name="Normal 7 11 5 2" xfId="53321" xr:uid="{00000000-0005-0000-0000-0000BCC90000}"/>
    <cellStyle name="Normal 7 11 5 3" xfId="53322" xr:uid="{00000000-0005-0000-0000-0000BDC90000}"/>
    <cellStyle name="Normal 7 11 6" xfId="19557" xr:uid="{00000000-0005-0000-0000-0000BEC90000}"/>
    <cellStyle name="Normal 7 11 6 2" xfId="53323" xr:uid="{00000000-0005-0000-0000-0000BFC90000}"/>
    <cellStyle name="Normal 7 11 6 3" xfId="53324" xr:uid="{00000000-0005-0000-0000-0000C0C90000}"/>
    <cellStyle name="Normal 7 11 7" xfId="53325" xr:uid="{00000000-0005-0000-0000-0000C1C90000}"/>
    <cellStyle name="Normal 7 11 8" xfId="53326" xr:uid="{00000000-0005-0000-0000-0000C2C90000}"/>
    <cellStyle name="Normal 7 12" xfId="19558" xr:uid="{00000000-0005-0000-0000-0000C3C90000}"/>
    <cellStyle name="Normal 7 12 2" xfId="19559" xr:uid="{00000000-0005-0000-0000-0000C4C90000}"/>
    <cellStyle name="Normal 7 12 2 2" xfId="19560" xr:uid="{00000000-0005-0000-0000-0000C5C90000}"/>
    <cellStyle name="Normal 7 12 2 2 2" xfId="19561" xr:uid="{00000000-0005-0000-0000-0000C6C90000}"/>
    <cellStyle name="Normal 7 12 2 2 2 2" xfId="53327" xr:uid="{00000000-0005-0000-0000-0000C7C90000}"/>
    <cellStyle name="Normal 7 12 2 2 2 3" xfId="53328" xr:uid="{00000000-0005-0000-0000-0000C8C90000}"/>
    <cellStyle name="Normal 7 12 2 2 3" xfId="19562" xr:uid="{00000000-0005-0000-0000-0000C9C90000}"/>
    <cellStyle name="Normal 7 12 2 2 3 2" xfId="53329" xr:uid="{00000000-0005-0000-0000-0000CAC90000}"/>
    <cellStyle name="Normal 7 12 2 2 3 3" xfId="53330" xr:uid="{00000000-0005-0000-0000-0000CBC90000}"/>
    <cellStyle name="Normal 7 12 2 2 4" xfId="19563" xr:uid="{00000000-0005-0000-0000-0000CCC90000}"/>
    <cellStyle name="Normal 7 12 2 2 4 2" xfId="53331" xr:uid="{00000000-0005-0000-0000-0000CDC90000}"/>
    <cellStyle name="Normal 7 12 2 2 4 3" xfId="53332" xr:uid="{00000000-0005-0000-0000-0000CEC90000}"/>
    <cellStyle name="Normal 7 12 2 2 5" xfId="53333" xr:uid="{00000000-0005-0000-0000-0000CFC90000}"/>
    <cellStyle name="Normal 7 12 2 2 6" xfId="53334" xr:uid="{00000000-0005-0000-0000-0000D0C90000}"/>
    <cellStyle name="Normal 7 12 2 3" xfId="19564" xr:uid="{00000000-0005-0000-0000-0000D1C90000}"/>
    <cellStyle name="Normal 7 12 2 3 2" xfId="53335" xr:uid="{00000000-0005-0000-0000-0000D2C90000}"/>
    <cellStyle name="Normal 7 12 2 3 3" xfId="53336" xr:uid="{00000000-0005-0000-0000-0000D3C90000}"/>
    <cellStyle name="Normal 7 12 2 4" xfId="19565" xr:uid="{00000000-0005-0000-0000-0000D4C90000}"/>
    <cellStyle name="Normal 7 12 2 4 2" xfId="53337" xr:uid="{00000000-0005-0000-0000-0000D5C90000}"/>
    <cellStyle name="Normal 7 12 2 4 3" xfId="53338" xr:uid="{00000000-0005-0000-0000-0000D6C90000}"/>
    <cellStyle name="Normal 7 12 2 5" xfId="19566" xr:uid="{00000000-0005-0000-0000-0000D7C90000}"/>
    <cellStyle name="Normal 7 12 2 5 2" xfId="53339" xr:uid="{00000000-0005-0000-0000-0000D8C90000}"/>
    <cellStyle name="Normal 7 12 2 5 3" xfId="53340" xr:uid="{00000000-0005-0000-0000-0000D9C90000}"/>
    <cellStyle name="Normal 7 12 2 6" xfId="53341" xr:uid="{00000000-0005-0000-0000-0000DAC90000}"/>
    <cellStyle name="Normal 7 12 2 7" xfId="53342" xr:uid="{00000000-0005-0000-0000-0000DBC90000}"/>
    <cellStyle name="Normal 7 12 3" xfId="19567" xr:uid="{00000000-0005-0000-0000-0000DCC90000}"/>
    <cellStyle name="Normal 7 12 3 2" xfId="19568" xr:uid="{00000000-0005-0000-0000-0000DDC90000}"/>
    <cellStyle name="Normal 7 12 3 2 2" xfId="53343" xr:uid="{00000000-0005-0000-0000-0000DEC90000}"/>
    <cellStyle name="Normal 7 12 3 2 3" xfId="53344" xr:uid="{00000000-0005-0000-0000-0000DFC90000}"/>
    <cellStyle name="Normal 7 12 3 3" xfId="19569" xr:uid="{00000000-0005-0000-0000-0000E0C90000}"/>
    <cellStyle name="Normal 7 12 3 3 2" xfId="53345" xr:uid="{00000000-0005-0000-0000-0000E1C90000}"/>
    <cellStyle name="Normal 7 12 3 3 3" xfId="53346" xr:uid="{00000000-0005-0000-0000-0000E2C90000}"/>
    <cellStyle name="Normal 7 12 3 4" xfId="19570" xr:uid="{00000000-0005-0000-0000-0000E3C90000}"/>
    <cellStyle name="Normal 7 12 3 4 2" xfId="53347" xr:uid="{00000000-0005-0000-0000-0000E4C90000}"/>
    <cellStyle name="Normal 7 12 3 4 3" xfId="53348" xr:uid="{00000000-0005-0000-0000-0000E5C90000}"/>
    <cellStyle name="Normal 7 12 3 5" xfId="53349" xr:uid="{00000000-0005-0000-0000-0000E6C90000}"/>
    <cellStyle name="Normal 7 12 3 6" xfId="53350" xr:uid="{00000000-0005-0000-0000-0000E7C90000}"/>
    <cellStyle name="Normal 7 12 4" xfId="19571" xr:uid="{00000000-0005-0000-0000-0000E8C90000}"/>
    <cellStyle name="Normal 7 12 4 2" xfId="53351" xr:uid="{00000000-0005-0000-0000-0000E9C90000}"/>
    <cellStyle name="Normal 7 12 4 3" xfId="53352" xr:uid="{00000000-0005-0000-0000-0000EAC90000}"/>
    <cellStyle name="Normal 7 12 5" xfId="19572" xr:uid="{00000000-0005-0000-0000-0000EBC90000}"/>
    <cellStyle name="Normal 7 12 5 2" xfId="53353" xr:uid="{00000000-0005-0000-0000-0000ECC90000}"/>
    <cellStyle name="Normal 7 12 5 3" xfId="53354" xr:uid="{00000000-0005-0000-0000-0000EDC90000}"/>
    <cellStyle name="Normal 7 12 6" xfId="19573" xr:uid="{00000000-0005-0000-0000-0000EEC90000}"/>
    <cellStyle name="Normal 7 12 6 2" xfId="53355" xr:uid="{00000000-0005-0000-0000-0000EFC90000}"/>
    <cellStyle name="Normal 7 12 6 3" xfId="53356" xr:uid="{00000000-0005-0000-0000-0000F0C90000}"/>
    <cellStyle name="Normal 7 12 7" xfId="53357" xr:uid="{00000000-0005-0000-0000-0000F1C90000}"/>
    <cellStyle name="Normal 7 12 8" xfId="53358" xr:uid="{00000000-0005-0000-0000-0000F2C90000}"/>
    <cellStyle name="Normal 7 13" xfId="21444" xr:uid="{00000000-0005-0000-0000-0000F3C90000}"/>
    <cellStyle name="Normal 7 2" xfId="19574" xr:uid="{00000000-0005-0000-0000-0000F4C90000}"/>
    <cellStyle name="Normal 7 2 10" xfId="19575" xr:uid="{00000000-0005-0000-0000-0000F5C90000}"/>
    <cellStyle name="Normal 7 2 11" xfId="19576" xr:uid="{00000000-0005-0000-0000-0000F6C90000}"/>
    <cellStyle name="Normal 7 2 12" xfId="19577" xr:uid="{00000000-0005-0000-0000-0000F7C90000}"/>
    <cellStyle name="Normal 7 2 13" xfId="19578" xr:uid="{00000000-0005-0000-0000-0000F8C90000}"/>
    <cellStyle name="Normal 7 2 14" xfId="19579" xr:uid="{00000000-0005-0000-0000-0000F9C90000}"/>
    <cellStyle name="Normal 7 2 15" xfId="19580" xr:uid="{00000000-0005-0000-0000-0000FAC90000}"/>
    <cellStyle name="Normal 7 2 16" xfId="19581" xr:uid="{00000000-0005-0000-0000-0000FBC90000}"/>
    <cellStyle name="Normal 7 2 17" xfId="19582" xr:uid="{00000000-0005-0000-0000-0000FCC90000}"/>
    <cellStyle name="Normal 7 2 18" xfId="19583" xr:uid="{00000000-0005-0000-0000-0000FDC90000}"/>
    <cellStyle name="Normal 7 2 19" xfId="19584" xr:uid="{00000000-0005-0000-0000-0000FEC90000}"/>
    <cellStyle name="Normal 7 2 2" xfId="19585" xr:uid="{00000000-0005-0000-0000-0000FFC90000}"/>
    <cellStyle name="Normal 7 2 2 2" xfId="19586" xr:uid="{00000000-0005-0000-0000-000000CA0000}"/>
    <cellStyle name="Normal 7 2 2 3" xfId="19587" xr:uid="{00000000-0005-0000-0000-000001CA0000}"/>
    <cellStyle name="Normal 7 2 20" xfId="19588" xr:uid="{00000000-0005-0000-0000-000002CA0000}"/>
    <cellStyle name="Normal 7 2 21" xfId="19589" xr:uid="{00000000-0005-0000-0000-000003CA0000}"/>
    <cellStyle name="Normal 7 2 22" xfId="19590" xr:uid="{00000000-0005-0000-0000-000004CA0000}"/>
    <cellStyle name="Normal 7 2 23" xfId="19591" xr:uid="{00000000-0005-0000-0000-000005CA0000}"/>
    <cellStyle name="Normal 7 2 24" xfId="19592" xr:uid="{00000000-0005-0000-0000-000006CA0000}"/>
    <cellStyle name="Normal 7 2 25" xfId="19593" xr:uid="{00000000-0005-0000-0000-000007CA0000}"/>
    <cellStyle name="Normal 7 2 26" xfId="19594" xr:uid="{00000000-0005-0000-0000-000008CA0000}"/>
    <cellStyle name="Normal 7 2 27" xfId="19595" xr:uid="{00000000-0005-0000-0000-000009CA0000}"/>
    <cellStyle name="Normal 7 2 28" xfId="19596" xr:uid="{00000000-0005-0000-0000-00000ACA0000}"/>
    <cellStyle name="Normal 7 2 29" xfId="19597" xr:uid="{00000000-0005-0000-0000-00000BCA0000}"/>
    <cellStyle name="Normal 7 2 3" xfId="19598" xr:uid="{00000000-0005-0000-0000-00000CCA0000}"/>
    <cellStyle name="Normal 7 2 3 2" xfId="19599" xr:uid="{00000000-0005-0000-0000-00000DCA0000}"/>
    <cellStyle name="Normal 7 2 3 2 2" xfId="19600" xr:uid="{00000000-0005-0000-0000-00000ECA0000}"/>
    <cellStyle name="Normal 7 2 3 2 3" xfId="19601" xr:uid="{00000000-0005-0000-0000-00000FCA0000}"/>
    <cellStyle name="Normal 7 2 3 2 3 2" xfId="19602" xr:uid="{00000000-0005-0000-0000-000010CA0000}"/>
    <cellStyle name="Normal 7 2 3 2 3 2 2" xfId="53359" xr:uid="{00000000-0005-0000-0000-000011CA0000}"/>
    <cellStyle name="Normal 7 2 3 2 3 2 3" xfId="53360" xr:uid="{00000000-0005-0000-0000-000012CA0000}"/>
    <cellStyle name="Normal 7 2 3 2 3 3" xfId="19603" xr:uid="{00000000-0005-0000-0000-000013CA0000}"/>
    <cellStyle name="Normal 7 2 3 2 3 3 2" xfId="53361" xr:uid="{00000000-0005-0000-0000-000014CA0000}"/>
    <cellStyle name="Normal 7 2 3 2 3 3 3" xfId="53362" xr:uid="{00000000-0005-0000-0000-000015CA0000}"/>
    <cellStyle name="Normal 7 2 3 2 3 4" xfId="19604" xr:uid="{00000000-0005-0000-0000-000016CA0000}"/>
    <cellStyle name="Normal 7 2 3 2 3 4 2" xfId="53363" xr:uid="{00000000-0005-0000-0000-000017CA0000}"/>
    <cellStyle name="Normal 7 2 3 2 3 4 3" xfId="53364" xr:uid="{00000000-0005-0000-0000-000018CA0000}"/>
    <cellStyle name="Normal 7 2 3 2 3 5" xfId="53365" xr:uid="{00000000-0005-0000-0000-000019CA0000}"/>
    <cellStyle name="Normal 7 2 3 2 3 6" xfId="53366" xr:uid="{00000000-0005-0000-0000-00001ACA0000}"/>
    <cellStyle name="Normal 7 2 3 2 4" xfId="19605" xr:uid="{00000000-0005-0000-0000-00001BCA0000}"/>
    <cellStyle name="Normal 7 2 3 2 4 2" xfId="53367" xr:uid="{00000000-0005-0000-0000-00001CCA0000}"/>
    <cellStyle name="Normal 7 2 3 2 4 3" xfId="53368" xr:uid="{00000000-0005-0000-0000-00001DCA0000}"/>
    <cellStyle name="Normal 7 2 3 2 5" xfId="19606" xr:uid="{00000000-0005-0000-0000-00001ECA0000}"/>
    <cellStyle name="Normal 7 2 3 2 5 2" xfId="53369" xr:uid="{00000000-0005-0000-0000-00001FCA0000}"/>
    <cellStyle name="Normal 7 2 3 2 5 3" xfId="53370" xr:uid="{00000000-0005-0000-0000-000020CA0000}"/>
    <cellStyle name="Normal 7 2 3 2 6" xfId="19607" xr:uid="{00000000-0005-0000-0000-000021CA0000}"/>
    <cellStyle name="Normal 7 2 3 2 6 2" xfId="53371" xr:uid="{00000000-0005-0000-0000-000022CA0000}"/>
    <cellStyle name="Normal 7 2 3 2 6 3" xfId="53372" xr:uid="{00000000-0005-0000-0000-000023CA0000}"/>
    <cellStyle name="Normal 7 2 3 2 7" xfId="53373" xr:uid="{00000000-0005-0000-0000-000024CA0000}"/>
    <cellStyle name="Normal 7 2 3 2 8" xfId="53374" xr:uid="{00000000-0005-0000-0000-000025CA0000}"/>
    <cellStyle name="Normal 7 2 3 3" xfId="19608" xr:uid="{00000000-0005-0000-0000-000026CA0000}"/>
    <cellStyle name="Normal 7 2 3 3 2" xfId="19609" xr:uid="{00000000-0005-0000-0000-000027CA0000}"/>
    <cellStyle name="Normal 7 2 3 3 2 2" xfId="53375" xr:uid="{00000000-0005-0000-0000-000028CA0000}"/>
    <cellStyle name="Normal 7 2 3 3 2 3" xfId="53376" xr:uid="{00000000-0005-0000-0000-000029CA0000}"/>
    <cellStyle name="Normal 7 2 3 3 3" xfId="19610" xr:uid="{00000000-0005-0000-0000-00002ACA0000}"/>
    <cellStyle name="Normal 7 2 3 3 3 2" xfId="53377" xr:uid="{00000000-0005-0000-0000-00002BCA0000}"/>
    <cellStyle name="Normal 7 2 3 3 3 3" xfId="53378" xr:uid="{00000000-0005-0000-0000-00002CCA0000}"/>
    <cellStyle name="Normal 7 2 3 3 4" xfId="19611" xr:uid="{00000000-0005-0000-0000-00002DCA0000}"/>
    <cellStyle name="Normal 7 2 3 3 4 2" xfId="53379" xr:uid="{00000000-0005-0000-0000-00002ECA0000}"/>
    <cellStyle name="Normal 7 2 3 3 4 3" xfId="53380" xr:uid="{00000000-0005-0000-0000-00002FCA0000}"/>
    <cellStyle name="Normal 7 2 3 3 5" xfId="53381" xr:uid="{00000000-0005-0000-0000-000030CA0000}"/>
    <cellStyle name="Normal 7 2 3 3 6" xfId="53382" xr:uid="{00000000-0005-0000-0000-000031CA0000}"/>
    <cellStyle name="Normal 7 2 3 4" xfId="19612" xr:uid="{00000000-0005-0000-0000-000032CA0000}"/>
    <cellStyle name="Normal 7 2 3 4 2" xfId="53383" xr:uid="{00000000-0005-0000-0000-000033CA0000}"/>
    <cellStyle name="Normal 7 2 3 4 3" xfId="53384" xr:uid="{00000000-0005-0000-0000-000034CA0000}"/>
    <cellStyle name="Normal 7 2 3 5" xfId="19613" xr:uid="{00000000-0005-0000-0000-000035CA0000}"/>
    <cellStyle name="Normal 7 2 3 5 2" xfId="53385" xr:uid="{00000000-0005-0000-0000-000036CA0000}"/>
    <cellStyle name="Normal 7 2 3 5 3" xfId="53386" xr:uid="{00000000-0005-0000-0000-000037CA0000}"/>
    <cellStyle name="Normal 7 2 3 6" xfId="19614" xr:uid="{00000000-0005-0000-0000-000038CA0000}"/>
    <cellStyle name="Normal 7 2 3 6 2" xfId="53387" xr:uid="{00000000-0005-0000-0000-000039CA0000}"/>
    <cellStyle name="Normal 7 2 3 6 3" xfId="53388" xr:uid="{00000000-0005-0000-0000-00003ACA0000}"/>
    <cellStyle name="Normal 7 2 3 7" xfId="53389" xr:uid="{00000000-0005-0000-0000-00003BCA0000}"/>
    <cellStyle name="Normal 7 2 3 8" xfId="53390" xr:uid="{00000000-0005-0000-0000-00003CCA0000}"/>
    <cellStyle name="Normal 7 2 30" xfId="19615" xr:uid="{00000000-0005-0000-0000-00003DCA0000}"/>
    <cellStyle name="Normal 7 2 31" xfId="19616" xr:uid="{00000000-0005-0000-0000-00003ECA0000}"/>
    <cellStyle name="Normal 7 2 32" xfId="19617" xr:uid="{00000000-0005-0000-0000-00003FCA0000}"/>
    <cellStyle name="Normal 7 2 33" xfId="19618" xr:uid="{00000000-0005-0000-0000-000040CA0000}"/>
    <cellStyle name="Normal 7 2 34" xfId="19619" xr:uid="{00000000-0005-0000-0000-000041CA0000}"/>
    <cellStyle name="Normal 7 2 35" xfId="19620" xr:uid="{00000000-0005-0000-0000-000042CA0000}"/>
    <cellStyle name="Normal 7 2 36" xfId="19621" xr:uid="{00000000-0005-0000-0000-000043CA0000}"/>
    <cellStyle name="Normal 7 2 37" xfId="19622" xr:uid="{00000000-0005-0000-0000-000044CA0000}"/>
    <cellStyle name="Normal 7 2 38" xfId="19623" xr:uid="{00000000-0005-0000-0000-000045CA0000}"/>
    <cellStyle name="Normal 7 2 39" xfId="19624" xr:uid="{00000000-0005-0000-0000-000046CA0000}"/>
    <cellStyle name="Normal 7 2 4" xfId="19625" xr:uid="{00000000-0005-0000-0000-000047CA0000}"/>
    <cellStyle name="Normal 7 2 40" xfId="19626" xr:uid="{00000000-0005-0000-0000-000048CA0000}"/>
    <cellStyle name="Normal 7 2 41" xfId="19627" xr:uid="{00000000-0005-0000-0000-000049CA0000}"/>
    <cellStyle name="Normal 7 2 42" xfId="19628" xr:uid="{00000000-0005-0000-0000-00004ACA0000}"/>
    <cellStyle name="Normal 7 2 43" xfId="19629" xr:uid="{00000000-0005-0000-0000-00004BCA0000}"/>
    <cellStyle name="Normal 7 2 44" xfId="19630" xr:uid="{00000000-0005-0000-0000-00004CCA0000}"/>
    <cellStyle name="Normal 7 2 45" xfId="19631" xr:uid="{00000000-0005-0000-0000-00004DCA0000}"/>
    <cellStyle name="Normal 7 2 46" xfId="19632" xr:uid="{00000000-0005-0000-0000-00004ECA0000}"/>
    <cellStyle name="Normal 7 2 47" xfId="19633" xr:uid="{00000000-0005-0000-0000-00004FCA0000}"/>
    <cellStyle name="Normal 7 2 48" xfId="19634" xr:uid="{00000000-0005-0000-0000-000050CA0000}"/>
    <cellStyle name="Normal 7 2 49" xfId="19635" xr:uid="{00000000-0005-0000-0000-000051CA0000}"/>
    <cellStyle name="Normal 7 2 5" xfId="19636" xr:uid="{00000000-0005-0000-0000-000052CA0000}"/>
    <cellStyle name="Normal 7 2 50" xfId="19637" xr:uid="{00000000-0005-0000-0000-000053CA0000}"/>
    <cellStyle name="Normal 7 2 51" xfId="19638" xr:uid="{00000000-0005-0000-0000-000054CA0000}"/>
    <cellStyle name="Normal 7 2 52" xfId="19639" xr:uid="{00000000-0005-0000-0000-000055CA0000}"/>
    <cellStyle name="Normal 7 2 53" xfId="19640" xr:uid="{00000000-0005-0000-0000-000056CA0000}"/>
    <cellStyle name="Normal 7 2 54" xfId="19641" xr:uid="{00000000-0005-0000-0000-000057CA0000}"/>
    <cellStyle name="Normal 7 2 55" xfId="19642" xr:uid="{00000000-0005-0000-0000-000058CA0000}"/>
    <cellStyle name="Normal 7 2 56" xfId="19643" xr:uid="{00000000-0005-0000-0000-000059CA0000}"/>
    <cellStyle name="Normal 7 2 57" xfId="19644" xr:uid="{00000000-0005-0000-0000-00005ACA0000}"/>
    <cellStyle name="Normal 7 2 58" xfId="19645" xr:uid="{00000000-0005-0000-0000-00005BCA0000}"/>
    <cellStyle name="Normal 7 2 59" xfId="19646" xr:uid="{00000000-0005-0000-0000-00005CCA0000}"/>
    <cellStyle name="Normal 7 2 6" xfId="19647" xr:uid="{00000000-0005-0000-0000-00005DCA0000}"/>
    <cellStyle name="Normal 7 2 60" xfId="19648" xr:uid="{00000000-0005-0000-0000-00005ECA0000}"/>
    <cellStyle name="Normal 7 2 61" xfId="19649" xr:uid="{00000000-0005-0000-0000-00005FCA0000}"/>
    <cellStyle name="Normal 7 2 62" xfId="19650" xr:uid="{00000000-0005-0000-0000-000060CA0000}"/>
    <cellStyle name="Normal 7 2 63" xfId="19651" xr:uid="{00000000-0005-0000-0000-000061CA0000}"/>
    <cellStyle name="Normal 7 2 64" xfId="19652" xr:uid="{00000000-0005-0000-0000-000062CA0000}"/>
    <cellStyle name="Normal 7 2 65" xfId="19653" xr:uid="{00000000-0005-0000-0000-000063CA0000}"/>
    <cellStyle name="Normal 7 2 66" xfId="19654" xr:uid="{00000000-0005-0000-0000-000064CA0000}"/>
    <cellStyle name="Normal 7 2 67" xfId="19655" xr:uid="{00000000-0005-0000-0000-000065CA0000}"/>
    <cellStyle name="Normal 7 2 68" xfId="19656" xr:uid="{00000000-0005-0000-0000-000066CA0000}"/>
    <cellStyle name="Normal 7 2 69" xfId="19657" xr:uid="{00000000-0005-0000-0000-000067CA0000}"/>
    <cellStyle name="Normal 7 2 7" xfId="19658" xr:uid="{00000000-0005-0000-0000-000068CA0000}"/>
    <cellStyle name="Normal 7 2 70" xfId="19659" xr:uid="{00000000-0005-0000-0000-000069CA0000}"/>
    <cellStyle name="Normal 7 2 71" xfId="19660" xr:uid="{00000000-0005-0000-0000-00006ACA0000}"/>
    <cellStyle name="Normal 7 2 72" xfId="19661" xr:uid="{00000000-0005-0000-0000-00006BCA0000}"/>
    <cellStyle name="Normal 7 2 73" xfId="19662" xr:uid="{00000000-0005-0000-0000-00006CCA0000}"/>
    <cellStyle name="Normal 7 2 74" xfId="19663" xr:uid="{00000000-0005-0000-0000-00006DCA0000}"/>
    <cellStyle name="Normal 7 2 75" xfId="19664" xr:uid="{00000000-0005-0000-0000-00006ECA0000}"/>
    <cellStyle name="Normal 7 2 76" xfId="19665" xr:uid="{00000000-0005-0000-0000-00006FCA0000}"/>
    <cellStyle name="Normal 7 2 77" xfId="19666" xr:uid="{00000000-0005-0000-0000-000070CA0000}"/>
    <cellStyle name="Normal 7 2 78" xfId="19667" xr:uid="{00000000-0005-0000-0000-000071CA0000}"/>
    <cellStyle name="Normal 7 2 79" xfId="19668" xr:uid="{00000000-0005-0000-0000-000072CA0000}"/>
    <cellStyle name="Normal 7 2 8" xfId="19669" xr:uid="{00000000-0005-0000-0000-000073CA0000}"/>
    <cellStyle name="Normal 7 2 80" xfId="19670" xr:uid="{00000000-0005-0000-0000-000074CA0000}"/>
    <cellStyle name="Normal 7 2 81" xfId="19671" xr:uid="{00000000-0005-0000-0000-000075CA0000}"/>
    <cellStyle name="Normal 7 2 82" xfId="19672" xr:uid="{00000000-0005-0000-0000-000076CA0000}"/>
    <cellStyle name="Normal 7 2 83" xfId="19673" xr:uid="{00000000-0005-0000-0000-000077CA0000}"/>
    <cellStyle name="Normal 7 2 84" xfId="19674" xr:uid="{00000000-0005-0000-0000-000078CA0000}"/>
    <cellStyle name="Normal 7 2 85" xfId="19675" xr:uid="{00000000-0005-0000-0000-000079CA0000}"/>
    <cellStyle name="Normal 7 2 86" xfId="19676" xr:uid="{00000000-0005-0000-0000-00007ACA0000}"/>
    <cellStyle name="Normal 7 2 87" xfId="19677" xr:uid="{00000000-0005-0000-0000-00007BCA0000}"/>
    <cellStyle name="Normal 7 2 88" xfId="19678" xr:uid="{00000000-0005-0000-0000-00007CCA0000}"/>
    <cellStyle name="Normal 7 2 89" xfId="19679" xr:uid="{00000000-0005-0000-0000-00007DCA0000}"/>
    <cellStyle name="Normal 7 2 9" xfId="19680" xr:uid="{00000000-0005-0000-0000-00007ECA0000}"/>
    <cellStyle name="Normal 7 2 90" xfId="19681" xr:uid="{00000000-0005-0000-0000-00007FCA0000}"/>
    <cellStyle name="Normal 7 2 91" xfId="19682" xr:uid="{00000000-0005-0000-0000-000080CA0000}"/>
    <cellStyle name="Normal 7 2 92" xfId="19683" xr:uid="{00000000-0005-0000-0000-000081CA0000}"/>
    <cellStyle name="Normal 7 2 93" xfId="19684" xr:uid="{00000000-0005-0000-0000-000082CA0000}"/>
    <cellStyle name="Normal 7 3" xfId="19685" xr:uid="{00000000-0005-0000-0000-000083CA0000}"/>
    <cellStyle name="Normal 7 3 2" xfId="19686" xr:uid="{00000000-0005-0000-0000-000084CA0000}"/>
    <cellStyle name="Normal 7 3 3" xfId="19687" xr:uid="{00000000-0005-0000-0000-000085CA0000}"/>
    <cellStyle name="Normal 7 3 3 2" xfId="19688" xr:uid="{00000000-0005-0000-0000-000086CA0000}"/>
    <cellStyle name="Normal 7 4" xfId="19689" xr:uid="{00000000-0005-0000-0000-000087CA0000}"/>
    <cellStyle name="Normal 7 4 2" xfId="19690" xr:uid="{00000000-0005-0000-0000-000088CA0000}"/>
    <cellStyle name="Normal 7 4 2 2" xfId="19691" xr:uid="{00000000-0005-0000-0000-000089CA0000}"/>
    <cellStyle name="Normal 7 5" xfId="19692" xr:uid="{00000000-0005-0000-0000-00008ACA0000}"/>
    <cellStyle name="Normal 7 6" xfId="19693" xr:uid="{00000000-0005-0000-0000-00008BCA0000}"/>
    <cellStyle name="Normal 7 7" xfId="19694" xr:uid="{00000000-0005-0000-0000-00008CCA0000}"/>
    <cellStyle name="Normal 7 8" xfId="19695" xr:uid="{00000000-0005-0000-0000-00008DCA0000}"/>
    <cellStyle name="Normal 7 9" xfId="19696" xr:uid="{00000000-0005-0000-0000-00008ECA0000}"/>
    <cellStyle name="Normal 7 9 2" xfId="19697" xr:uid="{00000000-0005-0000-0000-00008FCA0000}"/>
    <cellStyle name="Normal 70" xfId="19698" xr:uid="{00000000-0005-0000-0000-000090CA0000}"/>
    <cellStyle name="Normal 70 2" xfId="19699" xr:uid="{00000000-0005-0000-0000-000091CA0000}"/>
    <cellStyle name="Normal 70 2 2" xfId="53391" xr:uid="{00000000-0005-0000-0000-000092CA0000}"/>
    <cellStyle name="Normal 70 2 3" xfId="53392" xr:uid="{00000000-0005-0000-0000-000093CA0000}"/>
    <cellStyle name="Normal 70 3" xfId="19700" xr:uid="{00000000-0005-0000-0000-000094CA0000}"/>
    <cellStyle name="Normal 70 3 2" xfId="53393" xr:uid="{00000000-0005-0000-0000-000095CA0000}"/>
    <cellStyle name="Normal 70 3 3" xfId="53394" xr:uid="{00000000-0005-0000-0000-000096CA0000}"/>
    <cellStyle name="Normal 70 4" xfId="19701" xr:uid="{00000000-0005-0000-0000-000097CA0000}"/>
    <cellStyle name="Normal 70 4 2" xfId="53395" xr:uid="{00000000-0005-0000-0000-000098CA0000}"/>
    <cellStyle name="Normal 70 4 3" xfId="53396" xr:uid="{00000000-0005-0000-0000-000099CA0000}"/>
    <cellStyle name="Normal 70 5" xfId="53397" xr:uid="{00000000-0005-0000-0000-00009ACA0000}"/>
    <cellStyle name="Normal 70 6" xfId="53398" xr:uid="{00000000-0005-0000-0000-00009BCA0000}"/>
    <cellStyle name="Normal 71" xfId="19702" xr:uid="{00000000-0005-0000-0000-00009CCA0000}"/>
    <cellStyle name="Normal 71 2" xfId="19703" xr:uid="{00000000-0005-0000-0000-00009DCA0000}"/>
    <cellStyle name="Normal 71 2 2" xfId="53399" xr:uid="{00000000-0005-0000-0000-00009ECA0000}"/>
    <cellStyle name="Normal 71 2 3" xfId="53400" xr:uid="{00000000-0005-0000-0000-00009FCA0000}"/>
    <cellStyle name="Normal 71 3" xfId="19704" xr:uid="{00000000-0005-0000-0000-0000A0CA0000}"/>
    <cellStyle name="Normal 71 3 2" xfId="53401" xr:uid="{00000000-0005-0000-0000-0000A1CA0000}"/>
    <cellStyle name="Normal 71 3 3" xfId="53402" xr:uid="{00000000-0005-0000-0000-0000A2CA0000}"/>
    <cellStyle name="Normal 71 4" xfId="19705" xr:uid="{00000000-0005-0000-0000-0000A3CA0000}"/>
    <cellStyle name="Normal 71 4 2" xfId="53403" xr:uid="{00000000-0005-0000-0000-0000A4CA0000}"/>
    <cellStyle name="Normal 71 4 3" xfId="53404" xr:uid="{00000000-0005-0000-0000-0000A5CA0000}"/>
    <cellStyle name="Normal 71 5" xfId="53405" xr:uid="{00000000-0005-0000-0000-0000A6CA0000}"/>
    <cellStyle name="Normal 71 6" xfId="53406" xr:uid="{00000000-0005-0000-0000-0000A7CA0000}"/>
    <cellStyle name="Normal 72" xfId="19706" xr:uid="{00000000-0005-0000-0000-0000A8CA0000}"/>
    <cellStyle name="Normal 72 2" xfId="19707" xr:uid="{00000000-0005-0000-0000-0000A9CA0000}"/>
    <cellStyle name="Normal 72 2 2" xfId="53407" xr:uid="{00000000-0005-0000-0000-0000AACA0000}"/>
    <cellStyle name="Normal 72 2 3" xfId="53408" xr:uid="{00000000-0005-0000-0000-0000ABCA0000}"/>
    <cellStyle name="Normal 72 3" xfId="19708" xr:uid="{00000000-0005-0000-0000-0000ACCA0000}"/>
    <cellStyle name="Normal 72 3 2" xfId="53409" xr:uid="{00000000-0005-0000-0000-0000ADCA0000}"/>
    <cellStyle name="Normal 72 3 3" xfId="53410" xr:uid="{00000000-0005-0000-0000-0000AECA0000}"/>
    <cellStyle name="Normal 72 4" xfId="19709" xr:uid="{00000000-0005-0000-0000-0000AFCA0000}"/>
    <cellStyle name="Normal 72 4 2" xfId="53411" xr:uid="{00000000-0005-0000-0000-0000B0CA0000}"/>
    <cellStyle name="Normal 72 4 3" xfId="53412" xr:uid="{00000000-0005-0000-0000-0000B1CA0000}"/>
    <cellStyle name="Normal 72 5" xfId="53413" xr:uid="{00000000-0005-0000-0000-0000B2CA0000}"/>
    <cellStyle name="Normal 72 6" xfId="53414" xr:uid="{00000000-0005-0000-0000-0000B3CA0000}"/>
    <cellStyle name="Normal 73" xfId="19710" xr:uid="{00000000-0005-0000-0000-0000B4CA0000}"/>
    <cellStyle name="Normal 73 2" xfId="19711" xr:uid="{00000000-0005-0000-0000-0000B5CA0000}"/>
    <cellStyle name="Normal 73 2 2" xfId="53415" xr:uid="{00000000-0005-0000-0000-0000B6CA0000}"/>
    <cellStyle name="Normal 73 2 3" xfId="53416" xr:uid="{00000000-0005-0000-0000-0000B7CA0000}"/>
    <cellStyle name="Normal 73 3" xfId="19712" xr:uid="{00000000-0005-0000-0000-0000B8CA0000}"/>
    <cellStyle name="Normal 73 3 2" xfId="53417" xr:uid="{00000000-0005-0000-0000-0000B9CA0000}"/>
    <cellStyle name="Normal 73 3 3" xfId="53418" xr:uid="{00000000-0005-0000-0000-0000BACA0000}"/>
    <cellStyle name="Normal 73 4" xfId="19713" xr:uid="{00000000-0005-0000-0000-0000BBCA0000}"/>
    <cellStyle name="Normal 73 4 2" xfId="53419" xr:uid="{00000000-0005-0000-0000-0000BCCA0000}"/>
    <cellStyle name="Normal 73 4 3" xfId="53420" xr:uid="{00000000-0005-0000-0000-0000BDCA0000}"/>
    <cellStyle name="Normal 73 5" xfId="53421" xr:uid="{00000000-0005-0000-0000-0000BECA0000}"/>
    <cellStyle name="Normal 73 6" xfId="53422" xr:uid="{00000000-0005-0000-0000-0000BFCA0000}"/>
    <cellStyle name="Normal 74" xfId="19714" xr:uid="{00000000-0005-0000-0000-0000C0CA0000}"/>
    <cellStyle name="Normal 74 2" xfId="19715" xr:uid="{00000000-0005-0000-0000-0000C1CA0000}"/>
    <cellStyle name="Normal 74 2 2" xfId="53423" xr:uid="{00000000-0005-0000-0000-0000C2CA0000}"/>
    <cellStyle name="Normal 74 2 3" xfId="53424" xr:uid="{00000000-0005-0000-0000-0000C3CA0000}"/>
    <cellStyle name="Normal 74 3" xfId="19716" xr:uid="{00000000-0005-0000-0000-0000C4CA0000}"/>
    <cellStyle name="Normal 74 3 2" xfId="53425" xr:uid="{00000000-0005-0000-0000-0000C5CA0000}"/>
    <cellStyle name="Normal 74 3 3" xfId="53426" xr:uid="{00000000-0005-0000-0000-0000C6CA0000}"/>
    <cellStyle name="Normal 74 4" xfId="19717" xr:uid="{00000000-0005-0000-0000-0000C7CA0000}"/>
    <cellStyle name="Normal 74 4 2" xfId="53427" xr:uid="{00000000-0005-0000-0000-0000C8CA0000}"/>
    <cellStyle name="Normal 74 4 3" xfId="53428" xr:uid="{00000000-0005-0000-0000-0000C9CA0000}"/>
    <cellStyle name="Normal 74 5" xfId="53429" xr:uid="{00000000-0005-0000-0000-0000CACA0000}"/>
    <cellStyle name="Normal 74 6" xfId="53430" xr:uid="{00000000-0005-0000-0000-0000CBCA0000}"/>
    <cellStyle name="Normal 75" xfId="19718" xr:uid="{00000000-0005-0000-0000-0000CCCA0000}"/>
    <cellStyle name="Normal 75 2" xfId="19719" xr:uid="{00000000-0005-0000-0000-0000CDCA0000}"/>
    <cellStyle name="Normal 75 2 2" xfId="53431" xr:uid="{00000000-0005-0000-0000-0000CECA0000}"/>
    <cellStyle name="Normal 75 2 3" xfId="53432" xr:uid="{00000000-0005-0000-0000-0000CFCA0000}"/>
    <cellStyle name="Normal 75 3" xfId="19720" xr:uid="{00000000-0005-0000-0000-0000D0CA0000}"/>
    <cellStyle name="Normal 75 3 2" xfId="53433" xr:uid="{00000000-0005-0000-0000-0000D1CA0000}"/>
    <cellStyle name="Normal 75 3 3" xfId="53434" xr:uid="{00000000-0005-0000-0000-0000D2CA0000}"/>
    <cellStyle name="Normal 75 4" xfId="19721" xr:uid="{00000000-0005-0000-0000-0000D3CA0000}"/>
    <cellStyle name="Normal 75 4 2" xfId="53435" xr:uid="{00000000-0005-0000-0000-0000D4CA0000}"/>
    <cellStyle name="Normal 75 4 3" xfId="53436" xr:uid="{00000000-0005-0000-0000-0000D5CA0000}"/>
    <cellStyle name="Normal 75 5" xfId="53437" xr:uid="{00000000-0005-0000-0000-0000D6CA0000}"/>
    <cellStyle name="Normal 75 6" xfId="53438" xr:uid="{00000000-0005-0000-0000-0000D7CA0000}"/>
    <cellStyle name="Normal 76" xfId="19722" xr:uid="{00000000-0005-0000-0000-0000D8CA0000}"/>
    <cellStyle name="Normal 76 2" xfId="19723" xr:uid="{00000000-0005-0000-0000-0000D9CA0000}"/>
    <cellStyle name="Normal 76 2 2" xfId="53439" xr:uid="{00000000-0005-0000-0000-0000DACA0000}"/>
    <cellStyle name="Normal 76 2 3" xfId="53440" xr:uid="{00000000-0005-0000-0000-0000DBCA0000}"/>
    <cellStyle name="Normal 76 3" xfId="19724" xr:uid="{00000000-0005-0000-0000-0000DCCA0000}"/>
    <cellStyle name="Normal 76 3 2" xfId="53441" xr:uid="{00000000-0005-0000-0000-0000DDCA0000}"/>
    <cellStyle name="Normal 76 3 3" xfId="53442" xr:uid="{00000000-0005-0000-0000-0000DECA0000}"/>
    <cellStyle name="Normal 76 4" xfId="19725" xr:uid="{00000000-0005-0000-0000-0000DFCA0000}"/>
    <cellStyle name="Normal 76 4 2" xfId="53443" xr:uid="{00000000-0005-0000-0000-0000E0CA0000}"/>
    <cellStyle name="Normal 76 4 3" xfId="53444" xr:uid="{00000000-0005-0000-0000-0000E1CA0000}"/>
    <cellStyle name="Normal 76 5" xfId="53445" xr:uid="{00000000-0005-0000-0000-0000E2CA0000}"/>
    <cellStyle name="Normal 76 6" xfId="53446" xr:uid="{00000000-0005-0000-0000-0000E3CA0000}"/>
    <cellStyle name="Normal 77" xfId="19726" xr:uid="{00000000-0005-0000-0000-0000E4CA0000}"/>
    <cellStyle name="Normal 77 2" xfId="19727" xr:uid="{00000000-0005-0000-0000-0000E5CA0000}"/>
    <cellStyle name="Normal 77 2 2" xfId="53447" xr:uid="{00000000-0005-0000-0000-0000E6CA0000}"/>
    <cellStyle name="Normal 77 2 3" xfId="53448" xr:uid="{00000000-0005-0000-0000-0000E7CA0000}"/>
    <cellStyle name="Normal 77 3" xfId="19728" xr:uid="{00000000-0005-0000-0000-0000E8CA0000}"/>
    <cellStyle name="Normal 77 3 2" xfId="53449" xr:uid="{00000000-0005-0000-0000-0000E9CA0000}"/>
    <cellStyle name="Normal 77 3 3" xfId="53450" xr:uid="{00000000-0005-0000-0000-0000EACA0000}"/>
    <cellStyle name="Normal 77 4" xfId="19729" xr:uid="{00000000-0005-0000-0000-0000EBCA0000}"/>
    <cellStyle name="Normal 77 4 2" xfId="53451" xr:uid="{00000000-0005-0000-0000-0000ECCA0000}"/>
    <cellStyle name="Normal 77 4 3" xfId="53452" xr:uid="{00000000-0005-0000-0000-0000EDCA0000}"/>
    <cellStyle name="Normal 77 5" xfId="53453" xr:uid="{00000000-0005-0000-0000-0000EECA0000}"/>
    <cellStyle name="Normal 77 6" xfId="53454" xr:uid="{00000000-0005-0000-0000-0000EFCA0000}"/>
    <cellStyle name="Normal 78" xfId="19730" xr:uid="{00000000-0005-0000-0000-0000F0CA0000}"/>
    <cellStyle name="Normal 78 2" xfId="19731" xr:uid="{00000000-0005-0000-0000-0000F1CA0000}"/>
    <cellStyle name="Normal 78 2 2" xfId="53455" xr:uid="{00000000-0005-0000-0000-0000F2CA0000}"/>
    <cellStyle name="Normal 78 2 3" xfId="53456" xr:uid="{00000000-0005-0000-0000-0000F3CA0000}"/>
    <cellStyle name="Normal 78 3" xfId="19732" xr:uid="{00000000-0005-0000-0000-0000F4CA0000}"/>
    <cellStyle name="Normal 78 3 2" xfId="53457" xr:uid="{00000000-0005-0000-0000-0000F5CA0000}"/>
    <cellStyle name="Normal 78 3 3" xfId="53458" xr:uid="{00000000-0005-0000-0000-0000F6CA0000}"/>
    <cellStyle name="Normal 78 4" xfId="19733" xr:uid="{00000000-0005-0000-0000-0000F7CA0000}"/>
    <cellStyle name="Normal 78 4 2" xfId="53459" xr:uid="{00000000-0005-0000-0000-0000F8CA0000}"/>
    <cellStyle name="Normal 78 4 3" xfId="53460" xr:uid="{00000000-0005-0000-0000-0000F9CA0000}"/>
    <cellStyle name="Normal 78 5" xfId="53461" xr:uid="{00000000-0005-0000-0000-0000FACA0000}"/>
    <cellStyle name="Normal 78 6" xfId="53462" xr:uid="{00000000-0005-0000-0000-0000FBCA0000}"/>
    <cellStyle name="Normal 79" xfId="19734" xr:uid="{00000000-0005-0000-0000-0000FCCA0000}"/>
    <cellStyle name="Normal 79 2" xfId="19735" xr:uid="{00000000-0005-0000-0000-0000FDCA0000}"/>
    <cellStyle name="Normal 79 2 2" xfId="53463" xr:uid="{00000000-0005-0000-0000-0000FECA0000}"/>
    <cellStyle name="Normal 79 2 3" xfId="53464" xr:uid="{00000000-0005-0000-0000-0000FFCA0000}"/>
    <cellStyle name="Normal 79 3" xfId="19736" xr:uid="{00000000-0005-0000-0000-000000CB0000}"/>
    <cellStyle name="Normal 79 3 2" xfId="53465" xr:uid="{00000000-0005-0000-0000-000001CB0000}"/>
    <cellStyle name="Normal 79 3 3" xfId="53466" xr:uid="{00000000-0005-0000-0000-000002CB0000}"/>
    <cellStyle name="Normal 79 4" xfId="19737" xr:uid="{00000000-0005-0000-0000-000003CB0000}"/>
    <cellStyle name="Normal 79 4 2" xfId="53467" xr:uid="{00000000-0005-0000-0000-000004CB0000}"/>
    <cellStyle name="Normal 79 4 3" xfId="53468" xr:uid="{00000000-0005-0000-0000-000005CB0000}"/>
    <cellStyle name="Normal 79 5" xfId="53469" xr:uid="{00000000-0005-0000-0000-000006CB0000}"/>
    <cellStyle name="Normal 79 6" xfId="53470" xr:uid="{00000000-0005-0000-0000-000007CB0000}"/>
    <cellStyle name="Normal 8" xfId="19738" xr:uid="{00000000-0005-0000-0000-000008CB0000}"/>
    <cellStyle name="Normal 8 10" xfId="19739" xr:uid="{00000000-0005-0000-0000-000009CB0000}"/>
    <cellStyle name="Normal 8 10 2" xfId="19740" xr:uid="{00000000-0005-0000-0000-00000ACB0000}"/>
    <cellStyle name="Normal 8 11" xfId="19741" xr:uid="{00000000-0005-0000-0000-00000BCB0000}"/>
    <cellStyle name="Normal 8 11 2" xfId="19742" xr:uid="{00000000-0005-0000-0000-00000CCB0000}"/>
    <cellStyle name="Normal 8 11 2 2" xfId="19743" xr:uid="{00000000-0005-0000-0000-00000DCB0000}"/>
    <cellStyle name="Normal 8 11 2 2 2" xfId="19744" xr:uid="{00000000-0005-0000-0000-00000ECB0000}"/>
    <cellStyle name="Normal 8 11 2 2 2 2" xfId="53471" xr:uid="{00000000-0005-0000-0000-00000FCB0000}"/>
    <cellStyle name="Normal 8 11 2 2 2 3" xfId="53472" xr:uid="{00000000-0005-0000-0000-000010CB0000}"/>
    <cellStyle name="Normal 8 11 2 2 3" xfId="19745" xr:uid="{00000000-0005-0000-0000-000011CB0000}"/>
    <cellStyle name="Normal 8 11 2 2 3 2" xfId="53473" xr:uid="{00000000-0005-0000-0000-000012CB0000}"/>
    <cellStyle name="Normal 8 11 2 2 3 3" xfId="53474" xr:uid="{00000000-0005-0000-0000-000013CB0000}"/>
    <cellStyle name="Normal 8 11 2 2 4" xfId="19746" xr:uid="{00000000-0005-0000-0000-000014CB0000}"/>
    <cellStyle name="Normal 8 11 2 2 4 2" xfId="53475" xr:uid="{00000000-0005-0000-0000-000015CB0000}"/>
    <cellStyle name="Normal 8 11 2 2 4 3" xfId="53476" xr:uid="{00000000-0005-0000-0000-000016CB0000}"/>
    <cellStyle name="Normal 8 11 2 2 5" xfId="53477" xr:uid="{00000000-0005-0000-0000-000017CB0000}"/>
    <cellStyle name="Normal 8 11 2 2 6" xfId="53478" xr:uid="{00000000-0005-0000-0000-000018CB0000}"/>
    <cellStyle name="Normal 8 11 2 3" xfId="19747" xr:uid="{00000000-0005-0000-0000-000019CB0000}"/>
    <cellStyle name="Normal 8 11 2 3 2" xfId="53479" xr:uid="{00000000-0005-0000-0000-00001ACB0000}"/>
    <cellStyle name="Normal 8 11 2 3 3" xfId="53480" xr:uid="{00000000-0005-0000-0000-00001BCB0000}"/>
    <cellStyle name="Normal 8 11 2 4" xfId="19748" xr:uid="{00000000-0005-0000-0000-00001CCB0000}"/>
    <cellStyle name="Normal 8 11 2 4 2" xfId="53481" xr:uid="{00000000-0005-0000-0000-00001DCB0000}"/>
    <cellStyle name="Normal 8 11 2 4 3" xfId="53482" xr:uid="{00000000-0005-0000-0000-00001ECB0000}"/>
    <cellStyle name="Normal 8 11 2 5" xfId="19749" xr:uid="{00000000-0005-0000-0000-00001FCB0000}"/>
    <cellStyle name="Normal 8 11 2 5 2" xfId="53483" xr:uid="{00000000-0005-0000-0000-000020CB0000}"/>
    <cellStyle name="Normal 8 11 2 5 3" xfId="53484" xr:uid="{00000000-0005-0000-0000-000021CB0000}"/>
    <cellStyle name="Normal 8 11 2 6" xfId="53485" xr:uid="{00000000-0005-0000-0000-000022CB0000}"/>
    <cellStyle name="Normal 8 11 2 7" xfId="53486" xr:uid="{00000000-0005-0000-0000-000023CB0000}"/>
    <cellStyle name="Normal 8 11 3" xfId="19750" xr:uid="{00000000-0005-0000-0000-000024CB0000}"/>
    <cellStyle name="Normal 8 11 4" xfId="19751" xr:uid="{00000000-0005-0000-0000-000025CB0000}"/>
    <cellStyle name="Normal 8 11 4 2" xfId="19752" xr:uid="{00000000-0005-0000-0000-000026CB0000}"/>
    <cellStyle name="Normal 8 11 4 2 2" xfId="53487" xr:uid="{00000000-0005-0000-0000-000027CB0000}"/>
    <cellStyle name="Normal 8 11 4 2 3" xfId="53488" xr:uid="{00000000-0005-0000-0000-000028CB0000}"/>
    <cellStyle name="Normal 8 11 4 3" xfId="19753" xr:uid="{00000000-0005-0000-0000-000029CB0000}"/>
    <cellStyle name="Normal 8 11 4 3 2" xfId="53489" xr:uid="{00000000-0005-0000-0000-00002ACB0000}"/>
    <cellStyle name="Normal 8 11 4 3 3" xfId="53490" xr:uid="{00000000-0005-0000-0000-00002BCB0000}"/>
    <cellStyle name="Normal 8 11 4 4" xfId="19754" xr:uid="{00000000-0005-0000-0000-00002CCB0000}"/>
    <cellStyle name="Normal 8 11 4 4 2" xfId="53491" xr:uid="{00000000-0005-0000-0000-00002DCB0000}"/>
    <cellStyle name="Normal 8 11 4 4 3" xfId="53492" xr:uid="{00000000-0005-0000-0000-00002ECB0000}"/>
    <cellStyle name="Normal 8 11 4 5" xfId="53493" xr:uid="{00000000-0005-0000-0000-00002FCB0000}"/>
    <cellStyle name="Normal 8 11 4 6" xfId="53494" xr:uid="{00000000-0005-0000-0000-000030CB0000}"/>
    <cellStyle name="Normal 8 11 5" xfId="19755" xr:uid="{00000000-0005-0000-0000-000031CB0000}"/>
    <cellStyle name="Normal 8 11 5 2" xfId="53495" xr:uid="{00000000-0005-0000-0000-000032CB0000}"/>
    <cellStyle name="Normal 8 11 5 3" xfId="53496" xr:uid="{00000000-0005-0000-0000-000033CB0000}"/>
    <cellStyle name="Normal 8 11 6" xfId="19756" xr:uid="{00000000-0005-0000-0000-000034CB0000}"/>
    <cellStyle name="Normal 8 11 6 2" xfId="53497" xr:uid="{00000000-0005-0000-0000-000035CB0000}"/>
    <cellStyle name="Normal 8 11 6 3" xfId="53498" xr:uid="{00000000-0005-0000-0000-000036CB0000}"/>
    <cellStyle name="Normal 8 11 7" xfId="19757" xr:uid="{00000000-0005-0000-0000-000037CB0000}"/>
    <cellStyle name="Normal 8 11 7 2" xfId="53499" xr:uid="{00000000-0005-0000-0000-000038CB0000}"/>
    <cellStyle name="Normal 8 11 7 3" xfId="53500" xr:uid="{00000000-0005-0000-0000-000039CB0000}"/>
    <cellStyle name="Normal 8 11 8" xfId="53501" xr:uid="{00000000-0005-0000-0000-00003ACB0000}"/>
    <cellStyle name="Normal 8 11 9" xfId="53502" xr:uid="{00000000-0005-0000-0000-00003BCB0000}"/>
    <cellStyle name="Normal 8 12" xfId="19758" xr:uid="{00000000-0005-0000-0000-00003CCB0000}"/>
    <cellStyle name="Normal 8 13" xfId="19759" xr:uid="{00000000-0005-0000-0000-00003DCB0000}"/>
    <cellStyle name="Normal 8 14" xfId="19760" xr:uid="{00000000-0005-0000-0000-00003ECB0000}"/>
    <cellStyle name="Normal 8 15" xfId="19761" xr:uid="{00000000-0005-0000-0000-00003FCB0000}"/>
    <cellStyle name="Normal 8 16" xfId="19762" xr:uid="{00000000-0005-0000-0000-000040CB0000}"/>
    <cellStyle name="Normal 8 17" xfId="19763" xr:uid="{00000000-0005-0000-0000-000041CB0000}"/>
    <cellStyle name="Normal 8 18" xfId="19764" xr:uid="{00000000-0005-0000-0000-000042CB0000}"/>
    <cellStyle name="Normal 8 19" xfId="19765" xr:uid="{00000000-0005-0000-0000-000043CB0000}"/>
    <cellStyle name="Normal 8 2" xfId="19766" xr:uid="{00000000-0005-0000-0000-000044CB0000}"/>
    <cellStyle name="Normal 8 2 2" xfId="19767" xr:uid="{00000000-0005-0000-0000-000045CB0000}"/>
    <cellStyle name="Normal 8 2 2 2" xfId="19768" xr:uid="{00000000-0005-0000-0000-000046CB0000}"/>
    <cellStyle name="Normal 8 2 2 2 2" xfId="19769" xr:uid="{00000000-0005-0000-0000-000047CB0000}"/>
    <cellStyle name="Normal 8 2 2 2 2 2" xfId="19770" xr:uid="{00000000-0005-0000-0000-000048CB0000}"/>
    <cellStyle name="Normal 8 2 2 2 2 2 2" xfId="53503" xr:uid="{00000000-0005-0000-0000-000049CB0000}"/>
    <cellStyle name="Normal 8 2 2 2 2 2 3" xfId="53504" xr:uid="{00000000-0005-0000-0000-00004ACB0000}"/>
    <cellStyle name="Normal 8 2 2 2 2 3" xfId="19771" xr:uid="{00000000-0005-0000-0000-00004BCB0000}"/>
    <cellStyle name="Normal 8 2 2 2 2 3 2" xfId="53505" xr:uid="{00000000-0005-0000-0000-00004CCB0000}"/>
    <cellStyle name="Normal 8 2 2 2 2 3 3" xfId="53506" xr:uid="{00000000-0005-0000-0000-00004DCB0000}"/>
    <cellStyle name="Normal 8 2 2 2 2 4" xfId="19772" xr:uid="{00000000-0005-0000-0000-00004ECB0000}"/>
    <cellStyle name="Normal 8 2 2 2 2 4 2" xfId="53507" xr:uid="{00000000-0005-0000-0000-00004FCB0000}"/>
    <cellStyle name="Normal 8 2 2 2 2 4 3" xfId="53508" xr:uid="{00000000-0005-0000-0000-000050CB0000}"/>
    <cellStyle name="Normal 8 2 2 2 2 5" xfId="53509" xr:uid="{00000000-0005-0000-0000-000051CB0000}"/>
    <cellStyle name="Normal 8 2 2 2 2 6" xfId="53510" xr:uid="{00000000-0005-0000-0000-000052CB0000}"/>
    <cellStyle name="Normal 8 2 2 2 3" xfId="19773" xr:uid="{00000000-0005-0000-0000-000053CB0000}"/>
    <cellStyle name="Normal 8 2 2 2 3 2" xfId="53511" xr:uid="{00000000-0005-0000-0000-000054CB0000}"/>
    <cellStyle name="Normal 8 2 2 2 3 3" xfId="53512" xr:uid="{00000000-0005-0000-0000-000055CB0000}"/>
    <cellStyle name="Normal 8 2 2 2 4" xfId="19774" xr:uid="{00000000-0005-0000-0000-000056CB0000}"/>
    <cellStyle name="Normal 8 2 2 2 4 2" xfId="53513" xr:uid="{00000000-0005-0000-0000-000057CB0000}"/>
    <cellStyle name="Normal 8 2 2 2 4 3" xfId="53514" xr:uid="{00000000-0005-0000-0000-000058CB0000}"/>
    <cellStyle name="Normal 8 2 2 2 5" xfId="19775" xr:uid="{00000000-0005-0000-0000-000059CB0000}"/>
    <cellStyle name="Normal 8 2 2 2 5 2" xfId="53515" xr:uid="{00000000-0005-0000-0000-00005ACB0000}"/>
    <cellStyle name="Normal 8 2 2 2 5 3" xfId="53516" xr:uid="{00000000-0005-0000-0000-00005BCB0000}"/>
    <cellStyle name="Normal 8 2 2 2 6" xfId="53517" xr:uid="{00000000-0005-0000-0000-00005CCB0000}"/>
    <cellStyle name="Normal 8 2 2 2 7" xfId="53518" xr:uid="{00000000-0005-0000-0000-00005DCB0000}"/>
    <cellStyle name="Normal 8 2 2 3" xfId="19776" xr:uid="{00000000-0005-0000-0000-00005ECB0000}"/>
    <cellStyle name="Normal 8 2 2 4" xfId="19777" xr:uid="{00000000-0005-0000-0000-00005FCB0000}"/>
    <cellStyle name="Normal 8 2 2 4 2" xfId="19778" xr:uid="{00000000-0005-0000-0000-000060CB0000}"/>
    <cellStyle name="Normal 8 2 2 4 2 2" xfId="53519" xr:uid="{00000000-0005-0000-0000-000061CB0000}"/>
    <cellStyle name="Normal 8 2 2 4 2 3" xfId="53520" xr:uid="{00000000-0005-0000-0000-000062CB0000}"/>
    <cellStyle name="Normal 8 2 2 4 3" xfId="19779" xr:uid="{00000000-0005-0000-0000-000063CB0000}"/>
    <cellStyle name="Normal 8 2 2 4 3 2" xfId="53521" xr:uid="{00000000-0005-0000-0000-000064CB0000}"/>
    <cellStyle name="Normal 8 2 2 4 3 3" xfId="53522" xr:uid="{00000000-0005-0000-0000-000065CB0000}"/>
    <cellStyle name="Normal 8 2 2 4 4" xfId="19780" xr:uid="{00000000-0005-0000-0000-000066CB0000}"/>
    <cellStyle name="Normal 8 2 2 4 4 2" xfId="53523" xr:uid="{00000000-0005-0000-0000-000067CB0000}"/>
    <cellStyle name="Normal 8 2 2 4 4 3" xfId="53524" xr:uid="{00000000-0005-0000-0000-000068CB0000}"/>
    <cellStyle name="Normal 8 2 2 4 5" xfId="53525" xr:uid="{00000000-0005-0000-0000-000069CB0000}"/>
    <cellStyle name="Normal 8 2 2 4 6" xfId="53526" xr:uid="{00000000-0005-0000-0000-00006ACB0000}"/>
    <cellStyle name="Normal 8 2 2 5" xfId="19781" xr:uid="{00000000-0005-0000-0000-00006BCB0000}"/>
    <cellStyle name="Normal 8 2 2 5 2" xfId="53527" xr:uid="{00000000-0005-0000-0000-00006CCB0000}"/>
    <cellStyle name="Normal 8 2 2 5 3" xfId="53528" xr:uid="{00000000-0005-0000-0000-00006DCB0000}"/>
    <cellStyle name="Normal 8 2 2 6" xfId="19782" xr:uid="{00000000-0005-0000-0000-00006ECB0000}"/>
    <cellStyle name="Normal 8 2 2 6 2" xfId="53529" xr:uid="{00000000-0005-0000-0000-00006FCB0000}"/>
    <cellStyle name="Normal 8 2 2 6 3" xfId="53530" xr:uid="{00000000-0005-0000-0000-000070CB0000}"/>
    <cellStyle name="Normal 8 2 2 7" xfId="19783" xr:uid="{00000000-0005-0000-0000-000071CB0000}"/>
    <cellStyle name="Normal 8 2 2 7 2" xfId="53531" xr:uid="{00000000-0005-0000-0000-000072CB0000}"/>
    <cellStyle name="Normal 8 2 2 7 3" xfId="53532" xr:uid="{00000000-0005-0000-0000-000073CB0000}"/>
    <cellStyle name="Normal 8 2 2 8" xfId="53533" xr:uid="{00000000-0005-0000-0000-000074CB0000}"/>
    <cellStyle name="Normal 8 2 2 9" xfId="53534" xr:uid="{00000000-0005-0000-0000-000075CB0000}"/>
    <cellStyle name="Normal 8 2 3" xfId="19784" xr:uid="{00000000-0005-0000-0000-000076CB0000}"/>
    <cellStyle name="Normal 8 2 3 2" xfId="19785" xr:uid="{00000000-0005-0000-0000-000077CB0000}"/>
    <cellStyle name="Normal 8 2 3 2 2" xfId="19786" xr:uid="{00000000-0005-0000-0000-000078CB0000}"/>
    <cellStyle name="Normal 8 2 3 2 2 2" xfId="19787" xr:uid="{00000000-0005-0000-0000-000079CB0000}"/>
    <cellStyle name="Normal 8 2 3 2 2 2 2" xfId="53535" xr:uid="{00000000-0005-0000-0000-00007ACB0000}"/>
    <cellStyle name="Normal 8 2 3 2 2 2 3" xfId="53536" xr:uid="{00000000-0005-0000-0000-00007BCB0000}"/>
    <cellStyle name="Normal 8 2 3 2 2 3" xfId="19788" xr:uid="{00000000-0005-0000-0000-00007CCB0000}"/>
    <cellStyle name="Normal 8 2 3 2 2 3 2" xfId="53537" xr:uid="{00000000-0005-0000-0000-00007DCB0000}"/>
    <cellStyle name="Normal 8 2 3 2 2 3 3" xfId="53538" xr:uid="{00000000-0005-0000-0000-00007ECB0000}"/>
    <cellStyle name="Normal 8 2 3 2 2 4" xfId="19789" xr:uid="{00000000-0005-0000-0000-00007FCB0000}"/>
    <cellStyle name="Normal 8 2 3 2 2 4 2" xfId="53539" xr:uid="{00000000-0005-0000-0000-000080CB0000}"/>
    <cellStyle name="Normal 8 2 3 2 2 4 3" xfId="53540" xr:uid="{00000000-0005-0000-0000-000081CB0000}"/>
    <cellStyle name="Normal 8 2 3 2 2 5" xfId="53541" xr:uid="{00000000-0005-0000-0000-000082CB0000}"/>
    <cellStyle name="Normal 8 2 3 2 2 6" xfId="53542" xr:uid="{00000000-0005-0000-0000-000083CB0000}"/>
    <cellStyle name="Normal 8 2 3 2 3" xfId="19790" xr:uid="{00000000-0005-0000-0000-000084CB0000}"/>
    <cellStyle name="Normal 8 2 3 2 3 2" xfId="53543" xr:uid="{00000000-0005-0000-0000-000085CB0000}"/>
    <cellStyle name="Normal 8 2 3 2 3 3" xfId="53544" xr:uid="{00000000-0005-0000-0000-000086CB0000}"/>
    <cellStyle name="Normal 8 2 3 2 4" xfId="19791" xr:uid="{00000000-0005-0000-0000-000087CB0000}"/>
    <cellStyle name="Normal 8 2 3 2 4 2" xfId="53545" xr:uid="{00000000-0005-0000-0000-000088CB0000}"/>
    <cellStyle name="Normal 8 2 3 2 4 3" xfId="53546" xr:uid="{00000000-0005-0000-0000-000089CB0000}"/>
    <cellStyle name="Normal 8 2 3 2 5" xfId="19792" xr:uid="{00000000-0005-0000-0000-00008ACB0000}"/>
    <cellStyle name="Normal 8 2 3 2 5 2" xfId="53547" xr:uid="{00000000-0005-0000-0000-00008BCB0000}"/>
    <cellStyle name="Normal 8 2 3 2 5 3" xfId="53548" xr:uid="{00000000-0005-0000-0000-00008CCB0000}"/>
    <cellStyle name="Normal 8 2 3 2 6" xfId="53549" xr:uid="{00000000-0005-0000-0000-00008DCB0000}"/>
    <cellStyle name="Normal 8 2 3 2 7" xfId="53550" xr:uid="{00000000-0005-0000-0000-00008ECB0000}"/>
    <cellStyle name="Normal 8 2 3 3" xfId="19793" xr:uid="{00000000-0005-0000-0000-00008FCB0000}"/>
    <cellStyle name="Normal 8 2 3 4" xfId="19794" xr:uid="{00000000-0005-0000-0000-000090CB0000}"/>
    <cellStyle name="Normal 8 2 3 4 2" xfId="19795" xr:uid="{00000000-0005-0000-0000-000091CB0000}"/>
    <cellStyle name="Normal 8 2 3 4 2 2" xfId="53551" xr:uid="{00000000-0005-0000-0000-000092CB0000}"/>
    <cellStyle name="Normal 8 2 3 4 2 3" xfId="53552" xr:uid="{00000000-0005-0000-0000-000093CB0000}"/>
    <cellStyle name="Normal 8 2 3 4 3" xfId="19796" xr:uid="{00000000-0005-0000-0000-000094CB0000}"/>
    <cellStyle name="Normal 8 2 3 4 3 2" xfId="53553" xr:uid="{00000000-0005-0000-0000-000095CB0000}"/>
    <cellStyle name="Normal 8 2 3 4 3 3" xfId="53554" xr:uid="{00000000-0005-0000-0000-000096CB0000}"/>
    <cellStyle name="Normal 8 2 3 4 4" xfId="19797" xr:uid="{00000000-0005-0000-0000-000097CB0000}"/>
    <cellStyle name="Normal 8 2 3 4 4 2" xfId="53555" xr:uid="{00000000-0005-0000-0000-000098CB0000}"/>
    <cellStyle name="Normal 8 2 3 4 4 3" xfId="53556" xr:uid="{00000000-0005-0000-0000-000099CB0000}"/>
    <cellStyle name="Normal 8 2 3 4 5" xfId="53557" xr:uid="{00000000-0005-0000-0000-00009ACB0000}"/>
    <cellStyle name="Normal 8 2 3 4 6" xfId="53558" xr:uid="{00000000-0005-0000-0000-00009BCB0000}"/>
    <cellStyle name="Normal 8 2 3 5" xfId="19798" xr:uid="{00000000-0005-0000-0000-00009CCB0000}"/>
    <cellStyle name="Normal 8 2 3 5 2" xfId="53559" xr:uid="{00000000-0005-0000-0000-00009DCB0000}"/>
    <cellStyle name="Normal 8 2 3 5 3" xfId="53560" xr:uid="{00000000-0005-0000-0000-00009ECB0000}"/>
    <cellStyle name="Normal 8 2 3 6" xfId="19799" xr:uid="{00000000-0005-0000-0000-00009FCB0000}"/>
    <cellStyle name="Normal 8 2 3 6 2" xfId="53561" xr:uid="{00000000-0005-0000-0000-0000A0CB0000}"/>
    <cellStyle name="Normal 8 2 3 6 3" xfId="53562" xr:uid="{00000000-0005-0000-0000-0000A1CB0000}"/>
    <cellStyle name="Normal 8 2 3 7" xfId="19800" xr:uid="{00000000-0005-0000-0000-0000A2CB0000}"/>
    <cellStyle name="Normal 8 2 3 7 2" xfId="53563" xr:uid="{00000000-0005-0000-0000-0000A3CB0000}"/>
    <cellStyle name="Normal 8 2 3 7 3" xfId="53564" xr:uid="{00000000-0005-0000-0000-0000A4CB0000}"/>
    <cellStyle name="Normal 8 2 3 8" xfId="53565" xr:uid="{00000000-0005-0000-0000-0000A5CB0000}"/>
    <cellStyle name="Normal 8 2 3 9" xfId="53566" xr:uid="{00000000-0005-0000-0000-0000A6CB0000}"/>
    <cellStyle name="Normal 8 2 4" xfId="19801" xr:uid="{00000000-0005-0000-0000-0000A7CB0000}"/>
    <cellStyle name="Normal 8 20" xfId="19802" xr:uid="{00000000-0005-0000-0000-0000A8CB0000}"/>
    <cellStyle name="Normal 8 21" xfId="19803" xr:uid="{00000000-0005-0000-0000-0000A9CB0000}"/>
    <cellStyle name="Normal 8 22" xfId="19804" xr:uid="{00000000-0005-0000-0000-0000AACB0000}"/>
    <cellStyle name="Normal 8 23" xfId="19805" xr:uid="{00000000-0005-0000-0000-0000ABCB0000}"/>
    <cellStyle name="Normal 8 24" xfId="19806" xr:uid="{00000000-0005-0000-0000-0000ACCB0000}"/>
    <cellStyle name="Normal 8 25" xfId="19807" xr:uid="{00000000-0005-0000-0000-0000ADCB0000}"/>
    <cellStyle name="Normal 8 26" xfId="19808" xr:uid="{00000000-0005-0000-0000-0000AECB0000}"/>
    <cellStyle name="Normal 8 27" xfId="19809" xr:uid="{00000000-0005-0000-0000-0000AFCB0000}"/>
    <cellStyle name="Normal 8 28" xfId="19810" xr:uid="{00000000-0005-0000-0000-0000B0CB0000}"/>
    <cellStyle name="Normal 8 29" xfId="19811" xr:uid="{00000000-0005-0000-0000-0000B1CB0000}"/>
    <cellStyle name="Normal 8 3" xfId="19812" xr:uid="{00000000-0005-0000-0000-0000B2CB0000}"/>
    <cellStyle name="Normal 8 3 2" xfId="19813" xr:uid="{00000000-0005-0000-0000-0000B3CB0000}"/>
    <cellStyle name="Normal 8 3 3" xfId="19814" xr:uid="{00000000-0005-0000-0000-0000B4CB0000}"/>
    <cellStyle name="Normal 8 3 3 2" xfId="19815" xr:uid="{00000000-0005-0000-0000-0000B5CB0000}"/>
    <cellStyle name="Normal 8 3 4" xfId="19816" xr:uid="{00000000-0005-0000-0000-0000B6CB0000}"/>
    <cellStyle name="Normal 8 30" xfId="19817" xr:uid="{00000000-0005-0000-0000-0000B7CB0000}"/>
    <cellStyle name="Normal 8 31" xfId="19818" xr:uid="{00000000-0005-0000-0000-0000B8CB0000}"/>
    <cellStyle name="Normal 8 32" xfId="19819" xr:uid="{00000000-0005-0000-0000-0000B9CB0000}"/>
    <cellStyle name="Normal 8 33" xfId="19820" xr:uid="{00000000-0005-0000-0000-0000BACB0000}"/>
    <cellStyle name="Normal 8 34" xfId="19821" xr:uid="{00000000-0005-0000-0000-0000BBCB0000}"/>
    <cellStyle name="Normal 8 35" xfId="19822" xr:uid="{00000000-0005-0000-0000-0000BCCB0000}"/>
    <cellStyle name="Normal 8 36" xfId="19823" xr:uid="{00000000-0005-0000-0000-0000BDCB0000}"/>
    <cellStyle name="Normal 8 37" xfId="19824" xr:uid="{00000000-0005-0000-0000-0000BECB0000}"/>
    <cellStyle name="Normal 8 38" xfId="19825" xr:uid="{00000000-0005-0000-0000-0000BFCB0000}"/>
    <cellStyle name="Normal 8 39" xfId="19826" xr:uid="{00000000-0005-0000-0000-0000C0CB0000}"/>
    <cellStyle name="Normal 8 4" xfId="19827" xr:uid="{00000000-0005-0000-0000-0000C1CB0000}"/>
    <cellStyle name="Normal 8 4 2" xfId="19828" xr:uid="{00000000-0005-0000-0000-0000C2CB0000}"/>
    <cellStyle name="Normal 8 4 2 2" xfId="19829" xr:uid="{00000000-0005-0000-0000-0000C3CB0000}"/>
    <cellStyle name="Normal 8 4 2 2 2" xfId="19830" xr:uid="{00000000-0005-0000-0000-0000C4CB0000}"/>
    <cellStyle name="Normal 8 4 2 2 2 2" xfId="19831" xr:uid="{00000000-0005-0000-0000-0000C5CB0000}"/>
    <cellStyle name="Normal 8 4 2 2 2 2 2" xfId="53567" xr:uid="{00000000-0005-0000-0000-0000C6CB0000}"/>
    <cellStyle name="Normal 8 4 2 2 2 2 3" xfId="53568" xr:uid="{00000000-0005-0000-0000-0000C7CB0000}"/>
    <cellStyle name="Normal 8 4 2 2 2 3" xfId="19832" xr:uid="{00000000-0005-0000-0000-0000C8CB0000}"/>
    <cellStyle name="Normal 8 4 2 2 2 3 2" xfId="53569" xr:uid="{00000000-0005-0000-0000-0000C9CB0000}"/>
    <cellStyle name="Normal 8 4 2 2 2 3 3" xfId="53570" xr:uid="{00000000-0005-0000-0000-0000CACB0000}"/>
    <cellStyle name="Normal 8 4 2 2 2 4" xfId="19833" xr:uid="{00000000-0005-0000-0000-0000CBCB0000}"/>
    <cellStyle name="Normal 8 4 2 2 2 4 2" xfId="53571" xr:uid="{00000000-0005-0000-0000-0000CCCB0000}"/>
    <cellStyle name="Normal 8 4 2 2 2 4 3" xfId="53572" xr:uid="{00000000-0005-0000-0000-0000CDCB0000}"/>
    <cellStyle name="Normal 8 4 2 2 2 5" xfId="53573" xr:uid="{00000000-0005-0000-0000-0000CECB0000}"/>
    <cellStyle name="Normal 8 4 2 2 2 6" xfId="53574" xr:uid="{00000000-0005-0000-0000-0000CFCB0000}"/>
    <cellStyle name="Normal 8 4 2 2 3" xfId="19834" xr:uid="{00000000-0005-0000-0000-0000D0CB0000}"/>
    <cellStyle name="Normal 8 4 2 2 3 2" xfId="53575" xr:uid="{00000000-0005-0000-0000-0000D1CB0000}"/>
    <cellStyle name="Normal 8 4 2 2 3 3" xfId="53576" xr:uid="{00000000-0005-0000-0000-0000D2CB0000}"/>
    <cellStyle name="Normal 8 4 2 2 4" xfId="19835" xr:uid="{00000000-0005-0000-0000-0000D3CB0000}"/>
    <cellStyle name="Normal 8 4 2 2 4 2" xfId="53577" xr:uid="{00000000-0005-0000-0000-0000D4CB0000}"/>
    <cellStyle name="Normal 8 4 2 2 4 3" xfId="53578" xr:uid="{00000000-0005-0000-0000-0000D5CB0000}"/>
    <cellStyle name="Normal 8 4 2 2 5" xfId="19836" xr:uid="{00000000-0005-0000-0000-0000D6CB0000}"/>
    <cellStyle name="Normal 8 4 2 2 5 2" xfId="53579" xr:uid="{00000000-0005-0000-0000-0000D7CB0000}"/>
    <cellStyle name="Normal 8 4 2 2 5 3" xfId="53580" xr:uid="{00000000-0005-0000-0000-0000D8CB0000}"/>
    <cellStyle name="Normal 8 4 2 2 6" xfId="53581" xr:uid="{00000000-0005-0000-0000-0000D9CB0000}"/>
    <cellStyle name="Normal 8 4 2 2 7" xfId="53582" xr:uid="{00000000-0005-0000-0000-0000DACB0000}"/>
    <cellStyle name="Normal 8 4 2 3" xfId="19837" xr:uid="{00000000-0005-0000-0000-0000DBCB0000}"/>
    <cellStyle name="Normal 8 4 2 4" xfId="19838" xr:uid="{00000000-0005-0000-0000-0000DCCB0000}"/>
    <cellStyle name="Normal 8 4 2 4 2" xfId="19839" xr:uid="{00000000-0005-0000-0000-0000DDCB0000}"/>
    <cellStyle name="Normal 8 4 2 4 2 2" xfId="53583" xr:uid="{00000000-0005-0000-0000-0000DECB0000}"/>
    <cellStyle name="Normal 8 4 2 4 2 3" xfId="53584" xr:uid="{00000000-0005-0000-0000-0000DFCB0000}"/>
    <cellStyle name="Normal 8 4 2 4 3" xfId="19840" xr:uid="{00000000-0005-0000-0000-0000E0CB0000}"/>
    <cellStyle name="Normal 8 4 2 4 3 2" xfId="53585" xr:uid="{00000000-0005-0000-0000-0000E1CB0000}"/>
    <cellStyle name="Normal 8 4 2 4 3 3" xfId="53586" xr:uid="{00000000-0005-0000-0000-0000E2CB0000}"/>
    <cellStyle name="Normal 8 4 2 4 4" xfId="19841" xr:uid="{00000000-0005-0000-0000-0000E3CB0000}"/>
    <cellStyle name="Normal 8 4 2 4 4 2" xfId="53587" xr:uid="{00000000-0005-0000-0000-0000E4CB0000}"/>
    <cellStyle name="Normal 8 4 2 4 4 3" xfId="53588" xr:uid="{00000000-0005-0000-0000-0000E5CB0000}"/>
    <cellStyle name="Normal 8 4 2 4 5" xfId="53589" xr:uid="{00000000-0005-0000-0000-0000E6CB0000}"/>
    <cellStyle name="Normal 8 4 2 4 6" xfId="53590" xr:uid="{00000000-0005-0000-0000-0000E7CB0000}"/>
    <cellStyle name="Normal 8 4 2 5" xfId="19842" xr:uid="{00000000-0005-0000-0000-0000E8CB0000}"/>
    <cellStyle name="Normal 8 4 2 5 2" xfId="53591" xr:uid="{00000000-0005-0000-0000-0000E9CB0000}"/>
    <cellStyle name="Normal 8 4 2 5 3" xfId="53592" xr:uid="{00000000-0005-0000-0000-0000EACB0000}"/>
    <cellStyle name="Normal 8 4 2 6" xfId="19843" xr:uid="{00000000-0005-0000-0000-0000EBCB0000}"/>
    <cellStyle name="Normal 8 4 2 6 2" xfId="53593" xr:uid="{00000000-0005-0000-0000-0000ECCB0000}"/>
    <cellStyle name="Normal 8 4 2 6 3" xfId="53594" xr:uid="{00000000-0005-0000-0000-0000EDCB0000}"/>
    <cellStyle name="Normal 8 4 2 7" xfId="19844" xr:uid="{00000000-0005-0000-0000-0000EECB0000}"/>
    <cellStyle name="Normal 8 4 2 7 2" xfId="53595" xr:uid="{00000000-0005-0000-0000-0000EFCB0000}"/>
    <cellStyle name="Normal 8 4 2 7 3" xfId="53596" xr:uid="{00000000-0005-0000-0000-0000F0CB0000}"/>
    <cellStyle name="Normal 8 4 2 8" xfId="53597" xr:uid="{00000000-0005-0000-0000-0000F1CB0000}"/>
    <cellStyle name="Normal 8 4 2 9" xfId="53598" xr:uid="{00000000-0005-0000-0000-0000F2CB0000}"/>
    <cellStyle name="Normal 8 4 3" xfId="19845" xr:uid="{00000000-0005-0000-0000-0000F3CB0000}"/>
    <cellStyle name="Normal 8 40" xfId="19846" xr:uid="{00000000-0005-0000-0000-0000F4CB0000}"/>
    <cellStyle name="Normal 8 41" xfId="19847" xr:uid="{00000000-0005-0000-0000-0000F5CB0000}"/>
    <cellStyle name="Normal 8 42" xfId="19848" xr:uid="{00000000-0005-0000-0000-0000F6CB0000}"/>
    <cellStyle name="Normal 8 43" xfId="19849" xr:uid="{00000000-0005-0000-0000-0000F7CB0000}"/>
    <cellStyle name="Normal 8 44" xfId="19850" xr:uid="{00000000-0005-0000-0000-0000F8CB0000}"/>
    <cellStyle name="Normal 8 45" xfId="19851" xr:uid="{00000000-0005-0000-0000-0000F9CB0000}"/>
    <cellStyle name="Normal 8 46" xfId="19852" xr:uid="{00000000-0005-0000-0000-0000FACB0000}"/>
    <cellStyle name="Normal 8 47" xfId="19853" xr:uid="{00000000-0005-0000-0000-0000FBCB0000}"/>
    <cellStyle name="Normal 8 48" xfId="19854" xr:uid="{00000000-0005-0000-0000-0000FCCB0000}"/>
    <cellStyle name="Normal 8 49" xfId="19855" xr:uid="{00000000-0005-0000-0000-0000FDCB0000}"/>
    <cellStyle name="Normal 8 5" xfId="19856" xr:uid="{00000000-0005-0000-0000-0000FECB0000}"/>
    <cellStyle name="Normal 8 5 2" xfId="19857" xr:uid="{00000000-0005-0000-0000-0000FFCB0000}"/>
    <cellStyle name="Normal 8 5 2 2" xfId="19858" xr:uid="{00000000-0005-0000-0000-000000CC0000}"/>
    <cellStyle name="Normal 8 5 2 2 2" xfId="19859" xr:uid="{00000000-0005-0000-0000-000001CC0000}"/>
    <cellStyle name="Normal 8 5 2 2 2 2" xfId="53599" xr:uid="{00000000-0005-0000-0000-000002CC0000}"/>
    <cellStyle name="Normal 8 5 2 2 2 3" xfId="53600" xr:uid="{00000000-0005-0000-0000-000003CC0000}"/>
    <cellStyle name="Normal 8 5 2 2 3" xfId="19860" xr:uid="{00000000-0005-0000-0000-000004CC0000}"/>
    <cellStyle name="Normal 8 5 2 2 3 2" xfId="53601" xr:uid="{00000000-0005-0000-0000-000005CC0000}"/>
    <cellStyle name="Normal 8 5 2 2 3 3" xfId="53602" xr:uid="{00000000-0005-0000-0000-000006CC0000}"/>
    <cellStyle name="Normal 8 5 2 2 4" xfId="19861" xr:uid="{00000000-0005-0000-0000-000007CC0000}"/>
    <cellStyle name="Normal 8 5 2 2 4 2" xfId="53603" xr:uid="{00000000-0005-0000-0000-000008CC0000}"/>
    <cellStyle name="Normal 8 5 2 2 4 3" xfId="53604" xr:uid="{00000000-0005-0000-0000-000009CC0000}"/>
    <cellStyle name="Normal 8 5 2 2 5" xfId="53605" xr:uid="{00000000-0005-0000-0000-00000ACC0000}"/>
    <cellStyle name="Normal 8 5 2 2 6" xfId="53606" xr:uid="{00000000-0005-0000-0000-00000BCC0000}"/>
    <cellStyle name="Normal 8 5 2 3" xfId="19862" xr:uid="{00000000-0005-0000-0000-00000CCC0000}"/>
    <cellStyle name="Normal 8 5 2 3 2" xfId="53607" xr:uid="{00000000-0005-0000-0000-00000DCC0000}"/>
    <cellStyle name="Normal 8 5 2 3 3" xfId="53608" xr:uid="{00000000-0005-0000-0000-00000ECC0000}"/>
    <cellStyle name="Normal 8 5 2 4" xfId="19863" xr:uid="{00000000-0005-0000-0000-00000FCC0000}"/>
    <cellStyle name="Normal 8 5 2 4 2" xfId="53609" xr:uid="{00000000-0005-0000-0000-000010CC0000}"/>
    <cellStyle name="Normal 8 5 2 4 3" xfId="53610" xr:uid="{00000000-0005-0000-0000-000011CC0000}"/>
    <cellStyle name="Normal 8 5 2 5" xfId="19864" xr:uid="{00000000-0005-0000-0000-000012CC0000}"/>
    <cellStyle name="Normal 8 5 2 5 2" xfId="53611" xr:uid="{00000000-0005-0000-0000-000013CC0000}"/>
    <cellStyle name="Normal 8 5 2 5 3" xfId="53612" xr:uid="{00000000-0005-0000-0000-000014CC0000}"/>
    <cellStyle name="Normal 8 5 2 6" xfId="53613" xr:uid="{00000000-0005-0000-0000-000015CC0000}"/>
    <cellStyle name="Normal 8 5 2 7" xfId="53614" xr:uid="{00000000-0005-0000-0000-000016CC0000}"/>
    <cellStyle name="Normal 8 5 3" xfId="19865" xr:uid="{00000000-0005-0000-0000-000017CC0000}"/>
    <cellStyle name="Normal 8 5 4" xfId="19866" xr:uid="{00000000-0005-0000-0000-000018CC0000}"/>
    <cellStyle name="Normal 8 5 4 2" xfId="19867" xr:uid="{00000000-0005-0000-0000-000019CC0000}"/>
    <cellStyle name="Normal 8 5 4 2 2" xfId="53615" xr:uid="{00000000-0005-0000-0000-00001ACC0000}"/>
    <cellStyle name="Normal 8 5 4 2 3" xfId="53616" xr:uid="{00000000-0005-0000-0000-00001BCC0000}"/>
    <cellStyle name="Normal 8 5 4 3" xfId="19868" xr:uid="{00000000-0005-0000-0000-00001CCC0000}"/>
    <cellStyle name="Normal 8 5 4 3 2" xfId="53617" xr:uid="{00000000-0005-0000-0000-00001DCC0000}"/>
    <cellStyle name="Normal 8 5 4 3 3" xfId="53618" xr:uid="{00000000-0005-0000-0000-00001ECC0000}"/>
    <cellStyle name="Normal 8 5 4 4" xfId="19869" xr:uid="{00000000-0005-0000-0000-00001FCC0000}"/>
    <cellStyle name="Normal 8 5 4 4 2" xfId="53619" xr:uid="{00000000-0005-0000-0000-000020CC0000}"/>
    <cellStyle name="Normal 8 5 4 4 3" xfId="53620" xr:uid="{00000000-0005-0000-0000-000021CC0000}"/>
    <cellStyle name="Normal 8 5 4 5" xfId="53621" xr:uid="{00000000-0005-0000-0000-000022CC0000}"/>
    <cellStyle name="Normal 8 5 4 6" xfId="53622" xr:uid="{00000000-0005-0000-0000-000023CC0000}"/>
    <cellStyle name="Normal 8 5 5" xfId="19870" xr:uid="{00000000-0005-0000-0000-000024CC0000}"/>
    <cellStyle name="Normal 8 5 5 2" xfId="53623" xr:uid="{00000000-0005-0000-0000-000025CC0000}"/>
    <cellStyle name="Normal 8 5 5 3" xfId="53624" xr:uid="{00000000-0005-0000-0000-000026CC0000}"/>
    <cellStyle name="Normal 8 5 6" xfId="19871" xr:uid="{00000000-0005-0000-0000-000027CC0000}"/>
    <cellStyle name="Normal 8 5 6 2" xfId="53625" xr:uid="{00000000-0005-0000-0000-000028CC0000}"/>
    <cellStyle name="Normal 8 5 6 3" xfId="53626" xr:uid="{00000000-0005-0000-0000-000029CC0000}"/>
    <cellStyle name="Normal 8 5 7" xfId="19872" xr:uid="{00000000-0005-0000-0000-00002ACC0000}"/>
    <cellStyle name="Normal 8 5 7 2" xfId="53627" xr:uid="{00000000-0005-0000-0000-00002BCC0000}"/>
    <cellStyle name="Normal 8 5 7 3" xfId="53628" xr:uid="{00000000-0005-0000-0000-00002CCC0000}"/>
    <cellStyle name="Normal 8 5 8" xfId="53629" xr:uid="{00000000-0005-0000-0000-00002DCC0000}"/>
    <cellStyle name="Normal 8 5 9" xfId="53630" xr:uid="{00000000-0005-0000-0000-00002ECC0000}"/>
    <cellStyle name="Normal 8 50" xfId="19873" xr:uid="{00000000-0005-0000-0000-00002FCC0000}"/>
    <cellStyle name="Normal 8 51" xfId="19874" xr:uid="{00000000-0005-0000-0000-000030CC0000}"/>
    <cellStyle name="Normal 8 52" xfId="19875" xr:uid="{00000000-0005-0000-0000-000031CC0000}"/>
    <cellStyle name="Normal 8 53" xfId="19876" xr:uid="{00000000-0005-0000-0000-000032CC0000}"/>
    <cellStyle name="Normal 8 54" xfId="19877" xr:uid="{00000000-0005-0000-0000-000033CC0000}"/>
    <cellStyle name="Normal 8 55" xfId="19878" xr:uid="{00000000-0005-0000-0000-000034CC0000}"/>
    <cellStyle name="Normal 8 56" xfId="19879" xr:uid="{00000000-0005-0000-0000-000035CC0000}"/>
    <cellStyle name="Normal 8 57" xfId="19880" xr:uid="{00000000-0005-0000-0000-000036CC0000}"/>
    <cellStyle name="Normal 8 58" xfId="19881" xr:uid="{00000000-0005-0000-0000-000037CC0000}"/>
    <cellStyle name="Normal 8 59" xfId="19882" xr:uid="{00000000-0005-0000-0000-000038CC0000}"/>
    <cellStyle name="Normal 8 6" xfId="19883" xr:uid="{00000000-0005-0000-0000-000039CC0000}"/>
    <cellStyle name="Normal 8 6 2" xfId="19884" xr:uid="{00000000-0005-0000-0000-00003ACC0000}"/>
    <cellStyle name="Normal 8 6 2 2" xfId="19885" xr:uid="{00000000-0005-0000-0000-00003BCC0000}"/>
    <cellStyle name="Normal 8 6 2 2 2" xfId="19886" xr:uid="{00000000-0005-0000-0000-00003CCC0000}"/>
    <cellStyle name="Normal 8 6 2 2 2 2" xfId="53631" xr:uid="{00000000-0005-0000-0000-00003DCC0000}"/>
    <cellStyle name="Normal 8 6 2 2 2 3" xfId="53632" xr:uid="{00000000-0005-0000-0000-00003ECC0000}"/>
    <cellStyle name="Normal 8 6 2 2 3" xfId="19887" xr:uid="{00000000-0005-0000-0000-00003FCC0000}"/>
    <cellStyle name="Normal 8 6 2 2 3 2" xfId="53633" xr:uid="{00000000-0005-0000-0000-000040CC0000}"/>
    <cellStyle name="Normal 8 6 2 2 3 3" xfId="53634" xr:uid="{00000000-0005-0000-0000-000041CC0000}"/>
    <cellStyle name="Normal 8 6 2 2 4" xfId="19888" xr:uid="{00000000-0005-0000-0000-000042CC0000}"/>
    <cellStyle name="Normal 8 6 2 2 4 2" xfId="53635" xr:uid="{00000000-0005-0000-0000-000043CC0000}"/>
    <cellStyle name="Normal 8 6 2 2 4 3" xfId="53636" xr:uid="{00000000-0005-0000-0000-000044CC0000}"/>
    <cellStyle name="Normal 8 6 2 2 5" xfId="53637" xr:uid="{00000000-0005-0000-0000-000045CC0000}"/>
    <cellStyle name="Normal 8 6 2 2 6" xfId="53638" xr:uid="{00000000-0005-0000-0000-000046CC0000}"/>
    <cellStyle name="Normal 8 6 2 3" xfId="19889" xr:uid="{00000000-0005-0000-0000-000047CC0000}"/>
    <cellStyle name="Normal 8 6 2 3 2" xfId="53639" xr:uid="{00000000-0005-0000-0000-000048CC0000}"/>
    <cellStyle name="Normal 8 6 2 3 3" xfId="53640" xr:uid="{00000000-0005-0000-0000-000049CC0000}"/>
    <cellStyle name="Normal 8 6 2 4" xfId="19890" xr:uid="{00000000-0005-0000-0000-00004ACC0000}"/>
    <cellStyle name="Normal 8 6 2 4 2" xfId="53641" xr:uid="{00000000-0005-0000-0000-00004BCC0000}"/>
    <cellStyle name="Normal 8 6 2 4 3" xfId="53642" xr:uid="{00000000-0005-0000-0000-00004CCC0000}"/>
    <cellStyle name="Normal 8 6 2 5" xfId="19891" xr:uid="{00000000-0005-0000-0000-00004DCC0000}"/>
    <cellStyle name="Normal 8 6 2 5 2" xfId="53643" xr:uid="{00000000-0005-0000-0000-00004ECC0000}"/>
    <cellStyle name="Normal 8 6 2 5 3" xfId="53644" xr:uid="{00000000-0005-0000-0000-00004FCC0000}"/>
    <cellStyle name="Normal 8 6 2 6" xfId="53645" xr:uid="{00000000-0005-0000-0000-000050CC0000}"/>
    <cellStyle name="Normal 8 6 2 7" xfId="53646" xr:uid="{00000000-0005-0000-0000-000051CC0000}"/>
    <cellStyle name="Normal 8 6 3" xfId="19892" xr:uid="{00000000-0005-0000-0000-000052CC0000}"/>
    <cellStyle name="Normal 8 6 4" xfId="19893" xr:uid="{00000000-0005-0000-0000-000053CC0000}"/>
    <cellStyle name="Normal 8 6 4 2" xfId="19894" xr:uid="{00000000-0005-0000-0000-000054CC0000}"/>
    <cellStyle name="Normal 8 6 4 2 2" xfId="53647" xr:uid="{00000000-0005-0000-0000-000055CC0000}"/>
    <cellStyle name="Normal 8 6 4 2 3" xfId="53648" xr:uid="{00000000-0005-0000-0000-000056CC0000}"/>
    <cellStyle name="Normal 8 6 4 3" xfId="19895" xr:uid="{00000000-0005-0000-0000-000057CC0000}"/>
    <cellStyle name="Normal 8 6 4 3 2" xfId="53649" xr:uid="{00000000-0005-0000-0000-000058CC0000}"/>
    <cellStyle name="Normal 8 6 4 3 3" xfId="53650" xr:uid="{00000000-0005-0000-0000-000059CC0000}"/>
    <cellStyle name="Normal 8 6 4 4" xfId="19896" xr:uid="{00000000-0005-0000-0000-00005ACC0000}"/>
    <cellStyle name="Normal 8 6 4 4 2" xfId="53651" xr:uid="{00000000-0005-0000-0000-00005BCC0000}"/>
    <cellStyle name="Normal 8 6 4 4 3" xfId="53652" xr:uid="{00000000-0005-0000-0000-00005CCC0000}"/>
    <cellStyle name="Normal 8 6 4 5" xfId="53653" xr:uid="{00000000-0005-0000-0000-00005DCC0000}"/>
    <cellStyle name="Normal 8 6 4 6" xfId="53654" xr:uid="{00000000-0005-0000-0000-00005ECC0000}"/>
    <cellStyle name="Normal 8 6 5" xfId="19897" xr:uid="{00000000-0005-0000-0000-00005FCC0000}"/>
    <cellStyle name="Normal 8 6 5 2" xfId="53655" xr:uid="{00000000-0005-0000-0000-000060CC0000}"/>
    <cellStyle name="Normal 8 6 5 3" xfId="53656" xr:uid="{00000000-0005-0000-0000-000061CC0000}"/>
    <cellStyle name="Normal 8 6 6" xfId="19898" xr:uid="{00000000-0005-0000-0000-000062CC0000}"/>
    <cellStyle name="Normal 8 6 6 2" xfId="53657" xr:uid="{00000000-0005-0000-0000-000063CC0000}"/>
    <cellStyle name="Normal 8 6 6 3" xfId="53658" xr:uid="{00000000-0005-0000-0000-000064CC0000}"/>
    <cellStyle name="Normal 8 6 7" xfId="19899" xr:uid="{00000000-0005-0000-0000-000065CC0000}"/>
    <cellStyle name="Normal 8 6 7 2" xfId="53659" xr:uid="{00000000-0005-0000-0000-000066CC0000}"/>
    <cellStyle name="Normal 8 6 7 3" xfId="53660" xr:uid="{00000000-0005-0000-0000-000067CC0000}"/>
    <cellStyle name="Normal 8 6 8" xfId="53661" xr:uid="{00000000-0005-0000-0000-000068CC0000}"/>
    <cellStyle name="Normal 8 6 9" xfId="53662" xr:uid="{00000000-0005-0000-0000-000069CC0000}"/>
    <cellStyle name="Normal 8 60" xfId="19900" xr:uid="{00000000-0005-0000-0000-00006ACC0000}"/>
    <cellStyle name="Normal 8 61" xfId="19901" xr:uid="{00000000-0005-0000-0000-00006BCC0000}"/>
    <cellStyle name="Normal 8 62" xfId="19902" xr:uid="{00000000-0005-0000-0000-00006CCC0000}"/>
    <cellStyle name="Normal 8 63" xfId="19903" xr:uid="{00000000-0005-0000-0000-00006DCC0000}"/>
    <cellStyle name="Normal 8 64" xfId="19904" xr:uid="{00000000-0005-0000-0000-00006ECC0000}"/>
    <cellStyle name="Normal 8 65" xfId="19905" xr:uid="{00000000-0005-0000-0000-00006FCC0000}"/>
    <cellStyle name="Normal 8 66" xfId="19906" xr:uid="{00000000-0005-0000-0000-000070CC0000}"/>
    <cellStyle name="Normal 8 67" xfId="19907" xr:uid="{00000000-0005-0000-0000-000071CC0000}"/>
    <cellStyle name="Normal 8 68" xfId="19908" xr:uid="{00000000-0005-0000-0000-000072CC0000}"/>
    <cellStyle name="Normal 8 69" xfId="19909" xr:uid="{00000000-0005-0000-0000-000073CC0000}"/>
    <cellStyle name="Normal 8 7" xfId="19910" xr:uid="{00000000-0005-0000-0000-000074CC0000}"/>
    <cellStyle name="Normal 8 7 2" xfId="19911" xr:uid="{00000000-0005-0000-0000-000075CC0000}"/>
    <cellStyle name="Normal 8 7 2 2" xfId="19912" xr:uid="{00000000-0005-0000-0000-000076CC0000}"/>
    <cellStyle name="Normal 8 7 2 2 2" xfId="19913" xr:uid="{00000000-0005-0000-0000-000077CC0000}"/>
    <cellStyle name="Normal 8 7 2 2 2 2" xfId="53663" xr:uid="{00000000-0005-0000-0000-000078CC0000}"/>
    <cellStyle name="Normal 8 7 2 2 2 3" xfId="53664" xr:uid="{00000000-0005-0000-0000-000079CC0000}"/>
    <cellStyle name="Normal 8 7 2 2 3" xfId="19914" xr:uid="{00000000-0005-0000-0000-00007ACC0000}"/>
    <cellStyle name="Normal 8 7 2 2 3 2" xfId="53665" xr:uid="{00000000-0005-0000-0000-00007BCC0000}"/>
    <cellStyle name="Normal 8 7 2 2 3 3" xfId="53666" xr:uid="{00000000-0005-0000-0000-00007CCC0000}"/>
    <cellStyle name="Normal 8 7 2 2 4" xfId="19915" xr:uid="{00000000-0005-0000-0000-00007DCC0000}"/>
    <cellStyle name="Normal 8 7 2 2 4 2" xfId="53667" xr:uid="{00000000-0005-0000-0000-00007ECC0000}"/>
    <cellStyle name="Normal 8 7 2 2 4 3" xfId="53668" xr:uid="{00000000-0005-0000-0000-00007FCC0000}"/>
    <cellStyle name="Normal 8 7 2 2 5" xfId="53669" xr:uid="{00000000-0005-0000-0000-000080CC0000}"/>
    <cellStyle name="Normal 8 7 2 2 6" xfId="53670" xr:uid="{00000000-0005-0000-0000-000081CC0000}"/>
    <cellStyle name="Normal 8 7 2 3" xfId="19916" xr:uid="{00000000-0005-0000-0000-000082CC0000}"/>
    <cellStyle name="Normal 8 7 2 3 2" xfId="53671" xr:uid="{00000000-0005-0000-0000-000083CC0000}"/>
    <cellStyle name="Normal 8 7 2 3 3" xfId="53672" xr:uid="{00000000-0005-0000-0000-000084CC0000}"/>
    <cellStyle name="Normal 8 7 2 4" xfId="19917" xr:uid="{00000000-0005-0000-0000-000085CC0000}"/>
    <cellStyle name="Normal 8 7 2 4 2" xfId="53673" xr:uid="{00000000-0005-0000-0000-000086CC0000}"/>
    <cellStyle name="Normal 8 7 2 4 3" xfId="53674" xr:uid="{00000000-0005-0000-0000-000087CC0000}"/>
    <cellStyle name="Normal 8 7 2 5" xfId="19918" xr:uid="{00000000-0005-0000-0000-000088CC0000}"/>
    <cellStyle name="Normal 8 7 2 5 2" xfId="53675" xr:uid="{00000000-0005-0000-0000-000089CC0000}"/>
    <cellStyle name="Normal 8 7 2 5 3" xfId="53676" xr:uid="{00000000-0005-0000-0000-00008ACC0000}"/>
    <cellStyle name="Normal 8 7 2 6" xfId="53677" xr:uid="{00000000-0005-0000-0000-00008BCC0000}"/>
    <cellStyle name="Normal 8 7 2 7" xfId="53678" xr:uid="{00000000-0005-0000-0000-00008CCC0000}"/>
    <cellStyle name="Normal 8 7 3" xfId="19919" xr:uid="{00000000-0005-0000-0000-00008DCC0000}"/>
    <cellStyle name="Normal 8 7 4" xfId="19920" xr:uid="{00000000-0005-0000-0000-00008ECC0000}"/>
    <cellStyle name="Normal 8 7 4 2" xfId="19921" xr:uid="{00000000-0005-0000-0000-00008FCC0000}"/>
    <cellStyle name="Normal 8 7 4 2 2" xfId="53679" xr:uid="{00000000-0005-0000-0000-000090CC0000}"/>
    <cellStyle name="Normal 8 7 4 2 3" xfId="53680" xr:uid="{00000000-0005-0000-0000-000091CC0000}"/>
    <cellStyle name="Normal 8 7 4 3" xfId="19922" xr:uid="{00000000-0005-0000-0000-000092CC0000}"/>
    <cellStyle name="Normal 8 7 4 3 2" xfId="53681" xr:uid="{00000000-0005-0000-0000-000093CC0000}"/>
    <cellStyle name="Normal 8 7 4 3 3" xfId="53682" xr:uid="{00000000-0005-0000-0000-000094CC0000}"/>
    <cellStyle name="Normal 8 7 4 4" xfId="19923" xr:uid="{00000000-0005-0000-0000-000095CC0000}"/>
    <cellStyle name="Normal 8 7 4 4 2" xfId="53683" xr:uid="{00000000-0005-0000-0000-000096CC0000}"/>
    <cellStyle name="Normal 8 7 4 4 3" xfId="53684" xr:uid="{00000000-0005-0000-0000-000097CC0000}"/>
    <cellStyle name="Normal 8 7 4 5" xfId="53685" xr:uid="{00000000-0005-0000-0000-000098CC0000}"/>
    <cellStyle name="Normal 8 7 4 6" xfId="53686" xr:uid="{00000000-0005-0000-0000-000099CC0000}"/>
    <cellStyle name="Normal 8 7 5" xfId="19924" xr:uid="{00000000-0005-0000-0000-00009ACC0000}"/>
    <cellStyle name="Normal 8 7 5 2" xfId="53687" xr:uid="{00000000-0005-0000-0000-00009BCC0000}"/>
    <cellStyle name="Normal 8 7 5 3" xfId="53688" xr:uid="{00000000-0005-0000-0000-00009CCC0000}"/>
    <cellStyle name="Normal 8 7 6" xfId="19925" xr:uid="{00000000-0005-0000-0000-00009DCC0000}"/>
    <cellStyle name="Normal 8 7 6 2" xfId="53689" xr:uid="{00000000-0005-0000-0000-00009ECC0000}"/>
    <cellStyle name="Normal 8 7 6 3" xfId="53690" xr:uid="{00000000-0005-0000-0000-00009FCC0000}"/>
    <cellStyle name="Normal 8 7 7" xfId="19926" xr:uid="{00000000-0005-0000-0000-0000A0CC0000}"/>
    <cellStyle name="Normal 8 7 7 2" xfId="53691" xr:uid="{00000000-0005-0000-0000-0000A1CC0000}"/>
    <cellStyle name="Normal 8 7 7 3" xfId="53692" xr:uid="{00000000-0005-0000-0000-0000A2CC0000}"/>
    <cellStyle name="Normal 8 7 8" xfId="53693" xr:uid="{00000000-0005-0000-0000-0000A3CC0000}"/>
    <cellStyle name="Normal 8 7 9" xfId="53694" xr:uid="{00000000-0005-0000-0000-0000A4CC0000}"/>
    <cellStyle name="Normal 8 70" xfId="19927" xr:uid="{00000000-0005-0000-0000-0000A5CC0000}"/>
    <cellStyle name="Normal 8 71" xfId="19928" xr:uid="{00000000-0005-0000-0000-0000A6CC0000}"/>
    <cellStyle name="Normal 8 72" xfId="19929" xr:uid="{00000000-0005-0000-0000-0000A7CC0000}"/>
    <cellStyle name="Normal 8 73" xfId="19930" xr:uid="{00000000-0005-0000-0000-0000A8CC0000}"/>
    <cellStyle name="Normal 8 74" xfId="19931" xr:uid="{00000000-0005-0000-0000-0000A9CC0000}"/>
    <cellStyle name="Normal 8 75" xfId="19932" xr:uid="{00000000-0005-0000-0000-0000AACC0000}"/>
    <cellStyle name="Normal 8 76" xfId="19933" xr:uid="{00000000-0005-0000-0000-0000ABCC0000}"/>
    <cellStyle name="Normal 8 77" xfId="19934" xr:uid="{00000000-0005-0000-0000-0000ACCC0000}"/>
    <cellStyle name="Normal 8 78" xfId="19935" xr:uid="{00000000-0005-0000-0000-0000ADCC0000}"/>
    <cellStyle name="Normal 8 79" xfId="19936" xr:uid="{00000000-0005-0000-0000-0000AECC0000}"/>
    <cellStyle name="Normal 8 8" xfId="19937" xr:uid="{00000000-0005-0000-0000-0000AFCC0000}"/>
    <cellStyle name="Normal 8 8 2" xfId="19938" xr:uid="{00000000-0005-0000-0000-0000B0CC0000}"/>
    <cellStyle name="Normal 8 8 2 2" xfId="19939" xr:uid="{00000000-0005-0000-0000-0000B1CC0000}"/>
    <cellStyle name="Normal 8 8 2 2 2" xfId="19940" xr:uid="{00000000-0005-0000-0000-0000B2CC0000}"/>
    <cellStyle name="Normal 8 8 2 2 2 2" xfId="53695" xr:uid="{00000000-0005-0000-0000-0000B3CC0000}"/>
    <cellStyle name="Normal 8 8 2 2 2 3" xfId="53696" xr:uid="{00000000-0005-0000-0000-0000B4CC0000}"/>
    <cellStyle name="Normal 8 8 2 2 3" xfId="19941" xr:uid="{00000000-0005-0000-0000-0000B5CC0000}"/>
    <cellStyle name="Normal 8 8 2 2 3 2" xfId="53697" xr:uid="{00000000-0005-0000-0000-0000B6CC0000}"/>
    <cellStyle name="Normal 8 8 2 2 3 3" xfId="53698" xr:uid="{00000000-0005-0000-0000-0000B7CC0000}"/>
    <cellStyle name="Normal 8 8 2 2 4" xfId="19942" xr:uid="{00000000-0005-0000-0000-0000B8CC0000}"/>
    <cellStyle name="Normal 8 8 2 2 4 2" xfId="53699" xr:uid="{00000000-0005-0000-0000-0000B9CC0000}"/>
    <cellStyle name="Normal 8 8 2 2 4 3" xfId="53700" xr:uid="{00000000-0005-0000-0000-0000BACC0000}"/>
    <cellStyle name="Normal 8 8 2 2 5" xfId="53701" xr:uid="{00000000-0005-0000-0000-0000BBCC0000}"/>
    <cellStyle name="Normal 8 8 2 2 6" xfId="53702" xr:uid="{00000000-0005-0000-0000-0000BCCC0000}"/>
    <cellStyle name="Normal 8 8 2 3" xfId="19943" xr:uid="{00000000-0005-0000-0000-0000BDCC0000}"/>
    <cellStyle name="Normal 8 8 2 3 2" xfId="53703" xr:uid="{00000000-0005-0000-0000-0000BECC0000}"/>
    <cellStyle name="Normal 8 8 2 3 3" xfId="53704" xr:uid="{00000000-0005-0000-0000-0000BFCC0000}"/>
    <cellStyle name="Normal 8 8 2 4" xfId="19944" xr:uid="{00000000-0005-0000-0000-0000C0CC0000}"/>
    <cellStyle name="Normal 8 8 2 4 2" xfId="53705" xr:uid="{00000000-0005-0000-0000-0000C1CC0000}"/>
    <cellStyle name="Normal 8 8 2 4 3" xfId="53706" xr:uid="{00000000-0005-0000-0000-0000C2CC0000}"/>
    <cellStyle name="Normal 8 8 2 5" xfId="19945" xr:uid="{00000000-0005-0000-0000-0000C3CC0000}"/>
    <cellStyle name="Normal 8 8 2 5 2" xfId="53707" xr:uid="{00000000-0005-0000-0000-0000C4CC0000}"/>
    <cellStyle name="Normal 8 8 2 5 3" xfId="53708" xr:uid="{00000000-0005-0000-0000-0000C5CC0000}"/>
    <cellStyle name="Normal 8 8 2 6" xfId="53709" xr:uid="{00000000-0005-0000-0000-0000C6CC0000}"/>
    <cellStyle name="Normal 8 8 2 7" xfId="53710" xr:uid="{00000000-0005-0000-0000-0000C7CC0000}"/>
    <cellStyle name="Normal 8 8 3" xfId="19946" xr:uid="{00000000-0005-0000-0000-0000C8CC0000}"/>
    <cellStyle name="Normal 8 8 4" xfId="19947" xr:uid="{00000000-0005-0000-0000-0000C9CC0000}"/>
    <cellStyle name="Normal 8 8 4 2" xfId="19948" xr:uid="{00000000-0005-0000-0000-0000CACC0000}"/>
    <cellStyle name="Normal 8 8 4 2 2" xfId="53711" xr:uid="{00000000-0005-0000-0000-0000CBCC0000}"/>
    <cellStyle name="Normal 8 8 4 2 3" xfId="53712" xr:uid="{00000000-0005-0000-0000-0000CCCC0000}"/>
    <cellStyle name="Normal 8 8 4 3" xfId="19949" xr:uid="{00000000-0005-0000-0000-0000CDCC0000}"/>
    <cellStyle name="Normal 8 8 4 3 2" xfId="53713" xr:uid="{00000000-0005-0000-0000-0000CECC0000}"/>
    <cellStyle name="Normal 8 8 4 3 3" xfId="53714" xr:uid="{00000000-0005-0000-0000-0000CFCC0000}"/>
    <cellStyle name="Normal 8 8 4 4" xfId="19950" xr:uid="{00000000-0005-0000-0000-0000D0CC0000}"/>
    <cellStyle name="Normal 8 8 4 4 2" xfId="53715" xr:uid="{00000000-0005-0000-0000-0000D1CC0000}"/>
    <cellStyle name="Normal 8 8 4 4 3" xfId="53716" xr:uid="{00000000-0005-0000-0000-0000D2CC0000}"/>
    <cellStyle name="Normal 8 8 4 5" xfId="53717" xr:uid="{00000000-0005-0000-0000-0000D3CC0000}"/>
    <cellStyle name="Normal 8 8 4 6" xfId="53718" xr:uid="{00000000-0005-0000-0000-0000D4CC0000}"/>
    <cellStyle name="Normal 8 8 5" xfId="19951" xr:uid="{00000000-0005-0000-0000-0000D5CC0000}"/>
    <cellStyle name="Normal 8 8 5 2" xfId="53719" xr:uid="{00000000-0005-0000-0000-0000D6CC0000}"/>
    <cellStyle name="Normal 8 8 5 3" xfId="53720" xr:uid="{00000000-0005-0000-0000-0000D7CC0000}"/>
    <cellStyle name="Normal 8 8 6" xfId="19952" xr:uid="{00000000-0005-0000-0000-0000D8CC0000}"/>
    <cellStyle name="Normal 8 8 6 2" xfId="53721" xr:uid="{00000000-0005-0000-0000-0000D9CC0000}"/>
    <cellStyle name="Normal 8 8 6 3" xfId="53722" xr:uid="{00000000-0005-0000-0000-0000DACC0000}"/>
    <cellStyle name="Normal 8 8 7" xfId="19953" xr:uid="{00000000-0005-0000-0000-0000DBCC0000}"/>
    <cellStyle name="Normal 8 8 7 2" xfId="53723" xr:uid="{00000000-0005-0000-0000-0000DCCC0000}"/>
    <cellStyle name="Normal 8 8 7 3" xfId="53724" xr:uid="{00000000-0005-0000-0000-0000DDCC0000}"/>
    <cellStyle name="Normal 8 8 8" xfId="53725" xr:uid="{00000000-0005-0000-0000-0000DECC0000}"/>
    <cellStyle name="Normal 8 8 9" xfId="53726" xr:uid="{00000000-0005-0000-0000-0000DFCC0000}"/>
    <cellStyle name="Normal 8 80" xfId="19954" xr:uid="{00000000-0005-0000-0000-0000E0CC0000}"/>
    <cellStyle name="Normal 8 81" xfId="19955" xr:uid="{00000000-0005-0000-0000-0000E1CC0000}"/>
    <cellStyle name="Normal 8 82" xfId="19956" xr:uid="{00000000-0005-0000-0000-0000E2CC0000}"/>
    <cellStyle name="Normal 8 83" xfId="19957" xr:uid="{00000000-0005-0000-0000-0000E3CC0000}"/>
    <cellStyle name="Normal 8 84" xfId="19958" xr:uid="{00000000-0005-0000-0000-0000E4CC0000}"/>
    <cellStyle name="Normal 8 85" xfId="19959" xr:uid="{00000000-0005-0000-0000-0000E5CC0000}"/>
    <cellStyle name="Normal 8 86" xfId="19960" xr:uid="{00000000-0005-0000-0000-0000E6CC0000}"/>
    <cellStyle name="Normal 8 87" xfId="19961" xr:uid="{00000000-0005-0000-0000-0000E7CC0000}"/>
    <cellStyle name="Normal 8 88" xfId="19962" xr:uid="{00000000-0005-0000-0000-0000E8CC0000}"/>
    <cellStyle name="Normal 8 89" xfId="19963" xr:uid="{00000000-0005-0000-0000-0000E9CC0000}"/>
    <cellStyle name="Normal 8 9" xfId="19964" xr:uid="{00000000-0005-0000-0000-0000EACC0000}"/>
    <cellStyle name="Normal 8 9 2" xfId="19965" xr:uid="{00000000-0005-0000-0000-0000EBCC0000}"/>
    <cellStyle name="Normal 8 90" xfId="19966" xr:uid="{00000000-0005-0000-0000-0000ECCC0000}"/>
    <cellStyle name="Normal 8 91" xfId="19967" xr:uid="{00000000-0005-0000-0000-0000EDCC0000}"/>
    <cellStyle name="Normal 8 92" xfId="19968" xr:uid="{00000000-0005-0000-0000-0000EECC0000}"/>
    <cellStyle name="Normal 8 93" xfId="19969" xr:uid="{00000000-0005-0000-0000-0000EFCC0000}"/>
    <cellStyle name="Normal 8 94" xfId="19970" xr:uid="{00000000-0005-0000-0000-0000F0CC0000}"/>
    <cellStyle name="Normal 8 95" xfId="19971" xr:uid="{00000000-0005-0000-0000-0000F1CC0000}"/>
    <cellStyle name="Normal 8 95 2" xfId="19972" xr:uid="{00000000-0005-0000-0000-0000F2CC0000}"/>
    <cellStyle name="Normal 8 95 2 2" xfId="53727" xr:uid="{00000000-0005-0000-0000-0000F3CC0000}"/>
    <cellStyle name="Normal 8 95 2 3" xfId="53728" xr:uid="{00000000-0005-0000-0000-0000F4CC0000}"/>
    <cellStyle name="Normal 8 95 3" xfId="19973" xr:uid="{00000000-0005-0000-0000-0000F5CC0000}"/>
    <cellStyle name="Normal 8 95 3 2" xfId="53729" xr:uid="{00000000-0005-0000-0000-0000F6CC0000}"/>
    <cellStyle name="Normal 8 95 3 3" xfId="53730" xr:uid="{00000000-0005-0000-0000-0000F7CC0000}"/>
    <cellStyle name="Normal 8 95 4" xfId="19974" xr:uid="{00000000-0005-0000-0000-0000F8CC0000}"/>
    <cellStyle name="Normal 8 95 4 2" xfId="53731" xr:uid="{00000000-0005-0000-0000-0000F9CC0000}"/>
    <cellStyle name="Normal 8 95 4 3" xfId="53732" xr:uid="{00000000-0005-0000-0000-0000FACC0000}"/>
    <cellStyle name="Normal 8 95 5" xfId="53733" xr:uid="{00000000-0005-0000-0000-0000FBCC0000}"/>
    <cellStyle name="Normal 8 95 6" xfId="53734" xr:uid="{00000000-0005-0000-0000-0000FCCC0000}"/>
    <cellStyle name="Normal 8 96" xfId="21445" xr:uid="{00000000-0005-0000-0000-0000FDCC0000}"/>
    <cellStyle name="Normal 80" xfId="19975" xr:uid="{00000000-0005-0000-0000-0000FECC0000}"/>
    <cellStyle name="Normal 80 2" xfId="19976" xr:uid="{00000000-0005-0000-0000-0000FFCC0000}"/>
    <cellStyle name="Normal 80 2 2" xfId="53735" xr:uid="{00000000-0005-0000-0000-000000CD0000}"/>
    <cellStyle name="Normal 80 2 3" xfId="53736" xr:uid="{00000000-0005-0000-0000-000001CD0000}"/>
    <cellStyle name="Normal 80 3" xfId="19977" xr:uid="{00000000-0005-0000-0000-000002CD0000}"/>
    <cellStyle name="Normal 80 3 2" xfId="53737" xr:uid="{00000000-0005-0000-0000-000003CD0000}"/>
    <cellStyle name="Normal 80 3 3" xfId="53738" xr:uid="{00000000-0005-0000-0000-000004CD0000}"/>
    <cellStyle name="Normal 80 4" xfId="19978" xr:uid="{00000000-0005-0000-0000-000005CD0000}"/>
    <cellStyle name="Normal 80 4 2" xfId="53739" xr:uid="{00000000-0005-0000-0000-000006CD0000}"/>
    <cellStyle name="Normal 80 4 3" xfId="53740" xr:uid="{00000000-0005-0000-0000-000007CD0000}"/>
    <cellStyle name="Normal 80 5" xfId="53741" xr:uid="{00000000-0005-0000-0000-000008CD0000}"/>
    <cellStyle name="Normal 80 6" xfId="53742" xr:uid="{00000000-0005-0000-0000-000009CD0000}"/>
    <cellStyle name="Normal 81" xfId="19979" xr:uid="{00000000-0005-0000-0000-00000ACD0000}"/>
    <cellStyle name="Normal 81 2" xfId="19980" xr:uid="{00000000-0005-0000-0000-00000BCD0000}"/>
    <cellStyle name="Normal 81 2 2" xfId="53743" xr:uid="{00000000-0005-0000-0000-00000CCD0000}"/>
    <cellStyle name="Normal 81 2 3" xfId="53744" xr:uid="{00000000-0005-0000-0000-00000DCD0000}"/>
    <cellStyle name="Normal 81 3" xfId="19981" xr:uid="{00000000-0005-0000-0000-00000ECD0000}"/>
    <cellStyle name="Normal 81 3 2" xfId="53745" xr:uid="{00000000-0005-0000-0000-00000FCD0000}"/>
    <cellStyle name="Normal 81 3 3" xfId="53746" xr:uid="{00000000-0005-0000-0000-000010CD0000}"/>
    <cellStyle name="Normal 81 4" xfId="19982" xr:uid="{00000000-0005-0000-0000-000011CD0000}"/>
    <cellStyle name="Normal 81 4 2" xfId="53747" xr:uid="{00000000-0005-0000-0000-000012CD0000}"/>
    <cellStyle name="Normal 81 4 3" xfId="53748" xr:uid="{00000000-0005-0000-0000-000013CD0000}"/>
    <cellStyle name="Normal 81 5" xfId="53749" xr:uid="{00000000-0005-0000-0000-000014CD0000}"/>
    <cellStyle name="Normal 81 6" xfId="53750" xr:uid="{00000000-0005-0000-0000-000015CD0000}"/>
    <cellStyle name="Normal 82" xfId="19983" xr:uid="{00000000-0005-0000-0000-000016CD0000}"/>
    <cellStyle name="Normal 82 2" xfId="19984" xr:uid="{00000000-0005-0000-0000-000017CD0000}"/>
    <cellStyle name="Normal 82 2 2" xfId="53751" xr:uid="{00000000-0005-0000-0000-000018CD0000}"/>
    <cellStyle name="Normal 82 2 3" xfId="53752" xr:uid="{00000000-0005-0000-0000-000019CD0000}"/>
    <cellStyle name="Normal 82 3" xfId="19985" xr:uid="{00000000-0005-0000-0000-00001ACD0000}"/>
    <cellStyle name="Normal 82 3 2" xfId="53753" xr:uid="{00000000-0005-0000-0000-00001BCD0000}"/>
    <cellStyle name="Normal 82 3 3" xfId="53754" xr:uid="{00000000-0005-0000-0000-00001CCD0000}"/>
    <cellStyle name="Normal 82 4" xfId="19986" xr:uid="{00000000-0005-0000-0000-00001DCD0000}"/>
    <cellStyle name="Normal 82 4 2" xfId="53755" xr:uid="{00000000-0005-0000-0000-00001ECD0000}"/>
    <cellStyle name="Normal 82 4 3" xfId="53756" xr:uid="{00000000-0005-0000-0000-00001FCD0000}"/>
    <cellStyle name="Normal 82 5" xfId="53757" xr:uid="{00000000-0005-0000-0000-000020CD0000}"/>
    <cellStyle name="Normal 82 6" xfId="53758" xr:uid="{00000000-0005-0000-0000-000021CD0000}"/>
    <cellStyle name="Normal 83" xfId="19987" xr:uid="{00000000-0005-0000-0000-000022CD0000}"/>
    <cellStyle name="Normal 83 2" xfId="19988" xr:uid="{00000000-0005-0000-0000-000023CD0000}"/>
    <cellStyle name="Normal 83 2 2" xfId="53759" xr:uid="{00000000-0005-0000-0000-000024CD0000}"/>
    <cellStyle name="Normal 83 2 3" xfId="53760" xr:uid="{00000000-0005-0000-0000-000025CD0000}"/>
    <cellStyle name="Normal 83 3" xfId="19989" xr:uid="{00000000-0005-0000-0000-000026CD0000}"/>
    <cellStyle name="Normal 83 3 2" xfId="53761" xr:uid="{00000000-0005-0000-0000-000027CD0000}"/>
    <cellStyle name="Normal 83 3 3" xfId="53762" xr:uid="{00000000-0005-0000-0000-000028CD0000}"/>
    <cellStyle name="Normal 83 4" xfId="19990" xr:uid="{00000000-0005-0000-0000-000029CD0000}"/>
    <cellStyle name="Normal 83 4 2" xfId="53763" xr:uid="{00000000-0005-0000-0000-00002ACD0000}"/>
    <cellStyle name="Normal 83 4 3" xfId="53764" xr:uid="{00000000-0005-0000-0000-00002BCD0000}"/>
    <cellStyle name="Normal 83 5" xfId="53765" xr:uid="{00000000-0005-0000-0000-00002CCD0000}"/>
    <cellStyle name="Normal 83 6" xfId="53766" xr:uid="{00000000-0005-0000-0000-00002DCD0000}"/>
    <cellStyle name="Normal 84" xfId="19991" xr:uid="{00000000-0005-0000-0000-00002ECD0000}"/>
    <cellStyle name="Normal 84 2" xfId="19992" xr:uid="{00000000-0005-0000-0000-00002FCD0000}"/>
    <cellStyle name="Normal 84 2 2" xfId="53767" xr:uid="{00000000-0005-0000-0000-000030CD0000}"/>
    <cellStyle name="Normal 84 2 3" xfId="53768" xr:uid="{00000000-0005-0000-0000-000031CD0000}"/>
    <cellStyle name="Normal 84 3" xfId="19993" xr:uid="{00000000-0005-0000-0000-000032CD0000}"/>
    <cellStyle name="Normal 84 3 2" xfId="53769" xr:uid="{00000000-0005-0000-0000-000033CD0000}"/>
    <cellStyle name="Normal 84 3 3" xfId="53770" xr:uid="{00000000-0005-0000-0000-000034CD0000}"/>
    <cellStyle name="Normal 84 4" xfId="19994" xr:uid="{00000000-0005-0000-0000-000035CD0000}"/>
    <cellStyle name="Normal 84 4 2" xfId="53771" xr:uid="{00000000-0005-0000-0000-000036CD0000}"/>
    <cellStyle name="Normal 84 4 3" xfId="53772" xr:uid="{00000000-0005-0000-0000-000037CD0000}"/>
    <cellStyle name="Normal 84 5" xfId="53773" xr:uid="{00000000-0005-0000-0000-000038CD0000}"/>
    <cellStyle name="Normal 84 6" xfId="53774" xr:uid="{00000000-0005-0000-0000-000039CD0000}"/>
    <cellStyle name="Normal 85" xfId="19995" xr:uid="{00000000-0005-0000-0000-00003ACD0000}"/>
    <cellStyle name="Normal 85 2" xfId="19996" xr:uid="{00000000-0005-0000-0000-00003BCD0000}"/>
    <cellStyle name="Normal 85 2 2" xfId="53775" xr:uid="{00000000-0005-0000-0000-00003CCD0000}"/>
    <cellStyle name="Normal 85 2 3" xfId="53776" xr:uid="{00000000-0005-0000-0000-00003DCD0000}"/>
    <cellStyle name="Normal 85 3" xfId="19997" xr:uid="{00000000-0005-0000-0000-00003ECD0000}"/>
    <cellStyle name="Normal 85 3 2" xfId="53777" xr:uid="{00000000-0005-0000-0000-00003FCD0000}"/>
    <cellStyle name="Normal 85 3 3" xfId="53778" xr:uid="{00000000-0005-0000-0000-000040CD0000}"/>
    <cellStyle name="Normal 85 4" xfId="19998" xr:uid="{00000000-0005-0000-0000-000041CD0000}"/>
    <cellStyle name="Normal 85 4 2" xfId="53779" xr:uid="{00000000-0005-0000-0000-000042CD0000}"/>
    <cellStyle name="Normal 85 4 3" xfId="53780" xr:uid="{00000000-0005-0000-0000-000043CD0000}"/>
    <cellStyle name="Normal 85 5" xfId="53781" xr:uid="{00000000-0005-0000-0000-000044CD0000}"/>
    <cellStyle name="Normal 85 6" xfId="53782" xr:uid="{00000000-0005-0000-0000-000045CD0000}"/>
    <cellStyle name="Normal 86" xfId="19999" xr:uid="{00000000-0005-0000-0000-000046CD0000}"/>
    <cellStyle name="Normal 86 2" xfId="20000" xr:uid="{00000000-0005-0000-0000-000047CD0000}"/>
    <cellStyle name="Normal 86 2 2" xfId="53783" xr:uid="{00000000-0005-0000-0000-000048CD0000}"/>
    <cellStyle name="Normal 86 2 3" xfId="53784" xr:uid="{00000000-0005-0000-0000-000049CD0000}"/>
    <cellStyle name="Normal 86 3" xfId="20001" xr:uid="{00000000-0005-0000-0000-00004ACD0000}"/>
    <cellStyle name="Normal 86 3 2" xfId="53785" xr:uid="{00000000-0005-0000-0000-00004BCD0000}"/>
    <cellStyle name="Normal 86 3 3" xfId="53786" xr:uid="{00000000-0005-0000-0000-00004CCD0000}"/>
    <cellStyle name="Normal 86 4" xfId="20002" xr:uid="{00000000-0005-0000-0000-00004DCD0000}"/>
    <cellStyle name="Normal 86 4 2" xfId="53787" xr:uid="{00000000-0005-0000-0000-00004ECD0000}"/>
    <cellStyle name="Normal 86 4 3" xfId="53788" xr:uid="{00000000-0005-0000-0000-00004FCD0000}"/>
    <cellStyle name="Normal 86 5" xfId="53789" xr:uid="{00000000-0005-0000-0000-000050CD0000}"/>
    <cellStyle name="Normal 86 6" xfId="53790" xr:uid="{00000000-0005-0000-0000-000051CD0000}"/>
    <cellStyle name="Normal 87" xfId="20003" xr:uid="{00000000-0005-0000-0000-000052CD0000}"/>
    <cellStyle name="Normal 87 2" xfId="20004" xr:uid="{00000000-0005-0000-0000-000053CD0000}"/>
    <cellStyle name="Normal 87 2 2" xfId="53791" xr:uid="{00000000-0005-0000-0000-000054CD0000}"/>
    <cellStyle name="Normal 87 2 3" xfId="53792" xr:uid="{00000000-0005-0000-0000-000055CD0000}"/>
    <cellStyle name="Normal 87 3" xfId="20005" xr:uid="{00000000-0005-0000-0000-000056CD0000}"/>
    <cellStyle name="Normal 87 3 2" xfId="53793" xr:uid="{00000000-0005-0000-0000-000057CD0000}"/>
    <cellStyle name="Normal 87 3 3" xfId="53794" xr:uid="{00000000-0005-0000-0000-000058CD0000}"/>
    <cellStyle name="Normal 87 4" xfId="20006" xr:uid="{00000000-0005-0000-0000-000059CD0000}"/>
    <cellStyle name="Normal 87 4 2" xfId="53795" xr:uid="{00000000-0005-0000-0000-00005ACD0000}"/>
    <cellStyle name="Normal 87 4 3" xfId="53796" xr:uid="{00000000-0005-0000-0000-00005BCD0000}"/>
    <cellStyle name="Normal 87 5" xfId="53797" xr:uid="{00000000-0005-0000-0000-00005CCD0000}"/>
    <cellStyle name="Normal 87 6" xfId="53798" xr:uid="{00000000-0005-0000-0000-00005DCD0000}"/>
    <cellStyle name="Normal 88" xfId="20007" xr:uid="{00000000-0005-0000-0000-00005ECD0000}"/>
    <cellStyle name="Normal 88 2" xfId="20008" xr:uid="{00000000-0005-0000-0000-00005FCD0000}"/>
    <cellStyle name="Normal 88 2 2" xfId="53799" xr:uid="{00000000-0005-0000-0000-000060CD0000}"/>
    <cellStyle name="Normal 88 2 3" xfId="53800" xr:uid="{00000000-0005-0000-0000-000061CD0000}"/>
    <cellStyle name="Normal 88 3" xfId="20009" xr:uid="{00000000-0005-0000-0000-000062CD0000}"/>
    <cellStyle name="Normal 88 3 2" xfId="53801" xr:uid="{00000000-0005-0000-0000-000063CD0000}"/>
    <cellStyle name="Normal 88 3 3" xfId="53802" xr:uid="{00000000-0005-0000-0000-000064CD0000}"/>
    <cellStyle name="Normal 88 4" xfId="20010" xr:uid="{00000000-0005-0000-0000-000065CD0000}"/>
    <cellStyle name="Normal 88 4 2" xfId="53803" xr:uid="{00000000-0005-0000-0000-000066CD0000}"/>
    <cellStyle name="Normal 88 4 3" xfId="53804" xr:uid="{00000000-0005-0000-0000-000067CD0000}"/>
    <cellStyle name="Normal 88 5" xfId="53805" xr:uid="{00000000-0005-0000-0000-000068CD0000}"/>
    <cellStyle name="Normal 88 6" xfId="53806" xr:uid="{00000000-0005-0000-0000-000069CD0000}"/>
    <cellStyle name="Normal 89" xfId="20011" xr:uid="{00000000-0005-0000-0000-00006ACD0000}"/>
    <cellStyle name="Normal 89 2" xfId="20012" xr:uid="{00000000-0005-0000-0000-00006BCD0000}"/>
    <cellStyle name="Normal 89 2 2" xfId="53807" xr:uid="{00000000-0005-0000-0000-00006CCD0000}"/>
    <cellStyle name="Normal 89 2 3" xfId="53808" xr:uid="{00000000-0005-0000-0000-00006DCD0000}"/>
    <cellStyle name="Normal 89 3" xfId="20013" xr:uid="{00000000-0005-0000-0000-00006ECD0000}"/>
    <cellStyle name="Normal 89 3 2" xfId="53809" xr:uid="{00000000-0005-0000-0000-00006FCD0000}"/>
    <cellStyle name="Normal 89 3 3" xfId="53810" xr:uid="{00000000-0005-0000-0000-000070CD0000}"/>
    <cellStyle name="Normal 89 4" xfId="20014" xr:uid="{00000000-0005-0000-0000-000071CD0000}"/>
    <cellStyle name="Normal 89 4 2" xfId="53811" xr:uid="{00000000-0005-0000-0000-000072CD0000}"/>
    <cellStyle name="Normal 89 4 3" xfId="53812" xr:uid="{00000000-0005-0000-0000-000073CD0000}"/>
    <cellStyle name="Normal 89 5" xfId="53813" xr:uid="{00000000-0005-0000-0000-000074CD0000}"/>
    <cellStyle name="Normal 89 6" xfId="53814" xr:uid="{00000000-0005-0000-0000-000075CD0000}"/>
    <cellStyle name="Normal 9" xfId="20015" xr:uid="{00000000-0005-0000-0000-000076CD0000}"/>
    <cellStyle name="Normal 9 10" xfId="20016" xr:uid="{00000000-0005-0000-0000-000077CD0000}"/>
    <cellStyle name="Normal 9 10 2" xfId="20017" xr:uid="{00000000-0005-0000-0000-000078CD0000}"/>
    <cellStyle name="Normal 9 11" xfId="20018" xr:uid="{00000000-0005-0000-0000-000079CD0000}"/>
    <cellStyle name="Normal 9 11 2" xfId="20019" xr:uid="{00000000-0005-0000-0000-00007ACD0000}"/>
    <cellStyle name="Normal 9 11 3" xfId="20020" xr:uid="{00000000-0005-0000-0000-00007BCD0000}"/>
    <cellStyle name="Normal 9 11 3 2" xfId="20021" xr:uid="{00000000-0005-0000-0000-00007CCD0000}"/>
    <cellStyle name="Normal 9 11 3 2 2" xfId="53815" xr:uid="{00000000-0005-0000-0000-00007DCD0000}"/>
    <cellStyle name="Normal 9 11 3 2 3" xfId="53816" xr:uid="{00000000-0005-0000-0000-00007ECD0000}"/>
    <cellStyle name="Normal 9 11 3 3" xfId="20022" xr:uid="{00000000-0005-0000-0000-00007FCD0000}"/>
    <cellStyle name="Normal 9 11 3 3 2" xfId="53817" xr:uid="{00000000-0005-0000-0000-000080CD0000}"/>
    <cellStyle name="Normal 9 11 3 3 3" xfId="53818" xr:uid="{00000000-0005-0000-0000-000081CD0000}"/>
    <cellStyle name="Normal 9 11 3 4" xfId="20023" xr:uid="{00000000-0005-0000-0000-000082CD0000}"/>
    <cellStyle name="Normal 9 11 3 4 2" xfId="53819" xr:uid="{00000000-0005-0000-0000-000083CD0000}"/>
    <cellStyle name="Normal 9 11 3 4 3" xfId="53820" xr:uid="{00000000-0005-0000-0000-000084CD0000}"/>
    <cellStyle name="Normal 9 11 3 5" xfId="53821" xr:uid="{00000000-0005-0000-0000-000085CD0000}"/>
    <cellStyle name="Normal 9 11 3 6" xfId="53822" xr:uid="{00000000-0005-0000-0000-000086CD0000}"/>
    <cellStyle name="Normal 9 11 4" xfId="20024" xr:uid="{00000000-0005-0000-0000-000087CD0000}"/>
    <cellStyle name="Normal 9 11 4 2" xfId="53823" xr:uid="{00000000-0005-0000-0000-000088CD0000}"/>
    <cellStyle name="Normal 9 11 4 3" xfId="53824" xr:uid="{00000000-0005-0000-0000-000089CD0000}"/>
    <cellStyle name="Normal 9 11 5" xfId="20025" xr:uid="{00000000-0005-0000-0000-00008ACD0000}"/>
    <cellStyle name="Normal 9 11 5 2" xfId="53825" xr:uid="{00000000-0005-0000-0000-00008BCD0000}"/>
    <cellStyle name="Normal 9 11 5 3" xfId="53826" xr:uid="{00000000-0005-0000-0000-00008CCD0000}"/>
    <cellStyle name="Normal 9 11 6" xfId="20026" xr:uid="{00000000-0005-0000-0000-00008DCD0000}"/>
    <cellStyle name="Normal 9 11 6 2" xfId="53827" xr:uid="{00000000-0005-0000-0000-00008ECD0000}"/>
    <cellStyle name="Normal 9 11 6 3" xfId="53828" xr:uid="{00000000-0005-0000-0000-00008FCD0000}"/>
    <cellStyle name="Normal 9 11 7" xfId="53829" xr:uid="{00000000-0005-0000-0000-000090CD0000}"/>
    <cellStyle name="Normal 9 11 8" xfId="53830" xr:uid="{00000000-0005-0000-0000-000091CD0000}"/>
    <cellStyle name="Normal 9 12" xfId="20027" xr:uid="{00000000-0005-0000-0000-000092CD0000}"/>
    <cellStyle name="Normal 9 13" xfId="20028" xr:uid="{00000000-0005-0000-0000-000093CD0000}"/>
    <cellStyle name="Normal 9 14" xfId="20029" xr:uid="{00000000-0005-0000-0000-000094CD0000}"/>
    <cellStyle name="Normal 9 15" xfId="20030" xr:uid="{00000000-0005-0000-0000-000095CD0000}"/>
    <cellStyle name="Normal 9 16" xfId="20031" xr:uid="{00000000-0005-0000-0000-000096CD0000}"/>
    <cellStyle name="Normal 9 17" xfId="20032" xr:uid="{00000000-0005-0000-0000-000097CD0000}"/>
    <cellStyle name="Normal 9 18" xfId="20033" xr:uid="{00000000-0005-0000-0000-000098CD0000}"/>
    <cellStyle name="Normal 9 19" xfId="20034" xr:uid="{00000000-0005-0000-0000-000099CD0000}"/>
    <cellStyle name="Normal 9 2" xfId="20035" xr:uid="{00000000-0005-0000-0000-00009ACD0000}"/>
    <cellStyle name="Normal 9 2 2" xfId="20036" xr:uid="{00000000-0005-0000-0000-00009BCD0000}"/>
    <cellStyle name="Normal 9 2 3" xfId="20037" xr:uid="{00000000-0005-0000-0000-00009CCD0000}"/>
    <cellStyle name="Normal 9 2 3 2" xfId="20038" xr:uid="{00000000-0005-0000-0000-00009DCD0000}"/>
    <cellStyle name="Normal 9 2 3 2 2" xfId="20039" xr:uid="{00000000-0005-0000-0000-00009ECD0000}"/>
    <cellStyle name="Normal 9 2 3 2 2 2" xfId="20040" xr:uid="{00000000-0005-0000-0000-00009FCD0000}"/>
    <cellStyle name="Normal 9 2 3 2 2 2 2" xfId="53831" xr:uid="{00000000-0005-0000-0000-0000A0CD0000}"/>
    <cellStyle name="Normal 9 2 3 2 2 2 3" xfId="53832" xr:uid="{00000000-0005-0000-0000-0000A1CD0000}"/>
    <cellStyle name="Normal 9 2 3 2 2 3" xfId="20041" xr:uid="{00000000-0005-0000-0000-0000A2CD0000}"/>
    <cellStyle name="Normal 9 2 3 2 2 3 2" xfId="53833" xr:uid="{00000000-0005-0000-0000-0000A3CD0000}"/>
    <cellStyle name="Normal 9 2 3 2 2 3 3" xfId="53834" xr:uid="{00000000-0005-0000-0000-0000A4CD0000}"/>
    <cellStyle name="Normal 9 2 3 2 2 4" xfId="20042" xr:uid="{00000000-0005-0000-0000-0000A5CD0000}"/>
    <cellStyle name="Normal 9 2 3 2 2 4 2" xfId="53835" xr:uid="{00000000-0005-0000-0000-0000A6CD0000}"/>
    <cellStyle name="Normal 9 2 3 2 2 4 3" xfId="53836" xr:uid="{00000000-0005-0000-0000-0000A7CD0000}"/>
    <cellStyle name="Normal 9 2 3 2 2 5" xfId="53837" xr:uid="{00000000-0005-0000-0000-0000A8CD0000}"/>
    <cellStyle name="Normal 9 2 3 2 2 6" xfId="53838" xr:uid="{00000000-0005-0000-0000-0000A9CD0000}"/>
    <cellStyle name="Normal 9 2 3 2 3" xfId="20043" xr:uid="{00000000-0005-0000-0000-0000AACD0000}"/>
    <cellStyle name="Normal 9 2 3 2 3 2" xfId="53839" xr:uid="{00000000-0005-0000-0000-0000ABCD0000}"/>
    <cellStyle name="Normal 9 2 3 2 3 3" xfId="53840" xr:uid="{00000000-0005-0000-0000-0000ACCD0000}"/>
    <cellStyle name="Normal 9 2 3 2 4" xfId="20044" xr:uid="{00000000-0005-0000-0000-0000ADCD0000}"/>
    <cellStyle name="Normal 9 2 3 2 4 2" xfId="53841" xr:uid="{00000000-0005-0000-0000-0000AECD0000}"/>
    <cellStyle name="Normal 9 2 3 2 4 3" xfId="53842" xr:uid="{00000000-0005-0000-0000-0000AFCD0000}"/>
    <cellStyle name="Normal 9 2 3 2 5" xfId="20045" xr:uid="{00000000-0005-0000-0000-0000B0CD0000}"/>
    <cellStyle name="Normal 9 2 3 2 5 2" xfId="53843" xr:uid="{00000000-0005-0000-0000-0000B1CD0000}"/>
    <cellStyle name="Normal 9 2 3 2 5 3" xfId="53844" xr:uid="{00000000-0005-0000-0000-0000B2CD0000}"/>
    <cellStyle name="Normal 9 2 3 2 6" xfId="53845" xr:uid="{00000000-0005-0000-0000-0000B3CD0000}"/>
    <cellStyle name="Normal 9 2 3 2 7" xfId="53846" xr:uid="{00000000-0005-0000-0000-0000B4CD0000}"/>
    <cellStyle name="Normal 9 2 3 3" xfId="20046" xr:uid="{00000000-0005-0000-0000-0000B5CD0000}"/>
    <cellStyle name="Normal 9 2 3 4" xfId="20047" xr:uid="{00000000-0005-0000-0000-0000B6CD0000}"/>
    <cellStyle name="Normal 9 2 3 4 2" xfId="20048" xr:uid="{00000000-0005-0000-0000-0000B7CD0000}"/>
    <cellStyle name="Normal 9 2 3 4 2 2" xfId="53847" xr:uid="{00000000-0005-0000-0000-0000B8CD0000}"/>
    <cellStyle name="Normal 9 2 3 4 2 3" xfId="53848" xr:uid="{00000000-0005-0000-0000-0000B9CD0000}"/>
    <cellStyle name="Normal 9 2 3 4 3" xfId="20049" xr:uid="{00000000-0005-0000-0000-0000BACD0000}"/>
    <cellStyle name="Normal 9 2 3 4 3 2" xfId="53849" xr:uid="{00000000-0005-0000-0000-0000BBCD0000}"/>
    <cellStyle name="Normal 9 2 3 4 3 3" xfId="53850" xr:uid="{00000000-0005-0000-0000-0000BCCD0000}"/>
    <cellStyle name="Normal 9 2 3 4 4" xfId="20050" xr:uid="{00000000-0005-0000-0000-0000BDCD0000}"/>
    <cellStyle name="Normal 9 2 3 4 4 2" xfId="53851" xr:uid="{00000000-0005-0000-0000-0000BECD0000}"/>
    <cellStyle name="Normal 9 2 3 4 4 3" xfId="53852" xr:uid="{00000000-0005-0000-0000-0000BFCD0000}"/>
    <cellStyle name="Normal 9 2 3 4 5" xfId="53853" xr:uid="{00000000-0005-0000-0000-0000C0CD0000}"/>
    <cellStyle name="Normal 9 2 3 4 6" xfId="53854" xr:uid="{00000000-0005-0000-0000-0000C1CD0000}"/>
    <cellStyle name="Normal 9 2 3 5" xfId="20051" xr:uid="{00000000-0005-0000-0000-0000C2CD0000}"/>
    <cellStyle name="Normal 9 2 3 5 2" xfId="53855" xr:uid="{00000000-0005-0000-0000-0000C3CD0000}"/>
    <cellStyle name="Normal 9 2 3 5 3" xfId="53856" xr:uid="{00000000-0005-0000-0000-0000C4CD0000}"/>
    <cellStyle name="Normal 9 2 3 6" xfId="20052" xr:uid="{00000000-0005-0000-0000-0000C5CD0000}"/>
    <cellStyle name="Normal 9 2 3 6 2" xfId="53857" xr:uid="{00000000-0005-0000-0000-0000C6CD0000}"/>
    <cellStyle name="Normal 9 2 3 6 3" xfId="53858" xr:uid="{00000000-0005-0000-0000-0000C7CD0000}"/>
    <cellStyle name="Normal 9 2 3 7" xfId="20053" xr:uid="{00000000-0005-0000-0000-0000C8CD0000}"/>
    <cellStyle name="Normal 9 2 3 7 2" xfId="53859" xr:uid="{00000000-0005-0000-0000-0000C9CD0000}"/>
    <cellStyle name="Normal 9 2 3 7 3" xfId="53860" xr:uid="{00000000-0005-0000-0000-0000CACD0000}"/>
    <cellStyle name="Normal 9 2 3 8" xfId="53861" xr:uid="{00000000-0005-0000-0000-0000CBCD0000}"/>
    <cellStyle name="Normal 9 2 3 9" xfId="53862" xr:uid="{00000000-0005-0000-0000-0000CCCD0000}"/>
    <cellStyle name="Normal 9 2 4" xfId="20054" xr:uid="{00000000-0005-0000-0000-0000CDCD0000}"/>
    <cellStyle name="Normal 9 20" xfId="20055" xr:uid="{00000000-0005-0000-0000-0000CECD0000}"/>
    <cellStyle name="Normal 9 21" xfId="20056" xr:uid="{00000000-0005-0000-0000-0000CFCD0000}"/>
    <cellStyle name="Normal 9 22" xfId="20057" xr:uid="{00000000-0005-0000-0000-0000D0CD0000}"/>
    <cellStyle name="Normal 9 23" xfId="20058" xr:uid="{00000000-0005-0000-0000-0000D1CD0000}"/>
    <cellStyle name="Normal 9 24" xfId="20059" xr:uid="{00000000-0005-0000-0000-0000D2CD0000}"/>
    <cellStyle name="Normal 9 25" xfId="20060" xr:uid="{00000000-0005-0000-0000-0000D3CD0000}"/>
    <cellStyle name="Normal 9 26" xfId="20061" xr:uid="{00000000-0005-0000-0000-0000D4CD0000}"/>
    <cellStyle name="Normal 9 27" xfId="20062" xr:uid="{00000000-0005-0000-0000-0000D5CD0000}"/>
    <cellStyle name="Normal 9 28" xfId="20063" xr:uid="{00000000-0005-0000-0000-0000D6CD0000}"/>
    <cellStyle name="Normal 9 29" xfId="20064" xr:uid="{00000000-0005-0000-0000-0000D7CD0000}"/>
    <cellStyle name="Normal 9 3" xfId="20065" xr:uid="{00000000-0005-0000-0000-0000D8CD0000}"/>
    <cellStyle name="Normal 9 3 2" xfId="20066" xr:uid="{00000000-0005-0000-0000-0000D9CD0000}"/>
    <cellStyle name="Normal 9 3 2 2" xfId="20067" xr:uid="{00000000-0005-0000-0000-0000DACD0000}"/>
    <cellStyle name="Normal 9 3 2 2 2" xfId="20068" xr:uid="{00000000-0005-0000-0000-0000DBCD0000}"/>
    <cellStyle name="Normal 9 3 2 2 2 2" xfId="20069" xr:uid="{00000000-0005-0000-0000-0000DCCD0000}"/>
    <cellStyle name="Normal 9 3 2 2 2 2 2" xfId="53863" xr:uid="{00000000-0005-0000-0000-0000DDCD0000}"/>
    <cellStyle name="Normal 9 3 2 2 2 2 3" xfId="53864" xr:uid="{00000000-0005-0000-0000-0000DECD0000}"/>
    <cellStyle name="Normal 9 3 2 2 2 3" xfId="20070" xr:uid="{00000000-0005-0000-0000-0000DFCD0000}"/>
    <cellStyle name="Normal 9 3 2 2 2 3 2" xfId="53865" xr:uid="{00000000-0005-0000-0000-0000E0CD0000}"/>
    <cellStyle name="Normal 9 3 2 2 2 3 3" xfId="53866" xr:uid="{00000000-0005-0000-0000-0000E1CD0000}"/>
    <cellStyle name="Normal 9 3 2 2 2 4" xfId="20071" xr:uid="{00000000-0005-0000-0000-0000E2CD0000}"/>
    <cellStyle name="Normal 9 3 2 2 2 4 2" xfId="53867" xr:uid="{00000000-0005-0000-0000-0000E3CD0000}"/>
    <cellStyle name="Normal 9 3 2 2 2 4 3" xfId="53868" xr:uid="{00000000-0005-0000-0000-0000E4CD0000}"/>
    <cellStyle name="Normal 9 3 2 2 2 5" xfId="53869" xr:uid="{00000000-0005-0000-0000-0000E5CD0000}"/>
    <cellStyle name="Normal 9 3 2 2 2 6" xfId="53870" xr:uid="{00000000-0005-0000-0000-0000E6CD0000}"/>
    <cellStyle name="Normal 9 3 2 2 3" xfId="20072" xr:uid="{00000000-0005-0000-0000-0000E7CD0000}"/>
    <cellStyle name="Normal 9 3 2 2 3 2" xfId="53871" xr:uid="{00000000-0005-0000-0000-0000E8CD0000}"/>
    <cellStyle name="Normal 9 3 2 2 3 3" xfId="53872" xr:uid="{00000000-0005-0000-0000-0000E9CD0000}"/>
    <cellStyle name="Normal 9 3 2 2 4" xfId="20073" xr:uid="{00000000-0005-0000-0000-0000EACD0000}"/>
    <cellStyle name="Normal 9 3 2 2 4 2" xfId="53873" xr:uid="{00000000-0005-0000-0000-0000EBCD0000}"/>
    <cellStyle name="Normal 9 3 2 2 4 3" xfId="53874" xr:uid="{00000000-0005-0000-0000-0000ECCD0000}"/>
    <cellStyle name="Normal 9 3 2 2 5" xfId="20074" xr:uid="{00000000-0005-0000-0000-0000EDCD0000}"/>
    <cellStyle name="Normal 9 3 2 2 5 2" xfId="53875" xr:uid="{00000000-0005-0000-0000-0000EECD0000}"/>
    <cellStyle name="Normal 9 3 2 2 5 3" xfId="53876" xr:uid="{00000000-0005-0000-0000-0000EFCD0000}"/>
    <cellStyle name="Normal 9 3 2 2 6" xfId="53877" xr:uid="{00000000-0005-0000-0000-0000F0CD0000}"/>
    <cellStyle name="Normal 9 3 2 2 7" xfId="53878" xr:uid="{00000000-0005-0000-0000-0000F1CD0000}"/>
    <cellStyle name="Normal 9 3 2 3" xfId="20075" xr:uid="{00000000-0005-0000-0000-0000F2CD0000}"/>
    <cellStyle name="Normal 9 3 2 4" xfId="20076" xr:uid="{00000000-0005-0000-0000-0000F3CD0000}"/>
    <cellStyle name="Normal 9 3 2 4 2" xfId="20077" xr:uid="{00000000-0005-0000-0000-0000F4CD0000}"/>
    <cellStyle name="Normal 9 3 2 4 2 2" xfId="53879" xr:uid="{00000000-0005-0000-0000-0000F5CD0000}"/>
    <cellStyle name="Normal 9 3 2 4 2 3" xfId="53880" xr:uid="{00000000-0005-0000-0000-0000F6CD0000}"/>
    <cellStyle name="Normal 9 3 2 4 3" xfId="20078" xr:uid="{00000000-0005-0000-0000-0000F7CD0000}"/>
    <cellStyle name="Normal 9 3 2 4 3 2" xfId="53881" xr:uid="{00000000-0005-0000-0000-0000F8CD0000}"/>
    <cellStyle name="Normal 9 3 2 4 3 3" xfId="53882" xr:uid="{00000000-0005-0000-0000-0000F9CD0000}"/>
    <cellStyle name="Normal 9 3 2 4 4" xfId="20079" xr:uid="{00000000-0005-0000-0000-0000FACD0000}"/>
    <cellStyle name="Normal 9 3 2 4 4 2" xfId="53883" xr:uid="{00000000-0005-0000-0000-0000FBCD0000}"/>
    <cellStyle name="Normal 9 3 2 4 4 3" xfId="53884" xr:uid="{00000000-0005-0000-0000-0000FCCD0000}"/>
    <cellStyle name="Normal 9 3 2 4 5" xfId="53885" xr:uid="{00000000-0005-0000-0000-0000FDCD0000}"/>
    <cellStyle name="Normal 9 3 2 4 6" xfId="53886" xr:uid="{00000000-0005-0000-0000-0000FECD0000}"/>
    <cellStyle name="Normal 9 3 2 5" xfId="20080" xr:uid="{00000000-0005-0000-0000-0000FFCD0000}"/>
    <cellStyle name="Normal 9 3 2 5 2" xfId="53887" xr:uid="{00000000-0005-0000-0000-000000CE0000}"/>
    <cellStyle name="Normal 9 3 2 5 3" xfId="53888" xr:uid="{00000000-0005-0000-0000-000001CE0000}"/>
    <cellStyle name="Normal 9 3 2 6" xfId="20081" xr:uid="{00000000-0005-0000-0000-000002CE0000}"/>
    <cellStyle name="Normal 9 3 2 6 2" xfId="53889" xr:uid="{00000000-0005-0000-0000-000003CE0000}"/>
    <cellStyle name="Normal 9 3 2 6 3" xfId="53890" xr:uid="{00000000-0005-0000-0000-000004CE0000}"/>
    <cellStyle name="Normal 9 3 2 7" xfId="20082" xr:uid="{00000000-0005-0000-0000-000005CE0000}"/>
    <cellStyle name="Normal 9 3 2 7 2" xfId="53891" xr:uid="{00000000-0005-0000-0000-000006CE0000}"/>
    <cellStyle name="Normal 9 3 2 7 3" xfId="53892" xr:uid="{00000000-0005-0000-0000-000007CE0000}"/>
    <cellStyle name="Normal 9 3 2 8" xfId="53893" xr:uid="{00000000-0005-0000-0000-000008CE0000}"/>
    <cellStyle name="Normal 9 3 2 9" xfId="53894" xr:uid="{00000000-0005-0000-0000-000009CE0000}"/>
    <cellStyle name="Normal 9 3 3" xfId="20083" xr:uid="{00000000-0005-0000-0000-00000ACE0000}"/>
    <cellStyle name="Normal 9 3 4" xfId="20084" xr:uid="{00000000-0005-0000-0000-00000BCE0000}"/>
    <cellStyle name="Normal 9 30" xfId="20085" xr:uid="{00000000-0005-0000-0000-00000CCE0000}"/>
    <cellStyle name="Normal 9 31" xfId="20086" xr:uid="{00000000-0005-0000-0000-00000DCE0000}"/>
    <cellStyle name="Normal 9 32" xfId="20087" xr:uid="{00000000-0005-0000-0000-00000ECE0000}"/>
    <cellStyle name="Normal 9 33" xfId="20088" xr:uid="{00000000-0005-0000-0000-00000FCE0000}"/>
    <cellStyle name="Normal 9 34" xfId="20089" xr:uid="{00000000-0005-0000-0000-000010CE0000}"/>
    <cellStyle name="Normal 9 35" xfId="20090" xr:uid="{00000000-0005-0000-0000-000011CE0000}"/>
    <cellStyle name="Normal 9 36" xfId="20091" xr:uid="{00000000-0005-0000-0000-000012CE0000}"/>
    <cellStyle name="Normal 9 37" xfId="20092" xr:uid="{00000000-0005-0000-0000-000013CE0000}"/>
    <cellStyle name="Normal 9 38" xfId="20093" xr:uid="{00000000-0005-0000-0000-000014CE0000}"/>
    <cellStyle name="Normal 9 39" xfId="20094" xr:uid="{00000000-0005-0000-0000-000015CE0000}"/>
    <cellStyle name="Normal 9 4" xfId="20095" xr:uid="{00000000-0005-0000-0000-000016CE0000}"/>
    <cellStyle name="Normal 9 4 2" xfId="20096" xr:uid="{00000000-0005-0000-0000-000017CE0000}"/>
    <cellStyle name="Normal 9 4 3" xfId="20097" xr:uid="{00000000-0005-0000-0000-000018CE0000}"/>
    <cellStyle name="Normal 9 4 3 2" xfId="20098" xr:uid="{00000000-0005-0000-0000-000019CE0000}"/>
    <cellStyle name="Normal 9 4 3 2 2" xfId="20099" xr:uid="{00000000-0005-0000-0000-00001ACE0000}"/>
    <cellStyle name="Normal 9 4 3 2 2 2" xfId="20100" xr:uid="{00000000-0005-0000-0000-00001BCE0000}"/>
    <cellStyle name="Normal 9 4 3 2 2 2 2" xfId="53895" xr:uid="{00000000-0005-0000-0000-00001CCE0000}"/>
    <cellStyle name="Normal 9 4 3 2 2 2 3" xfId="53896" xr:uid="{00000000-0005-0000-0000-00001DCE0000}"/>
    <cellStyle name="Normal 9 4 3 2 2 3" xfId="20101" xr:uid="{00000000-0005-0000-0000-00001ECE0000}"/>
    <cellStyle name="Normal 9 4 3 2 2 3 2" xfId="53897" xr:uid="{00000000-0005-0000-0000-00001FCE0000}"/>
    <cellStyle name="Normal 9 4 3 2 2 3 3" xfId="53898" xr:uid="{00000000-0005-0000-0000-000020CE0000}"/>
    <cellStyle name="Normal 9 4 3 2 2 4" xfId="20102" xr:uid="{00000000-0005-0000-0000-000021CE0000}"/>
    <cellStyle name="Normal 9 4 3 2 2 4 2" xfId="53899" xr:uid="{00000000-0005-0000-0000-000022CE0000}"/>
    <cellStyle name="Normal 9 4 3 2 2 4 3" xfId="53900" xr:uid="{00000000-0005-0000-0000-000023CE0000}"/>
    <cellStyle name="Normal 9 4 3 2 2 5" xfId="53901" xr:uid="{00000000-0005-0000-0000-000024CE0000}"/>
    <cellStyle name="Normal 9 4 3 2 2 6" xfId="53902" xr:uid="{00000000-0005-0000-0000-000025CE0000}"/>
    <cellStyle name="Normal 9 4 3 2 3" xfId="20103" xr:uid="{00000000-0005-0000-0000-000026CE0000}"/>
    <cellStyle name="Normal 9 4 3 2 3 2" xfId="53903" xr:uid="{00000000-0005-0000-0000-000027CE0000}"/>
    <cellStyle name="Normal 9 4 3 2 3 3" xfId="53904" xr:uid="{00000000-0005-0000-0000-000028CE0000}"/>
    <cellStyle name="Normal 9 4 3 2 4" xfId="20104" xr:uid="{00000000-0005-0000-0000-000029CE0000}"/>
    <cellStyle name="Normal 9 4 3 2 4 2" xfId="53905" xr:uid="{00000000-0005-0000-0000-00002ACE0000}"/>
    <cellStyle name="Normal 9 4 3 2 4 3" xfId="53906" xr:uid="{00000000-0005-0000-0000-00002BCE0000}"/>
    <cellStyle name="Normal 9 4 3 2 5" xfId="20105" xr:uid="{00000000-0005-0000-0000-00002CCE0000}"/>
    <cellStyle name="Normal 9 4 3 2 5 2" xfId="53907" xr:uid="{00000000-0005-0000-0000-00002DCE0000}"/>
    <cellStyle name="Normal 9 4 3 2 5 3" xfId="53908" xr:uid="{00000000-0005-0000-0000-00002ECE0000}"/>
    <cellStyle name="Normal 9 4 3 2 6" xfId="53909" xr:uid="{00000000-0005-0000-0000-00002FCE0000}"/>
    <cellStyle name="Normal 9 4 3 2 7" xfId="53910" xr:uid="{00000000-0005-0000-0000-000030CE0000}"/>
    <cellStyle name="Normal 9 4 3 3" xfId="20106" xr:uid="{00000000-0005-0000-0000-000031CE0000}"/>
    <cellStyle name="Normal 9 4 3 4" xfId="20107" xr:uid="{00000000-0005-0000-0000-000032CE0000}"/>
    <cellStyle name="Normal 9 4 3 4 2" xfId="20108" xr:uid="{00000000-0005-0000-0000-000033CE0000}"/>
    <cellStyle name="Normal 9 4 3 4 2 2" xfId="53911" xr:uid="{00000000-0005-0000-0000-000034CE0000}"/>
    <cellStyle name="Normal 9 4 3 4 2 3" xfId="53912" xr:uid="{00000000-0005-0000-0000-000035CE0000}"/>
    <cellStyle name="Normal 9 4 3 4 3" xfId="20109" xr:uid="{00000000-0005-0000-0000-000036CE0000}"/>
    <cellStyle name="Normal 9 4 3 4 3 2" xfId="53913" xr:uid="{00000000-0005-0000-0000-000037CE0000}"/>
    <cellStyle name="Normal 9 4 3 4 3 3" xfId="53914" xr:uid="{00000000-0005-0000-0000-000038CE0000}"/>
    <cellStyle name="Normal 9 4 3 4 4" xfId="20110" xr:uid="{00000000-0005-0000-0000-000039CE0000}"/>
    <cellStyle name="Normal 9 4 3 4 4 2" xfId="53915" xr:uid="{00000000-0005-0000-0000-00003ACE0000}"/>
    <cellStyle name="Normal 9 4 3 4 4 3" xfId="53916" xr:uid="{00000000-0005-0000-0000-00003BCE0000}"/>
    <cellStyle name="Normal 9 4 3 4 5" xfId="53917" xr:uid="{00000000-0005-0000-0000-00003CCE0000}"/>
    <cellStyle name="Normal 9 4 3 4 6" xfId="53918" xr:uid="{00000000-0005-0000-0000-00003DCE0000}"/>
    <cellStyle name="Normal 9 4 3 5" xfId="20111" xr:uid="{00000000-0005-0000-0000-00003ECE0000}"/>
    <cellStyle name="Normal 9 4 3 5 2" xfId="53919" xr:uid="{00000000-0005-0000-0000-00003FCE0000}"/>
    <cellStyle name="Normal 9 4 3 5 3" xfId="53920" xr:uid="{00000000-0005-0000-0000-000040CE0000}"/>
    <cellStyle name="Normal 9 4 3 6" xfId="20112" xr:uid="{00000000-0005-0000-0000-000041CE0000}"/>
    <cellStyle name="Normal 9 4 3 6 2" xfId="53921" xr:uid="{00000000-0005-0000-0000-000042CE0000}"/>
    <cellStyle name="Normal 9 4 3 6 3" xfId="53922" xr:uid="{00000000-0005-0000-0000-000043CE0000}"/>
    <cellStyle name="Normal 9 4 3 7" xfId="20113" xr:uid="{00000000-0005-0000-0000-000044CE0000}"/>
    <cellStyle name="Normal 9 4 3 7 2" xfId="53923" xr:uid="{00000000-0005-0000-0000-000045CE0000}"/>
    <cellStyle name="Normal 9 4 3 7 3" xfId="53924" xr:uid="{00000000-0005-0000-0000-000046CE0000}"/>
    <cellStyle name="Normal 9 4 3 8" xfId="53925" xr:uid="{00000000-0005-0000-0000-000047CE0000}"/>
    <cellStyle name="Normal 9 4 3 9" xfId="53926" xr:uid="{00000000-0005-0000-0000-000048CE0000}"/>
    <cellStyle name="Normal 9 4 4" xfId="20114" xr:uid="{00000000-0005-0000-0000-000049CE0000}"/>
    <cellStyle name="Normal 9 40" xfId="20115" xr:uid="{00000000-0005-0000-0000-00004ACE0000}"/>
    <cellStyle name="Normal 9 41" xfId="20116" xr:uid="{00000000-0005-0000-0000-00004BCE0000}"/>
    <cellStyle name="Normal 9 42" xfId="20117" xr:uid="{00000000-0005-0000-0000-00004CCE0000}"/>
    <cellStyle name="Normal 9 43" xfId="20118" xr:uid="{00000000-0005-0000-0000-00004DCE0000}"/>
    <cellStyle name="Normal 9 44" xfId="20119" xr:uid="{00000000-0005-0000-0000-00004ECE0000}"/>
    <cellStyle name="Normal 9 45" xfId="20120" xr:uid="{00000000-0005-0000-0000-00004FCE0000}"/>
    <cellStyle name="Normal 9 46" xfId="20121" xr:uid="{00000000-0005-0000-0000-000050CE0000}"/>
    <cellStyle name="Normal 9 47" xfId="20122" xr:uid="{00000000-0005-0000-0000-000051CE0000}"/>
    <cellStyle name="Normal 9 48" xfId="20123" xr:uid="{00000000-0005-0000-0000-000052CE0000}"/>
    <cellStyle name="Normal 9 49" xfId="20124" xr:uid="{00000000-0005-0000-0000-000053CE0000}"/>
    <cellStyle name="Normal 9 5" xfId="20125" xr:uid="{00000000-0005-0000-0000-000054CE0000}"/>
    <cellStyle name="Normal 9 5 10" xfId="20126" xr:uid="{00000000-0005-0000-0000-000055CE0000}"/>
    <cellStyle name="Normal 9 5 10 2" xfId="53927" xr:uid="{00000000-0005-0000-0000-000056CE0000}"/>
    <cellStyle name="Normal 9 5 10 3" xfId="53928" xr:uid="{00000000-0005-0000-0000-000057CE0000}"/>
    <cellStyle name="Normal 9 5 11" xfId="53929" xr:uid="{00000000-0005-0000-0000-000058CE0000}"/>
    <cellStyle name="Normal 9 5 12" xfId="53930" xr:uid="{00000000-0005-0000-0000-000059CE0000}"/>
    <cellStyle name="Normal 9 5 2" xfId="20127" xr:uid="{00000000-0005-0000-0000-00005ACE0000}"/>
    <cellStyle name="Normal 9 5 2 2" xfId="20128" xr:uid="{00000000-0005-0000-0000-00005BCE0000}"/>
    <cellStyle name="Normal 9 5 2 2 2" xfId="20129" xr:uid="{00000000-0005-0000-0000-00005CCE0000}"/>
    <cellStyle name="Normal 9 5 2 2 2 2" xfId="20130" xr:uid="{00000000-0005-0000-0000-00005DCE0000}"/>
    <cellStyle name="Normal 9 5 2 2 2 2 2" xfId="53931" xr:uid="{00000000-0005-0000-0000-00005ECE0000}"/>
    <cellStyle name="Normal 9 5 2 2 2 2 3" xfId="53932" xr:uid="{00000000-0005-0000-0000-00005FCE0000}"/>
    <cellStyle name="Normal 9 5 2 2 2 3" xfId="20131" xr:uid="{00000000-0005-0000-0000-000060CE0000}"/>
    <cellStyle name="Normal 9 5 2 2 2 3 2" xfId="53933" xr:uid="{00000000-0005-0000-0000-000061CE0000}"/>
    <cellStyle name="Normal 9 5 2 2 2 3 3" xfId="53934" xr:uid="{00000000-0005-0000-0000-000062CE0000}"/>
    <cellStyle name="Normal 9 5 2 2 2 4" xfId="20132" xr:uid="{00000000-0005-0000-0000-000063CE0000}"/>
    <cellStyle name="Normal 9 5 2 2 2 4 2" xfId="53935" xr:uid="{00000000-0005-0000-0000-000064CE0000}"/>
    <cellStyle name="Normal 9 5 2 2 2 4 3" xfId="53936" xr:uid="{00000000-0005-0000-0000-000065CE0000}"/>
    <cellStyle name="Normal 9 5 2 2 2 5" xfId="53937" xr:uid="{00000000-0005-0000-0000-000066CE0000}"/>
    <cellStyle name="Normal 9 5 2 2 2 6" xfId="53938" xr:uid="{00000000-0005-0000-0000-000067CE0000}"/>
    <cellStyle name="Normal 9 5 2 2 3" xfId="20133" xr:uid="{00000000-0005-0000-0000-000068CE0000}"/>
    <cellStyle name="Normal 9 5 2 2 3 2" xfId="53939" xr:uid="{00000000-0005-0000-0000-000069CE0000}"/>
    <cellStyle name="Normal 9 5 2 2 3 3" xfId="53940" xr:uid="{00000000-0005-0000-0000-00006ACE0000}"/>
    <cellStyle name="Normal 9 5 2 2 4" xfId="20134" xr:uid="{00000000-0005-0000-0000-00006BCE0000}"/>
    <cellStyle name="Normal 9 5 2 2 4 2" xfId="53941" xr:uid="{00000000-0005-0000-0000-00006CCE0000}"/>
    <cellStyle name="Normal 9 5 2 2 4 3" xfId="53942" xr:uid="{00000000-0005-0000-0000-00006DCE0000}"/>
    <cellStyle name="Normal 9 5 2 2 5" xfId="20135" xr:uid="{00000000-0005-0000-0000-00006ECE0000}"/>
    <cellStyle name="Normal 9 5 2 2 5 2" xfId="53943" xr:uid="{00000000-0005-0000-0000-00006FCE0000}"/>
    <cellStyle name="Normal 9 5 2 2 5 3" xfId="53944" xr:uid="{00000000-0005-0000-0000-000070CE0000}"/>
    <cellStyle name="Normal 9 5 2 2 6" xfId="53945" xr:uid="{00000000-0005-0000-0000-000071CE0000}"/>
    <cellStyle name="Normal 9 5 2 2 7" xfId="53946" xr:uid="{00000000-0005-0000-0000-000072CE0000}"/>
    <cellStyle name="Normal 9 5 2 3" xfId="20136" xr:uid="{00000000-0005-0000-0000-000073CE0000}"/>
    <cellStyle name="Normal 9 5 2 4" xfId="20137" xr:uid="{00000000-0005-0000-0000-000074CE0000}"/>
    <cellStyle name="Normal 9 5 2 4 2" xfId="20138" xr:uid="{00000000-0005-0000-0000-000075CE0000}"/>
    <cellStyle name="Normal 9 5 2 4 2 2" xfId="53947" xr:uid="{00000000-0005-0000-0000-000076CE0000}"/>
    <cellStyle name="Normal 9 5 2 4 2 3" xfId="53948" xr:uid="{00000000-0005-0000-0000-000077CE0000}"/>
    <cellStyle name="Normal 9 5 2 4 3" xfId="20139" xr:uid="{00000000-0005-0000-0000-000078CE0000}"/>
    <cellStyle name="Normal 9 5 2 4 3 2" xfId="53949" xr:uid="{00000000-0005-0000-0000-000079CE0000}"/>
    <cellStyle name="Normal 9 5 2 4 3 3" xfId="53950" xr:uid="{00000000-0005-0000-0000-00007ACE0000}"/>
    <cellStyle name="Normal 9 5 2 4 4" xfId="20140" xr:uid="{00000000-0005-0000-0000-00007BCE0000}"/>
    <cellStyle name="Normal 9 5 2 4 4 2" xfId="53951" xr:uid="{00000000-0005-0000-0000-00007CCE0000}"/>
    <cellStyle name="Normal 9 5 2 4 4 3" xfId="53952" xr:uid="{00000000-0005-0000-0000-00007DCE0000}"/>
    <cellStyle name="Normal 9 5 2 4 5" xfId="53953" xr:uid="{00000000-0005-0000-0000-00007ECE0000}"/>
    <cellStyle name="Normal 9 5 2 4 6" xfId="53954" xr:uid="{00000000-0005-0000-0000-00007FCE0000}"/>
    <cellStyle name="Normal 9 5 2 5" xfId="20141" xr:uid="{00000000-0005-0000-0000-000080CE0000}"/>
    <cellStyle name="Normal 9 5 2 5 2" xfId="53955" xr:uid="{00000000-0005-0000-0000-000081CE0000}"/>
    <cellStyle name="Normal 9 5 2 5 3" xfId="53956" xr:uid="{00000000-0005-0000-0000-000082CE0000}"/>
    <cellStyle name="Normal 9 5 2 6" xfId="20142" xr:uid="{00000000-0005-0000-0000-000083CE0000}"/>
    <cellStyle name="Normal 9 5 2 6 2" xfId="53957" xr:uid="{00000000-0005-0000-0000-000084CE0000}"/>
    <cellStyle name="Normal 9 5 2 6 3" xfId="53958" xr:uid="{00000000-0005-0000-0000-000085CE0000}"/>
    <cellStyle name="Normal 9 5 2 7" xfId="20143" xr:uid="{00000000-0005-0000-0000-000086CE0000}"/>
    <cellStyle name="Normal 9 5 2 7 2" xfId="53959" xr:uid="{00000000-0005-0000-0000-000087CE0000}"/>
    <cellStyle name="Normal 9 5 2 7 3" xfId="53960" xr:uid="{00000000-0005-0000-0000-000088CE0000}"/>
    <cellStyle name="Normal 9 5 2 8" xfId="53961" xr:uid="{00000000-0005-0000-0000-000089CE0000}"/>
    <cellStyle name="Normal 9 5 2 9" xfId="53962" xr:uid="{00000000-0005-0000-0000-00008ACE0000}"/>
    <cellStyle name="Normal 9 5 3" xfId="20144" xr:uid="{00000000-0005-0000-0000-00008BCE0000}"/>
    <cellStyle name="Normal 9 5 3 2" xfId="20145" xr:uid="{00000000-0005-0000-0000-00008CCE0000}"/>
    <cellStyle name="Normal 9 5 3 2 2" xfId="20146" xr:uid="{00000000-0005-0000-0000-00008DCE0000}"/>
    <cellStyle name="Normal 9 5 3 2 2 2" xfId="20147" xr:uid="{00000000-0005-0000-0000-00008ECE0000}"/>
    <cellStyle name="Normal 9 5 3 2 2 2 2" xfId="53963" xr:uid="{00000000-0005-0000-0000-00008FCE0000}"/>
    <cellStyle name="Normal 9 5 3 2 2 2 3" xfId="53964" xr:uid="{00000000-0005-0000-0000-000090CE0000}"/>
    <cellStyle name="Normal 9 5 3 2 2 3" xfId="20148" xr:uid="{00000000-0005-0000-0000-000091CE0000}"/>
    <cellStyle name="Normal 9 5 3 2 2 3 2" xfId="53965" xr:uid="{00000000-0005-0000-0000-000092CE0000}"/>
    <cellStyle name="Normal 9 5 3 2 2 3 3" xfId="53966" xr:uid="{00000000-0005-0000-0000-000093CE0000}"/>
    <cellStyle name="Normal 9 5 3 2 2 4" xfId="20149" xr:uid="{00000000-0005-0000-0000-000094CE0000}"/>
    <cellStyle name="Normal 9 5 3 2 2 4 2" xfId="53967" xr:uid="{00000000-0005-0000-0000-000095CE0000}"/>
    <cellStyle name="Normal 9 5 3 2 2 4 3" xfId="53968" xr:uid="{00000000-0005-0000-0000-000096CE0000}"/>
    <cellStyle name="Normal 9 5 3 2 2 5" xfId="53969" xr:uid="{00000000-0005-0000-0000-000097CE0000}"/>
    <cellStyle name="Normal 9 5 3 2 2 6" xfId="53970" xr:uid="{00000000-0005-0000-0000-000098CE0000}"/>
    <cellStyle name="Normal 9 5 3 2 3" xfId="20150" xr:uid="{00000000-0005-0000-0000-000099CE0000}"/>
    <cellStyle name="Normal 9 5 3 2 3 2" xfId="53971" xr:uid="{00000000-0005-0000-0000-00009ACE0000}"/>
    <cellStyle name="Normal 9 5 3 2 3 3" xfId="53972" xr:uid="{00000000-0005-0000-0000-00009BCE0000}"/>
    <cellStyle name="Normal 9 5 3 2 4" xfId="20151" xr:uid="{00000000-0005-0000-0000-00009CCE0000}"/>
    <cellStyle name="Normal 9 5 3 2 4 2" xfId="53973" xr:uid="{00000000-0005-0000-0000-00009DCE0000}"/>
    <cellStyle name="Normal 9 5 3 2 4 3" xfId="53974" xr:uid="{00000000-0005-0000-0000-00009ECE0000}"/>
    <cellStyle name="Normal 9 5 3 2 5" xfId="20152" xr:uid="{00000000-0005-0000-0000-00009FCE0000}"/>
    <cellStyle name="Normal 9 5 3 2 5 2" xfId="53975" xr:uid="{00000000-0005-0000-0000-0000A0CE0000}"/>
    <cellStyle name="Normal 9 5 3 2 5 3" xfId="53976" xr:uid="{00000000-0005-0000-0000-0000A1CE0000}"/>
    <cellStyle name="Normal 9 5 3 2 6" xfId="53977" xr:uid="{00000000-0005-0000-0000-0000A2CE0000}"/>
    <cellStyle name="Normal 9 5 3 2 7" xfId="53978" xr:uid="{00000000-0005-0000-0000-0000A3CE0000}"/>
    <cellStyle name="Normal 9 5 3 3" xfId="20153" xr:uid="{00000000-0005-0000-0000-0000A4CE0000}"/>
    <cellStyle name="Normal 9 5 3 3 2" xfId="20154" xr:uid="{00000000-0005-0000-0000-0000A5CE0000}"/>
    <cellStyle name="Normal 9 5 3 3 2 2" xfId="53979" xr:uid="{00000000-0005-0000-0000-0000A6CE0000}"/>
    <cellStyle name="Normal 9 5 3 3 2 3" xfId="53980" xr:uid="{00000000-0005-0000-0000-0000A7CE0000}"/>
    <cellStyle name="Normal 9 5 3 3 3" xfId="20155" xr:uid="{00000000-0005-0000-0000-0000A8CE0000}"/>
    <cellStyle name="Normal 9 5 3 3 3 2" xfId="53981" xr:uid="{00000000-0005-0000-0000-0000A9CE0000}"/>
    <cellStyle name="Normal 9 5 3 3 3 3" xfId="53982" xr:uid="{00000000-0005-0000-0000-0000AACE0000}"/>
    <cellStyle name="Normal 9 5 3 3 4" xfId="20156" xr:uid="{00000000-0005-0000-0000-0000ABCE0000}"/>
    <cellStyle name="Normal 9 5 3 3 4 2" xfId="53983" xr:uid="{00000000-0005-0000-0000-0000ACCE0000}"/>
    <cellStyle name="Normal 9 5 3 3 4 3" xfId="53984" xr:uid="{00000000-0005-0000-0000-0000ADCE0000}"/>
    <cellStyle name="Normal 9 5 3 3 5" xfId="53985" xr:uid="{00000000-0005-0000-0000-0000AECE0000}"/>
    <cellStyle name="Normal 9 5 3 3 6" xfId="53986" xr:uid="{00000000-0005-0000-0000-0000AFCE0000}"/>
    <cellStyle name="Normal 9 5 3 4" xfId="20157" xr:uid="{00000000-0005-0000-0000-0000B0CE0000}"/>
    <cellStyle name="Normal 9 5 3 4 2" xfId="53987" xr:uid="{00000000-0005-0000-0000-0000B1CE0000}"/>
    <cellStyle name="Normal 9 5 3 4 3" xfId="53988" xr:uid="{00000000-0005-0000-0000-0000B2CE0000}"/>
    <cellStyle name="Normal 9 5 3 5" xfId="20158" xr:uid="{00000000-0005-0000-0000-0000B3CE0000}"/>
    <cellStyle name="Normal 9 5 3 5 2" xfId="53989" xr:uid="{00000000-0005-0000-0000-0000B4CE0000}"/>
    <cellStyle name="Normal 9 5 3 5 3" xfId="53990" xr:uid="{00000000-0005-0000-0000-0000B5CE0000}"/>
    <cellStyle name="Normal 9 5 3 6" xfId="20159" xr:uid="{00000000-0005-0000-0000-0000B6CE0000}"/>
    <cellStyle name="Normal 9 5 3 6 2" xfId="53991" xr:uid="{00000000-0005-0000-0000-0000B7CE0000}"/>
    <cellStyle name="Normal 9 5 3 6 3" xfId="53992" xr:uid="{00000000-0005-0000-0000-0000B8CE0000}"/>
    <cellStyle name="Normal 9 5 3 7" xfId="53993" xr:uid="{00000000-0005-0000-0000-0000B9CE0000}"/>
    <cellStyle name="Normal 9 5 3 8" xfId="53994" xr:uid="{00000000-0005-0000-0000-0000BACE0000}"/>
    <cellStyle name="Normal 9 5 4" xfId="20160" xr:uid="{00000000-0005-0000-0000-0000BBCE0000}"/>
    <cellStyle name="Normal 9 5 4 2" xfId="20161" xr:uid="{00000000-0005-0000-0000-0000BCCE0000}"/>
    <cellStyle name="Normal 9 5 4 2 2" xfId="20162" xr:uid="{00000000-0005-0000-0000-0000BDCE0000}"/>
    <cellStyle name="Normal 9 5 4 2 2 2" xfId="20163" xr:uid="{00000000-0005-0000-0000-0000BECE0000}"/>
    <cellStyle name="Normal 9 5 4 2 2 2 2" xfId="53995" xr:uid="{00000000-0005-0000-0000-0000BFCE0000}"/>
    <cellStyle name="Normal 9 5 4 2 2 2 3" xfId="53996" xr:uid="{00000000-0005-0000-0000-0000C0CE0000}"/>
    <cellStyle name="Normal 9 5 4 2 2 3" xfId="20164" xr:uid="{00000000-0005-0000-0000-0000C1CE0000}"/>
    <cellStyle name="Normal 9 5 4 2 2 3 2" xfId="53997" xr:uid="{00000000-0005-0000-0000-0000C2CE0000}"/>
    <cellStyle name="Normal 9 5 4 2 2 3 3" xfId="53998" xr:uid="{00000000-0005-0000-0000-0000C3CE0000}"/>
    <cellStyle name="Normal 9 5 4 2 2 4" xfId="20165" xr:uid="{00000000-0005-0000-0000-0000C4CE0000}"/>
    <cellStyle name="Normal 9 5 4 2 2 4 2" xfId="53999" xr:uid="{00000000-0005-0000-0000-0000C5CE0000}"/>
    <cellStyle name="Normal 9 5 4 2 2 4 3" xfId="54000" xr:uid="{00000000-0005-0000-0000-0000C6CE0000}"/>
    <cellStyle name="Normal 9 5 4 2 2 5" xfId="54001" xr:uid="{00000000-0005-0000-0000-0000C7CE0000}"/>
    <cellStyle name="Normal 9 5 4 2 2 6" xfId="54002" xr:uid="{00000000-0005-0000-0000-0000C8CE0000}"/>
    <cellStyle name="Normal 9 5 4 2 3" xfId="20166" xr:uid="{00000000-0005-0000-0000-0000C9CE0000}"/>
    <cellStyle name="Normal 9 5 4 2 3 2" xfId="54003" xr:uid="{00000000-0005-0000-0000-0000CACE0000}"/>
    <cellStyle name="Normal 9 5 4 2 3 3" xfId="54004" xr:uid="{00000000-0005-0000-0000-0000CBCE0000}"/>
    <cellStyle name="Normal 9 5 4 2 4" xfId="20167" xr:uid="{00000000-0005-0000-0000-0000CCCE0000}"/>
    <cellStyle name="Normal 9 5 4 2 4 2" xfId="54005" xr:uid="{00000000-0005-0000-0000-0000CDCE0000}"/>
    <cellStyle name="Normal 9 5 4 2 4 3" xfId="54006" xr:uid="{00000000-0005-0000-0000-0000CECE0000}"/>
    <cellStyle name="Normal 9 5 4 2 5" xfId="20168" xr:uid="{00000000-0005-0000-0000-0000CFCE0000}"/>
    <cellStyle name="Normal 9 5 4 2 5 2" xfId="54007" xr:uid="{00000000-0005-0000-0000-0000D0CE0000}"/>
    <cellStyle name="Normal 9 5 4 2 5 3" xfId="54008" xr:uid="{00000000-0005-0000-0000-0000D1CE0000}"/>
    <cellStyle name="Normal 9 5 4 2 6" xfId="54009" xr:uid="{00000000-0005-0000-0000-0000D2CE0000}"/>
    <cellStyle name="Normal 9 5 4 2 7" xfId="54010" xr:uid="{00000000-0005-0000-0000-0000D3CE0000}"/>
    <cellStyle name="Normal 9 5 4 3" xfId="20169" xr:uid="{00000000-0005-0000-0000-0000D4CE0000}"/>
    <cellStyle name="Normal 9 5 4 3 2" xfId="20170" xr:uid="{00000000-0005-0000-0000-0000D5CE0000}"/>
    <cellStyle name="Normal 9 5 4 3 2 2" xfId="54011" xr:uid="{00000000-0005-0000-0000-0000D6CE0000}"/>
    <cellStyle name="Normal 9 5 4 3 2 3" xfId="54012" xr:uid="{00000000-0005-0000-0000-0000D7CE0000}"/>
    <cellStyle name="Normal 9 5 4 3 3" xfId="20171" xr:uid="{00000000-0005-0000-0000-0000D8CE0000}"/>
    <cellStyle name="Normal 9 5 4 3 3 2" xfId="54013" xr:uid="{00000000-0005-0000-0000-0000D9CE0000}"/>
    <cellStyle name="Normal 9 5 4 3 3 3" xfId="54014" xr:uid="{00000000-0005-0000-0000-0000DACE0000}"/>
    <cellStyle name="Normal 9 5 4 3 4" xfId="20172" xr:uid="{00000000-0005-0000-0000-0000DBCE0000}"/>
    <cellStyle name="Normal 9 5 4 3 4 2" xfId="54015" xr:uid="{00000000-0005-0000-0000-0000DCCE0000}"/>
    <cellStyle name="Normal 9 5 4 3 4 3" xfId="54016" xr:uid="{00000000-0005-0000-0000-0000DDCE0000}"/>
    <cellStyle name="Normal 9 5 4 3 5" xfId="54017" xr:uid="{00000000-0005-0000-0000-0000DECE0000}"/>
    <cellStyle name="Normal 9 5 4 3 6" xfId="54018" xr:uid="{00000000-0005-0000-0000-0000DFCE0000}"/>
    <cellStyle name="Normal 9 5 4 4" xfId="20173" xr:uid="{00000000-0005-0000-0000-0000E0CE0000}"/>
    <cellStyle name="Normal 9 5 4 4 2" xfId="54019" xr:uid="{00000000-0005-0000-0000-0000E1CE0000}"/>
    <cellStyle name="Normal 9 5 4 4 3" xfId="54020" xr:uid="{00000000-0005-0000-0000-0000E2CE0000}"/>
    <cellStyle name="Normal 9 5 4 5" xfId="20174" xr:uid="{00000000-0005-0000-0000-0000E3CE0000}"/>
    <cellStyle name="Normal 9 5 4 5 2" xfId="54021" xr:uid="{00000000-0005-0000-0000-0000E4CE0000}"/>
    <cellStyle name="Normal 9 5 4 5 3" xfId="54022" xr:uid="{00000000-0005-0000-0000-0000E5CE0000}"/>
    <cellStyle name="Normal 9 5 4 6" xfId="20175" xr:uid="{00000000-0005-0000-0000-0000E6CE0000}"/>
    <cellStyle name="Normal 9 5 4 6 2" xfId="54023" xr:uid="{00000000-0005-0000-0000-0000E7CE0000}"/>
    <cellStyle name="Normal 9 5 4 6 3" xfId="54024" xr:uid="{00000000-0005-0000-0000-0000E8CE0000}"/>
    <cellStyle name="Normal 9 5 4 7" xfId="54025" xr:uid="{00000000-0005-0000-0000-0000E9CE0000}"/>
    <cellStyle name="Normal 9 5 4 8" xfId="54026" xr:uid="{00000000-0005-0000-0000-0000EACE0000}"/>
    <cellStyle name="Normal 9 5 5" xfId="20176" xr:uid="{00000000-0005-0000-0000-0000EBCE0000}"/>
    <cellStyle name="Normal 9 5 5 2" xfId="20177" xr:uid="{00000000-0005-0000-0000-0000ECCE0000}"/>
    <cellStyle name="Normal 9 5 5 2 2" xfId="20178" xr:uid="{00000000-0005-0000-0000-0000EDCE0000}"/>
    <cellStyle name="Normal 9 5 5 2 2 2" xfId="54027" xr:uid="{00000000-0005-0000-0000-0000EECE0000}"/>
    <cellStyle name="Normal 9 5 5 2 2 3" xfId="54028" xr:uid="{00000000-0005-0000-0000-0000EFCE0000}"/>
    <cellStyle name="Normal 9 5 5 2 3" xfId="20179" xr:uid="{00000000-0005-0000-0000-0000F0CE0000}"/>
    <cellStyle name="Normal 9 5 5 2 3 2" xfId="54029" xr:uid="{00000000-0005-0000-0000-0000F1CE0000}"/>
    <cellStyle name="Normal 9 5 5 2 3 3" xfId="54030" xr:uid="{00000000-0005-0000-0000-0000F2CE0000}"/>
    <cellStyle name="Normal 9 5 5 2 4" xfId="20180" xr:uid="{00000000-0005-0000-0000-0000F3CE0000}"/>
    <cellStyle name="Normal 9 5 5 2 4 2" xfId="54031" xr:uid="{00000000-0005-0000-0000-0000F4CE0000}"/>
    <cellStyle name="Normal 9 5 5 2 4 3" xfId="54032" xr:uid="{00000000-0005-0000-0000-0000F5CE0000}"/>
    <cellStyle name="Normal 9 5 5 2 5" xfId="54033" xr:uid="{00000000-0005-0000-0000-0000F6CE0000}"/>
    <cellStyle name="Normal 9 5 5 2 6" xfId="54034" xr:uid="{00000000-0005-0000-0000-0000F7CE0000}"/>
    <cellStyle name="Normal 9 5 5 3" xfId="20181" xr:uid="{00000000-0005-0000-0000-0000F8CE0000}"/>
    <cellStyle name="Normal 9 5 5 3 2" xfId="54035" xr:uid="{00000000-0005-0000-0000-0000F9CE0000}"/>
    <cellStyle name="Normal 9 5 5 3 3" xfId="54036" xr:uid="{00000000-0005-0000-0000-0000FACE0000}"/>
    <cellStyle name="Normal 9 5 5 4" xfId="20182" xr:uid="{00000000-0005-0000-0000-0000FBCE0000}"/>
    <cellStyle name="Normal 9 5 5 4 2" xfId="54037" xr:uid="{00000000-0005-0000-0000-0000FCCE0000}"/>
    <cellStyle name="Normal 9 5 5 4 3" xfId="54038" xr:uid="{00000000-0005-0000-0000-0000FDCE0000}"/>
    <cellStyle name="Normal 9 5 5 5" xfId="20183" xr:uid="{00000000-0005-0000-0000-0000FECE0000}"/>
    <cellStyle name="Normal 9 5 5 5 2" xfId="54039" xr:uid="{00000000-0005-0000-0000-0000FFCE0000}"/>
    <cellStyle name="Normal 9 5 5 5 3" xfId="54040" xr:uid="{00000000-0005-0000-0000-000000CF0000}"/>
    <cellStyle name="Normal 9 5 5 6" xfId="54041" xr:uid="{00000000-0005-0000-0000-000001CF0000}"/>
    <cellStyle name="Normal 9 5 5 7" xfId="54042" xr:uid="{00000000-0005-0000-0000-000002CF0000}"/>
    <cellStyle name="Normal 9 5 6" xfId="20184" xr:uid="{00000000-0005-0000-0000-000003CF0000}"/>
    <cellStyle name="Normal 9 5 7" xfId="20185" xr:uid="{00000000-0005-0000-0000-000004CF0000}"/>
    <cellStyle name="Normal 9 5 7 2" xfId="20186" xr:uid="{00000000-0005-0000-0000-000005CF0000}"/>
    <cellStyle name="Normal 9 5 7 2 2" xfId="54043" xr:uid="{00000000-0005-0000-0000-000006CF0000}"/>
    <cellStyle name="Normal 9 5 7 2 3" xfId="54044" xr:uid="{00000000-0005-0000-0000-000007CF0000}"/>
    <cellStyle name="Normal 9 5 7 3" xfId="20187" xr:uid="{00000000-0005-0000-0000-000008CF0000}"/>
    <cellStyle name="Normal 9 5 7 3 2" xfId="54045" xr:uid="{00000000-0005-0000-0000-000009CF0000}"/>
    <cellStyle name="Normal 9 5 7 3 3" xfId="54046" xr:uid="{00000000-0005-0000-0000-00000ACF0000}"/>
    <cellStyle name="Normal 9 5 7 4" xfId="20188" xr:uid="{00000000-0005-0000-0000-00000BCF0000}"/>
    <cellStyle name="Normal 9 5 7 4 2" xfId="54047" xr:uid="{00000000-0005-0000-0000-00000CCF0000}"/>
    <cellStyle name="Normal 9 5 7 4 3" xfId="54048" xr:uid="{00000000-0005-0000-0000-00000DCF0000}"/>
    <cellStyle name="Normal 9 5 7 5" xfId="54049" xr:uid="{00000000-0005-0000-0000-00000ECF0000}"/>
    <cellStyle name="Normal 9 5 7 6" xfId="54050" xr:uid="{00000000-0005-0000-0000-00000FCF0000}"/>
    <cellStyle name="Normal 9 5 8" xfId="20189" xr:uid="{00000000-0005-0000-0000-000010CF0000}"/>
    <cellStyle name="Normal 9 5 8 2" xfId="54051" xr:uid="{00000000-0005-0000-0000-000011CF0000}"/>
    <cellStyle name="Normal 9 5 8 3" xfId="54052" xr:uid="{00000000-0005-0000-0000-000012CF0000}"/>
    <cellStyle name="Normal 9 5 9" xfId="20190" xr:uid="{00000000-0005-0000-0000-000013CF0000}"/>
    <cellStyle name="Normal 9 5 9 2" xfId="54053" xr:uid="{00000000-0005-0000-0000-000014CF0000}"/>
    <cellStyle name="Normal 9 5 9 3" xfId="54054" xr:uid="{00000000-0005-0000-0000-000015CF0000}"/>
    <cellStyle name="Normal 9 50" xfId="20191" xr:uid="{00000000-0005-0000-0000-000016CF0000}"/>
    <cellStyle name="Normal 9 51" xfId="20192" xr:uid="{00000000-0005-0000-0000-000017CF0000}"/>
    <cellStyle name="Normal 9 52" xfId="20193" xr:uid="{00000000-0005-0000-0000-000018CF0000}"/>
    <cellStyle name="Normal 9 53" xfId="20194" xr:uid="{00000000-0005-0000-0000-000019CF0000}"/>
    <cellStyle name="Normal 9 54" xfId="20195" xr:uid="{00000000-0005-0000-0000-00001ACF0000}"/>
    <cellStyle name="Normal 9 55" xfId="20196" xr:uid="{00000000-0005-0000-0000-00001BCF0000}"/>
    <cellStyle name="Normal 9 56" xfId="20197" xr:uid="{00000000-0005-0000-0000-00001CCF0000}"/>
    <cellStyle name="Normal 9 57" xfId="20198" xr:uid="{00000000-0005-0000-0000-00001DCF0000}"/>
    <cellStyle name="Normal 9 58" xfId="20199" xr:uid="{00000000-0005-0000-0000-00001ECF0000}"/>
    <cellStyle name="Normal 9 59" xfId="20200" xr:uid="{00000000-0005-0000-0000-00001FCF0000}"/>
    <cellStyle name="Normal 9 6" xfId="20201" xr:uid="{00000000-0005-0000-0000-000020CF0000}"/>
    <cellStyle name="Normal 9 6 10" xfId="54055" xr:uid="{00000000-0005-0000-0000-000021CF0000}"/>
    <cellStyle name="Normal 9 6 2" xfId="20202" xr:uid="{00000000-0005-0000-0000-000022CF0000}"/>
    <cellStyle name="Normal 9 6 2 2" xfId="20203" xr:uid="{00000000-0005-0000-0000-000023CF0000}"/>
    <cellStyle name="Normal 9 6 2 2 2" xfId="20204" xr:uid="{00000000-0005-0000-0000-000024CF0000}"/>
    <cellStyle name="Normal 9 6 2 2 2 2" xfId="20205" xr:uid="{00000000-0005-0000-0000-000025CF0000}"/>
    <cellStyle name="Normal 9 6 2 2 2 2 2" xfId="54056" xr:uid="{00000000-0005-0000-0000-000026CF0000}"/>
    <cellStyle name="Normal 9 6 2 2 2 2 3" xfId="54057" xr:uid="{00000000-0005-0000-0000-000027CF0000}"/>
    <cellStyle name="Normal 9 6 2 2 2 3" xfId="20206" xr:uid="{00000000-0005-0000-0000-000028CF0000}"/>
    <cellStyle name="Normal 9 6 2 2 2 3 2" xfId="54058" xr:uid="{00000000-0005-0000-0000-000029CF0000}"/>
    <cellStyle name="Normal 9 6 2 2 2 3 3" xfId="54059" xr:uid="{00000000-0005-0000-0000-00002ACF0000}"/>
    <cellStyle name="Normal 9 6 2 2 2 4" xfId="20207" xr:uid="{00000000-0005-0000-0000-00002BCF0000}"/>
    <cellStyle name="Normal 9 6 2 2 2 4 2" xfId="54060" xr:uid="{00000000-0005-0000-0000-00002CCF0000}"/>
    <cellStyle name="Normal 9 6 2 2 2 4 3" xfId="54061" xr:uid="{00000000-0005-0000-0000-00002DCF0000}"/>
    <cellStyle name="Normal 9 6 2 2 2 5" xfId="54062" xr:uid="{00000000-0005-0000-0000-00002ECF0000}"/>
    <cellStyle name="Normal 9 6 2 2 2 6" xfId="54063" xr:uid="{00000000-0005-0000-0000-00002FCF0000}"/>
    <cellStyle name="Normal 9 6 2 2 3" xfId="20208" xr:uid="{00000000-0005-0000-0000-000030CF0000}"/>
    <cellStyle name="Normal 9 6 2 2 3 2" xfId="54064" xr:uid="{00000000-0005-0000-0000-000031CF0000}"/>
    <cellStyle name="Normal 9 6 2 2 3 3" xfId="54065" xr:uid="{00000000-0005-0000-0000-000032CF0000}"/>
    <cellStyle name="Normal 9 6 2 2 4" xfId="20209" xr:uid="{00000000-0005-0000-0000-000033CF0000}"/>
    <cellStyle name="Normal 9 6 2 2 4 2" xfId="54066" xr:uid="{00000000-0005-0000-0000-000034CF0000}"/>
    <cellStyle name="Normal 9 6 2 2 4 3" xfId="54067" xr:uid="{00000000-0005-0000-0000-000035CF0000}"/>
    <cellStyle name="Normal 9 6 2 2 5" xfId="20210" xr:uid="{00000000-0005-0000-0000-000036CF0000}"/>
    <cellStyle name="Normal 9 6 2 2 5 2" xfId="54068" xr:uid="{00000000-0005-0000-0000-000037CF0000}"/>
    <cellStyle name="Normal 9 6 2 2 5 3" xfId="54069" xr:uid="{00000000-0005-0000-0000-000038CF0000}"/>
    <cellStyle name="Normal 9 6 2 2 6" xfId="54070" xr:uid="{00000000-0005-0000-0000-000039CF0000}"/>
    <cellStyle name="Normal 9 6 2 2 7" xfId="54071" xr:uid="{00000000-0005-0000-0000-00003ACF0000}"/>
    <cellStyle name="Normal 9 6 2 3" xfId="20211" xr:uid="{00000000-0005-0000-0000-00003BCF0000}"/>
    <cellStyle name="Normal 9 6 2 3 2" xfId="20212" xr:uid="{00000000-0005-0000-0000-00003CCF0000}"/>
    <cellStyle name="Normal 9 6 2 3 2 2" xfId="54072" xr:uid="{00000000-0005-0000-0000-00003DCF0000}"/>
    <cellStyle name="Normal 9 6 2 3 2 3" xfId="54073" xr:uid="{00000000-0005-0000-0000-00003ECF0000}"/>
    <cellStyle name="Normal 9 6 2 3 3" xfId="20213" xr:uid="{00000000-0005-0000-0000-00003FCF0000}"/>
    <cellStyle name="Normal 9 6 2 3 3 2" xfId="54074" xr:uid="{00000000-0005-0000-0000-000040CF0000}"/>
    <cellStyle name="Normal 9 6 2 3 3 3" xfId="54075" xr:uid="{00000000-0005-0000-0000-000041CF0000}"/>
    <cellStyle name="Normal 9 6 2 3 4" xfId="20214" xr:uid="{00000000-0005-0000-0000-000042CF0000}"/>
    <cellStyle name="Normal 9 6 2 3 4 2" xfId="54076" xr:uid="{00000000-0005-0000-0000-000043CF0000}"/>
    <cellStyle name="Normal 9 6 2 3 4 3" xfId="54077" xr:uid="{00000000-0005-0000-0000-000044CF0000}"/>
    <cellStyle name="Normal 9 6 2 3 5" xfId="54078" xr:uid="{00000000-0005-0000-0000-000045CF0000}"/>
    <cellStyle name="Normal 9 6 2 3 6" xfId="54079" xr:uid="{00000000-0005-0000-0000-000046CF0000}"/>
    <cellStyle name="Normal 9 6 2 4" xfId="20215" xr:uid="{00000000-0005-0000-0000-000047CF0000}"/>
    <cellStyle name="Normal 9 6 2 4 2" xfId="54080" xr:uid="{00000000-0005-0000-0000-000048CF0000}"/>
    <cellStyle name="Normal 9 6 2 4 3" xfId="54081" xr:uid="{00000000-0005-0000-0000-000049CF0000}"/>
    <cellStyle name="Normal 9 6 2 5" xfId="20216" xr:uid="{00000000-0005-0000-0000-00004ACF0000}"/>
    <cellStyle name="Normal 9 6 2 5 2" xfId="54082" xr:uid="{00000000-0005-0000-0000-00004BCF0000}"/>
    <cellStyle name="Normal 9 6 2 5 3" xfId="54083" xr:uid="{00000000-0005-0000-0000-00004CCF0000}"/>
    <cellStyle name="Normal 9 6 2 6" xfId="20217" xr:uid="{00000000-0005-0000-0000-00004DCF0000}"/>
    <cellStyle name="Normal 9 6 2 6 2" xfId="54084" xr:uid="{00000000-0005-0000-0000-00004ECF0000}"/>
    <cellStyle name="Normal 9 6 2 6 3" xfId="54085" xr:uid="{00000000-0005-0000-0000-00004FCF0000}"/>
    <cellStyle name="Normal 9 6 2 7" xfId="54086" xr:uid="{00000000-0005-0000-0000-000050CF0000}"/>
    <cellStyle name="Normal 9 6 2 8" xfId="54087" xr:uid="{00000000-0005-0000-0000-000051CF0000}"/>
    <cellStyle name="Normal 9 6 3" xfId="20218" xr:uid="{00000000-0005-0000-0000-000052CF0000}"/>
    <cellStyle name="Normal 9 6 3 2" xfId="20219" xr:uid="{00000000-0005-0000-0000-000053CF0000}"/>
    <cellStyle name="Normal 9 6 3 2 2" xfId="20220" xr:uid="{00000000-0005-0000-0000-000054CF0000}"/>
    <cellStyle name="Normal 9 6 3 2 2 2" xfId="54088" xr:uid="{00000000-0005-0000-0000-000055CF0000}"/>
    <cellStyle name="Normal 9 6 3 2 2 3" xfId="54089" xr:uid="{00000000-0005-0000-0000-000056CF0000}"/>
    <cellStyle name="Normal 9 6 3 2 3" xfId="20221" xr:uid="{00000000-0005-0000-0000-000057CF0000}"/>
    <cellStyle name="Normal 9 6 3 2 3 2" xfId="54090" xr:uid="{00000000-0005-0000-0000-000058CF0000}"/>
    <cellStyle name="Normal 9 6 3 2 3 3" xfId="54091" xr:uid="{00000000-0005-0000-0000-000059CF0000}"/>
    <cellStyle name="Normal 9 6 3 2 4" xfId="20222" xr:uid="{00000000-0005-0000-0000-00005ACF0000}"/>
    <cellStyle name="Normal 9 6 3 2 4 2" xfId="54092" xr:uid="{00000000-0005-0000-0000-00005BCF0000}"/>
    <cellStyle name="Normal 9 6 3 2 4 3" xfId="54093" xr:uid="{00000000-0005-0000-0000-00005CCF0000}"/>
    <cellStyle name="Normal 9 6 3 2 5" xfId="54094" xr:uid="{00000000-0005-0000-0000-00005DCF0000}"/>
    <cellStyle name="Normal 9 6 3 2 6" xfId="54095" xr:uid="{00000000-0005-0000-0000-00005ECF0000}"/>
    <cellStyle name="Normal 9 6 3 3" xfId="20223" xr:uid="{00000000-0005-0000-0000-00005FCF0000}"/>
    <cellStyle name="Normal 9 6 3 3 2" xfId="54096" xr:uid="{00000000-0005-0000-0000-000060CF0000}"/>
    <cellStyle name="Normal 9 6 3 3 3" xfId="54097" xr:uid="{00000000-0005-0000-0000-000061CF0000}"/>
    <cellStyle name="Normal 9 6 3 4" xfId="20224" xr:uid="{00000000-0005-0000-0000-000062CF0000}"/>
    <cellStyle name="Normal 9 6 3 4 2" xfId="54098" xr:uid="{00000000-0005-0000-0000-000063CF0000}"/>
    <cellStyle name="Normal 9 6 3 4 3" xfId="54099" xr:uid="{00000000-0005-0000-0000-000064CF0000}"/>
    <cellStyle name="Normal 9 6 3 5" xfId="20225" xr:uid="{00000000-0005-0000-0000-000065CF0000}"/>
    <cellStyle name="Normal 9 6 3 5 2" xfId="54100" xr:uid="{00000000-0005-0000-0000-000066CF0000}"/>
    <cellStyle name="Normal 9 6 3 5 3" xfId="54101" xr:uid="{00000000-0005-0000-0000-000067CF0000}"/>
    <cellStyle name="Normal 9 6 3 6" xfId="54102" xr:uid="{00000000-0005-0000-0000-000068CF0000}"/>
    <cellStyle name="Normal 9 6 3 7" xfId="54103" xr:uid="{00000000-0005-0000-0000-000069CF0000}"/>
    <cellStyle name="Normal 9 6 4" xfId="20226" xr:uid="{00000000-0005-0000-0000-00006ACF0000}"/>
    <cellStyle name="Normal 9 6 5" xfId="20227" xr:uid="{00000000-0005-0000-0000-00006BCF0000}"/>
    <cellStyle name="Normal 9 6 5 2" xfId="20228" xr:uid="{00000000-0005-0000-0000-00006CCF0000}"/>
    <cellStyle name="Normal 9 6 5 2 2" xfId="54104" xr:uid="{00000000-0005-0000-0000-00006DCF0000}"/>
    <cellStyle name="Normal 9 6 5 2 3" xfId="54105" xr:uid="{00000000-0005-0000-0000-00006ECF0000}"/>
    <cellStyle name="Normal 9 6 5 3" xfId="20229" xr:uid="{00000000-0005-0000-0000-00006FCF0000}"/>
    <cellStyle name="Normal 9 6 5 3 2" xfId="54106" xr:uid="{00000000-0005-0000-0000-000070CF0000}"/>
    <cellStyle name="Normal 9 6 5 3 3" xfId="54107" xr:uid="{00000000-0005-0000-0000-000071CF0000}"/>
    <cellStyle name="Normal 9 6 5 4" xfId="20230" xr:uid="{00000000-0005-0000-0000-000072CF0000}"/>
    <cellStyle name="Normal 9 6 5 4 2" xfId="54108" xr:uid="{00000000-0005-0000-0000-000073CF0000}"/>
    <cellStyle name="Normal 9 6 5 4 3" xfId="54109" xr:uid="{00000000-0005-0000-0000-000074CF0000}"/>
    <cellStyle name="Normal 9 6 5 5" xfId="54110" xr:uid="{00000000-0005-0000-0000-000075CF0000}"/>
    <cellStyle name="Normal 9 6 5 6" xfId="54111" xr:uid="{00000000-0005-0000-0000-000076CF0000}"/>
    <cellStyle name="Normal 9 6 6" xfId="20231" xr:uid="{00000000-0005-0000-0000-000077CF0000}"/>
    <cellStyle name="Normal 9 6 6 2" xfId="54112" xr:uid="{00000000-0005-0000-0000-000078CF0000}"/>
    <cellStyle name="Normal 9 6 6 3" xfId="54113" xr:uid="{00000000-0005-0000-0000-000079CF0000}"/>
    <cellStyle name="Normal 9 6 7" xfId="20232" xr:uid="{00000000-0005-0000-0000-00007ACF0000}"/>
    <cellStyle name="Normal 9 6 7 2" xfId="54114" xr:uid="{00000000-0005-0000-0000-00007BCF0000}"/>
    <cellStyle name="Normal 9 6 7 3" xfId="54115" xr:uid="{00000000-0005-0000-0000-00007CCF0000}"/>
    <cellStyle name="Normal 9 6 8" xfId="20233" xr:uid="{00000000-0005-0000-0000-00007DCF0000}"/>
    <cellStyle name="Normal 9 6 8 2" xfId="54116" xr:uid="{00000000-0005-0000-0000-00007ECF0000}"/>
    <cellStyle name="Normal 9 6 8 3" xfId="54117" xr:uid="{00000000-0005-0000-0000-00007FCF0000}"/>
    <cellStyle name="Normal 9 6 9" xfId="54118" xr:uid="{00000000-0005-0000-0000-000080CF0000}"/>
    <cellStyle name="Normal 9 60" xfId="20234" xr:uid="{00000000-0005-0000-0000-000081CF0000}"/>
    <cellStyle name="Normal 9 61" xfId="20235" xr:uid="{00000000-0005-0000-0000-000082CF0000}"/>
    <cellStyle name="Normal 9 62" xfId="20236" xr:uid="{00000000-0005-0000-0000-000083CF0000}"/>
    <cellStyle name="Normal 9 63" xfId="20237" xr:uid="{00000000-0005-0000-0000-000084CF0000}"/>
    <cellStyle name="Normal 9 64" xfId="20238" xr:uid="{00000000-0005-0000-0000-000085CF0000}"/>
    <cellStyle name="Normal 9 65" xfId="20239" xr:uid="{00000000-0005-0000-0000-000086CF0000}"/>
    <cellStyle name="Normal 9 66" xfId="20240" xr:uid="{00000000-0005-0000-0000-000087CF0000}"/>
    <cellStyle name="Normal 9 67" xfId="20241" xr:uid="{00000000-0005-0000-0000-000088CF0000}"/>
    <cellStyle name="Normal 9 68" xfId="20242" xr:uid="{00000000-0005-0000-0000-000089CF0000}"/>
    <cellStyle name="Normal 9 69" xfId="20243" xr:uid="{00000000-0005-0000-0000-00008ACF0000}"/>
    <cellStyle name="Normal 9 7" xfId="20244" xr:uid="{00000000-0005-0000-0000-00008BCF0000}"/>
    <cellStyle name="Normal 9 7 10" xfId="54119" xr:uid="{00000000-0005-0000-0000-00008CCF0000}"/>
    <cellStyle name="Normal 9 7 2" xfId="20245" xr:uid="{00000000-0005-0000-0000-00008DCF0000}"/>
    <cellStyle name="Normal 9 7 2 2" xfId="20246" xr:uid="{00000000-0005-0000-0000-00008ECF0000}"/>
    <cellStyle name="Normal 9 7 2 2 2" xfId="20247" xr:uid="{00000000-0005-0000-0000-00008FCF0000}"/>
    <cellStyle name="Normal 9 7 2 2 2 2" xfId="20248" xr:uid="{00000000-0005-0000-0000-000090CF0000}"/>
    <cellStyle name="Normal 9 7 2 2 2 2 2" xfId="54120" xr:uid="{00000000-0005-0000-0000-000091CF0000}"/>
    <cellStyle name="Normal 9 7 2 2 2 2 3" xfId="54121" xr:uid="{00000000-0005-0000-0000-000092CF0000}"/>
    <cellStyle name="Normal 9 7 2 2 2 3" xfId="20249" xr:uid="{00000000-0005-0000-0000-000093CF0000}"/>
    <cellStyle name="Normal 9 7 2 2 2 3 2" xfId="54122" xr:uid="{00000000-0005-0000-0000-000094CF0000}"/>
    <cellStyle name="Normal 9 7 2 2 2 3 3" xfId="54123" xr:uid="{00000000-0005-0000-0000-000095CF0000}"/>
    <cellStyle name="Normal 9 7 2 2 2 4" xfId="20250" xr:uid="{00000000-0005-0000-0000-000096CF0000}"/>
    <cellStyle name="Normal 9 7 2 2 2 4 2" xfId="54124" xr:uid="{00000000-0005-0000-0000-000097CF0000}"/>
    <cellStyle name="Normal 9 7 2 2 2 4 3" xfId="54125" xr:uid="{00000000-0005-0000-0000-000098CF0000}"/>
    <cellStyle name="Normal 9 7 2 2 2 5" xfId="54126" xr:uid="{00000000-0005-0000-0000-000099CF0000}"/>
    <cellStyle name="Normal 9 7 2 2 2 6" xfId="54127" xr:uid="{00000000-0005-0000-0000-00009ACF0000}"/>
    <cellStyle name="Normal 9 7 2 2 3" xfId="20251" xr:uid="{00000000-0005-0000-0000-00009BCF0000}"/>
    <cellStyle name="Normal 9 7 2 2 3 2" xfId="54128" xr:uid="{00000000-0005-0000-0000-00009CCF0000}"/>
    <cellStyle name="Normal 9 7 2 2 3 3" xfId="54129" xr:uid="{00000000-0005-0000-0000-00009DCF0000}"/>
    <cellStyle name="Normal 9 7 2 2 4" xfId="20252" xr:uid="{00000000-0005-0000-0000-00009ECF0000}"/>
    <cellStyle name="Normal 9 7 2 2 4 2" xfId="54130" xr:uid="{00000000-0005-0000-0000-00009FCF0000}"/>
    <cellStyle name="Normal 9 7 2 2 4 3" xfId="54131" xr:uid="{00000000-0005-0000-0000-0000A0CF0000}"/>
    <cellStyle name="Normal 9 7 2 2 5" xfId="20253" xr:uid="{00000000-0005-0000-0000-0000A1CF0000}"/>
    <cellStyle name="Normal 9 7 2 2 5 2" xfId="54132" xr:uid="{00000000-0005-0000-0000-0000A2CF0000}"/>
    <cellStyle name="Normal 9 7 2 2 5 3" xfId="54133" xr:uid="{00000000-0005-0000-0000-0000A3CF0000}"/>
    <cellStyle name="Normal 9 7 2 2 6" xfId="54134" xr:uid="{00000000-0005-0000-0000-0000A4CF0000}"/>
    <cellStyle name="Normal 9 7 2 2 7" xfId="54135" xr:uid="{00000000-0005-0000-0000-0000A5CF0000}"/>
    <cellStyle name="Normal 9 7 2 3" xfId="20254" xr:uid="{00000000-0005-0000-0000-0000A6CF0000}"/>
    <cellStyle name="Normal 9 7 2 3 2" xfId="20255" xr:uid="{00000000-0005-0000-0000-0000A7CF0000}"/>
    <cellStyle name="Normal 9 7 2 3 2 2" xfId="54136" xr:uid="{00000000-0005-0000-0000-0000A8CF0000}"/>
    <cellStyle name="Normal 9 7 2 3 2 3" xfId="54137" xr:uid="{00000000-0005-0000-0000-0000A9CF0000}"/>
    <cellStyle name="Normal 9 7 2 3 3" xfId="20256" xr:uid="{00000000-0005-0000-0000-0000AACF0000}"/>
    <cellStyle name="Normal 9 7 2 3 3 2" xfId="54138" xr:uid="{00000000-0005-0000-0000-0000ABCF0000}"/>
    <cellStyle name="Normal 9 7 2 3 3 3" xfId="54139" xr:uid="{00000000-0005-0000-0000-0000ACCF0000}"/>
    <cellStyle name="Normal 9 7 2 3 4" xfId="20257" xr:uid="{00000000-0005-0000-0000-0000ADCF0000}"/>
    <cellStyle name="Normal 9 7 2 3 4 2" xfId="54140" xr:uid="{00000000-0005-0000-0000-0000AECF0000}"/>
    <cellStyle name="Normal 9 7 2 3 4 3" xfId="54141" xr:uid="{00000000-0005-0000-0000-0000AFCF0000}"/>
    <cellStyle name="Normal 9 7 2 3 5" xfId="54142" xr:uid="{00000000-0005-0000-0000-0000B0CF0000}"/>
    <cellStyle name="Normal 9 7 2 3 6" xfId="54143" xr:uid="{00000000-0005-0000-0000-0000B1CF0000}"/>
    <cellStyle name="Normal 9 7 2 4" xfId="20258" xr:uid="{00000000-0005-0000-0000-0000B2CF0000}"/>
    <cellStyle name="Normal 9 7 2 4 2" xfId="54144" xr:uid="{00000000-0005-0000-0000-0000B3CF0000}"/>
    <cellStyle name="Normal 9 7 2 4 3" xfId="54145" xr:uid="{00000000-0005-0000-0000-0000B4CF0000}"/>
    <cellStyle name="Normal 9 7 2 5" xfId="20259" xr:uid="{00000000-0005-0000-0000-0000B5CF0000}"/>
    <cellStyle name="Normal 9 7 2 5 2" xfId="54146" xr:uid="{00000000-0005-0000-0000-0000B6CF0000}"/>
    <cellStyle name="Normal 9 7 2 5 3" xfId="54147" xr:uid="{00000000-0005-0000-0000-0000B7CF0000}"/>
    <cellStyle name="Normal 9 7 2 6" xfId="20260" xr:uid="{00000000-0005-0000-0000-0000B8CF0000}"/>
    <cellStyle name="Normal 9 7 2 6 2" xfId="54148" xr:uid="{00000000-0005-0000-0000-0000B9CF0000}"/>
    <cellStyle name="Normal 9 7 2 6 3" xfId="54149" xr:uid="{00000000-0005-0000-0000-0000BACF0000}"/>
    <cellStyle name="Normal 9 7 2 7" xfId="54150" xr:uid="{00000000-0005-0000-0000-0000BBCF0000}"/>
    <cellStyle name="Normal 9 7 2 8" xfId="54151" xr:uid="{00000000-0005-0000-0000-0000BCCF0000}"/>
    <cellStyle name="Normal 9 7 3" xfId="20261" xr:uid="{00000000-0005-0000-0000-0000BDCF0000}"/>
    <cellStyle name="Normal 9 7 3 2" xfId="20262" xr:uid="{00000000-0005-0000-0000-0000BECF0000}"/>
    <cellStyle name="Normal 9 7 3 2 2" xfId="20263" xr:uid="{00000000-0005-0000-0000-0000BFCF0000}"/>
    <cellStyle name="Normal 9 7 3 2 2 2" xfId="54152" xr:uid="{00000000-0005-0000-0000-0000C0CF0000}"/>
    <cellStyle name="Normal 9 7 3 2 2 3" xfId="54153" xr:uid="{00000000-0005-0000-0000-0000C1CF0000}"/>
    <cellStyle name="Normal 9 7 3 2 3" xfId="20264" xr:uid="{00000000-0005-0000-0000-0000C2CF0000}"/>
    <cellStyle name="Normal 9 7 3 2 3 2" xfId="54154" xr:uid="{00000000-0005-0000-0000-0000C3CF0000}"/>
    <cellStyle name="Normal 9 7 3 2 3 3" xfId="54155" xr:uid="{00000000-0005-0000-0000-0000C4CF0000}"/>
    <cellStyle name="Normal 9 7 3 2 4" xfId="20265" xr:uid="{00000000-0005-0000-0000-0000C5CF0000}"/>
    <cellStyle name="Normal 9 7 3 2 4 2" xfId="54156" xr:uid="{00000000-0005-0000-0000-0000C6CF0000}"/>
    <cellStyle name="Normal 9 7 3 2 4 3" xfId="54157" xr:uid="{00000000-0005-0000-0000-0000C7CF0000}"/>
    <cellStyle name="Normal 9 7 3 2 5" xfId="54158" xr:uid="{00000000-0005-0000-0000-0000C8CF0000}"/>
    <cellStyle name="Normal 9 7 3 2 6" xfId="54159" xr:uid="{00000000-0005-0000-0000-0000C9CF0000}"/>
    <cellStyle name="Normal 9 7 3 3" xfId="20266" xr:uid="{00000000-0005-0000-0000-0000CACF0000}"/>
    <cellStyle name="Normal 9 7 3 3 2" xfId="54160" xr:uid="{00000000-0005-0000-0000-0000CBCF0000}"/>
    <cellStyle name="Normal 9 7 3 3 3" xfId="54161" xr:uid="{00000000-0005-0000-0000-0000CCCF0000}"/>
    <cellStyle name="Normal 9 7 3 4" xfId="20267" xr:uid="{00000000-0005-0000-0000-0000CDCF0000}"/>
    <cellStyle name="Normal 9 7 3 4 2" xfId="54162" xr:uid="{00000000-0005-0000-0000-0000CECF0000}"/>
    <cellStyle name="Normal 9 7 3 4 3" xfId="54163" xr:uid="{00000000-0005-0000-0000-0000CFCF0000}"/>
    <cellStyle name="Normal 9 7 3 5" xfId="20268" xr:uid="{00000000-0005-0000-0000-0000D0CF0000}"/>
    <cellStyle name="Normal 9 7 3 5 2" xfId="54164" xr:uid="{00000000-0005-0000-0000-0000D1CF0000}"/>
    <cellStyle name="Normal 9 7 3 5 3" xfId="54165" xr:uid="{00000000-0005-0000-0000-0000D2CF0000}"/>
    <cellStyle name="Normal 9 7 3 6" xfId="54166" xr:uid="{00000000-0005-0000-0000-0000D3CF0000}"/>
    <cellStyle name="Normal 9 7 3 7" xfId="54167" xr:uid="{00000000-0005-0000-0000-0000D4CF0000}"/>
    <cellStyle name="Normal 9 7 4" xfId="20269" xr:uid="{00000000-0005-0000-0000-0000D5CF0000}"/>
    <cellStyle name="Normal 9 7 5" xfId="20270" xr:uid="{00000000-0005-0000-0000-0000D6CF0000}"/>
    <cellStyle name="Normal 9 7 5 2" xfId="20271" xr:uid="{00000000-0005-0000-0000-0000D7CF0000}"/>
    <cellStyle name="Normal 9 7 5 2 2" xfId="54168" xr:uid="{00000000-0005-0000-0000-0000D8CF0000}"/>
    <cellStyle name="Normal 9 7 5 2 3" xfId="54169" xr:uid="{00000000-0005-0000-0000-0000D9CF0000}"/>
    <cellStyle name="Normal 9 7 5 3" xfId="20272" xr:uid="{00000000-0005-0000-0000-0000DACF0000}"/>
    <cellStyle name="Normal 9 7 5 3 2" xfId="54170" xr:uid="{00000000-0005-0000-0000-0000DBCF0000}"/>
    <cellStyle name="Normal 9 7 5 3 3" xfId="54171" xr:uid="{00000000-0005-0000-0000-0000DCCF0000}"/>
    <cellStyle name="Normal 9 7 5 4" xfId="20273" xr:uid="{00000000-0005-0000-0000-0000DDCF0000}"/>
    <cellStyle name="Normal 9 7 5 4 2" xfId="54172" xr:uid="{00000000-0005-0000-0000-0000DECF0000}"/>
    <cellStyle name="Normal 9 7 5 4 3" xfId="54173" xr:uid="{00000000-0005-0000-0000-0000DFCF0000}"/>
    <cellStyle name="Normal 9 7 5 5" xfId="54174" xr:uid="{00000000-0005-0000-0000-0000E0CF0000}"/>
    <cellStyle name="Normal 9 7 5 6" xfId="54175" xr:uid="{00000000-0005-0000-0000-0000E1CF0000}"/>
    <cellStyle name="Normal 9 7 6" xfId="20274" xr:uid="{00000000-0005-0000-0000-0000E2CF0000}"/>
    <cellStyle name="Normal 9 7 6 2" xfId="54176" xr:uid="{00000000-0005-0000-0000-0000E3CF0000}"/>
    <cellStyle name="Normal 9 7 6 3" xfId="54177" xr:uid="{00000000-0005-0000-0000-0000E4CF0000}"/>
    <cellStyle name="Normal 9 7 7" xfId="20275" xr:uid="{00000000-0005-0000-0000-0000E5CF0000}"/>
    <cellStyle name="Normal 9 7 7 2" xfId="54178" xr:uid="{00000000-0005-0000-0000-0000E6CF0000}"/>
    <cellStyle name="Normal 9 7 7 3" xfId="54179" xr:uid="{00000000-0005-0000-0000-0000E7CF0000}"/>
    <cellStyle name="Normal 9 7 8" xfId="20276" xr:uid="{00000000-0005-0000-0000-0000E8CF0000}"/>
    <cellStyle name="Normal 9 7 8 2" xfId="54180" xr:uid="{00000000-0005-0000-0000-0000E9CF0000}"/>
    <cellStyle name="Normal 9 7 8 3" xfId="54181" xr:uid="{00000000-0005-0000-0000-0000EACF0000}"/>
    <cellStyle name="Normal 9 7 9" xfId="54182" xr:uid="{00000000-0005-0000-0000-0000EBCF0000}"/>
    <cellStyle name="Normal 9 70" xfId="20277" xr:uid="{00000000-0005-0000-0000-0000ECCF0000}"/>
    <cellStyle name="Normal 9 71" xfId="20278" xr:uid="{00000000-0005-0000-0000-0000EDCF0000}"/>
    <cellStyle name="Normal 9 72" xfId="20279" xr:uid="{00000000-0005-0000-0000-0000EECF0000}"/>
    <cellStyle name="Normal 9 73" xfId="20280" xr:uid="{00000000-0005-0000-0000-0000EFCF0000}"/>
    <cellStyle name="Normal 9 74" xfId="20281" xr:uid="{00000000-0005-0000-0000-0000F0CF0000}"/>
    <cellStyle name="Normal 9 75" xfId="20282" xr:uid="{00000000-0005-0000-0000-0000F1CF0000}"/>
    <cellStyle name="Normal 9 76" xfId="20283" xr:uid="{00000000-0005-0000-0000-0000F2CF0000}"/>
    <cellStyle name="Normal 9 77" xfId="20284" xr:uid="{00000000-0005-0000-0000-0000F3CF0000}"/>
    <cellStyle name="Normal 9 78" xfId="20285" xr:uid="{00000000-0005-0000-0000-0000F4CF0000}"/>
    <cellStyle name="Normal 9 79" xfId="20286" xr:uid="{00000000-0005-0000-0000-0000F5CF0000}"/>
    <cellStyle name="Normal 9 8" xfId="20287" xr:uid="{00000000-0005-0000-0000-0000F6CF0000}"/>
    <cellStyle name="Normal 9 8 2" xfId="20288" xr:uid="{00000000-0005-0000-0000-0000F7CF0000}"/>
    <cellStyle name="Normal 9 8 2 2" xfId="20289" xr:uid="{00000000-0005-0000-0000-0000F8CF0000}"/>
    <cellStyle name="Normal 9 8 2 2 2" xfId="20290" xr:uid="{00000000-0005-0000-0000-0000F9CF0000}"/>
    <cellStyle name="Normal 9 8 2 2 2 2" xfId="54183" xr:uid="{00000000-0005-0000-0000-0000FACF0000}"/>
    <cellStyle name="Normal 9 8 2 2 2 3" xfId="54184" xr:uid="{00000000-0005-0000-0000-0000FBCF0000}"/>
    <cellStyle name="Normal 9 8 2 2 3" xfId="20291" xr:uid="{00000000-0005-0000-0000-0000FCCF0000}"/>
    <cellStyle name="Normal 9 8 2 2 3 2" xfId="54185" xr:uid="{00000000-0005-0000-0000-0000FDCF0000}"/>
    <cellStyle name="Normal 9 8 2 2 3 3" xfId="54186" xr:uid="{00000000-0005-0000-0000-0000FECF0000}"/>
    <cellStyle name="Normal 9 8 2 2 4" xfId="20292" xr:uid="{00000000-0005-0000-0000-0000FFCF0000}"/>
    <cellStyle name="Normal 9 8 2 2 4 2" xfId="54187" xr:uid="{00000000-0005-0000-0000-000000D00000}"/>
    <cellStyle name="Normal 9 8 2 2 4 3" xfId="54188" xr:uid="{00000000-0005-0000-0000-000001D00000}"/>
    <cellStyle name="Normal 9 8 2 2 5" xfId="54189" xr:uid="{00000000-0005-0000-0000-000002D00000}"/>
    <cellStyle name="Normal 9 8 2 2 6" xfId="54190" xr:uid="{00000000-0005-0000-0000-000003D00000}"/>
    <cellStyle name="Normal 9 8 2 3" xfId="20293" xr:uid="{00000000-0005-0000-0000-000004D00000}"/>
    <cellStyle name="Normal 9 8 2 3 2" xfId="54191" xr:uid="{00000000-0005-0000-0000-000005D00000}"/>
    <cellStyle name="Normal 9 8 2 3 3" xfId="54192" xr:uid="{00000000-0005-0000-0000-000006D00000}"/>
    <cellStyle name="Normal 9 8 2 4" xfId="20294" xr:uid="{00000000-0005-0000-0000-000007D00000}"/>
    <cellStyle name="Normal 9 8 2 4 2" xfId="54193" xr:uid="{00000000-0005-0000-0000-000008D00000}"/>
    <cellStyle name="Normal 9 8 2 4 3" xfId="54194" xr:uid="{00000000-0005-0000-0000-000009D00000}"/>
    <cellStyle name="Normal 9 8 2 5" xfId="20295" xr:uid="{00000000-0005-0000-0000-00000AD00000}"/>
    <cellStyle name="Normal 9 8 2 5 2" xfId="54195" xr:uid="{00000000-0005-0000-0000-00000BD00000}"/>
    <cellStyle name="Normal 9 8 2 5 3" xfId="54196" xr:uid="{00000000-0005-0000-0000-00000CD00000}"/>
    <cellStyle name="Normal 9 8 2 6" xfId="54197" xr:uid="{00000000-0005-0000-0000-00000DD00000}"/>
    <cellStyle name="Normal 9 8 2 7" xfId="54198" xr:uid="{00000000-0005-0000-0000-00000ED00000}"/>
    <cellStyle name="Normal 9 8 3" xfId="20296" xr:uid="{00000000-0005-0000-0000-00000FD00000}"/>
    <cellStyle name="Normal 9 8 4" xfId="20297" xr:uid="{00000000-0005-0000-0000-000010D00000}"/>
    <cellStyle name="Normal 9 8 4 2" xfId="20298" xr:uid="{00000000-0005-0000-0000-000011D00000}"/>
    <cellStyle name="Normal 9 8 4 2 2" xfId="54199" xr:uid="{00000000-0005-0000-0000-000012D00000}"/>
    <cellStyle name="Normal 9 8 4 2 3" xfId="54200" xr:uid="{00000000-0005-0000-0000-000013D00000}"/>
    <cellStyle name="Normal 9 8 4 3" xfId="20299" xr:uid="{00000000-0005-0000-0000-000014D00000}"/>
    <cellStyle name="Normal 9 8 4 3 2" xfId="54201" xr:uid="{00000000-0005-0000-0000-000015D00000}"/>
    <cellStyle name="Normal 9 8 4 3 3" xfId="54202" xr:uid="{00000000-0005-0000-0000-000016D00000}"/>
    <cellStyle name="Normal 9 8 4 4" xfId="20300" xr:uid="{00000000-0005-0000-0000-000017D00000}"/>
    <cellStyle name="Normal 9 8 4 4 2" xfId="54203" xr:uid="{00000000-0005-0000-0000-000018D00000}"/>
    <cellStyle name="Normal 9 8 4 4 3" xfId="54204" xr:uid="{00000000-0005-0000-0000-000019D00000}"/>
    <cellStyle name="Normal 9 8 4 5" xfId="54205" xr:uid="{00000000-0005-0000-0000-00001AD00000}"/>
    <cellStyle name="Normal 9 8 4 6" xfId="54206" xr:uid="{00000000-0005-0000-0000-00001BD00000}"/>
    <cellStyle name="Normal 9 8 5" xfId="20301" xr:uid="{00000000-0005-0000-0000-00001CD00000}"/>
    <cellStyle name="Normal 9 8 5 2" xfId="54207" xr:uid="{00000000-0005-0000-0000-00001DD00000}"/>
    <cellStyle name="Normal 9 8 5 3" xfId="54208" xr:uid="{00000000-0005-0000-0000-00001ED00000}"/>
    <cellStyle name="Normal 9 8 6" xfId="20302" xr:uid="{00000000-0005-0000-0000-00001FD00000}"/>
    <cellStyle name="Normal 9 8 6 2" xfId="54209" xr:uid="{00000000-0005-0000-0000-000020D00000}"/>
    <cellStyle name="Normal 9 8 6 3" xfId="54210" xr:uid="{00000000-0005-0000-0000-000021D00000}"/>
    <cellStyle name="Normal 9 8 7" xfId="20303" xr:uid="{00000000-0005-0000-0000-000022D00000}"/>
    <cellStyle name="Normal 9 8 7 2" xfId="54211" xr:uid="{00000000-0005-0000-0000-000023D00000}"/>
    <cellStyle name="Normal 9 8 7 3" xfId="54212" xr:uid="{00000000-0005-0000-0000-000024D00000}"/>
    <cellStyle name="Normal 9 8 8" xfId="54213" xr:uid="{00000000-0005-0000-0000-000025D00000}"/>
    <cellStyle name="Normal 9 8 9" xfId="54214" xr:uid="{00000000-0005-0000-0000-000026D00000}"/>
    <cellStyle name="Normal 9 80" xfId="20304" xr:uid="{00000000-0005-0000-0000-000027D00000}"/>
    <cellStyle name="Normal 9 81" xfId="20305" xr:uid="{00000000-0005-0000-0000-000028D00000}"/>
    <cellStyle name="Normal 9 82" xfId="20306" xr:uid="{00000000-0005-0000-0000-000029D00000}"/>
    <cellStyle name="Normal 9 83" xfId="20307" xr:uid="{00000000-0005-0000-0000-00002AD00000}"/>
    <cellStyle name="Normal 9 84" xfId="20308" xr:uid="{00000000-0005-0000-0000-00002BD00000}"/>
    <cellStyle name="Normal 9 85" xfId="20309" xr:uid="{00000000-0005-0000-0000-00002CD00000}"/>
    <cellStyle name="Normal 9 86" xfId="20310" xr:uid="{00000000-0005-0000-0000-00002DD00000}"/>
    <cellStyle name="Normal 9 87" xfId="20311" xr:uid="{00000000-0005-0000-0000-00002ED00000}"/>
    <cellStyle name="Normal 9 88" xfId="20312" xr:uid="{00000000-0005-0000-0000-00002FD00000}"/>
    <cellStyle name="Normal 9 89" xfId="20313" xr:uid="{00000000-0005-0000-0000-000030D00000}"/>
    <cellStyle name="Normal 9 9" xfId="20314" xr:uid="{00000000-0005-0000-0000-000031D00000}"/>
    <cellStyle name="Normal 9 9 2" xfId="20315" xr:uid="{00000000-0005-0000-0000-000032D00000}"/>
    <cellStyle name="Normal 9 90" xfId="20316" xr:uid="{00000000-0005-0000-0000-000033D00000}"/>
    <cellStyle name="Normal 9 91" xfId="20317" xr:uid="{00000000-0005-0000-0000-000034D00000}"/>
    <cellStyle name="Normal 9 92" xfId="20318" xr:uid="{00000000-0005-0000-0000-000035D00000}"/>
    <cellStyle name="Normal 9 93" xfId="20319" xr:uid="{00000000-0005-0000-0000-000036D00000}"/>
    <cellStyle name="Normal 9 94" xfId="20320" xr:uid="{00000000-0005-0000-0000-000037D00000}"/>
    <cellStyle name="Normal 9 95" xfId="20321" xr:uid="{00000000-0005-0000-0000-000038D00000}"/>
    <cellStyle name="Normal 9 95 2" xfId="20322" xr:uid="{00000000-0005-0000-0000-000039D00000}"/>
    <cellStyle name="Normal 9 95 2 2" xfId="54215" xr:uid="{00000000-0005-0000-0000-00003AD00000}"/>
    <cellStyle name="Normal 9 95 2 3" xfId="54216" xr:uid="{00000000-0005-0000-0000-00003BD00000}"/>
    <cellStyle name="Normal 9 95 3" xfId="20323" xr:uid="{00000000-0005-0000-0000-00003CD00000}"/>
    <cellStyle name="Normal 9 95 3 2" xfId="54217" xr:uid="{00000000-0005-0000-0000-00003DD00000}"/>
    <cellStyle name="Normal 9 95 3 3" xfId="54218" xr:uid="{00000000-0005-0000-0000-00003ED00000}"/>
    <cellStyle name="Normal 9 95 4" xfId="20324" xr:uid="{00000000-0005-0000-0000-00003FD00000}"/>
    <cellStyle name="Normal 9 95 4 2" xfId="54219" xr:uid="{00000000-0005-0000-0000-000040D00000}"/>
    <cellStyle name="Normal 9 95 4 3" xfId="54220" xr:uid="{00000000-0005-0000-0000-000041D00000}"/>
    <cellStyle name="Normal 9 95 5" xfId="54221" xr:uid="{00000000-0005-0000-0000-000042D00000}"/>
    <cellStyle name="Normal 9 95 6" xfId="54222" xr:uid="{00000000-0005-0000-0000-000043D00000}"/>
    <cellStyle name="Normal 9 96" xfId="20325" xr:uid="{00000000-0005-0000-0000-000044D00000}"/>
    <cellStyle name="Normal 9 96 2" xfId="54223" xr:uid="{00000000-0005-0000-0000-000045D00000}"/>
    <cellStyle name="Normal 9 96 3" xfId="54224" xr:uid="{00000000-0005-0000-0000-000046D00000}"/>
    <cellStyle name="Normal 9 97" xfId="20326" xr:uid="{00000000-0005-0000-0000-000047D00000}"/>
    <cellStyle name="Normal 9 97 2" xfId="54225" xr:uid="{00000000-0005-0000-0000-000048D00000}"/>
    <cellStyle name="Normal 9 97 3" xfId="54226" xr:uid="{00000000-0005-0000-0000-000049D00000}"/>
    <cellStyle name="Normal 9 98" xfId="20327" xr:uid="{00000000-0005-0000-0000-00004AD00000}"/>
    <cellStyle name="Normal 9 98 2" xfId="54227" xr:uid="{00000000-0005-0000-0000-00004BD00000}"/>
    <cellStyle name="Normal 9 98 3" xfId="54228" xr:uid="{00000000-0005-0000-0000-00004CD00000}"/>
    <cellStyle name="Normal 9 99" xfId="21446" xr:uid="{00000000-0005-0000-0000-00004DD00000}"/>
    <cellStyle name="Normal 90" xfId="20328" xr:uid="{00000000-0005-0000-0000-00004ED00000}"/>
    <cellStyle name="Normal 90 2" xfId="20329" xr:uid="{00000000-0005-0000-0000-00004FD00000}"/>
    <cellStyle name="Normal 90 2 2" xfId="54229" xr:uid="{00000000-0005-0000-0000-000050D00000}"/>
    <cellStyle name="Normal 90 2 3" xfId="54230" xr:uid="{00000000-0005-0000-0000-000051D00000}"/>
    <cellStyle name="Normal 90 3" xfId="20330" xr:uid="{00000000-0005-0000-0000-000052D00000}"/>
    <cellStyle name="Normal 90 3 2" xfId="54231" xr:uid="{00000000-0005-0000-0000-000053D00000}"/>
    <cellStyle name="Normal 90 3 3" xfId="54232" xr:uid="{00000000-0005-0000-0000-000054D00000}"/>
    <cellStyle name="Normal 90 4" xfId="20331" xr:uid="{00000000-0005-0000-0000-000055D00000}"/>
    <cellStyle name="Normal 90 4 2" xfId="54233" xr:uid="{00000000-0005-0000-0000-000056D00000}"/>
    <cellStyle name="Normal 90 4 3" xfId="54234" xr:uid="{00000000-0005-0000-0000-000057D00000}"/>
    <cellStyle name="Normal 90 5" xfId="54235" xr:uid="{00000000-0005-0000-0000-000058D00000}"/>
    <cellStyle name="Normal 90 6" xfId="54236" xr:uid="{00000000-0005-0000-0000-000059D00000}"/>
    <cellStyle name="Normal 91" xfId="20332" xr:uid="{00000000-0005-0000-0000-00005AD00000}"/>
    <cellStyle name="Normal 91 2" xfId="20333" xr:uid="{00000000-0005-0000-0000-00005BD00000}"/>
    <cellStyle name="Normal 91 2 2" xfId="54237" xr:uid="{00000000-0005-0000-0000-00005CD00000}"/>
    <cellStyle name="Normal 91 2 3" xfId="54238" xr:uid="{00000000-0005-0000-0000-00005DD00000}"/>
    <cellStyle name="Normal 91 3" xfId="20334" xr:uid="{00000000-0005-0000-0000-00005ED00000}"/>
    <cellStyle name="Normal 91 3 2" xfId="54239" xr:uid="{00000000-0005-0000-0000-00005FD00000}"/>
    <cellStyle name="Normal 91 3 3" xfId="54240" xr:uid="{00000000-0005-0000-0000-000060D00000}"/>
    <cellStyle name="Normal 91 4" xfId="20335" xr:uid="{00000000-0005-0000-0000-000061D00000}"/>
    <cellStyle name="Normal 91 4 2" xfId="54241" xr:uid="{00000000-0005-0000-0000-000062D00000}"/>
    <cellStyle name="Normal 91 4 3" xfId="54242" xr:uid="{00000000-0005-0000-0000-000063D00000}"/>
    <cellStyle name="Normal 91 5" xfId="54243" xr:uid="{00000000-0005-0000-0000-000064D00000}"/>
    <cellStyle name="Normal 91 6" xfId="54244" xr:uid="{00000000-0005-0000-0000-000065D00000}"/>
    <cellStyle name="Normal 92" xfId="20336" xr:uid="{00000000-0005-0000-0000-000066D00000}"/>
    <cellStyle name="Normal 92 2" xfId="20337" xr:uid="{00000000-0005-0000-0000-000067D00000}"/>
    <cellStyle name="Normal 92 2 2" xfId="54245" xr:uid="{00000000-0005-0000-0000-000068D00000}"/>
    <cellStyle name="Normal 92 2 3" xfId="54246" xr:uid="{00000000-0005-0000-0000-000069D00000}"/>
    <cellStyle name="Normal 92 3" xfId="20338" xr:uid="{00000000-0005-0000-0000-00006AD00000}"/>
    <cellStyle name="Normal 92 3 2" xfId="54247" xr:uid="{00000000-0005-0000-0000-00006BD00000}"/>
    <cellStyle name="Normal 92 3 3" xfId="54248" xr:uid="{00000000-0005-0000-0000-00006CD00000}"/>
    <cellStyle name="Normal 92 4" xfId="20339" xr:uid="{00000000-0005-0000-0000-00006DD00000}"/>
    <cellStyle name="Normal 92 4 2" xfId="54249" xr:uid="{00000000-0005-0000-0000-00006ED00000}"/>
    <cellStyle name="Normal 92 4 3" xfId="54250" xr:uid="{00000000-0005-0000-0000-00006FD00000}"/>
    <cellStyle name="Normal 92 5" xfId="54251" xr:uid="{00000000-0005-0000-0000-000070D00000}"/>
    <cellStyle name="Normal 92 6" xfId="54252" xr:uid="{00000000-0005-0000-0000-000071D00000}"/>
    <cellStyle name="Normal 93" xfId="20340" xr:uid="{00000000-0005-0000-0000-000072D00000}"/>
    <cellStyle name="Normal 93 2" xfId="20341" xr:uid="{00000000-0005-0000-0000-000073D00000}"/>
    <cellStyle name="Normal 94" xfId="20342" xr:uid="{00000000-0005-0000-0000-000074D00000}"/>
    <cellStyle name="Normal 94 2" xfId="20343" xr:uid="{00000000-0005-0000-0000-000075D00000}"/>
    <cellStyle name="Normal 94 2 2" xfId="54253" xr:uid="{00000000-0005-0000-0000-000076D00000}"/>
    <cellStyle name="Normal 94 2 3" xfId="54254" xr:uid="{00000000-0005-0000-0000-000077D00000}"/>
    <cellStyle name="Normal 94 3" xfId="20344" xr:uid="{00000000-0005-0000-0000-000078D00000}"/>
    <cellStyle name="Normal 94 3 2" xfId="54255" xr:uid="{00000000-0005-0000-0000-000079D00000}"/>
    <cellStyle name="Normal 94 3 3" xfId="54256" xr:uid="{00000000-0005-0000-0000-00007AD00000}"/>
    <cellStyle name="Normal 94 4" xfId="20345" xr:uid="{00000000-0005-0000-0000-00007BD00000}"/>
    <cellStyle name="Normal 94 4 2" xfId="54257" xr:uid="{00000000-0005-0000-0000-00007CD00000}"/>
    <cellStyle name="Normal 94 4 3" xfId="54258" xr:uid="{00000000-0005-0000-0000-00007DD00000}"/>
    <cellStyle name="Normal 94 5" xfId="54259" xr:uid="{00000000-0005-0000-0000-00007ED00000}"/>
    <cellStyle name="Normal 94 6" xfId="54260" xr:uid="{00000000-0005-0000-0000-00007FD00000}"/>
    <cellStyle name="Normal 95" xfId="20346" xr:uid="{00000000-0005-0000-0000-000080D00000}"/>
    <cellStyle name="Normal 95 2" xfId="20347" xr:uid="{00000000-0005-0000-0000-000081D00000}"/>
    <cellStyle name="Normal 95 2 2" xfId="54261" xr:uid="{00000000-0005-0000-0000-000082D00000}"/>
    <cellStyle name="Normal 95 2 3" xfId="54262" xr:uid="{00000000-0005-0000-0000-000083D00000}"/>
    <cellStyle name="Normal 95 3" xfId="20348" xr:uid="{00000000-0005-0000-0000-000084D00000}"/>
    <cellStyle name="Normal 95 3 2" xfId="54263" xr:uid="{00000000-0005-0000-0000-000085D00000}"/>
    <cellStyle name="Normal 95 3 3" xfId="54264" xr:uid="{00000000-0005-0000-0000-000086D00000}"/>
    <cellStyle name="Normal 95 4" xfId="20349" xr:uid="{00000000-0005-0000-0000-000087D00000}"/>
    <cellStyle name="Normal 95 4 2" xfId="54265" xr:uid="{00000000-0005-0000-0000-000088D00000}"/>
    <cellStyle name="Normal 95 4 3" xfId="54266" xr:uid="{00000000-0005-0000-0000-000089D00000}"/>
    <cellStyle name="Normal 95 5" xfId="54267" xr:uid="{00000000-0005-0000-0000-00008AD00000}"/>
    <cellStyle name="Normal 95 6" xfId="54268" xr:uid="{00000000-0005-0000-0000-00008BD00000}"/>
    <cellStyle name="Normal 96" xfId="20350" xr:uid="{00000000-0005-0000-0000-00008CD00000}"/>
    <cellStyle name="Normal 96 2" xfId="20351" xr:uid="{00000000-0005-0000-0000-00008DD00000}"/>
    <cellStyle name="Normal 96 2 2" xfId="20352" xr:uid="{00000000-0005-0000-0000-00008ED00000}"/>
    <cellStyle name="Normal 96 2 2 2" xfId="20353" xr:uid="{00000000-0005-0000-0000-00008FD00000}"/>
    <cellStyle name="Normal 96 2 2 2 2" xfId="54269" xr:uid="{00000000-0005-0000-0000-000090D00000}"/>
    <cellStyle name="Normal 96 2 2 2 3" xfId="54270" xr:uid="{00000000-0005-0000-0000-000091D00000}"/>
    <cellStyle name="Normal 96 2 2 3" xfId="20354" xr:uid="{00000000-0005-0000-0000-000092D00000}"/>
    <cellStyle name="Normal 96 2 2 3 2" xfId="54271" xr:uid="{00000000-0005-0000-0000-000093D00000}"/>
    <cellStyle name="Normal 96 2 2 3 3" xfId="54272" xr:uid="{00000000-0005-0000-0000-000094D00000}"/>
    <cellStyle name="Normal 96 2 2 4" xfId="20355" xr:uid="{00000000-0005-0000-0000-000095D00000}"/>
    <cellStyle name="Normal 96 2 2 4 2" xfId="54273" xr:uid="{00000000-0005-0000-0000-000096D00000}"/>
    <cellStyle name="Normal 96 2 2 4 3" xfId="54274" xr:uid="{00000000-0005-0000-0000-000097D00000}"/>
    <cellStyle name="Normal 96 2 2 5" xfId="54275" xr:uid="{00000000-0005-0000-0000-000098D00000}"/>
    <cellStyle name="Normal 96 2 2 6" xfId="54276" xr:uid="{00000000-0005-0000-0000-000099D00000}"/>
    <cellStyle name="Normal 96 2 3" xfId="20356" xr:uid="{00000000-0005-0000-0000-00009AD00000}"/>
    <cellStyle name="Normal 96 2 3 2" xfId="54277" xr:uid="{00000000-0005-0000-0000-00009BD00000}"/>
    <cellStyle name="Normal 96 2 3 3" xfId="54278" xr:uid="{00000000-0005-0000-0000-00009CD00000}"/>
    <cellStyle name="Normal 96 2 4" xfId="20357" xr:uid="{00000000-0005-0000-0000-00009DD00000}"/>
    <cellStyle name="Normal 96 2 4 2" xfId="54279" xr:uid="{00000000-0005-0000-0000-00009ED00000}"/>
    <cellStyle name="Normal 96 2 4 3" xfId="54280" xr:uid="{00000000-0005-0000-0000-00009FD00000}"/>
    <cellStyle name="Normal 96 2 5" xfId="20358" xr:uid="{00000000-0005-0000-0000-0000A0D00000}"/>
    <cellStyle name="Normal 96 2 5 2" xfId="54281" xr:uid="{00000000-0005-0000-0000-0000A1D00000}"/>
    <cellStyle name="Normal 96 2 5 3" xfId="54282" xr:uid="{00000000-0005-0000-0000-0000A2D00000}"/>
    <cellStyle name="Normal 96 2 6" xfId="54283" xr:uid="{00000000-0005-0000-0000-0000A3D00000}"/>
    <cellStyle name="Normal 96 2 7" xfId="54284" xr:uid="{00000000-0005-0000-0000-0000A4D00000}"/>
    <cellStyle name="Normal 96 3" xfId="20359" xr:uid="{00000000-0005-0000-0000-0000A5D00000}"/>
    <cellStyle name="Normal 96 3 2" xfId="20360" xr:uid="{00000000-0005-0000-0000-0000A6D00000}"/>
    <cellStyle name="Normal 96 3 2 2" xfId="54285" xr:uid="{00000000-0005-0000-0000-0000A7D00000}"/>
    <cellStyle name="Normal 96 3 2 3" xfId="54286" xr:uid="{00000000-0005-0000-0000-0000A8D00000}"/>
    <cellStyle name="Normal 96 3 3" xfId="20361" xr:uid="{00000000-0005-0000-0000-0000A9D00000}"/>
    <cellStyle name="Normal 96 3 3 2" xfId="54287" xr:uid="{00000000-0005-0000-0000-0000AAD00000}"/>
    <cellStyle name="Normal 96 3 3 3" xfId="54288" xr:uid="{00000000-0005-0000-0000-0000ABD00000}"/>
    <cellStyle name="Normal 96 3 4" xfId="20362" xr:uid="{00000000-0005-0000-0000-0000ACD00000}"/>
    <cellStyle name="Normal 96 3 4 2" xfId="54289" xr:uid="{00000000-0005-0000-0000-0000ADD00000}"/>
    <cellStyle name="Normal 96 3 4 3" xfId="54290" xr:uid="{00000000-0005-0000-0000-0000AED00000}"/>
    <cellStyle name="Normal 96 3 5" xfId="54291" xr:uid="{00000000-0005-0000-0000-0000AFD00000}"/>
    <cellStyle name="Normal 96 3 6" xfId="54292" xr:uid="{00000000-0005-0000-0000-0000B0D00000}"/>
    <cellStyle name="Normal 96 4" xfId="20363" xr:uid="{00000000-0005-0000-0000-0000B1D00000}"/>
    <cellStyle name="Normal 96 4 2" xfId="20364" xr:uid="{00000000-0005-0000-0000-0000B2D00000}"/>
    <cellStyle name="Normal 96 4 2 2" xfId="54293" xr:uid="{00000000-0005-0000-0000-0000B3D00000}"/>
    <cellStyle name="Normal 96 4 2 3" xfId="54294" xr:uid="{00000000-0005-0000-0000-0000B4D00000}"/>
    <cellStyle name="Normal 96 4 3" xfId="20365" xr:uid="{00000000-0005-0000-0000-0000B5D00000}"/>
    <cellStyle name="Normal 96 4 3 2" xfId="54295" xr:uid="{00000000-0005-0000-0000-0000B6D00000}"/>
    <cellStyle name="Normal 96 4 3 3" xfId="54296" xr:uid="{00000000-0005-0000-0000-0000B7D00000}"/>
    <cellStyle name="Normal 96 4 4" xfId="20366" xr:uid="{00000000-0005-0000-0000-0000B8D00000}"/>
    <cellStyle name="Normal 96 4 4 2" xfId="54297" xr:uid="{00000000-0005-0000-0000-0000B9D00000}"/>
    <cellStyle name="Normal 96 4 4 3" xfId="54298" xr:uid="{00000000-0005-0000-0000-0000BAD00000}"/>
    <cellStyle name="Normal 96 4 5" xfId="54299" xr:uid="{00000000-0005-0000-0000-0000BBD00000}"/>
    <cellStyle name="Normal 96 4 6" xfId="54300" xr:uid="{00000000-0005-0000-0000-0000BCD00000}"/>
    <cellStyle name="Normal 96 5" xfId="20367" xr:uid="{00000000-0005-0000-0000-0000BDD00000}"/>
    <cellStyle name="Normal 96 5 2" xfId="54301" xr:uid="{00000000-0005-0000-0000-0000BED00000}"/>
    <cellStyle name="Normal 96 5 3" xfId="54302" xr:uid="{00000000-0005-0000-0000-0000BFD00000}"/>
    <cellStyle name="Normal 96 6" xfId="20368" xr:uid="{00000000-0005-0000-0000-0000C0D00000}"/>
    <cellStyle name="Normal 96 6 2" xfId="54303" xr:uid="{00000000-0005-0000-0000-0000C1D00000}"/>
    <cellStyle name="Normal 96 6 3" xfId="54304" xr:uid="{00000000-0005-0000-0000-0000C2D00000}"/>
    <cellStyle name="Normal 96 7" xfId="20369" xr:uid="{00000000-0005-0000-0000-0000C3D00000}"/>
    <cellStyle name="Normal 96 7 2" xfId="54305" xr:uid="{00000000-0005-0000-0000-0000C4D00000}"/>
    <cellStyle name="Normal 96 7 3" xfId="54306" xr:uid="{00000000-0005-0000-0000-0000C5D00000}"/>
    <cellStyle name="Normal 96 8" xfId="54307" xr:uid="{00000000-0005-0000-0000-0000C6D00000}"/>
    <cellStyle name="Normal 96 9" xfId="54308" xr:uid="{00000000-0005-0000-0000-0000C7D00000}"/>
    <cellStyle name="Normal 97" xfId="20370" xr:uid="{00000000-0005-0000-0000-0000C8D00000}"/>
    <cellStyle name="Normal 97 2" xfId="20371" xr:uid="{00000000-0005-0000-0000-0000C9D00000}"/>
    <cellStyle name="Normal 97 2 2" xfId="54309" xr:uid="{00000000-0005-0000-0000-0000CAD00000}"/>
    <cellStyle name="Normal 97 2 3" xfId="54310" xr:uid="{00000000-0005-0000-0000-0000CBD00000}"/>
    <cellStyle name="Normal 97 3" xfId="20372" xr:uid="{00000000-0005-0000-0000-0000CCD00000}"/>
    <cellStyle name="Normal 97 3 2" xfId="54311" xr:uid="{00000000-0005-0000-0000-0000CDD00000}"/>
    <cellStyle name="Normal 97 3 3" xfId="54312" xr:uid="{00000000-0005-0000-0000-0000CED00000}"/>
    <cellStyle name="Normal 97 4" xfId="20373" xr:uid="{00000000-0005-0000-0000-0000CFD00000}"/>
    <cellStyle name="Normal 97 4 2" xfId="54313" xr:uid="{00000000-0005-0000-0000-0000D0D00000}"/>
    <cellStyle name="Normal 97 4 3" xfId="54314" xr:uid="{00000000-0005-0000-0000-0000D1D00000}"/>
    <cellStyle name="Normal 97 5" xfId="54315" xr:uid="{00000000-0005-0000-0000-0000D2D00000}"/>
    <cellStyle name="Normal 97 6" xfId="54316" xr:uid="{00000000-0005-0000-0000-0000D3D00000}"/>
    <cellStyle name="Normal 98" xfId="20374" xr:uid="{00000000-0005-0000-0000-0000D4D00000}"/>
    <cellStyle name="Normal 98 2" xfId="20375" xr:uid="{00000000-0005-0000-0000-0000D5D00000}"/>
    <cellStyle name="Normal 98 2 2" xfId="54317" xr:uid="{00000000-0005-0000-0000-0000D6D00000}"/>
    <cellStyle name="Normal 98 2 3" xfId="54318" xr:uid="{00000000-0005-0000-0000-0000D7D00000}"/>
    <cellStyle name="Normal 98 3" xfId="20376" xr:uid="{00000000-0005-0000-0000-0000D8D00000}"/>
    <cellStyle name="Normal 98 3 2" xfId="54319" xr:uid="{00000000-0005-0000-0000-0000D9D00000}"/>
    <cellStyle name="Normal 98 3 3" xfId="54320" xr:uid="{00000000-0005-0000-0000-0000DAD00000}"/>
    <cellStyle name="Normal 98 4" xfId="20377" xr:uid="{00000000-0005-0000-0000-0000DBD00000}"/>
    <cellStyle name="Normal 98 4 2" xfId="54321" xr:uid="{00000000-0005-0000-0000-0000DCD00000}"/>
    <cellStyle name="Normal 98 4 3" xfId="54322" xr:uid="{00000000-0005-0000-0000-0000DDD00000}"/>
    <cellStyle name="Normal 98 5" xfId="54323" xr:uid="{00000000-0005-0000-0000-0000DED00000}"/>
    <cellStyle name="Normal 98 6" xfId="54324" xr:uid="{00000000-0005-0000-0000-0000DFD00000}"/>
    <cellStyle name="Normal 99" xfId="20378" xr:uid="{00000000-0005-0000-0000-0000E0D00000}"/>
    <cellStyle name="Normal 99 2" xfId="20379" xr:uid="{00000000-0005-0000-0000-0000E1D00000}"/>
    <cellStyle name="Normal 99 2 2" xfId="54325" xr:uid="{00000000-0005-0000-0000-0000E2D00000}"/>
    <cellStyle name="Normal 99 2 3" xfId="54326" xr:uid="{00000000-0005-0000-0000-0000E3D00000}"/>
    <cellStyle name="Normal 99 3" xfId="20380" xr:uid="{00000000-0005-0000-0000-0000E4D00000}"/>
    <cellStyle name="Normal 99 3 2" xfId="54327" xr:uid="{00000000-0005-0000-0000-0000E5D00000}"/>
    <cellStyle name="Normal 99 3 3" xfId="54328" xr:uid="{00000000-0005-0000-0000-0000E6D00000}"/>
    <cellStyle name="Normal 99 4" xfId="20381" xr:uid="{00000000-0005-0000-0000-0000E7D00000}"/>
    <cellStyle name="Normal 99 4 2" xfId="54329" xr:uid="{00000000-0005-0000-0000-0000E8D00000}"/>
    <cellStyle name="Normal 99 4 3" xfId="54330" xr:uid="{00000000-0005-0000-0000-0000E9D00000}"/>
    <cellStyle name="Normal 99 5" xfId="54331" xr:uid="{00000000-0005-0000-0000-0000EAD00000}"/>
    <cellStyle name="Normal 99 6" xfId="54332" xr:uid="{00000000-0005-0000-0000-0000EBD00000}"/>
    <cellStyle name="Normal_Capital &amp; RWA N" xfId="8" xr:uid="{00000000-0005-0000-0000-0000ECD00000}"/>
    <cellStyle name="Normal_Capital &amp; RWA N 2" xfId="16" xr:uid="{00000000-0005-0000-0000-0000EDD00000}"/>
    <cellStyle name="Normal_Casestdy draft" xfId="15" xr:uid="{00000000-0005-0000-0000-0000EED00000}"/>
    <cellStyle name="Normal_Casestdy draft 2" xfId="9" xr:uid="{00000000-0005-0000-0000-0000EFD00000}"/>
    <cellStyle name="Normalny_Eksport 2000 - F" xfId="20382" xr:uid="{00000000-0005-0000-0000-0000F0D00000}"/>
    <cellStyle name="Note 2" xfId="20383" xr:uid="{00000000-0005-0000-0000-0000F1D00000}"/>
    <cellStyle name="Note 2 10" xfId="20384" xr:uid="{00000000-0005-0000-0000-0000F2D00000}"/>
    <cellStyle name="Note 2 10 2" xfId="20385" xr:uid="{00000000-0005-0000-0000-0000F3D00000}"/>
    <cellStyle name="Note 2 10 2 2" xfId="21221" xr:uid="{00000000-0005-0000-0000-0000F4D00000}"/>
    <cellStyle name="Note 2 10 3" xfId="20386" xr:uid="{00000000-0005-0000-0000-0000F5D00000}"/>
    <cellStyle name="Note 2 10 3 2" xfId="21220" xr:uid="{00000000-0005-0000-0000-0000F6D00000}"/>
    <cellStyle name="Note 2 10 4" xfId="20387" xr:uid="{00000000-0005-0000-0000-0000F7D00000}"/>
    <cellStyle name="Note 2 10 4 2" xfId="21219" xr:uid="{00000000-0005-0000-0000-0000F8D00000}"/>
    <cellStyle name="Note 2 10 5" xfId="20388" xr:uid="{00000000-0005-0000-0000-0000F9D00000}"/>
    <cellStyle name="Note 2 10 5 2" xfId="21218" xr:uid="{00000000-0005-0000-0000-0000FAD00000}"/>
    <cellStyle name="Note 2 11" xfId="20389" xr:uid="{00000000-0005-0000-0000-0000FBD00000}"/>
    <cellStyle name="Note 2 11 2" xfId="20390" xr:uid="{00000000-0005-0000-0000-0000FCD00000}"/>
    <cellStyle name="Note 2 11 2 2" xfId="21217" xr:uid="{00000000-0005-0000-0000-0000FDD00000}"/>
    <cellStyle name="Note 2 11 3" xfId="20391" xr:uid="{00000000-0005-0000-0000-0000FED00000}"/>
    <cellStyle name="Note 2 11 3 2" xfId="21216" xr:uid="{00000000-0005-0000-0000-0000FFD00000}"/>
    <cellStyle name="Note 2 11 4" xfId="20392" xr:uid="{00000000-0005-0000-0000-000000D10000}"/>
    <cellStyle name="Note 2 11 4 2" xfId="21215" xr:uid="{00000000-0005-0000-0000-000001D10000}"/>
    <cellStyle name="Note 2 11 5" xfId="20393" xr:uid="{00000000-0005-0000-0000-000002D10000}"/>
    <cellStyle name="Note 2 11 5 2" xfId="21214" xr:uid="{00000000-0005-0000-0000-000003D10000}"/>
    <cellStyle name="Note 2 12" xfId="20394" xr:uid="{00000000-0005-0000-0000-000004D10000}"/>
    <cellStyle name="Note 2 12 2" xfId="20395" xr:uid="{00000000-0005-0000-0000-000005D10000}"/>
    <cellStyle name="Note 2 12 2 2" xfId="21213" xr:uid="{00000000-0005-0000-0000-000006D10000}"/>
    <cellStyle name="Note 2 12 3" xfId="20396" xr:uid="{00000000-0005-0000-0000-000007D10000}"/>
    <cellStyle name="Note 2 12 3 2" xfId="21212" xr:uid="{00000000-0005-0000-0000-000008D10000}"/>
    <cellStyle name="Note 2 12 4" xfId="20397" xr:uid="{00000000-0005-0000-0000-000009D10000}"/>
    <cellStyle name="Note 2 12 4 2" xfId="21211" xr:uid="{00000000-0005-0000-0000-00000AD10000}"/>
    <cellStyle name="Note 2 12 5" xfId="20398" xr:uid="{00000000-0005-0000-0000-00000BD10000}"/>
    <cellStyle name="Note 2 12 5 2" xfId="21210" xr:uid="{00000000-0005-0000-0000-00000CD10000}"/>
    <cellStyle name="Note 2 13" xfId="20399" xr:uid="{00000000-0005-0000-0000-00000DD10000}"/>
    <cellStyle name="Note 2 13 2" xfId="20400" xr:uid="{00000000-0005-0000-0000-00000ED10000}"/>
    <cellStyle name="Note 2 13 2 2" xfId="21209" xr:uid="{00000000-0005-0000-0000-00000FD10000}"/>
    <cellStyle name="Note 2 13 3" xfId="20401" xr:uid="{00000000-0005-0000-0000-000010D10000}"/>
    <cellStyle name="Note 2 13 3 2" xfId="21208" xr:uid="{00000000-0005-0000-0000-000011D10000}"/>
    <cellStyle name="Note 2 13 4" xfId="20402" xr:uid="{00000000-0005-0000-0000-000012D10000}"/>
    <cellStyle name="Note 2 13 4 2" xfId="21207" xr:uid="{00000000-0005-0000-0000-000013D10000}"/>
    <cellStyle name="Note 2 13 5" xfId="20403" xr:uid="{00000000-0005-0000-0000-000014D10000}"/>
    <cellStyle name="Note 2 13 5 2" xfId="21206" xr:uid="{00000000-0005-0000-0000-000015D10000}"/>
    <cellStyle name="Note 2 14" xfId="20404" xr:uid="{00000000-0005-0000-0000-000016D10000}"/>
    <cellStyle name="Note 2 14 2" xfId="20405" xr:uid="{00000000-0005-0000-0000-000017D10000}"/>
    <cellStyle name="Note 2 14 2 2" xfId="21204" xr:uid="{00000000-0005-0000-0000-000018D10000}"/>
    <cellStyle name="Note 2 14 3" xfId="21205" xr:uid="{00000000-0005-0000-0000-000019D10000}"/>
    <cellStyle name="Note 2 15" xfId="20406" xr:uid="{00000000-0005-0000-0000-00001AD10000}"/>
    <cellStyle name="Note 2 15 2" xfId="20407" xr:uid="{00000000-0005-0000-0000-00001BD10000}"/>
    <cellStyle name="Note 2 15 2 2" xfId="21203" xr:uid="{00000000-0005-0000-0000-00001CD10000}"/>
    <cellStyle name="Note 2 16" xfId="20408" xr:uid="{00000000-0005-0000-0000-00001DD10000}"/>
    <cellStyle name="Note 2 16 2" xfId="21202" xr:uid="{00000000-0005-0000-0000-00001ED10000}"/>
    <cellStyle name="Note 2 17" xfId="20409" xr:uid="{00000000-0005-0000-0000-00001FD10000}"/>
    <cellStyle name="Note 2 17 2" xfId="21201" xr:uid="{00000000-0005-0000-0000-000020D10000}"/>
    <cellStyle name="Note 2 18" xfId="21222" xr:uid="{00000000-0005-0000-0000-000021D10000}"/>
    <cellStyle name="Note 2 2" xfId="20410" xr:uid="{00000000-0005-0000-0000-000022D10000}"/>
    <cellStyle name="Note 2 2 10" xfId="20411" xr:uid="{00000000-0005-0000-0000-000023D10000}"/>
    <cellStyle name="Note 2 2 10 2" xfId="21199" xr:uid="{00000000-0005-0000-0000-000024D10000}"/>
    <cellStyle name="Note 2 2 11" xfId="21200" xr:uid="{00000000-0005-0000-0000-000025D10000}"/>
    <cellStyle name="Note 2 2 2" xfId="20412" xr:uid="{00000000-0005-0000-0000-000026D10000}"/>
    <cellStyle name="Note 2 2 2 2" xfId="20413" xr:uid="{00000000-0005-0000-0000-000027D10000}"/>
    <cellStyle name="Note 2 2 2 2 2" xfId="21197" xr:uid="{00000000-0005-0000-0000-000028D10000}"/>
    <cellStyle name="Note 2 2 2 3" xfId="20414" xr:uid="{00000000-0005-0000-0000-000029D10000}"/>
    <cellStyle name="Note 2 2 2 3 2" xfId="21196" xr:uid="{00000000-0005-0000-0000-00002AD10000}"/>
    <cellStyle name="Note 2 2 2 4" xfId="20415" xr:uid="{00000000-0005-0000-0000-00002BD10000}"/>
    <cellStyle name="Note 2 2 2 4 2" xfId="21195" xr:uid="{00000000-0005-0000-0000-00002CD10000}"/>
    <cellStyle name="Note 2 2 2 5" xfId="20416" xr:uid="{00000000-0005-0000-0000-00002DD10000}"/>
    <cellStyle name="Note 2 2 2 5 2" xfId="21194" xr:uid="{00000000-0005-0000-0000-00002ED10000}"/>
    <cellStyle name="Note 2 2 2 6" xfId="21198" xr:uid="{00000000-0005-0000-0000-00002FD10000}"/>
    <cellStyle name="Note 2 2 3" xfId="20417" xr:uid="{00000000-0005-0000-0000-000030D10000}"/>
    <cellStyle name="Note 2 2 3 2" xfId="20418" xr:uid="{00000000-0005-0000-0000-000031D10000}"/>
    <cellStyle name="Note 2 2 3 2 2" xfId="21193" xr:uid="{00000000-0005-0000-0000-000032D10000}"/>
    <cellStyle name="Note 2 2 3 3" xfId="20419" xr:uid="{00000000-0005-0000-0000-000033D10000}"/>
    <cellStyle name="Note 2 2 3 3 2" xfId="21192" xr:uid="{00000000-0005-0000-0000-000034D10000}"/>
    <cellStyle name="Note 2 2 3 4" xfId="20420" xr:uid="{00000000-0005-0000-0000-000035D10000}"/>
    <cellStyle name="Note 2 2 3 4 2" xfId="21191" xr:uid="{00000000-0005-0000-0000-000036D10000}"/>
    <cellStyle name="Note 2 2 3 5" xfId="20421" xr:uid="{00000000-0005-0000-0000-000037D10000}"/>
    <cellStyle name="Note 2 2 3 5 2" xfId="21190" xr:uid="{00000000-0005-0000-0000-000038D10000}"/>
    <cellStyle name="Note 2 2 4" xfId="20422" xr:uid="{00000000-0005-0000-0000-000039D10000}"/>
    <cellStyle name="Note 2 2 4 2" xfId="20423" xr:uid="{00000000-0005-0000-0000-00003AD10000}"/>
    <cellStyle name="Note 2 2 4 2 2" xfId="21188" xr:uid="{00000000-0005-0000-0000-00003BD10000}"/>
    <cellStyle name="Note 2 2 4 3" xfId="20424" xr:uid="{00000000-0005-0000-0000-00003CD10000}"/>
    <cellStyle name="Note 2 2 4 3 2" xfId="21187" xr:uid="{00000000-0005-0000-0000-00003DD10000}"/>
    <cellStyle name="Note 2 2 4 4" xfId="20425" xr:uid="{00000000-0005-0000-0000-00003ED10000}"/>
    <cellStyle name="Note 2 2 4 4 2" xfId="21186" xr:uid="{00000000-0005-0000-0000-00003FD10000}"/>
    <cellStyle name="Note 2 2 4 5" xfId="21189" xr:uid="{00000000-0005-0000-0000-000040D10000}"/>
    <cellStyle name="Note 2 2 5" xfId="20426" xr:uid="{00000000-0005-0000-0000-000041D10000}"/>
    <cellStyle name="Note 2 2 5 2" xfId="20427" xr:uid="{00000000-0005-0000-0000-000042D10000}"/>
    <cellStyle name="Note 2 2 5 2 2" xfId="21184" xr:uid="{00000000-0005-0000-0000-000043D10000}"/>
    <cellStyle name="Note 2 2 5 3" xfId="20428" xr:uid="{00000000-0005-0000-0000-000044D10000}"/>
    <cellStyle name="Note 2 2 5 3 2" xfId="21183" xr:uid="{00000000-0005-0000-0000-000045D10000}"/>
    <cellStyle name="Note 2 2 5 4" xfId="20429" xr:uid="{00000000-0005-0000-0000-000046D10000}"/>
    <cellStyle name="Note 2 2 5 4 2" xfId="21182" xr:uid="{00000000-0005-0000-0000-000047D10000}"/>
    <cellStyle name="Note 2 2 5 5" xfId="21185" xr:uid="{00000000-0005-0000-0000-000048D10000}"/>
    <cellStyle name="Note 2 2 6" xfId="20430" xr:uid="{00000000-0005-0000-0000-000049D10000}"/>
    <cellStyle name="Note 2 2 6 2" xfId="21181" xr:uid="{00000000-0005-0000-0000-00004AD10000}"/>
    <cellStyle name="Note 2 2 7" xfId="20431" xr:uid="{00000000-0005-0000-0000-00004BD10000}"/>
    <cellStyle name="Note 2 2 7 2" xfId="21180" xr:uid="{00000000-0005-0000-0000-00004CD10000}"/>
    <cellStyle name="Note 2 2 8" xfId="20432" xr:uid="{00000000-0005-0000-0000-00004DD10000}"/>
    <cellStyle name="Note 2 2 8 2" xfId="21179" xr:uid="{00000000-0005-0000-0000-00004ED10000}"/>
    <cellStyle name="Note 2 2 9" xfId="20433" xr:uid="{00000000-0005-0000-0000-00004FD10000}"/>
    <cellStyle name="Note 2 2 9 2" xfId="21178" xr:uid="{00000000-0005-0000-0000-000050D10000}"/>
    <cellStyle name="Note 2 3" xfId="20434" xr:uid="{00000000-0005-0000-0000-000051D10000}"/>
    <cellStyle name="Note 2 3 2" xfId="20435" xr:uid="{00000000-0005-0000-0000-000052D10000}"/>
    <cellStyle name="Note 2 3 2 2" xfId="21177" xr:uid="{00000000-0005-0000-0000-000053D10000}"/>
    <cellStyle name="Note 2 3 3" xfId="20436" xr:uid="{00000000-0005-0000-0000-000054D10000}"/>
    <cellStyle name="Note 2 3 3 2" xfId="21176" xr:uid="{00000000-0005-0000-0000-000055D10000}"/>
    <cellStyle name="Note 2 3 4" xfId="20437" xr:uid="{00000000-0005-0000-0000-000056D10000}"/>
    <cellStyle name="Note 2 3 4 2" xfId="21175" xr:uid="{00000000-0005-0000-0000-000057D10000}"/>
    <cellStyle name="Note 2 3 5" xfId="20438" xr:uid="{00000000-0005-0000-0000-000058D10000}"/>
    <cellStyle name="Note 2 3 5 2" xfId="21174" xr:uid="{00000000-0005-0000-0000-000059D10000}"/>
    <cellStyle name="Note 2 4" xfId="20439" xr:uid="{00000000-0005-0000-0000-00005AD10000}"/>
    <cellStyle name="Note 2 4 2" xfId="20440" xr:uid="{00000000-0005-0000-0000-00005BD10000}"/>
    <cellStyle name="Note 2 4 2 2" xfId="20441" xr:uid="{00000000-0005-0000-0000-00005CD10000}"/>
    <cellStyle name="Note 2 4 2 2 2" xfId="21173" xr:uid="{00000000-0005-0000-0000-00005DD10000}"/>
    <cellStyle name="Note 2 4 3" xfId="20442" xr:uid="{00000000-0005-0000-0000-00005ED10000}"/>
    <cellStyle name="Note 2 4 3 2" xfId="20443" xr:uid="{00000000-0005-0000-0000-00005FD10000}"/>
    <cellStyle name="Note 2 4 3 2 2" xfId="21172" xr:uid="{00000000-0005-0000-0000-000060D10000}"/>
    <cellStyle name="Note 2 4 4" xfId="20444" xr:uid="{00000000-0005-0000-0000-000061D10000}"/>
    <cellStyle name="Note 2 4 4 2" xfId="20445" xr:uid="{00000000-0005-0000-0000-000062D10000}"/>
    <cellStyle name="Note 2 4 4 2 2" xfId="21171" xr:uid="{00000000-0005-0000-0000-000063D10000}"/>
    <cellStyle name="Note 2 4 5" xfId="20446" xr:uid="{00000000-0005-0000-0000-000064D10000}"/>
    <cellStyle name="Note 2 4 6" xfId="20447" xr:uid="{00000000-0005-0000-0000-000065D10000}"/>
    <cellStyle name="Note 2 4 7" xfId="20448" xr:uid="{00000000-0005-0000-0000-000066D10000}"/>
    <cellStyle name="Note 2 4 7 2" xfId="21170" xr:uid="{00000000-0005-0000-0000-000067D10000}"/>
    <cellStyle name="Note 2 5" xfId="20449" xr:uid="{00000000-0005-0000-0000-000068D10000}"/>
    <cellStyle name="Note 2 5 2" xfId="20450" xr:uid="{00000000-0005-0000-0000-000069D10000}"/>
    <cellStyle name="Note 2 5 2 2" xfId="20451" xr:uid="{00000000-0005-0000-0000-00006AD10000}"/>
    <cellStyle name="Note 2 5 2 2 2" xfId="21169" xr:uid="{00000000-0005-0000-0000-00006BD10000}"/>
    <cellStyle name="Note 2 5 3" xfId="20452" xr:uid="{00000000-0005-0000-0000-00006CD10000}"/>
    <cellStyle name="Note 2 5 3 2" xfId="20453" xr:uid="{00000000-0005-0000-0000-00006DD10000}"/>
    <cellStyle name="Note 2 5 3 2 2" xfId="21168" xr:uid="{00000000-0005-0000-0000-00006ED10000}"/>
    <cellStyle name="Note 2 5 4" xfId="20454" xr:uid="{00000000-0005-0000-0000-00006FD10000}"/>
    <cellStyle name="Note 2 5 4 2" xfId="20455" xr:uid="{00000000-0005-0000-0000-000070D10000}"/>
    <cellStyle name="Note 2 5 4 2 2" xfId="21167" xr:uid="{00000000-0005-0000-0000-000071D10000}"/>
    <cellStyle name="Note 2 5 5" xfId="20456" xr:uid="{00000000-0005-0000-0000-000072D10000}"/>
    <cellStyle name="Note 2 5 6" xfId="20457" xr:uid="{00000000-0005-0000-0000-000073D10000}"/>
    <cellStyle name="Note 2 5 7" xfId="20458" xr:uid="{00000000-0005-0000-0000-000074D10000}"/>
    <cellStyle name="Note 2 5 7 2" xfId="21166" xr:uid="{00000000-0005-0000-0000-000075D10000}"/>
    <cellStyle name="Note 2 6" xfId="20459" xr:uid="{00000000-0005-0000-0000-000076D10000}"/>
    <cellStyle name="Note 2 6 2" xfId="20460" xr:uid="{00000000-0005-0000-0000-000077D10000}"/>
    <cellStyle name="Note 2 6 2 2" xfId="20461" xr:uid="{00000000-0005-0000-0000-000078D10000}"/>
    <cellStyle name="Note 2 6 2 2 2" xfId="21165" xr:uid="{00000000-0005-0000-0000-000079D10000}"/>
    <cellStyle name="Note 2 6 3" xfId="20462" xr:uid="{00000000-0005-0000-0000-00007AD10000}"/>
    <cellStyle name="Note 2 6 3 2" xfId="20463" xr:uid="{00000000-0005-0000-0000-00007BD10000}"/>
    <cellStyle name="Note 2 6 3 2 2" xfId="21164" xr:uid="{00000000-0005-0000-0000-00007CD10000}"/>
    <cellStyle name="Note 2 6 4" xfId="20464" xr:uid="{00000000-0005-0000-0000-00007DD10000}"/>
    <cellStyle name="Note 2 6 4 2" xfId="20465" xr:uid="{00000000-0005-0000-0000-00007ED10000}"/>
    <cellStyle name="Note 2 6 4 2 2" xfId="21163" xr:uid="{00000000-0005-0000-0000-00007FD10000}"/>
    <cellStyle name="Note 2 6 5" xfId="20466" xr:uid="{00000000-0005-0000-0000-000080D10000}"/>
    <cellStyle name="Note 2 6 6" xfId="20467" xr:uid="{00000000-0005-0000-0000-000081D10000}"/>
    <cellStyle name="Note 2 6 7" xfId="20468" xr:uid="{00000000-0005-0000-0000-000082D10000}"/>
    <cellStyle name="Note 2 6 7 2" xfId="21162" xr:uid="{00000000-0005-0000-0000-000083D10000}"/>
    <cellStyle name="Note 2 7" xfId="20469" xr:uid="{00000000-0005-0000-0000-000084D10000}"/>
    <cellStyle name="Note 2 7 2" xfId="20470" xr:uid="{00000000-0005-0000-0000-000085D10000}"/>
    <cellStyle name="Note 2 7 2 2" xfId="20471" xr:uid="{00000000-0005-0000-0000-000086D10000}"/>
    <cellStyle name="Note 2 7 2 2 2" xfId="21161" xr:uid="{00000000-0005-0000-0000-000087D10000}"/>
    <cellStyle name="Note 2 7 3" xfId="20472" xr:uid="{00000000-0005-0000-0000-000088D10000}"/>
    <cellStyle name="Note 2 7 3 2" xfId="20473" xr:uid="{00000000-0005-0000-0000-000089D10000}"/>
    <cellStyle name="Note 2 7 3 2 2" xfId="21160" xr:uid="{00000000-0005-0000-0000-00008AD10000}"/>
    <cellStyle name="Note 2 7 4" xfId="20474" xr:uid="{00000000-0005-0000-0000-00008BD10000}"/>
    <cellStyle name="Note 2 7 4 2" xfId="20475" xr:uid="{00000000-0005-0000-0000-00008CD10000}"/>
    <cellStyle name="Note 2 7 4 2 2" xfId="21159" xr:uid="{00000000-0005-0000-0000-00008DD10000}"/>
    <cellStyle name="Note 2 7 5" xfId="20476" xr:uid="{00000000-0005-0000-0000-00008ED10000}"/>
    <cellStyle name="Note 2 7 6" xfId="20477" xr:uid="{00000000-0005-0000-0000-00008FD10000}"/>
    <cellStyle name="Note 2 7 7" xfId="20478" xr:uid="{00000000-0005-0000-0000-000090D10000}"/>
    <cellStyle name="Note 2 7 7 2" xfId="21158" xr:uid="{00000000-0005-0000-0000-000091D10000}"/>
    <cellStyle name="Note 2 8" xfId="20479" xr:uid="{00000000-0005-0000-0000-000092D10000}"/>
    <cellStyle name="Note 2 8 2" xfId="20480" xr:uid="{00000000-0005-0000-0000-000093D10000}"/>
    <cellStyle name="Note 2 8 2 2" xfId="21157" xr:uid="{00000000-0005-0000-0000-000094D10000}"/>
    <cellStyle name="Note 2 8 3" xfId="20481" xr:uid="{00000000-0005-0000-0000-000095D10000}"/>
    <cellStyle name="Note 2 8 3 2" xfId="21156" xr:uid="{00000000-0005-0000-0000-000096D10000}"/>
    <cellStyle name="Note 2 8 4" xfId="20482" xr:uid="{00000000-0005-0000-0000-000097D10000}"/>
    <cellStyle name="Note 2 8 4 2" xfId="21155" xr:uid="{00000000-0005-0000-0000-000098D10000}"/>
    <cellStyle name="Note 2 8 5" xfId="20483" xr:uid="{00000000-0005-0000-0000-000099D10000}"/>
    <cellStyle name="Note 2 8 5 2" xfId="21154" xr:uid="{00000000-0005-0000-0000-00009AD10000}"/>
    <cellStyle name="Note 2 9" xfId="20484" xr:uid="{00000000-0005-0000-0000-00009BD10000}"/>
    <cellStyle name="Note 2 9 2" xfId="20485" xr:uid="{00000000-0005-0000-0000-00009CD10000}"/>
    <cellStyle name="Note 2 9 2 2" xfId="21153" xr:uid="{00000000-0005-0000-0000-00009DD10000}"/>
    <cellStyle name="Note 2 9 3" xfId="20486" xr:uid="{00000000-0005-0000-0000-00009ED10000}"/>
    <cellStyle name="Note 2 9 3 2" xfId="21152" xr:uid="{00000000-0005-0000-0000-00009FD10000}"/>
    <cellStyle name="Note 2 9 4" xfId="20487" xr:uid="{00000000-0005-0000-0000-0000A0D10000}"/>
    <cellStyle name="Note 2 9 4 2" xfId="21151" xr:uid="{00000000-0005-0000-0000-0000A1D10000}"/>
    <cellStyle name="Note 2 9 5" xfId="20488" xr:uid="{00000000-0005-0000-0000-0000A2D10000}"/>
    <cellStyle name="Note 2 9 5 2" xfId="21150" xr:uid="{00000000-0005-0000-0000-0000A3D10000}"/>
    <cellStyle name="Note 3" xfId="54333" xr:uid="{00000000-0005-0000-0000-0000A4D10000}"/>
    <cellStyle name="Note 3 2" xfId="20489" xr:uid="{00000000-0005-0000-0000-0000A5D10000}"/>
    <cellStyle name="Note 3 2 2" xfId="20490" xr:uid="{00000000-0005-0000-0000-0000A6D10000}"/>
    <cellStyle name="Note 3 2 2 2" xfId="21148" xr:uid="{00000000-0005-0000-0000-0000A7D10000}"/>
    <cellStyle name="Note 3 2 3" xfId="20491" xr:uid="{00000000-0005-0000-0000-0000A8D10000}"/>
    <cellStyle name="Note 3 2 4" xfId="21149" xr:uid="{00000000-0005-0000-0000-0000A9D10000}"/>
    <cellStyle name="Note 3 3" xfId="20492" xr:uid="{00000000-0005-0000-0000-0000AAD10000}"/>
    <cellStyle name="Note 3 3 2" xfId="20493" xr:uid="{00000000-0005-0000-0000-0000ABD10000}"/>
    <cellStyle name="Note 3 3 3" xfId="21147" xr:uid="{00000000-0005-0000-0000-0000ACD10000}"/>
    <cellStyle name="Note 3 4" xfId="20494" xr:uid="{00000000-0005-0000-0000-0000ADD10000}"/>
    <cellStyle name="Note 3 4 2" xfId="21146" xr:uid="{00000000-0005-0000-0000-0000AED10000}"/>
    <cellStyle name="Note 3 5" xfId="20495" xr:uid="{00000000-0005-0000-0000-0000AFD10000}"/>
    <cellStyle name="Note 4 2" xfId="20496" xr:uid="{00000000-0005-0000-0000-0000B0D10000}"/>
    <cellStyle name="Note 4 2 2" xfId="20497" xr:uid="{00000000-0005-0000-0000-0000B1D10000}"/>
    <cellStyle name="Note 4 2 2 2" xfId="21144" xr:uid="{00000000-0005-0000-0000-0000B2D10000}"/>
    <cellStyle name="Note 4 2 3" xfId="20498" xr:uid="{00000000-0005-0000-0000-0000B3D10000}"/>
    <cellStyle name="Note 4 2 4" xfId="21145" xr:uid="{00000000-0005-0000-0000-0000B4D10000}"/>
    <cellStyle name="Note 4 3" xfId="20499" xr:uid="{00000000-0005-0000-0000-0000B5D10000}"/>
    <cellStyle name="Note 4 4" xfId="20500" xr:uid="{00000000-0005-0000-0000-0000B6D10000}"/>
    <cellStyle name="Note 4 4 2" xfId="21143" xr:uid="{00000000-0005-0000-0000-0000B7D10000}"/>
    <cellStyle name="Note 4 5" xfId="20501" xr:uid="{00000000-0005-0000-0000-0000B8D10000}"/>
    <cellStyle name="Note 5" xfId="20502" xr:uid="{00000000-0005-0000-0000-0000B9D10000}"/>
    <cellStyle name="Note 5 2" xfId="20503" xr:uid="{00000000-0005-0000-0000-0000BAD10000}"/>
    <cellStyle name="Note 5 2 2" xfId="20504" xr:uid="{00000000-0005-0000-0000-0000BBD10000}"/>
    <cellStyle name="Note 5 2 3" xfId="21141" xr:uid="{00000000-0005-0000-0000-0000BCD10000}"/>
    <cellStyle name="Note 5 3" xfId="20505" xr:uid="{00000000-0005-0000-0000-0000BDD10000}"/>
    <cellStyle name="Note 5 3 2" xfId="20506" xr:uid="{00000000-0005-0000-0000-0000BED10000}"/>
    <cellStyle name="Note 5 3 3" xfId="21140" xr:uid="{00000000-0005-0000-0000-0000BFD10000}"/>
    <cellStyle name="Note 5 4" xfId="20507" xr:uid="{00000000-0005-0000-0000-0000C0D10000}"/>
    <cellStyle name="Note 5 4 2" xfId="21139" xr:uid="{00000000-0005-0000-0000-0000C1D10000}"/>
    <cellStyle name="Note 5 5" xfId="20508" xr:uid="{00000000-0005-0000-0000-0000C2D10000}"/>
    <cellStyle name="Note 5 6" xfId="21142" xr:uid="{00000000-0005-0000-0000-0000C3D10000}"/>
    <cellStyle name="Note 6" xfId="20509" xr:uid="{00000000-0005-0000-0000-0000C4D10000}"/>
    <cellStyle name="Note 6 2" xfId="20510" xr:uid="{00000000-0005-0000-0000-0000C5D10000}"/>
    <cellStyle name="Note 6 2 2" xfId="20511" xr:uid="{00000000-0005-0000-0000-0000C6D10000}"/>
    <cellStyle name="Note 6 2 3" xfId="21137" xr:uid="{00000000-0005-0000-0000-0000C7D10000}"/>
    <cellStyle name="Note 6 3" xfId="20512" xr:uid="{00000000-0005-0000-0000-0000C8D10000}"/>
    <cellStyle name="Note 6 4" xfId="20513" xr:uid="{00000000-0005-0000-0000-0000C9D10000}"/>
    <cellStyle name="Note 6 5" xfId="21138" xr:uid="{00000000-0005-0000-0000-0000CAD10000}"/>
    <cellStyle name="Note 7" xfId="20514" xr:uid="{00000000-0005-0000-0000-0000CBD10000}"/>
    <cellStyle name="Note 7 2" xfId="21136" xr:uid="{00000000-0005-0000-0000-0000CCD10000}"/>
    <cellStyle name="Note 8" xfId="20515" xr:uid="{00000000-0005-0000-0000-0000CDD10000}"/>
    <cellStyle name="Note 8 2" xfId="20516" xr:uid="{00000000-0005-0000-0000-0000CED10000}"/>
    <cellStyle name="Note 8 2 2" xfId="21134" xr:uid="{00000000-0005-0000-0000-0000CFD10000}"/>
    <cellStyle name="Note 8 3" xfId="21135" xr:uid="{00000000-0005-0000-0000-0000D0D10000}"/>
    <cellStyle name="Note 9" xfId="20517" xr:uid="{00000000-0005-0000-0000-0000D1D10000}"/>
    <cellStyle name="Note 9 2" xfId="21133" xr:uid="{00000000-0005-0000-0000-0000D2D10000}"/>
    <cellStyle name="Ôèíàíñîâûé [0]_Ëèñò1" xfId="20518" xr:uid="{00000000-0005-0000-0000-0000D3D10000}"/>
    <cellStyle name="Ôèíàíñîâûé_Ëèñò1" xfId="20519" xr:uid="{00000000-0005-0000-0000-0000D4D10000}"/>
    <cellStyle name="Option" xfId="20520" xr:uid="{00000000-0005-0000-0000-0000D5D10000}"/>
    <cellStyle name="Option 2" xfId="20521" xr:uid="{00000000-0005-0000-0000-0000D6D10000}"/>
    <cellStyle name="Option 3" xfId="20522" xr:uid="{00000000-0005-0000-0000-0000D7D10000}"/>
    <cellStyle name="Option 4" xfId="20523" xr:uid="{00000000-0005-0000-0000-0000D8D10000}"/>
    <cellStyle name="optionalExposure" xfId="20524" xr:uid="{00000000-0005-0000-0000-0000D9D10000}"/>
    <cellStyle name="optionalExposure 2" xfId="21132" xr:uid="{00000000-0005-0000-0000-0000DAD10000}"/>
    <cellStyle name="OptionHeading" xfId="20525" xr:uid="{00000000-0005-0000-0000-0000DBD10000}"/>
    <cellStyle name="OptionHeading 2" xfId="20526" xr:uid="{00000000-0005-0000-0000-0000DCD10000}"/>
    <cellStyle name="OptionHeading 3" xfId="20527" xr:uid="{00000000-0005-0000-0000-0000DDD10000}"/>
    <cellStyle name="OptionHeading 4" xfId="21447" xr:uid="{00000000-0005-0000-0000-0000DED10000}"/>
    <cellStyle name="Output 2" xfId="20528" xr:uid="{00000000-0005-0000-0000-0000DFD10000}"/>
    <cellStyle name="Output 2 10" xfId="20529" xr:uid="{00000000-0005-0000-0000-0000E0D10000}"/>
    <cellStyle name="Output 2 10 2" xfId="20530" xr:uid="{00000000-0005-0000-0000-0000E1D10000}"/>
    <cellStyle name="Output 2 10 2 2" xfId="21130" xr:uid="{00000000-0005-0000-0000-0000E2D10000}"/>
    <cellStyle name="Output 2 10 3" xfId="20531" xr:uid="{00000000-0005-0000-0000-0000E3D10000}"/>
    <cellStyle name="Output 2 10 3 2" xfId="21129" xr:uid="{00000000-0005-0000-0000-0000E4D10000}"/>
    <cellStyle name="Output 2 10 4" xfId="20532" xr:uid="{00000000-0005-0000-0000-0000E5D10000}"/>
    <cellStyle name="Output 2 10 4 2" xfId="21128" xr:uid="{00000000-0005-0000-0000-0000E6D10000}"/>
    <cellStyle name="Output 2 10 5" xfId="20533" xr:uid="{00000000-0005-0000-0000-0000E7D10000}"/>
    <cellStyle name="Output 2 10 5 2" xfId="21127" xr:uid="{00000000-0005-0000-0000-0000E8D10000}"/>
    <cellStyle name="Output 2 11" xfId="20534" xr:uid="{00000000-0005-0000-0000-0000E9D10000}"/>
    <cellStyle name="Output 2 11 2" xfId="20535" xr:uid="{00000000-0005-0000-0000-0000EAD10000}"/>
    <cellStyle name="Output 2 11 2 2" xfId="21125" xr:uid="{00000000-0005-0000-0000-0000EBD10000}"/>
    <cellStyle name="Output 2 11 3" xfId="20536" xr:uid="{00000000-0005-0000-0000-0000ECD10000}"/>
    <cellStyle name="Output 2 11 3 2" xfId="21124" xr:uid="{00000000-0005-0000-0000-0000EDD10000}"/>
    <cellStyle name="Output 2 11 4" xfId="20537" xr:uid="{00000000-0005-0000-0000-0000EED10000}"/>
    <cellStyle name="Output 2 11 4 2" xfId="21123" xr:uid="{00000000-0005-0000-0000-0000EFD10000}"/>
    <cellStyle name="Output 2 11 5" xfId="20538" xr:uid="{00000000-0005-0000-0000-0000F0D10000}"/>
    <cellStyle name="Output 2 11 5 2" xfId="21122" xr:uid="{00000000-0005-0000-0000-0000F1D10000}"/>
    <cellStyle name="Output 2 11 6" xfId="21126" xr:uid="{00000000-0005-0000-0000-0000F2D10000}"/>
    <cellStyle name="Output 2 12" xfId="20539" xr:uid="{00000000-0005-0000-0000-0000F3D10000}"/>
    <cellStyle name="Output 2 12 2" xfId="20540" xr:uid="{00000000-0005-0000-0000-0000F4D10000}"/>
    <cellStyle name="Output 2 12 2 2" xfId="21120" xr:uid="{00000000-0005-0000-0000-0000F5D10000}"/>
    <cellStyle name="Output 2 12 3" xfId="20541" xr:uid="{00000000-0005-0000-0000-0000F6D10000}"/>
    <cellStyle name="Output 2 12 3 2" xfId="21119" xr:uid="{00000000-0005-0000-0000-0000F7D10000}"/>
    <cellStyle name="Output 2 12 4" xfId="20542" xr:uid="{00000000-0005-0000-0000-0000F8D10000}"/>
    <cellStyle name="Output 2 12 4 2" xfId="21118" xr:uid="{00000000-0005-0000-0000-0000F9D10000}"/>
    <cellStyle name="Output 2 12 5" xfId="20543" xr:uid="{00000000-0005-0000-0000-0000FAD10000}"/>
    <cellStyle name="Output 2 12 5 2" xfId="21117" xr:uid="{00000000-0005-0000-0000-0000FBD10000}"/>
    <cellStyle name="Output 2 12 6" xfId="21121" xr:uid="{00000000-0005-0000-0000-0000FCD10000}"/>
    <cellStyle name="Output 2 13" xfId="20544" xr:uid="{00000000-0005-0000-0000-0000FDD10000}"/>
    <cellStyle name="Output 2 13 2" xfId="20545" xr:uid="{00000000-0005-0000-0000-0000FED10000}"/>
    <cellStyle name="Output 2 13 2 2" xfId="21115" xr:uid="{00000000-0005-0000-0000-0000FFD10000}"/>
    <cellStyle name="Output 2 13 3" xfId="20546" xr:uid="{00000000-0005-0000-0000-000000D20000}"/>
    <cellStyle name="Output 2 13 3 2" xfId="21114" xr:uid="{00000000-0005-0000-0000-000001D20000}"/>
    <cellStyle name="Output 2 13 4" xfId="20547" xr:uid="{00000000-0005-0000-0000-000002D20000}"/>
    <cellStyle name="Output 2 13 4 2" xfId="21113" xr:uid="{00000000-0005-0000-0000-000003D20000}"/>
    <cellStyle name="Output 2 13 5" xfId="21116" xr:uid="{00000000-0005-0000-0000-000004D20000}"/>
    <cellStyle name="Output 2 14" xfId="20548" xr:uid="{00000000-0005-0000-0000-000005D20000}"/>
    <cellStyle name="Output 2 14 2" xfId="21112" xr:uid="{00000000-0005-0000-0000-000006D20000}"/>
    <cellStyle name="Output 2 15" xfId="20549" xr:uid="{00000000-0005-0000-0000-000007D20000}"/>
    <cellStyle name="Output 2 15 2" xfId="21111" xr:uid="{00000000-0005-0000-0000-000008D20000}"/>
    <cellStyle name="Output 2 16" xfId="20550" xr:uid="{00000000-0005-0000-0000-000009D20000}"/>
    <cellStyle name="Output 2 16 2" xfId="21110" xr:uid="{00000000-0005-0000-0000-00000AD20000}"/>
    <cellStyle name="Output 2 17" xfId="21131" xr:uid="{00000000-0005-0000-0000-00000BD20000}"/>
    <cellStyle name="Output 2 2" xfId="20551" xr:uid="{00000000-0005-0000-0000-00000CD20000}"/>
    <cellStyle name="Output 2 2 10" xfId="21109" xr:uid="{00000000-0005-0000-0000-00000DD20000}"/>
    <cellStyle name="Output 2 2 2" xfId="20552" xr:uid="{00000000-0005-0000-0000-00000ED20000}"/>
    <cellStyle name="Output 2 2 2 2" xfId="20553" xr:uid="{00000000-0005-0000-0000-00000FD20000}"/>
    <cellStyle name="Output 2 2 2 2 2" xfId="21107" xr:uid="{00000000-0005-0000-0000-000010D20000}"/>
    <cellStyle name="Output 2 2 2 3" xfId="20554" xr:uid="{00000000-0005-0000-0000-000011D20000}"/>
    <cellStyle name="Output 2 2 2 3 2" xfId="21106" xr:uid="{00000000-0005-0000-0000-000012D20000}"/>
    <cellStyle name="Output 2 2 2 4" xfId="20555" xr:uid="{00000000-0005-0000-0000-000013D20000}"/>
    <cellStyle name="Output 2 2 2 4 2" xfId="21105" xr:uid="{00000000-0005-0000-0000-000014D20000}"/>
    <cellStyle name="Output 2 2 2 5" xfId="21108" xr:uid="{00000000-0005-0000-0000-000015D20000}"/>
    <cellStyle name="Output 2 2 3" xfId="20556" xr:uid="{00000000-0005-0000-0000-000016D20000}"/>
    <cellStyle name="Output 2 2 3 2" xfId="20557" xr:uid="{00000000-0005-0000-0000-000017D20000}"/>
    <cellStyle name="Output 2 2 3 2 2" xfId="21103" xr:uid="{00000000-0005-0000-0000-000018D20000}"/>
    <cellStyle name="Output 2 2 3 3" xfId="20558" xr:uid="{00000000-0005-0000-0000-000019D20000}"/>
    <cellStyle name="Output 2 2 3 3 2" xfId="21102" xr:uid="{00000000-0005-0000-0000-00001AD20000}"/>
    <cellStyle name="Output 2 2 3 4" xfId="20559" xr:uid="{00000000-0005-0000-0000-00001BD20000}"/>
    <cellStyle name="Output 2 2 3 4 2" xfId="21101" xr:uid="{00000000-0005-0000-0000-00001CD20000}"/>
    <cellStyle name="Output 2 2 3 5" xfId="21104" xr:uid="{00000000-0005-0000-0000-00001DD20000}"/>
    <cellStyle name="Output 2 2 4" xfId="20560" xr:uid="{00000000-0005-0000-0000-00001ED20000}"/>
    <cellStyle name="Output 2 2 4 2" xfId="20561" xr:uid="{00000000-0005-0000-0000-00001FD20000}"/>
    <cellStyle name="Output 2 2 4 2 2" xfId="21099" xr:uid="{00000000-0005-0000-0000-000020D20000}"/>
    <cellStyle name="Output 2 2 4 3" xfId="20562" xr:uid="{00000000-0005-0000-0000-000021D20000}"/>
    <cellStyle name="Output 2 2 4 3 2" xfId="21098" xr:uid="{00000000-0005-0000-0000-000022D20000}"/>
    <cellStyle name="Output 2 2 4 4" xfId="20563" xr:uid="{00000000-0005-0000-0000-000023D20000}"/>
    <cellStyle name="Output 2 2 4 4 2" xfId="21097" xr:uid="{00000000-0005-0000-0000-000024D20000}"/>
    <cellStyle name="Output 2 2 4 5" xfId="21100" xr:uid="{00000000-0005-0000-0000-000025D20000}"/>
    <cellStyle name="Output 2 2 5" xfId="20564" xr:uid="{00000000-0005-0000-0000-000026D20000}"/>
    <cellStyle name="Output 2 2 5 2" xfId="20565" xr:uid="{00000000-0005-0000-0000-000027D20000}"/>
    <cellStyle name="Output 2 2 5 2 2" xfId="21095" xr:uid="{00000000-0005-0000-0000-000028D20000}"/>
    <cellStyle name="Output 2 2 5 3" xfId="20566" xr:uid="{00000000-0005-0000-0000-000029D20000}"/>
    <cellStyle name="Output 2 2 5 3 2" xfId="21094" xr:uid="{00000000-0005-0000-0000-00002AD20000}"/>
    <cellStyle name="Output 2 2 5 4" xfId="20567" xr:uid="{00000000-0005-0000-0000-00002BD20000}"/>
    <cellStyle name="Output 2 2 5 4 2" xfId="21093" xr:uid="{00000000-0005-0000-0000-00002CD20000}"/>
    <cellStyle name="Output 2 2 5 5" xfId="21096" xr:uid="{00000000-0005-0000-0000-00002DD20000}"/>
    <cellStyle name="Output 2 2 6" xfId="20568" xr:uid="{00000000-0005-0000-0000-00002ED20000}"/>
    <cellStyle name="Output 2 2 6 2" xfId="21092" xr:uid="{00000000-0005-0000-0000-00002FD20000}"/>
    <cellStyle name="Output 2 2 7" xfId="20569" xr:uid="{00000000-0005-0000-0000-000030D20000}"/>
    <cellStyle name="Output 2 2 7 2" xfId="21091" xr:uid="{00000000-0005-0000-0000-000031D20000}"/>
    <cellStyle name="Output 2 2 8" xfId="20570" xr:uid="{00000000-0005-0000-0000-000032D20000}"/>
    <cellStyle name="Output 2 2 8 2" xfId="21090" xr:uid="{00000000-0005-0000-0000-000033D20000}"/>
    <cellStyle name="Output 2 2 9" xfId="20571" xr:uid="{00000000-0005-0000-0000-000034D20000}"/>
    <cellStyle name="Output 2 2 9 2" xfId="21089" xr:uid="{00000000-0005-0000-0000-000035D20000}"/>
    <cellStyle name="Output 2 3" xfId="20572" xr:uid="{00000000-0005-0000-0000-000036D20000}"/>
    <cellStyle name="Output 2 3 2" xfId="20573" xr:uid="{00000000-0005-0000-0000-000037D20000}"/>
    <cellStyle name="Output 2 3 2 2" xfId="21088" xr:uid="{00000000-0005-0000-0000-000038D20000}"/>
    <cellStyle name="Output 2 3 3" xfId="20574" xr:uid="{00000000-0005-0000-0000-000039D20000}"/>
    <cellStyle name="Output 2 3 3 2" xfId="21087" xr:uid="{00000000-0005-0000-0000-00003AD20000}"/>
    <cellStyle name="Output 2 3 4" xfId="20575" xr:uid="{00000000-0005-0000-0000-00003BD20000}"/>
    <cellStyle name="Output 2 3 4 2" xfId="21086" xr:uid="{00000000-0005-0000-0000-00003CD20000}"/>
    <cellStyle name="Output 2 3 5" xfId="20576" xr:uid="{00000000-0005-0000-0000-00003DD20000}"/>
    <cellStyle name="Output 2 3 5 2" xfId="21085" xr:uid="{00000000-0005-0000-0000-00003ED20000}"/>
    <cellStyle name="Output 2 4" xfId="20577" xr:uid="{00000000-0005-0000-0000-00003FD20000}"/>
    <cellStyle name="Output 2 4 2" xfId="20578" xr:uid="{00000000-0005-0000-0000-000040D20000}"/>
    <cellStyle name="Output 2 4 2 2" xfId="21084" xr:uid="{00000000-0005-0000-0000-000041D20000}"/>
    <cellStyle name="Output 2 4 3" xfId="20579" xr:uid="{00000000-0005-0000-0000-000042D20000}"/>
    <cellStyle name="Output 2 4 3 2" xfId="21083" xr:uid="{00000000-0005-0000-0000-000043D20000}"/>
    <cellStyle name="Output 2 4 4" xfId="20580" xr:uid="{00000000-0005-0000-0000-000044D20000}"/>
    <cellStyle name="Output 2 4 4 2" xfId="21082" xr:uid="{00000000-0005-0000-0000-000045D20000}"/>
    <cellStyle name="Output 2 4 5" xfId="20581" xr:uid="{00000000-0005-0000-0000-000046D20000}"/>
    <cellStyle name="Output 2 4 5 2" xfId="21081" xr:uid="{00000000-0005-0000-0000-000047D20000}"/>
    <cellStyle name="Output 2 5" xfId="20582" xr:uid="{00000000-0005-0000-0000-000048D20000}"/>
    <cellStyle name="Output 2 5 2" xfId="20583" xr:uid="{00000000-0005-0000-0000-000049D20000}"/>
    <cellStyle name="Output 2 5 2 2" xfId="21080" xr:uid="{00000000-0005-0000-0000-00004AD20000}"/>
    <cellStyle name="Output 2 5 3" xfId="20584" xr:uid="{00000000-0005-0000-0000-00004BD20000}"/>
    <cellStyle name="Output 2 5 3 2" xfId="21079" xr:uid="{00000000-0005-0000-0000-00004CD20000}"/>
    <cellStyle name="Output 2 5 4" xfId="20585" xr:uid="{00000000-0005-0000-0000-00004DD20000}"/>
    <cellStyle name="Output 2 5 4 2" xfId="21078" xr:uid="{00000000-0005-0000-0000-00004ED20000}"/>
    <cellStyle name="Output 2 5 5" xfId="20586" xr:uid="{00000000-0005-0000-0000-00004FD20000}"/>
    <cellStyle name="Output 2 5 5 2" xfId="21077" xr:uid="{00000000-0005-0000-0000-000050D20000}"/>
    <cellStyle name="Output 2 6" xfId="20587" xr:uid="{00000000-0005-0000-0000-000051D20000}"/>
    <cellStyle name="Output 2 6 2" xfId="20588" xr:uid="{00000000-0005-0000-0000-000052D20000}"/>
    <cellStyle name="Output 2 6 2 2" xfId="21076" xr:uid="{00000000-0005-0000-0000-000053D20000}"/>
    <cellStyle name="Output 2 6 3" xfId="20589" xr:uid="{00000000-0005-0000-0000-000054D20000}"/>
    <cellStyle name="Output 2 6 3 2" xfId="21075" xr:uid="{00000000-0005-0000-0000-000055D20000}"/>
    <cellStyle name="Output 2 6 4" xfId="20590" xr:uid="{00000000-0005-0000-0000-000056D20000}"/>
    <cellStyle name="Output 2 6 4 2" xfId="21074" xr:uid="{00000000-0005-0000-0000-000057D20000}"/>
    <cellStyle name="Output 2 6 5" xfId="20591" xr:uid="{00000000-0005-0000-0000-000058D20000}"/>
    <cellStyle name="Output 2 6 5 2" xfId="21073" xr:uid="{00000000-0005-0000-0000-000059D20000}"/>
    <cellStyle name="Output 2 7" xfId="20592" xr:uid="{00000000-0005-0000-0000-00005AD20000}"/>
    <cellStyle name="Output 2 7 2" xfId="20593" xr:uid="{00000000-0005-0000-0000-00005BD20000}"/>
    <cellStyle name="Output 2 7 2 2" xfId="21072" xr:uid="{00000000-0005-0000-0000-00005CD20000}"/>
    <cellStyle name="Output 2 7 3" xfId="20594" xr:uid="{00000000-0005-0000-0000-00005DD20000}"/>
    <cellStyle name="Output 2 7 3 2" xfId="21071" xr:uid="{00000000-0005-0000-0000-00005ED20000}"/>
    <cellStyle name="Output 2 7 4" xfId="20595" xr:uid="{00000000-0005-0000-0000-00005FD20000}"/>
    <cellStyle name="Output 2 7 4 2" xfId="21070" xr:uid="{00000000-0005-0000-0000-000060D20000}"/>
    <cellStyle name="Output 2 7 5" xfId="20596" xr:uid="{00000000-0005-0000-0000-000061D20000}"/>
    <cellStyle name="Output 2 7 5 2" xfId="21069" xr:uid="{00000000-0005-0000-0000-000062D20000}"/>
    <cellStyle name="Output 2 8" xfId="20597" xr:uid="{00000000-0005-0000-0000-000063D20000}"/>
    <cellStyle name="Output 2 8 2" xfId="20598" xr:uid="{00000000-0005-0000-0000-000064D20000}"/>
    <cellStyle name="Output 2 8 2 2" xfId="21068" xr:uid="{00000000-0005-0000-0000-000065D20000}"/>
    <cellStyle name="Output 2 8 3" xfId="20599" xr:uid="{00000000-0005-0000-0000-000066D20000}"/>
    <cellStyle name="Output 2 8 3 2" xfId="21067" xr:uid="{00000000-0005-0000-0000-000067D20000}"/>
    <cellStyle name="Output 2 8 4" xfId="20600" xr:uid="{00000000-0005-0000-0000-000068D20000}"/>
    <cellStyle name="Output 2 8 4 2" xfId="21066" xr:uid="{00000000-0005-0000-0000-000069D20000}"/>
    <cellStyle name="Output 2 8 5" xfId="20601" xr:uid="{00000000-0005-0000-0000-00006AD20000}"/>
    <cellStyle name="Output 2 8 5 2" xfId="21065" xr:uid="{00000000-0005-0000-0000-00006BD20000}"/>
    <cellStyle name="Output 2 9" xfId="20602" xr:uid="{00000000-0005-0000-0000-00006CD20000}"/>
    <cellStyle name="Output 2 9 2" xfId="20603" xr:uid="{00000000-0005-0000-0000-00006DD20000}"/>
    <cellStyle name="Output 2 9 2 2" xfId="21064" xr:uid="{00000000-0005-0000-0000-00006ED20000}"/>
    <cellStyle name="Output 2 9 3" xfId="20604" xr:uid="{00000000-0005-0000-0000-00006FD20000}"/>
    <cellStyle name="Output 2 9 3 2" xfId="21063" xr:uid="{00000000-0005-0000-0000-000070D20000}"/>
    <cellStyle name="Output 2 9 4" xfId="20605" xr:uid="{00000000-0005-0000-0000-000071D20000}"/>
    <cellStyle name="Output 2 9 4 2" xfId="21062" xr:uid="{00000000-0005-0000-0000-000072D20000}"/>
    <cellStyle name="Output 2 9 5" xfId="20606" xr:uid="{00000000-0005-0000-0000-000073D20000}"/>
    <cellStyle name="Output 2 9 5 2" xfId="21061" xr:uid="{00000000-0005-0000-0000-000074D20000}"/>
    <cellStyle name="Output 3" xfId="20607" xr:uid="{00000000-0005-0000-0000-000075D20000}"/>
    <cellStyle name="Output 3 2" xfId="20608" xr:uid="{00000000-0005-0000-0000-000076D20000}"/>
    <cellStyle name="Output 3 2 2" xfId="21059" xr:uid="{00000000-0005-0000-0000-000077D20000}"/>
    <cellStyle name="Output 3 3" xfId="20609" xr:uid="{00000000-0005-0000-0000-000078D20000}"/>
    <cellStyle name="Output 3 3 2" xfId="21058" xr:uid="{00000000-0005-0000-0000-000079D20000}"/>
    <cellStyle name="Output 3 4" xfId="21060" xr:uid="{00000000-0005-0000-0000-00007AD20000}"/>
    <cellStyle name="Output 4" xfId="20610" xr:uid="{00000000-0005-0000-0000-00007BD20000}"/>
    <cellStyle name="Output 4 2" xfId="20611" xr:uid="{00000000-0005-0000-0000-00007CD20000}"/>
    <cellStyle name="Output 4 2 2" xfId="21056" xr:uid="{00000000-0005-0000-0000-00007DD20000}"/>
    <cellStyle name="Output 4 3" xfId="20612" xr:uid="{00000000-0005-0000-0000-00007ED20000}"/>
    <cellStyle name="Output 4 3 2" xfId="21055" xr:uid="{00000000-0005-0000-0000-00007FD20000}"/>
    <cellStyle name="Output 4 4" xfId="21057" xr:uid="{00000000-0005-0000-0000-000080D20000}"/>
    <cellStyle name="Output 5" xfId="20613" xr:uid="{00000000-0005-0000-0000-000081D20000}"/>
    <cellStyle name="Output 5 2" xfId="20614" xr:uid="{00000000-0005-0000-0000-000082D20000}"/>
    <cellStyle name="Output 5 2 2" xfId="21053" xr:uid="{00000000-0005-0000-0000-000083D20000}"/>
    <cellStyle name="Output 5 3" xfId="20615" xr:uid="{00000000-0005-0000-0000-000084D20000}"/>
    <cellStyle name="Output 5 3 2" xfId="21052" xr:uid="{00000000-0005-0000-0000-000085D20000}"/>
    <cellStyle name="Output 5 4" xfId="21054" xr:uid="{00000000-0005-0000-0000-000086D20000}"/>
    <cellStyle name="Output 6" xfId="20616" xr:uid="{00000000-0005-0000-0000-000087D20000}"/>
    <cellStyle name="Output 6 2" xfId="20617" xr:uid="{00000000-0005-0000-0000-000088D20000}"/>
    <cellStyle name="Output 6 2 2" xfId="21050" xr:uid="{00000000-0005-0000-0000-000089D20000}"/>
    <cellStyle name="Output 6 3" xfId="20618" xr:uid="{00000000-0005-0000-0000-00008AD20000}"/>
    <cellStyle name="Output 6 3 2" xfId="21049" xr:uid="{00000000-0005-0000-0000-00008BD20000}"/>
    <cellStyle name="Output 6 4" xfId="21051" xr:uid="{00000000-0005-0000-0000-00008CD20000}"/>
    <cellStyle name="Output 7" xfId="20619" xr:uid="{00000000-0005-0000-0000-00008DD20000}"/>
    <cellStyle name="Output 7 2" xfId="21048" xr:uid="{00000000-0005-0000-0000-00008ED20000}"/>
    <cellStyle name="Percen - Style1" xfId="20620" xr:uid="{00000000-0005-0000-0000-00008FD20000}"/>
    <cellStyle name="Percent" xfId="20961" builtinId="5"/>
    <cellStyle name="Percent [0]" xfId="20621" xr:uid="{00000000-0005-0000-0000-000091D20000}"/>
    <cellStyle name="Percent [00]" xfId="20622" xr:uid="{00000000-0005-0000-0000-000092D20000}"/>
    <cellStyle name="Percent 10" xfId="20623" xr:uid="{00000000-0005-0000-0000-000093D20000}"/>
    <cellStyle name="Percent 10 2" xfId="20624" xr:uid="{00000000-0005-0000-0000-000094D20000}"/>
    <cellStyle name="Percent 10 2 2" xfId="20625" xr:uid="{00000000-0005-0000-0000-000095D20000}"/>
    <cellStyle name="Percent 10 3" xfId="20626" xr:uid="{00000000-0005-0000-0000-000096D20000}"/>
    <cellStyle name="Percent 10 4" xfId="20627" xr:uid="{00000000-0005-0000-0000-000097D20000}"/>
    <cellStyle name="Percent 11" xfId="20628" xr:uid="{00000000-0005-0000-0000-000098D20000}"/>
    <cellStyle name="Percent 11 2" xfId="20629" xr:uid="{00000000-0005-0000-0000-000099D20000}"/>
    <cellStyle name="Percent 12" xfId="20630" xr:uid="{00000000-0005-0000-0000-00009AD20000}"/>
    <cellStyle name="Percent 12 2" xfId="20631" xr:uid="{00000000-0005-0000-0000-00009BD20000}"/>
    <cellStyle name="Percent 13" xfId="20632" xr:uid="{00000000-0005-0000-0000-00009CD20000}"/>
    <cellStyle name="Percent 13 2" xfId="20633" xr:uid="{00000000-0005-0000-0000-00009DD20000}"/>
    <cellStyle name="Percent 14" xfId="20634" xr:uid="{00000000-0005-0000-0000-00009ED20000}"/>
    <cellStyle name="Percent 15" xfId="20635" xr:uid="{00000000-0005-0000-0000-00009FD20000}"/>
    <cellStyle name="Percent 15 2" xfId="20636" xr:uid="{00000000-0005-0000-0000-0000A0D20000}"/>
    <cellStyle name="Percent 16" xfId="20637" xr:uid="{00000000-0005-0000-0000-0000A1D20000}"/>
    <cellStyle name="Percent 17" xfId="20638" xr:uid="{00000000-0005-0000-0000-0000A2D20000}"/>
    <cellStyle name="Percent 18" xfId="20639" xr:uid="{00000000-0005-0000-0000-0000A3D20000}"/>
    <cellStyle name="Percent 19" xfId="20640" xr:uid="{00000000-0005-0000-0000-0000A4D20000}"/>
    <cellStyle name="Percent 2" xfId="6" xr:uid="{00000000-0005-0000-0000-0000A5D20000}"/>
    <cellStyle name="Percent 2 2" xfId="20641" xr:uid="{00000000-0005-0000-0000-0000A6D20000}"/>
    <cellStyle name="Percent 2 2 2" xfId="20642" xr:uid="{00000000-0005-0000-0000-0000A7D20000}"/>
    <cellStyle name="Percent 2 2 3" xfId="20643" xr:uid="{00000000-0005-0000-0000-0000A8D20000}"/>
    <cellStyle name="Percent 2 2 4" xfId="20644" xr:uid="{00000000-0005-0000-0000-0000A9D20000}"/>
    <cellStyle name="Percent 2 2 4 2" xfId="20645" xr:uid="{00000000-0005-0000-0000-0000AAD20000}"/>
    <cellStyle name="Percent 2 2 4 2 2" xfId="20646" xr:uid="{00000000-0005-0000-0000-0000ABD20000}"/>
    <cellStyle name="Percent 2 2 4 2 2 2" xfId="20647" xr:uid="{00000000-0005-0000-0000-0000ACD20000}"/>
    <cellStyle name="Percent 2 2 4 2 2 2 2" xfId="54334" xr:uid="{00000000-0005-0000-0000-0000ADD20000}"/>
    <cellStyle name="Percent 2 2 4 2 2 2 3" xfId="54335" xr:uid="{00000000-0005-0000-0000-0000AED20000}"/>
    <cellStyle name="Percent 2 2 4 2 2 3" xfId="20648" xr:uid="{00000000-0005-0000-0000-0000AFD20000}"/>
    <cellStyle name="Percent 2 2 4 2 2 3 2" xfId="54336" xr:uid="{00000000-0005-0000-0000-0000B0D20000}"/>
    <cellStyle name="Percent 2 2 4 2 2 3 3" xfId="54337" xr:uid="{00000000-0005-0000-0000-0000B1D20000}"/>
    <cellStyle name="Percent 2 2 4 2 2 4" xfId="20649" xr:uid="{00000000-0005-0000-0000-0000B2D20000}"/>
    <cellStyle name="Percent 2 2 4 2 2 4 2" xfId="54338" xr:uid="{00000000-0005-0000-0000-0000B3D20000}"/>
    <cellStyle name="Percent 2 2 4 2 2 4 3" xfId="54339" xr:uid="{00000000-0005-0000-0000-0000B4D20000}"/>
    <cellStyle name="Percent 2 2 4 2 2 5" xfId="54340" xr:uid="{00000000-0005-0000-0000-0000B5D20000}"/>
    <cellStyle name="Percent 2 2 4 2 2 6" xfId="54341" xr:uid="{00000000-0005-0000-0000-0000B6D20000}"/>
    <cellStyle name="Percent 2 2 4 2 3" xfId="20650" xr:uid="{00000000-0005-0000-0000-0000B7D20000}"/>
    <cellStyle name="Percent 2 2 4 2 3 2" xfId="54342" xr:uid="{00000000-0005-0000-0000-0000B8D20000}"/>
    <cellStyle name="Percent 2 2 4 2 3 3" xfId="54343" xr:uid="{00000000-0005-0000-0000-0000B9D20000}"/>
    <cellStyle name="Percent 2 2 4 2 4" xfId="20651" xr:uid="{00000000-0005-0000-0000-0000BAD20000}"/>
    <cellStyle name="Percent 2 2 4 2 4 2" xfId="54344" xr:uid="{00000000-0005-0000-0000-0000BBD20000}"/>
    <cellStyle name="Percent 2 2 4 2 4 3" xfId="54345" xr:uid="{00000000-0005-0000-0000-0000BCD20000}"/>
    <cellStyle name="Percent 2 2 4 2 5" xfId="20652" xr:uid="{00000000-0005-0000-0000-0000BDD20000}"/>
    <cellStyle name="Percent 2 2 4 2 5 2" xfId="54346" xr:uid="{00000000-0005-0000-0000-0000BED20000}"/>
    <cellStyle name="Percent 2 2 4 2 5 3" xfId="54347" xr:uid="{00000000-0005-0000-0000-0000BFD20000}"/>
    <cellStyle name="Percent 2 2 4 2 6" xfId="54348" xr:uid="{00000000-0005-0000-0000-0000C0D20000}"/>
    <cellStyle name="Percent 2 2 4 2 7" xfId="54349" xr:uid="{00000000-0005-0000-0000-0000C1D20000}"/>
    <cellStyle name="Percent 2 2 4 3" xfId="20653" xr:uid="{00000000-0005-0000-0000-0000C2D20000}"/>
    <cellStyle name="Percent 2 2 4 3 2" xfId="20654" xr:uid="{00000000-0005-0000-0000-0000C3D20000}"/>
    <cellStyle name="Percent 2 2 4 3 2 2" xfId="54350" xr:uid="{00000000-0005-0000-0000-0000C4D20000}"/>
    <cellStyle name="Percent 2 2 4 3 2 3" xfId="54351" xr:uid="{00000000-0005-0000-0000-0000C5D20000}"/>
    <cellStyle name="Percent 2 2 4 3 3" xfId="20655" xr:uid="{00000000-0005-0000-0000-0000C6D20000}"/>
    <cellStyle name="Percent 2 2 4 3 3 2" xfId="54352" xr:uid="{00000000-0005-0000-0000-0000C7D20000}"/>
    <cellStyle name="Percent 2 2 4 3 3 3" xfId="54353" xr:uid="{00000000-0005-0000-0000-0000C8D20000}"/>
    <cellStyle name="Percent 2 2 4 3 4" xfId="20656" xr:uid="{00000000-0005-0000-0000-0000C9D20000}"/>
    <cellStyle name="Percent 2 2 4 3 4 2" xfId="54354" xr:uid="{00000000-0005-0000-0000-0000CAD20000}"/>
    <cellStyle name="Percent 2 2 4 3 4 3" xfId="54355" xr:uid="{00000000-0005-0000-0000-0000CBD20000}"/>
    <cellStyle name="Percent 2 2 4 3 5" xfId="54356" xr:uid="{00000000-0005-0000-0000-0000CCD20000}"/>
    <cellStyle name="Percent 2 2 4 3 6" xfId="54357" xr:uid="{00000000-0005-0000-0000-0000CDD20000}"/>
    <cellStyle name="Percent 2 2 4 4" xfId="20657" xr:uid="{00000000-0005-0000-0000-0000CED20000}"/>
    <cellStyle name="Percent 2 2 4 4 2" xfId="54358" xr:uid="{00000000-0005-0000-0000-0000CFD20000}"/>
    <cellStyle name="Percent 2 2 4 4 3" xfId="54359" xr:uid="{00000000-0005-0000-0000-0000D0D20000}"/>
    <cellStyle name="Percent 2 2 4 5" xfId="20658" xr:uid="{00000000-0005-0000-0000-0000D1D20000}"/>
    <cellStyle name="Percent 2 2 4 5 2" xfId="54360" xr:uid="{00000000-0005-0000-0000-0000D2D20000}"/>
    <cellStyle name="Percent 2 2 4 5 3" xfId="54361" xr:uid="{00000000-0005-0000-0000-0000D3D20000}"/>
    <cellStyle name="Percent 2 2 4 6" xfId="20659" xr:uid="{00000000-0005-0000-0000-0000D4D20000}"/>
    <cellStyle name="Percent 2 2 4 6 2" xfId="54362" xr:uid="{00000000-0005-0000-0000-0000D5D20000}"/>
    <cellStyle name="Percent 2 2 4 6 3" xfId="54363" xr:uid="{00000000-0005-0000-0000-0000D6D20000}"/>
    <cellStyle name="Percent 2 2 4 7" xfId="54364" xr:uid="{00000000-0005-0000-0000-0000D7D20000}"/>
    <cellStyle name="Percent 2 2 4 8" xfId="54365" xr:uid="{00000000-0005-0000-0000-0000D8D20000}"/>
    <cellStyle name="Percent 2 2 5" xfId="20660" xr:uid="{00000000-0005-0000-0000-0000D9D20000}"/>
    <cellStyle name="Percent 2 3" xfId="20661" xr:uid="{00000000-0005-0000-0000-0000DAD20000}"/>
    <cellStyle name="Percent 2 3 2" xfId="54366" xr:uid="{00000000-0005-0000-0000-0000DBD20000}"/>
    <cellStyle name="Percent 2 4" xfId="20662" xr:uid="{00000000-0005-0000-0000-0000DCD20000}"/>
    <cellStyle name="Percent 2 5" xfId="20663" xr:uid="{00000000-0005-0000-0000-0000DDD20000}"/>
    <cellStyle name="Percent 2 6" xfId="20664" xr:uid="{00000000-0005-0000-0000-0000DED20000}"/>
    <cellStyle name="Percent 2 7" xfId="20665" xr:uid="{00000000-0005-0000-0000-0000DFD20000}"/>
    <cellStyle name="Percent 2 8" xfId="20666" xr:uid="{00000000-0005-0000-0000-0000E0D20000}"/>
    <cellStyle name="Percent 2 8 2" xfId="20667" xr:uid="{00000000-0005-0000-0000-0000E1D20000}"/>
    <cellStyle name="Percent 2 9" xfId="20668" xr:uid="{00000000-0005-0000-0000-0000E2D20000}"/>
    <cellStyle name="Percent 2 9 2" xfId="20669" xr:uid="{00000000-0005-0000-0000-0000E3D20000}"/>
    <cellStyle name="Percent 2 9 2 2" xfId="20670" xr:uid="{00000000-0005-0000-0000-0000E4D20000}"/>
    <cellStyle name="Percent 2 9 2 2 2" xfId="20671" xr:uid="{00000000-0005-0000-0000-0000E5D20000}"/>
    <cellStyle name="Percent 2 9 2 2 2 2" xfId="54367" xr:uid="{00000000-0005-0000-0000-0000E6D20000}"/>
    <cellStyle name="Percent 2 9 2 2 2 3" xfId="54368" xr:uid="{00000000-0005-0000-0000-0000E7D20000}"/>
    <cellStyle name="Percent 2 9 2 2 3" xfId="20672" xr:uid="{00000000-0005-0000-0000-0000E8D20000}"/>
    <cellStyle name="Percent 2 9 2 2 3 2" xfId="54369" xr:uid="{00000000-0005-0000-0000-0000E9D20000}"/>
    <cellStyle name="Percent 2 9 2 2 3 3" xfId="54370" xr:uid="{00000000-0005-0000-0000-0000EAD20000}"/>
    <cellStyle name="Percent 2 9 2 2 4" xfId="20673" xr:uid="{00000000-0005-0000-0000-0000EBD20000}"/>
    <cellStyle name="Percent 2 9 2 2 4 2" xfId="54371" xr:uid="{00000000-0005-0000-0000-0000ECD20000}"/>
    <cellStyle name="Percent 2 9 2 2 4 3" xfId="54372" xr:uid="{00000000-0005-0000-0000-0000EDD20000}"/>
    <cellStyle name="Percent 2 9 2 2 5" xfId="54373" xr:uid="{00000000-0005-0000-0000-0000EED20000}"/>
    <cellStyle name="Percent 2 9 2 2 6" xfId="54374" xr:uid="{00000000-0005-0000-0000-0000EFD20000}"/>
    <cellStyle name="Percent 2 9 2 3" xfId="20674" xr:uid="{00000000-0005-0000-0000-0000F0D20000}"/>
    <cellStyle name="Percent 2 9 2 3 2" xfId="54375" xr:uid="{00000000-0005-0000-0000-0000F1D20000}"/>
    <cellStyle name="Percent 2 9 2 3 3" xfId="54376" xr:uid="{00000000-0005-0000-0000-0000F2D20000}"/>
    <cellStyle name="Percent 2 9 2 4" xfId="20675" xr:uid="{00000000-0005-0000-0000-0000F3D20000}"/>
    <cellStyle name="Percent 2 9 2 4 2" xfId="54377" xr:uid="{00000000-0005-0000-0000-0000F4D20000}"/>
    <cellStyle name="Percent 2 9 2 4 3" xfId="54378" xr:uid="{00000000-0005-0000-0000-0000F5D20000}"/>
    <cellStyle name="Percent 2 9 2 5" xfId="20676" xr:uid="{00000000-0005-0000-0000-0000F6D20000}"/>
    <cellStyle name="Percent 2 9 2 5 2" xfId="54379" xr:uid="{00000000-0005-0000-0000-0000F7D20000}"/>
    <cellStyle name="Percent 2 9 2 5 3" xfId="54380" xr:uid="{00000000-0005-0000-0000-0000F8D20000}"/>
    <cellStyle name="Percent 2 9 2 6" xfId="54381" xr:uid="{00000000-0005-0000-0000-0000F9D20000}"/>
    <cellStyle name="Percent 2 9 2 7" xfId="54382" xr:uid="{00000000-0005-0000-0000-0000FAD20000}"/>
    <cellStyle name="Percent 2 9 3" xfId="20677" xr:uid="{00000000-0005-0000-0000-0000FBD20000}"/>
    <cellStyle name="Percent 2 9 3 2" xfId="20678" xr:uid="{00000000-0005-0000-0000-0000FCD20000}"/>
    <cellStyle name="Percent 2 9 3 2 2" xfId="54383" xr:uid="{00000000-0005-0000-0000-0000FDD20000}"/>
    <cellStyle name="Percent 2 9 3 2 3" xfId="54384" xr:uid="{00000000-0005-0000-0000-0000FED20000}"/>
    <cellStyle name="Percent 2 9 3 3" xfId="20679" xr:uid="{00000000-0005-0000-0000-0000FFD20000}"/>
    <cellStyle name="Percent 2 9 3 3 2" xfId="54385" xr:uid="{00000000-0005-0000-0000-000000D30000}"/>
    <cellStyle name="Percent 2 9 3 3 3" xfId="54386" xr:uid="{00000000-0005-0000-0000-000001D30000}"/>
    <cellStyle name="Percent 2 9 3 4" xfId="20680" xr:uid="{00000000-0005-0000-0000-000002D30000}"/>
    <cellStyle name="Percent 2 9 3 4 2" xfId="54387" xr:uid="{00000000-0005-0000-0000-000003D30000}"/>
    <cellStyle name="Percent 2 9 3 4 3" xfId="54388" xr:uid="{00000000-0005-0000-0000-000004D30000}"/>
    <cellStyle name="Percent 2 9 3 5" xfId="54389" xr:uid="{00000000-0005-0000-0000-000005D30000}"/>
    <cellStyle name="Percent 2 9 3 6" xfId="54390" xr:uid="{00000000-0005-0000-0000-000006D30000}"/>
    <cellStyle name="Percent 2 9 4" xfId="20681" xr:uid="{00000000-0005-0000-0000-000007D30000}"/>
    <cellStyle name="Percent 2 9 4 2" xfId="54391" xr:uid="{00000000-0005-0000-0000-000008D30000}"/>
    <cellStyle name="Percent 2 9 4 3" xfId="54392" xr:uid="{00000000-0005-0000-0000-000009D30000}"/>
    <cellStyle name="Percent 2 9 5" xfId="20682" xr:uid="{00000000-0005-0000-0000-00000AD30000}"/>
    <cellStyle name="Percent 2 9 5 2" xfId="54393" xr:uid="{00000000-0005-0000-0000-00000BD30000}"/>
    <cellStyle name="Percent 2 9 5 3" xfId="54394" xr:uid="{00000000-0005-0000-0000-00000CD30000}"/>
    <cellStyle name="Percent 2 9 6" xfId="20683" xr:uid="{00000000-0005-0000-0000-00000DD30000}"/>
    <cellStyle name="Percent 2 9 6 2" xfId="54395" xr:uid="{00000000-0005-0000-0000-00000ED30000}"/>
    <cellStyle name="Percent 2 9 6 3" xfId="54396" xr:uid="{00000000-0005-0000-0000-00000FD30000}"/>
    <cellStyle name="Percent 2 9 7" xfId="54397" xr:uid="{00000000-0005-0000-0000-000010D30000}"/>
    <cellStyle name="Percent 2 9 8" xfId="54398" xr:uid="{00000000-0005-0000-0000-000011D30000}"/>
    <cellStyle name="Percent 20" xfId="20684" xr:uid="{00000000-0005-0000-0000-000012D30000}"/>
    <cellStyle name="Percent 21" xfId="20685" xr:uid="{00000000-0005-0000-0000-000013D30000}"/>
    <cellStyle name="Percent 21 2" xfId="20686" xr:uid="{00000000-0005-0000-0000-000014D30000}"/>
    <cellStyle name="Percent 21 2 2" xfId="54399" xr:uid="{00000000-0005-0000-0000-000015D30000}"/>
    <cellStyle name="Percent 21 2 3" xfId="54400" xr:uid="{00000000-0005-0000-0000-000016D30000}"/>
    <cellStyle name="Percent 21 3" xfId="20687" xr:uid="{00000000-0005-0000-0000-000017D30000}"/>
    <cellStyle name="Percent 21 3 2" xfId="54401" xr:uid="{00000000-0005-0000-0000-000018D30000}"/>
    <cellStyle name="Percent 21 3 3" xfId="54402" xr:uid="{00000000-0005-0000-0000-000019D30000}"/>
    <cellStyle name="Percent 21 4" xfId="20688" xr:uid="{00000000-0005-0000-0000-00001AD30000}"/>
    <cellStyle name="Percent 21 4 2" xfId="54403" xr:uid="{00000000-0005-0000-0000-00001BD30000}"/>
    <cellStyle name="Percent 21 4 3" xfId="54404" xr:uid="{00000000-0005-0000-0000-00001CD30000}"/>
    <cellStyle name="Percent 21 5" xfId="54405" xr:uid="{00000000-0005-0000-0000-00001DD30000}"/>
    <cellStyle name="Percent 21 6" xfId="54406" xr:uid="{00000000-0005-0000-0000-00001ED30000}"/>
    <cellStyle name="Percent 22" xfId="54407" xr:uid="{00000000-0005-0000-0000-00001FD30000}"/>
    <cellStyle name="Percent 23" xfId="54408" xr:uid="{00000000-0005-0000-0000-000020D30000}"/>
    <cellStyle name="Percent 24" xfId="54409" xr:uid="{00000000-0005-0000-0000-000021D30000}"/>
    <cellStyle name="Percent 25" xfId="54483" xr:uid="{140BD3AA-7F26-4784-99D0-EA1013EBE836}"/>
    <cellStyle name="Percent 3" xfId="14" xr:uid="{00000000-0005-0000-0000-000022D30000}"/>
    <cellStyle name="Percent 3 2" xfId="20689" xr:uid="{00000000-0005-0000-0000-000023D30000}"/>
    <cellStyle name="Percent 3 2 2" xfId="20690" xr:uid="{00000000-0005-0000-0000-000024D30000}"/>
    <cellStyle name="Percent 3 2 2 2" xfId="20691" xr:uid="{00000000-0005-0000-0000-000025D30000}"/>
    <cellStyle name="Percent 3 2 2 3" xfId="20692" xr:uid="{00000000-0005-0000-0000-000026D30000}"/>
    <cellStyle name="Percent 3 2 3" xfId="20693" xr:uid="{00000000-0005-0000-0000-000027D30000}"/>
    <cellStyle name="Percent 3 2 4" xfId="20694" xr:uid="{00000000-0005-0000-0000-000028D30000}"/>
    <cellStyle name="Percent 3 3" xfId="20695" xr:uid="{00000000-0005-0000-0000-000029D30000}"/>
    <cellStyle name="Percent 3 3 2" xfId="20696" xr:uid="{00000000-0005-0000-0000-00002AD30000}"/>
    <cellStyle name="Percent 3 4" xfId="20697" xr:uid="{00000000-0005-0000-0000-00002BD30000}"/>
    <cellStyle name="Percent 3 4 2" xfId="20698" xr:uid="{00000000-0005-0000-0000-00002CD30000}"/>
    <cellStyle name="Percent 3 4 3" xfId="20699" xr:uid="{00000000-0005-0000-0000-00002DD30000}"/>
    <cellStyle name="Percent 3 5" xfId="54410" xr:uid="{00000000-0005-0000-0000-00002ED30000}"/>
    <cellStyle name="Percent 3 5 2" xfId="54411" xr:uid="{00000000-0005-0000-0000-00002FD30000}"/>
    <cellStyle name="Percent 3 6" xfId="54412" xr:uid="{00000000-0005-0000-0000-000030D30000}"/>
    <cellStyle name="Percent 3 7" xfId="54413" xr:uid="{00000000-0005-0000-0000-000031D30000}"/>
    <cellStyle name="Percent 4" xfId="20700" xr:uid="{00000000-0005-0000-0000-000032D30000}"/>
    <cellStyle name="Percent 4 2" xfId="20701" xr:uid="{00000000-0005-0000-0000-000033D30000}"/>
    <cellStyle name="Percent 4 2 2" xfId="20702" xr:uid="{00000000-0005-0000-0000-000034D30000}"/>
    <cellStyle name="Percent 4 2 2 2" xfId="20703" xr:uid="{00000000-0005-0000-0000-000035D30000}"/>
    <cellStyle name="Percent 4 3" xfId="20704" xr:uid="{00000000-0005-0000-0000-000036D30000}"/>
    <cellStyle name="Percent 4 3 2" xfId="20705" xr:uid="{00000000-0005-0000-0000-000037D30000}"/>
    <cellStyle name="Percent 4 4" xfId="20706" xr:uid="{00000000-0005-0000-0000-000038D30000}"/>
    <cellStyle name="Percent 4 5" xfId="21448" xr:uid="{00000000-0005-0000-0000-000039D30000}"/>
    <cellStyle name="Percent 5" xfId="20707" xr:uid="{00000000-0005-0000-0000-00003AD30000}"/>
    <cellStyle name="Percent 5 10" xfId="54414" xr:uid="{00000000-0005-0000-0000-00003BD30000}"/>
    <cellStyle name="Percent 5 2" xfId="20708" xr:uid="{00000000-0005-0000-0000-00003CD30000}"/>
    <cellStyle name="Percent 5 2 10" xfId="54415" xr:uid="{00000000-0005-0000-0000-00003DD30000}"/>
    <cellStyle name="Percent 5 2 2" xfId="20709" xr:uid="{00000000-0005-0000-0000-00003ED30000}"/>
    <cellStyle name="Percent 5 2 2 2" xfId="20710" xr:uid="{00000000-0005-0000-0000-00003FD30000}"/>
    <cellStyle name="Percent 5 2 3" xfId="20711" xr:uid="{00000000-0005-0000-0000-000040D30000}"/>
    <cellStyle name="Percent 5 2 4" xfId="20712" xr:uid="{00000000-0005-0000-0000-000041D30000}"/>
    <cellStyle name="Percent 5 2 4 2" xfId="20713" xr:uid="{00000000-0005-0000-0000-000042D30000}"/>
    <cellStyle name="Percent 5 2 4 2 2" xfId="20714" xr:uid="{00000000-0005-0000-0000-000043D30000}"/>
    <cellStyle name="Percent 5 2 4 2 2 2" xfId="54416" xr:uid="{00000000-0005-0000-0000-000044D30000}"/>
    <cellStyle name="Percent 5 2 4 2 2 3" xfId="54417" xr:uid="{00000000-0005-0000-0000-000045D30000}"/>
    <cellStyle name="Percent 5 2 4 2 3" xfId="20715" xr:uid="{00000000-0005-0000-0000-000046D30000}"/>
    <cellStyle name="Percent 5 2 4 2 3 2" xfId="54418" xr:uid="{00000000-0005-0000-0000-000047D30000}"/>
    <cellStyle name="Percent 5 2 4 2 3 3" xfId="54419" xr:uid="{00000000-0005-0000-0000-000048D30000}"/>
    <cellStyle name="Percent 5 2 4 2 4" xfId="20716" xr:uid="{00000000-0005-0000-0000-000049D30000}"/>
    <cellStyle name="Percent 5 2 4 2 4 2" xfId="54420" xr:uid="{00000000-0005-0000-0000-00004AD30000}"/>
    <cellStyle name="Percent 5 2 4 2 4 3" xfId="54421" xr:uid="{00000000-0005-0000-0000-00004BD30000}"/>
    <cellStyle name="Percent 5 2 4 2 5" xfId="54422" xr:uid="{00000000-0005-0000-0000-00004CD30000}"/>
    <cellStyle name="Percent 5 2 4 2 6" xfId="54423" xr:uid="{00000000-0005-0000-0000-00004DD30000}"/>
    <cellStyle name="Percent 5 2 4 3" xfId="20717" xr:uid="{00000000-0005-0000-0000-00004ED30000}"/>
    <cellStyle name="Percent 5 2 4 3 2" xfId="54424" xr:uid="{00000000-0005-0000-0000-00004FD30000}"/>
    <cellStyle name="Percent 5 2 4 3 3" xfId="54425" xr:uid="{00000000-0005-0000-0000-000050D30000}"/>
    <cellStyle name="Percent 5 2 4 4" xfId="20718" xr:uid="{00000000-0005-0000-0000-000051D30000}"/>
    <cellStyle name="Percent 5 2 4 4 2" xfId="54426" xr:uid="{00000000-0005-0000-0000-000052D30000}"/>
    <cellStyle name="Percent 5 2 4 4 3" xfId="54427" xr:uid="{00000000-0005-0000-0000-000053D30000}"/>
    <cellStyle name="Percent 5 2 4 5" xfId="20719" xr:uid="{00000000-0005-0000-0000-000054D30000}"/>
    <cellStyle name="Percent 5 2 4 5 2" xfId="54428" xr:uid="{00000000-0005-0000-0000-000055D30000}"/>
    <cellStyle name="Percent 5 2 4 5 3" xfId="54429" xr:uid="{00000000-0005-0000-0000-000056D30000}"/>
    <cellStyle name="Percent 5 2 4 6" xfId="54430" xr:uid="{00000000-0005-0000-0000-000057D30000}"/>
    <cellStyle name="Percent 5 2 4 7" xfId="54431" xr:uid="{00000000-0005-0000-0000-000058D30000}"/>
    <cellStyle name="Percent 5 2 5" xfId="20720" xr:uid="{00000000-0005-0000-0000-000059D30000}"/>
    <cellStyle name="Percent 5 2 5 2" xfId="20721" xr:uid="{00000000-0005-0000-0000-00005AD30000}"/>
    <cellStyle name="Percent 5 2 5 2 2" xfId="54432" xr:uid="{00000000-0005-0000-0000-00005BD30000}"/>
    <cellStyle name="Percent 5 2 5 2 3" xfId="54433" xr:uid="{00000000-0005-0000-0000-00005CD30000}"/>
    <cellStyle name="Percent 5 2 5 3" xfId="20722" xr:uid="{00000000-0005-0000-0000-00005DD30000}"/>
    <cellStyle name="Percent 5 2 5 3 2" xfId="54434" xr:uid="{00000000-0005-0000-0000-00005ED30000}"/>
    <cellStyle name="Percent 5 2 5 3 3" xfId="54435" xr:uid="{00000000-0005-0000-0000-00005FD30000}"/>
    <cellStyle name="Percent 5 2 5 4" xfId="20723" xr:uid="{00000000-0005-0000-0000-000060D30000}"/>
    <cellStyle name="Percent 5 2 5 4 2" xfId="54436" xr:uid="{00000000-0005-0000-0000-000061D30000}"/>
    <cellStyle name="Percent 5 2 5 4 3" xfId="54437" xr:uid="{00000000-0005-0000-0000-000062D30000}"/>
    <cellStyle name="Percent 5 2 5 5" xfId="54438" xr:uid="{00000000-0005-0000-0000-000063D30000}"/>
    <cellStyle name="Percent 5 2 5 6" xfId="54439" xr:uid="{00000000-0005-0000-0000-000064D30000}"/>
    <cellStyle name="Percent 5 2 6" xfId="20724" xr:uid="{00000000-0005-0000-0000-000065D30000}"/>
    <cellStyle name="Percent 5 2 6 2" xfId="54440" xr:uid="{00000000-0005-0000-0000-000066D30000}"/>
    <cellStyle name="Percent 5 2 6 3" xfId="54441" xr:uid="{00000000-0005-0000-0000-000067D30000}"/>
    <cellStyle name="Percent 5 2 7" xfId="20725" xr:uid="{00000000-0005-0000-0000-000068D30000}"/>
    <cellStyle name="Percent 5 2 7 2" xfId="54442" xr:uid="{00000000-0005-0000-0000-000069D30000}"/>
    <cellStyle name="Percent 5 2 7 3" xfId="54443" xr:uid="{00000000-0005-0000-0000-00006AD30000}"/>
    <cellStyle name="Percent 5 2 8" xfId="20726" xr:uid="{00000000-0005-0000-0000-00006BD30000}"/>
    <cellStyle name="Percent 5 2 8 2" xfId="54444" xr:uid="{00000000-0005-0000-0000-00006CD30000}"/>
    <cellStyle name="Percent 5 2 8 3" xfId="54445" xr:uid="{00000000-0005-0000-0000-00006DD30000}"/>
    <cellStyle name="Percent 5 2 9" xfId="54446" xr:uid="{00000000-0005-0000-0000-00006ED30000}"/>
    <cellStyle name="Percent 5 3" xfId="20727" xr:uid="{00000000-0005-0000-0000-00006FD30000}"/>
    <cellStyle name="Percent 5 3 2" xfId="20728" xr:uid="{00000000-0005-0000-0000-000070D30000}"/>
    <cellStyle name="Percent 5 4" xfId="20729" xr:uid="{00000000-0005-0000-0000-000071D30000}"/>
    <cellStyle name="Percent 5 4 2" xfId="20730" xr:uid="{00000000-0005-0000-0000-000072D30000}"/>
    <cellStyle name="Percent 5 4 2 2" xfId="20731" xr:uid="{00000000-0005-0000-0000-000073D30000}"/>
    <cellStyle name="Percent 5 4 2 2 2" xfId="54447" xr:uid="{00000000-0005-0000-0000-000074D30000}"/>
    <cellStyle name="Percent 5 4 2 2 3" xfId="54448" xr:uid="{00000000-0005-0000-0000-000075D30000}"/>
    <cellStyle name="Percent 5 4 2 3" xfId="20732" xr:uid="{00000000-0005-0000-0000-000076D30000}"/>
    <cellStyle name="Percent 5 4 2 3 2" xfId="54449" xr:uid="{00000000-0005-0000-0000-000077D30000}"/>
    <cellStyle name="Percent 5 4 2 3 3" xfId="54450" xr:uid="{00000000-0005-0000-0000-000078D30000}"/>
    <cellStyle name="Percent 5 4 2 4" xfId="20733" xr:uid="{00000000-0005-0000-0000-000079D30000}"/>
    <cellStyle name="Percent 5 4 2 4 2" xfId="54451" xr:uid="{00000000-0005-0000-0000-00007AD30000}"/>
    <cellStyle name="Percent 5 4 2 4 3" xfId="54452" xr:uid="{00000000-0005-0000-0000-00007BD30000}"/>
    <cellStyle name="Percent 5 4 2 5" xfId="54453" xr:uid="{00000000-0005-0000-0000-00007CD30000}"/>
    <cellStyle name="Percent 5 4 2 6" xfId="54454" xr:uid="{00000000-0005-0000-0000-00007DD30000}"/>
    <cellStyle name="Percent 5 4 3" xfId="20734" xr:uid="{00000000-0005-0000-0000-00007ED30000}"/>
    <cellStyle name="Percent 5 4 3 2" xfId="54455" xr:uid="{00000000-0005-0000-0000-00007FD30000}"/>
    <cellStyle name="Percent 5 4 3 3" xfId="54456" xr:uid="{00000000-0005-0000-0000-000080D30000}"/>
    <cellStyle name="Percent 5 4 4" xfId="20735" xr:uid="{00000000-0005-0000-0000-000081D30000}"/>
    <cellStyle name="Percent 5 4 4 2" xfId="54457" xr:uid="{00000000-0005-0000-0000-000082D30000}"/>
    <cellStyle name="Percent 5 4 4 3" xfId="54458" xr:uid="{00000000-0005-0000-0000-000083D30000}"/>
    <cellStyle name="Percent 5 4 5" xfId="20736" xr:uid="{00000000-0005-0000-0000-000084D30000}"/>
    <cellStyle name="Percent 5 4 5 2" xfId="54459" xr:uid="{00000000-0005-0000-0000-000085D30000}"/>
    <cellStyle name="Percent 5 4 5 3" xfId="54460" xr:uid="{00000000-0005-0000-0000-000086D30000}"/>
    <cellStyle name="Percent 5 4 6" xfId="54461" xr:uid="{00000000-0005-0000-0000-000087D30000}"/>
    <cellStyle name="Percent 5 4 7" xfId="54462" xr:uid="{00000000-0005-0000-0000-000088D30000}"/>
    <cellStyle name="Percent 5 5" xfId="20737" xr:uid="{00000000-0005-0000-0000-000089D30000}"/>
    <cellStyle name="Percent 5 5 2" xfId="20738" xr:uid="{00000000-0005-0000-0000-00008AD30000}"/>
    <cellStyle name="Percent 5 5 2 2" xfId="54463" xr:uid="{00000000-0005-0000-0000-00008BD30000}"/>
    <cellStyle name="Percent 5 5 2 3" xfId="54464" xr:uid="{00000000-0005-0000-0000-00008CD30000}"/>
    <cellStyle name="Percent 5 5 3" xfId="20739" xr:uid="{00000000-0005-0000-0000-00008DD30000}"/>
    <cellStyle name="Percent 5 5 3 2" xfId="54465" xr:uid="{00000000-0005-0000-0000-00008ED30000}"/>
    <cellStyle name="Percent 5 5 3 3" xfId="54466" xr:uid="{00000000-0005-0000-0000-00008FD30000}"/>
    <cellStyle name="Percent 5 5 4" xfId="20740" xr:uid="{00000000-0005-0000-0000-000090D30000}"/>
    <cellStyle name="Percent 5 5 4 2" xfId="54467" xr:uid="{00000000-0005-0000-0000-000091D30000}"/>
    <cellStyle name="Percent 5 5 4 3" xfId="54468" xr:uid="{00000000-0005-0000-0000-000092D30000}"/>
    <cellStyle name="Percent 5 5 5" xfId="54469" xr:uid="{00000000-0005-0000-0000-000093D30000}"/>
    <cellStyle name="Percent 5 5 6" xfId="54470" xr:uid="{00000000-0005-0000-0000-000094D30000}"/>
    <cellStyle name="Percent 5 6" xfId="20741" xr:uid="{00000000-0005-0000-0000-000095D30000}"/>
    <cellStyle name="Percent 5 6 2" xfId="54471" xr:uid="{00000000-0005-0000-0000-000096D30000}"/>
    <cellStyle name="Percent 5 6 3" xfId="54472" xr:uid="{00000000-0005-0000-0000-000097D30000}"/>
    <cellStyle name="Percent 5 7" xfId="20742" xr:uid="{00000000-0005-0000-0000-000098D30000}"/>
    <cellStyle name="Percent 5 7 2" xfId="54473" xr:uid="{00000000-0005-0000-0000-000099D30000}"/>
    <cellStyle name="Percent 5 7 3" xfId="54474" xr:uid="{00000000-0005-0000-0000-00009AD30000}"/>
    <cellStyle name="Percent 5 8" xfId="20743" xr:uid="{00000000-0005-0000-0000-00009BD30000}"/>
    <cellStyle name="Percent 5 8 2" xfId="54475" xr:uid="{00000000-0005-0000-0000-00009CD30000}"/>
    <cellStyle name="Percent 5 8 3" xfId="54476" xr:uid="{00000000-0005-0000-0000-00009DD30000}"/>
    <cellStyle name="Percent 5 9" xfId="54477" xr:uid="{00000000-0005-0000-0000-00009ED30000}"/>
    <cellStyle name="Percent 6" xfId="20744" xr:uid="{00000000-0005-0000-0000-00009FD30000}"/>
    <cellStyle name="Percent 6 2" xfId="20745" xr:uid="{00000000-0005-0000-0000-0000A0D30000}"/>
    <cellStyle name="Percent 6 2 2" xfId="20746" xr:uid="{00000000-0005-0000-0000-0000A1D30000}"/>
    <cellStyle name="Percent 6 3" xfId="20747" xr:uid="{00000000-0005-0000-0000-0000A2D30000}"/>
    <cellStyle name="Percent 6 3 2" xfId="20748" xr:uid="{00000000-0005-0000-0000-0000A3D30000}"/>
    <cellStyle name="Percent 7" xfId="20749" xr:uid="{00000000-0005-0000-0000-0000A4D30000}"/>
    <cellStyle name="Percent 7 2" xfId="20750" xr:uid="{00000000-0005-0000-0000-0000A5D30000}"/>
    <cellStyle name="Percent 7 2 2" xfId="20751" xr:uid="{00000000-0005-0000-0000-0000A6D30000}"/>
    <cellStyle name="Percent 7 3" xfId="20752" xr:uid="{00000000-0005-0000-0000-0000A7D30000}"/>
    <cellStyle name="Percent 8" xfId="20753" xr:uid="{00000000-0005-0000-0000-0000A8D30000}"/>
    <cellStyle name="Percent 8 10" xfId="20754" xr:uid="{00000000-0005-0000-0000-0000A9D30000}"/>
    <cellStyle name="Percent 8 11" xfId="20755" xr:uid="{00000000-0005-0000-0000-0000AAD30000}"/>
    <cellStyle name="Percent 8 12" xfId="20756" xr:uid="{00000000-0005-0000-0000-0000ABD30000}"/>
    <cellStyle name="Percent 8 2" xfId="20757" xr:uid="{00000000-0005-0000-0000-0000ACD30000}"/>
    <cellStyle name="Percent 8 2 2" xfId="54478" xr:uid="{00000000-0005-0000-0000-0000ADD30000}"/>
    <cellStyle name="Percent 8 3" xfId="20758" xr:uid="{00000000-0005-0000-0000-0000AED30000}"/>
    <cellStyle name="Percent 8 4" xfId="20759" xr:uid="{00000000-0005-0000-0000-0000AFD30000}"/>
    <cellStyle name="Percent 8 5" xfId="20760" xr:uid="{00000000-0005-0000-0000-0000B0D30000}"/>
    <cellStyle name="Percent 8 6" xfId="20761" xr:uid="{00000000-0005-0000-0000-0000B1D30000}"/>
    <cellStyle name="Percent 8 7" xfId="20762" xr:uid="{00000000-0005-0000-0000-0000B2D30000}"/>
    <cellStyle name="Percent 8 8" xfId="20763" xr:uid="{00000000-0005-0000-0000-0000B3D30000}"/>
    <cellStyle name="Percent 8 9" xfId="20764" xr:uid="{00000000-0005-0000-0000-0000B4D30000}"/>
    <cellStyle name="Percent 9" xfId="20765" xr:uid="{00000000-0005-0000-0000-0000B5D30000}"/>
    <cellStyle name="Percent 9 10" xfId="20766" xr:uid="{00000000-0005-0000-0000-0000B6D30000}"/>
    <cellStyle name="Percent 9 11" xfId="20767" xr:uid="{00000000-0005-0000-0000-0000B7D30000}"/>
    <cellStyle name="Percent 9 2" xfId="20768" xr:uid="{00000000-0005-0000-0000-0000B8D30000}"/>
    <cellStyle name="Percent 9 3" xfId="20769" xr:uid="{00000000-0005-0000-0000-0000B9D30000}"/>
    <cellStyle name="Percent 9 4" xfId="20770" xr:uid="{00000000-0005-0000-0000-0000BAD30000}"/>
    <cellStyle name="Percent 9 5" xfId="20771" xr:uid="{00000000-0005-0000-0000-0000BBD30000}"/>
    <cellStyle name="Percent 9 6" xfId="20772" xr:uid="{00000000-0005-0000-0000-0000BCD30000}"/>
    <cellStyle name="Percent 9 7" xfId="20773" xr:uid="{00000000-0005-0000-0000-0000BDD30000}"/>
    <cellStyle name="Percent 9 8" xfId="20774" xr:uid="{00000000-0005-0000-0000-0000BED30000}"/>
    <cellStyle name="Percent 9 9" xfId="20775" xr:uid="{00000000-0005-0000-0000-0000BFD30000}"/>
    <cellStyle name="PrePop Currency (0)" xfId="20776" xr:uid="{00000000-0005-0000-0000-0000C0D30000}"/>
    <cellStyle name="PrePop Currency (2)" xfId="20777" xr:uid="{00000000-0005-0000-0000-0000C1D30000}"/>
    <cellStyle name="PrePop Units (0)" xfId="20778" xr:uid="{00000000-0005-0000-0000-0000C2D30000}"/>
    <cellStyle name="PrePop Units (1)" xfId="20779" xr:uid="{00000000-0005-0000-0000-0000C3D30000}"/>
    <cellStyle name="PrePop Units (2)" xfId="20780" xr:uid="{00000000-0005-0000-0000-0000C4D30000}"/>
    <cellStyle name="Price" xfId="20781" xr:uid="{00000000-0005-0000-0000-0000C5D30000}"/>
    <cellStyle name="Price 2" xfId="20782" xr:uid="{00000000-0005-0000-0000-0000C6D30000}"/>
    <cellStyle name="Price 2 2" xfId="21449" xr:uid="{00000000-0005-0000-0000-0000C7D30000}"/>
    <cellStyle name="Price 3" xfId="20783" xr:uid="{00000000-0005-0000-0000-0000C8D30000}"/>
    <cellStyle name="RunRep_Header" xfId="20784" xr:uid="{00000000-0005-0000-0000-0000C9D30000}"/>
    <cellStyle name="Sheet Title" xfId="20785" xr:uid="{00000000-0005-0000-0000-0000CAD30000}"/>
    <cellStyle name="showExposure" xfId="20786" xr:uid="{00000000-0005-0000-0000-0000CBD30000}"/>
    <cellStyle name="showExposure 2" xfId="21047" xr:uid="{00000000-0005-0000-0000-0000CCD30000}"/>
    <cellStyle name="showParameterE" xfId="20787" xr:uid="{00000000-0005-0000-0000-0000CDD30000}"/>
    <cellStyle name="showParameterE 2" xfId="21046" xr:uid="{00000000-0005-0000-0000-0000CED30000}"/>
    <cellStyle name="Standard_AX-4-4-Profit-Loss-310899" xfId="20788" xr:uid="{00000000-0005-0000-0000-0000CFD30000}"/>
    <cellStyle name="Style 1" xfId="20789" xr:uid="{00000000-0005-0000-0000-0000D0D30000}"/>
    <cellStyle name="Style 1 2" xfId="20790" xr:uid="{00000000-0005-0000-0000-0000D1D30000}"/>
    <cellStyle name="Style 1 2 2" xfId="20791" xr:uid="{00000000-0005-0000-0000-0000D2D30000}"/>
    <cellStyle name="Style 1 3" xfId="20792" xr:uid="{00000000-0005-0000-0000-0000D3D30000}"/>
    <cellStyle name="Style 1 4" xfId="20793" xr:uid="{00000000-0005-0000-0000-0000D4D30000}"/>
    <cellStyle name="Style 2" xfId="20794" xr:uid="{00000000-0005-0000-0000-0000D5D30000}"/>
    <cellStyle name="Style 3" xfId="20795" xr:uid="{00000000-0005-0000-0000-0000D6D30000}"/>
    <cellStyle name="Style 4" xfId="20796" xr:uid="{00000000-0005-0000-0000-0000D7D30000}"/>
    <cellStyle name="Style 5" xfId="20797" xr:uid="{00000000-0005-0000-0000-0000D8D30000}"/>
    <cellStyle name="Style 6" xfId="20798" xr:uid="{00000000-0005-0000-0000-0000D9D30000}"/>
    <cellStyle name="Style 7" xfId="20799" xr:uid="{00000000-0005-0000-0000-0000DAD30000}"/>
    <cellStyle name="Style 8" xfId="20800" xr:uid="{00000000-0005-0000-0000-0000DBD30000}"/>
    <cellStyle name="Style 9" xfId="21411" xr:uid="{00000000-0005-0000-0000-0000DCD30000}"/>
    <cellStyle name="Text Indent A" xfId="20801" xr:uid="{00000000-0005-0000-0000-0000DDD30000}"/>
    <cellStyle name="Text Indent B" xfId="20802" xr:uid="{00000000-0005-0000-0000-0000DED30000}"/>
    <cellStyle name="Text Indent C" xfId="20803" xr:uid="{00000000-0005-0000-0000-0000DFD30000}"/>
    <cellStyle name="Tickmark" xfId="20804" xr:uid="{00000000-0005-0000-0000-0000E0D30000}"/>
    <cellStyle name="Title 2" xfId="20805" xr:uid="{00000000-0005-0000-0000-0000E1D30000}"/>
    <cellStyle name="Title 2 2" xfId="20806" xr:uid="{00000000-0005-0000-0000-0000E2D30000}"/>
    <cellStyle name="Title 2 2 2" xfId="20807" xr:uid="{00000000-0005-0000-0000-0000E3D30000}"/>
    <cellStyle name="Title 2 3" xfId="20808" xr:uid="{00000000-0005-0000-0000-0000E4D30000}"/>
    <cellStyle name="Title 2 4" xfId="20809" xr:uid="{00000000-0005-0000-0000-0000E5D30000}"/>
    <cellStyle name="Title 3" xfId="20810" xr:uid="{00000000-0005-0000-0000-0000E6D30000}"/>
    <cellStyle name="Title 3 2" xfId="20811" xr:uid="{00000000-0005-0000-0000-0000E7D30000}"/>
    <cellStyle name="Title 3 3" xfId="20812" xr:uid="{00000000-0005-0000-0000-0000E8D30000}"/>
    <cellStyle name="Title 4" xfId="20813" xr:uid="{00000000-0005-0000-0000-0000E9D30000}"/>
    <cellStyle name="Title 4 2" xfId="20814" xr:uid="{00000000-0005-0000-0000-0000EAD30000}"/>
    <cellStyle name="Title 4 3" xfId="20815" xr:uid="{00000000-0005-0000-0000-0000EBD30000}"/>
    <cellStyle name="Title 5" xfId="20816" xr:uid="{00000000-0005-0000-0000-0000ECD30000}"/>
    <cellStyle name="Title 5 2" xfId="20817" xr:uid="{00000000-0005-0000-0000-0000EDD30000}"/>
    <cellStyle name="Title 5 3" xfId="20818" xr:uid="{00000000-0005-0000-0000-0000EED30000}"/>
    <cellStyle name="Title 6" xfId="20819" xr:uid="{00000000-0005-0000-0000-0000EFD30000}"/>
    <cellStyle name="Title 6 2" xfId="20820" xr:uid="{00000000-0005-0000-0000-0000F0D30000}"/>
    <cellStyle name="Title 6 3" xfId="20821" xr:uid="{00000000-0005-0000-0000-0000F1D30000}"/>
    <cellStyle name="Title 7" xfId="20822" xr:uid="{00000000-0005-0000-0000-0000F2D30000}"/>
    <cellStyle name="Total 2" xfId="20823" xr:uid="{00000000-0005-0000-0000-0000F3D30000}"/>
    <cellStyle name="Total 2 10" xfId="20824" xr:uid="{00000000-0005-0000-0000-0000F4D30000}"/>
    <cellStyle name="Total 2 10 2" xfId="20825" xr:uid="{00000000-0005-0000-0000-0000F5D30000}"/>
    <cellStyle name="Total 2 10 2 2" xfId="21044" xr:uid="{00000000-0005-0000-0000-0000F6D30000}"/>
    <cellStyle name="Total 2 10 3" xfId="20826" xr:uid="{00000000-0005-0000-0000-0000F7D30000}"/>
    <cellStyle name="Total 2 10 3 2" xfId="21043" xr:uid="{00000000-0005-0000-0000-0000F8D30000}"/>
    <cellStyle name="Total 2 10 4" xfId="20827" xr:uid="{00000000-0005-0000-0000-0000F9D30000}"/>
    <cellStyle name="Total 2 10 4 2" xfId="21042" xr:uid="{00000000-0005-0000-0000-0000FAD30000}"/>
    <cellStyle name="Total 2 10 5" xfId="20828" xr:uid="{00000000-0005-0000-0000-0000FBD30000}"/>
    <cellStyle name="Total 2 10 5 2" xfId="21041" xr:uid="{00000000-0005-0000-0000-0000FCD30000}"/>
    <cellStyle name="Total 2 11" xfId="20829" xr:uid="{00000000-0005-0000-0000-0000FDD30000}"/>
    <cellStyle name="Total 2 11 2" xfId="20830" xr:uid="{00000000-0005-0000-0000-0000FED30000}"/>
    <cellStyle name="Total 2 11 2 2" xfId="21039" xr:uid="{00000000-0005-0000-0000-0000FFD30000}"/>
    <cellStyle name="Total 2 11 3" xfId="20831" xr:uid="{00000000-0005-0000-0000-000000D40000}"/>
    <cellStyle name="Total 2 11 3 2" xfId="21038" xr:uid="{00000000-0005-0000-0000-000001D40000}"/>
    <cellStyle name="Total 2 11 4" xfId="20832" xr:uid="{00000000-0005-0000-0000-000002D40000}"/>
    <cellStyle name="Total 2 11 4 2" xfId="21037" xr:uid="{00000000-0005-0000-0000-000003D40000}"/>
    <cellStyle name="Total 2 11 5" xfId="20833" xr:uid="{00000000-0005-0000-0000-000004D40000}"/>
    <cellStyle name="Total 2 11 5 2" xfId="21036" xr:uid="{00000000-0005-0000-0000-000005D40000}"/>
    <cellStyle name="Total 2 11 6" xfId="21040" xr:uid="{00000000-0005-0000-0000-000006D40000}"/>
    <cellStyle name="Total 2 12" xfId="20834" xr:uid="{00000000-0005-0000-0000-000007D40000}"/>
    <cellStyle name="Total 2 12 2" xfId="20835" xr:uid="{00000000-0005-0000-0000-000008D40000}"/>
    <cellStyle name="Total 2 12 2 2" xfId="21034" xr:uid="{00000000-0005-0000-0000-000009D40000}"/>
    <cellStyle name="Total 2 12 3" xfId="20836" xr:uid="{00000000-0005-0000-0000-00000AD40000}"/>
    <cellStyle name="Total 2 12 3 2" xfId="21033" xr:uid="{00000000-0005-0000-0000-00000BD40000}"/>
    <cellStyle name="Total 2 12 4" xfId="20837" xr:uid="{00000000-0005-0000-0000-00000CD40000}"/>
    <cellStyle name="Total 2 12 4 2" xfId="21032" xr:uid="{00000000-0005-0000-0000-00000DD40000}"/>
    <cellStyle name="Total 2 12 5" xfId="20838" xr:uid="{00000000-0005-0000-0000-00000ED40000}"/>
    <cellStyle name="Total 2 12 5 2" xfId="21031" xr:uid="{00000000-0005-0000-0000-00000FD40000}"/>
    <cellStyle name="Total 2 12 6" xfId="21035" xr:uid="{00000000-0005-0000-0000-000010D40000}"/>
    <cellStyle name="Total 2 13" xfId="20839" xr:uid="{00000000-0005-0000-0000-000011D40000}"/>
    <cellStyle name="Total 2 13 2" xfId="20840" xr:uid="{00000000-0005-0000-0000-000012D40000}"/>
    <cellStyle name="Total 2 13 2 2" xfId="21029" xr:uid="{00000000-0005-0000-0000-000013D40000}"/>
    <cellStyle name="Total 2 13 3" xfId="20841" xr:uid="{00000000-0005-0000-0000-000014D40000}"/>
    <cellStyle name="Total 2 13 3 2" xfId="21028" xr:uid="{00000000-0005-0000-0000-000015D40000}"/>
    <cellStyle name="Total 2 13 4" xfId="20842" xr:uid="{00000000-0005-0000-0000-000016D40000}"/>
    <cellStyle name="Total 2 13 4 2" xfId="21027" xr:uid="{00000000-0005-0000-0000-000017D40000}"/>
    <cellStyle name="Total 2 13 5" xfId="21030" xr:uid="{00000000-0005-0000-0000-000018D40000}"/>
    <cellStyle name="Total 2 14" xfId="20843" xr:uid="{00000000-0005-0000-0000-000019D40000}"/>
    <cellStyle name="Total 2 14 2" xfId="21026" xr:uid="{00000000-0005-0000-0000-00001AD40000}"/>
    <cellStyle name="Total 2 15" xfId="20844" xr:uid="{00000000-0005-0000-0000-00001BD40000}"/>
    <cellStyle name="Total 2 15 2" xfId="21025" xr:uid="{00000000-0005-0000-0000-00001CD40000}"/>
    <cellStyle name="Total 2 16" xfId="20845" xr:uid="{00000000-0005-0000-0000-00001DD40000}"/>
    <cellStyle name="Total 2 16 2" xfId="21024" xr:uid="{00000000-0005-0000-0000-00001ED40000}"/>
    <cellStyle name="Total 2 17" xfId="21045" xr:uid="{00000000-0005-0000-0000-00001FD40000}"/>
    <cellStyle name="Total 2 2" xfId="20846" xr:uid="{00000000-0005-0000-0000-000020D40000}"/>
    <cellStyle name="Total 2 2 10" xfId="21023" xr:uid="{00000000-0005-0000-0000-000021D40000}"/>
    <cellStyle name="Total 2 2 2" xfId="20847" xr:uid="{00000000-0005-0000-0000-000022D40000}"/>
    <cellStyle name="Total 2 2 2 2" xfId="20848" xr:uid="{00000000-0005-0000-0000-000023D40000}"/>
    <cellStyle name="Total 2 2 2 2 2" xfId="21021" xr:uid="{00000000-0005-0000-0000-000024D40000}"/>
    <cellStyle name="Total 2 2 2 3" xfId="20849" xr:uid="{00000000-0005-0000-0000-000025D40000}"/>
    <cellStyle name="Total 2 2 2 3 2" xfId="21020" xr:uid="{00000000-0005-0000-0000-000026D40000}"/>
    <cellStyle name="Total 2 2 2 4" xfId="20850" xr:uid="{00000000-0005-0000-0000-000027D40000}"/>
    <cellStyle name="Total 2 2 2 4 2" xfId="21019" xr:uid="{00000000-0005-0000-0000-000028D40000}"/>
    <cellStyle name="Total 2 2 2 5" xfId="21022" xr:uid="{00000000-0005-0000-0000-000029D40000}"/>
    <cellStyle name="Total 2 2 3" xfId="20851" xr:uid="{00000000-0005-0000-0000-00002AD40000}"/>
    <cellStyle name="Total 2 2 3 2" xfId="20852" xr:uid="{00000000-0005-0000-0000-00002BD40000}"/>
    <cellStyle name="Total 2 2 3 2 2" xfId="21017" xr:uid="{00000000-0005-0000-0000-00002CD40000}"/>
    <cellStyle name="Total 2 2 3 3" xfId="20853" xr:uid="{00000000-0005-0000-0000-00002DD40000}"/>
    <cellStyle name="Total 2 2 3 3 2" xfId="21016" xr:uid="{00000000-0005-0000-0000-00002ED40000}"/>
    <cellStyle name="Total 2 2 3 4" xfId="20854" xr:uid="{00000000-0005-0000-0000-00002FD40000}"/>
    <cellStyle name="Total 2 2 3 4 2" xfId="21015" xr:uid="{00000000-0005-0000-0000-000030D40000}"/>
    <cellStyle name="Total 2 2 3 5" xfId="21018" xr:uid="{00000000-0005-0000-0000-000031D40000}"/>
    <cellStyle name="Total 2 2 4" xfId="20855" xr:uid="{00000000-0005-0000-0000-000032D40000}"/>
    <cellStyle name="Total 2 2 4 2" xfId="20856" xr:uid="{00000000-0005-0000-0000-000033D40000}"/>
    <cellStyle name="Total 2 2 4 2 2" xfId="21013" xr:uid="{00000000-0005-0000-0000-000034D40000}"/>
    <cellStyle name="Total 2 2 4 3" xfId="20857" xr:uid="{00000000-0005-0000-0000-000035D40000}"/>
    <cellStyle name="Total 2 2 4 3 2" xfId="21012" xr:uid="{00000000-0005-0000-0000-000036D40000}"/>
    <cellStyle name="Total 2 2 4 4" xfId="20858" xr:uid="{00000000-0005-0000-0000-000037D40000}"/>
    <cellStyle name="Total 2 2 4 4 2" xfId="21011" xr:uid="{00000000-0005-0000-0000-000038D40000}"/>
    <cellStyle name="Total 2 2 4 5" xfId="21014" xr:uid="{00000000-0005-0000-0000-000039D40000}"/>
    <cellStyle name="Total 2 2 5" xfId="20859" xr:uid="{00000000-0005-0000-0000-00003AD40000}"/>
    <cellStyle name="Total 2 2 5 2" xfId="20860" xr:uid="{00000000-0005-0000-0000-00003BD40000}"/>
    <cellStyle name="Total 2 2 5 2 2" xfId="21009" xr:uid="{00000000-0005-0000-0000-00003CD40000}"/>
    <cellStyle name="Total 2 2 5 3" xfId="20861" xr:uid="{00000000-0005-0000-0000-00003DD40000}"/>
    <cellStyle name="Total 2 2 5 3 2" xfId="21008" xr:uid="{00000000-0005-0000-0000-00003ED40000}"/>
    <cellStyle name="Total 2 2 5 4" xfId="20862" xr:uid="{00000000-0005-0000-0000-00003FD40000}"/>
    <cellStyle name="Total 2 2 5 4 2" xfId="21007" xr:uid="{00000000-0005-0000-0000-000040D40000}"/>
    <cellStyle name="Total 2 2 5 5" xfId="21010" xr:uid="{00000000-0005-0000-0000-000041D40000}"/>
    <cellStyle name="Total 2 2 6" xfId="20863" xr:uid="{00000000-0005-0000-0000-000042D40000}"/>
    <cellStyle name="Total 2 2 6 2" xfId="21006" xr:uid="{00000000-0005-0000-0000-000043D40000}"/>
    <cellStyle name="Total 2 2 7" xfId="20864" xr:uid="{00000000-0005-0000-0000-000044D40000}"/>
    <cellStyle name="Total 2 2 7 2" xfId="21005" xr:uid="{00000000-0005-0000-0000-000045D40000}"/>
    <cellStyle name="Total 2 2 8" xfId="20865" xr:uid="{00000000-0005-0000-0000-000046D40000}"/>
    <cellStyle name="Total 2 2 8 2" xfId="21004" xr:uid="{00000000-0005-0000-0000-000047D40000}"/>
    <cellStyle name="Total 2 2 9" xfId="20866" xr:uid="{00000000-0005-0000-0000-000048D40000}"/>
    <cellStyle name="Total 2 2 9 2" xfId="21003" xr:uid="{00000000-0005-0000-0000-000049D40000}"/>
    <cellStyle name="Total 2 3" xfId="20867" xr:uid="{00000000-0005-0000-0000-00004AD40000}"/>
    <cellStyle name="Total 2 3 2" xfId="20868" xr:uid="{00000000-0005-0000-0000-00004BD40000}"/>
    <cellStyle name="Total 2 3 2 2" xfId="21002" xr:uid="{00000000-0005-0000-0000-00004CD40000}"/>
    <cellStyle name="Total 2 3 3" xfId="20869" xr:uid="{00000000-0005-0000-0000-00004DD40000}"/>
    <cellStyle name="Total 2 3 3 2" xfId="21001" xr:uid="{00000000-0005-0000-0000-00004ED40000}"/>
    <cellStyle name="Total 2 3 4" xfId="20870" xr:uid="{00000000-0005-0000-0000-00004FD40000}"/>
    <cellStyle name="Total 2 3 4 2" xfId="21000" xr:uid="{00000000-0005-0000-0000-000050D40000}"/>
    <cellStyle name="Total 2 3 5" xfId="20871" xr:uid="{00000000-0005-0000-0000-000051D40000}"/>
    <cellStyle name="Total 2 3 5 2" xfId="20999" xr:uid="{00000000-0005-0000-0000-000052D40000}"/>
    <cellStyle name="Total 2 4" xfId="20872" xr:uid="{00000000-0005-0000-0000-000053D40000}"/>
    <cellStyle name="Total 2 4 2" xfId="20873" xr:uid="{00000000-0005-0000-0000-000054D40000}"/>
    <cellStyle name="Total 2 4 2 2" xfId="20998" xr:uid="{00000000-0005-0000-0000-000055D40000}"/>
    <cellStyle name="Total 2 4 3" xfId="20874" xr:uid="{00000000-0005-0000-0000-000056D40000}"/>
    <cellStyle name="Total 2 4 3 2" xfId="20997" xr:uid="{00000000-0005-0000-0000-000057D40000}"/>
    <cellStyle name="Total 2 4 4" xfId="20875" xr:uid="{00000000-0005-0000-0000-000058D40000}"/>
    <cellStyle name="Total 2 4 4 2" xfId="20996" xr:uid="{00000000-0005-0000-0000-000059D40000}"/>
    <cellStyle name="Total 2 4 5" xfId="20876" xr:uid="{00000000-0005-0000-0000-00005AD40000}"/>
    <cellStyle name="Total 2 4 5 2" xfId="20995" xr:uid="{00000000-0005-0000-0000-00005BD40000}"/>
    <cellStyle name="Total 2 5" xfId="20877" xr:uid="{00000000-0005-0000-0000-00005CD40000}"/>
    <cellStyle name="Total 2 5 2" xfId="20878" xr:uid="{00000000-0005-0000-0000-00005DD40000}"/>
    <cellStyle name="Total 2 5 2 2" xfId="20994" xr:uid="{00000000-0005-0000-0000-00005ED40000}"/>
    <cellStyle name="Total 2 5 3" xfId="20879" xr:uid="{00000000-0005-0000-0000-00005FD40000}"/>
    <cellStyle name="Total 2 5 3 2" xfId="20993" xr:uid="{00000000-0005-0000-0000-000060D40000}"/>
    <cellStyle name="Total 2 5 4" xfId="20880" xr:uid="{00000000-0005-0000-0000-000061D40000}"/>
    <cellStyle name="Total 2 5 4 2" xfId="20992" xr:uid="{00000000-0005-0000-0000-000062D40000}"/>
    <cellStyle name="Total 2 5 5" xfId="20881" xr:uid="{00000000-0005-0000-0000-000063D40000}"/>
    <cellStyle name="Total 2 5 5 2" xfId="20991" xr:uid="{00000000-0005-0000-0000-000064D40000}"/>
    <cellStyle name="Total 2 6" xfId="20882" xr:uid="{00000000-0005-0000-0000-000065D40000}"/>
    <cellStyle name="Total 2 6 2" xfId="20883" xr:uid="{00000000-0005-0000-0000-000066D40000}"/>
    <cellStyle name="Total 2 6 2 2" xfId="20990" xr:uid="{00000000-0005-0000-0000-000067D40000}"/>
    <cellStyle name="Total 2 6 3" xfId="20884" xr:uid="{00000000-0005-0000-0000-000068D40000}"/>
    <cellStyle name="Total 2 6 3 2" xfId="20989" xr:uid="{00000000-0005-0000-0000-000069D40000}"/>
    <cellStyle name="Total 2 6 4" xfId="20885" xr:uid="{00000000-0005-0000-0000-00006AD40000}"/>
    <cellStyle name="Total 2 6 4 2" xfId="20988" xr:uid="{00000000-0005-0000-0000-00006BD40000}"/>
    <cellStyle name="Total 2 6 5" xfId="20886" xr:uid="{00000000-0005-0000-0000-00006CD40000}"/>
    <cellStyle name="Total 2 6 5 2" xfId="20987" xr:uid="{00000000-0005-0000-0000-00006DD40000}"/>
    <cellStyle name="Total 2 7" xfId="20887" xr:uid="{00000000-0005-0000-0000-00006ED40000}"/>
    <cellStyle name="Total 2 7 2" xfId="20888" xr:uid="{00000000-0005-0000-0000-00006FD40000}"/>
    <cellStyle name="Total 2 7 2 2" xfId="20986" xr:uid="{00000000-0005-0000-0000-000070D40000}"/>
    <cellStyle name="Total 2 7 3" xfId="20889" xr:uid="{00000000-0005-0000-0000-000071D40000}"/>
    <cellStyle name="Total 2 7 3 2" xfId="20985" xr:uid="{00000000-0005-0000-0000-000072D40000}"/>
    <cellStyle name="Total 2 7 4" xfId="20890" xr:uid="{00000000-0005-0000-0000-000073D40000}"/>
    <cellStyle name="Total 2 7 4 2" xfId="20984" xr:uid="{00000000-0005-0000-0000-000074D40000}"/>
    <cellStyle name="Total 2 7 5" xfId="20891" xr:uid="{00000000-0005-0000-0000-000075D40000}"/>
    <cellStyle name="Total 2 7 5 2" xfId="20983" xr:uid="{00000000-0005-0000-0000-000076D40000}"/>
    <cellStyle name="Total 2 8" xfId="20892" xr:uid="{00000000-0005-0000-0000-000077D40000}"/>
    <cellStyle name="Total 2 8 2" xfId="20893" xr:uid="{00000000-0005-0000-0000-000078D40000}"/>
    <cellStyle name="Total 2 8 2 2" xfId="20982" xr:uid="{00000000-0005-0000-0000-000079D40000}"/>
    <cellStyle name="Total 2 8 3" xfId="20894" xr:uid="{00000000-0005-0000-0000-00007AD40000}"/>
    <cellStyle name="Total 2 8 3 2" xfId="20981" xr:uid="{00000000-0005-0000-0000-00007BD40000}"/>
    <cellStyle name="Total 2 8 4" xfId="20895" xr:uid="{00000000-0005-0000-0000-00007CD40000}"/>
    <cellStyle name="Total 2 8 4 2" xfId="20980" xr:uid="{00000000-0005-0000-0000-00007DD40000}"/>
    <cellStyle name="Total 2 8 5" xfId="20896" xr:uid="{00000000-0005-0000-0000-00007ED40000}"/>
    <cellStyle name="Total 2 8 5 2" xfId="20979" xr:uid="{00000000-0005-0000-0000-00007FD40000}"/>
    <cellStyle name="Total 2 9" xfId="20897" xr:uid="{00000000-0005-0000-0000-000080D40000}"/>
    <cellStyle name="Total 2 9 2" xfId="20898" xr:uid="{00000000-0005-0000-0000-000081D40000}"/>
    <cellStyle name="Total 2 9 2 2" xfId="20978" xr:uid="{00000000-0005-0000-0000-000082D40000}"/>
    <cellStyle name="Total 2 9 3" xfId="20899" xr:uid="{00000000-0005-0000-0000-000083D40000}"/>
    <cellStyle name="Total 2 9 3 2" xfId="20977" xr:uid="{00000000-0005-0000-0000-000084D40000}"/>
    <cellStyle name="Total 2 9 4" xfId="20900" xr:uid="{00000000-0005-0000-0000-000085D40000}"/>
    <cellStyle name="Total 2 9 4 2" xfId="20976" xr:uid="{00000000-0005-0000-0000-000086D40000}"/>
    <cellStyle name="Total 2 9 5" xfId="20901" xr:uid="{00000000-0005-0000-0000-000087D40000}"/>
    <cellStyle name="Total 2 9 5 2" xfId="20975" xr:uid="{00000000-0005-0000-0000-000088D40000}"/>
    <cellStyle name="Total 3" xfId="20902" xr:uid="{00000000-0005-0000-0000-000089D40000}"/>
    <cellStyle name="Total 3 2" xfId="20903" xr:uid="{00000000-0005-0000-0000-00008AD40000}"/>
    <cellStyle name="Total 3 2 2" xfId="20973" xr:uid="{00000000-0005-0000-0000-00008BD40000}"/>
    <cellStyle name="Total 3 3" xfId="20904" xr:uid="{00000000-0005-0000-0000-00008CD40000}"/>
    <cellStyle name="Total 3 3 2" xfId="20972" xr:uid="{00000000-0005-0000-0000-00008DD40000}"/>
    <cellStyle name="Total 3 4" xfId="20974" xr:uid="{00000000-0005-0000-0000-00008ED40000}"/>
    <cellStyle name="Total 4" xfId="20905" xr:uid="{00000000-0005-0000-0000-00008FD40000}"/>
    <cellStyle name="Total 4 2" xfId="20906" xr:uid="{00000000-0005-0000-0000-000090D40000}"/>
    <cellStyle name="Total 4 2 2" xfId="20970" xr:uid="{00000000-0005-0000-0000-000091D40000}"/>
    <cellStyle name="Total 4 3" xfId="20907" xr:uid="{00000000-0005-0000-0000-000092D40000}"/>
    <cellStyle name="Total 4 3 2" xfId="20969" xr:uid="{00000000-0005-0000-0000-000093D40000}"/>
    <cellStyle name="Total 4 4" xfId="20971" xr:uid="{00000000-0005-0000-0000-000094D40000}"/>
    <cellStyle name="Total 5" xfId="20908" xr:uid="{00000000-0005-0000-0000-000095D40000}"/>
    <cellStyle name="Total 5 2" xfId="20909" xr:uid="{00000000-0005-0000-0000-000096D40000}"/>
    <cellStyle name="Total 5 2 2" xfId="20967" xr:uid="{00000000-0005-0000-0000-000097D40000}"/>
    <cellStyle name="Total 5 3" xfId="20910" xr:uid="{00000000-0005-0000-0000-000098D40000}"/>
    <cellStyle name="Total 5 3 2" xfId="20966" xr:uid="{00000000-0005-0000-0000-000099D40000}"/>
    <cellStyle name="Total 5 4" xfId="20968" xr:uid="{00000000-0005-0000-0000-00009AD40000}"/>
    <cellStyle name="Total 6" xfId="20911" xr:uid="{00000000-0005-0000-0000-00009BD40000}"/>
    <cellStyle name="Total 6 2" xfId="20912" xr:uid="{00000000-0005-0000-0000-00009CD40000}"/>
    <cellStyle name="Total 6 2 2" xfId="20964" xr:uid="{00000000-0005-0000-0000-00009DD40000}"/>
    <cellStyle name="Total 6 3" xfId="20913" xr:uid="{00000000-0005-0000-0000-00009ED40000}"/>
    <cellStyle name="Total 6 3 2" xfId="20963" xr:uid="{00000000-0005-0000-0000-00009FD40000}"/>
    <cellStyle name="Total 6 4" xfId="20965" xr:uid="{00000000-0005-0000-0000-0000A0D40000}"/>
    <cellStyle name="Total 7" xfId="20914" xr:uid="{00000000-0005-0000-0000-0000A1D40000}"/>
    <cellStyle name="Total 7 2" xfId="20962" xr:uid="{00000000-0005-0000-0000-0000A2D40000}"/>
    <cellStyle name="Total2 - Style2" xfId="20915" xr:uid="{00000000-0005-0000-0000-0000A3D40000}"/>
    <cellStyle name="Unit" xfId="20916" xr:uid="{00000000-0005-0000-0000-0000A4D40000}"/>
    <cellStyle name="Unit 2" xfId="20917" xr:uid="{00000000-0005-0000-0000-0000A5D40000}"/>
    <cellStyle name="Unit 3" xfId="20918" xr:uid="{00000000-0005-0000-0000-0000A6D40000}"/>
    <cellStyle name="Unit 4" xfId="20919" xr:uid="{00000000-0005-0000-0000-0000A7D40000}"/>
    <cellStyle name="Vertical" xfId="20920" xr:uid="{00000000-0005-0000-0000-0000A8D40000}"/>
    <cellStyle name="Vertical 2" xfId="20921" xr:uid="{00000000-0005-0000-0000-0000A9D40000}"/>
    <cellStyle name="Vertical 2 2" xfId="21450" xr:uid="{00000000-0005-0000-0000-0000AAD40000}"/>
    <cellStyle name="Vertical 3" xfId="20922" xr:uid="{00000000-0005-0000-0000-0000ABD40000}"/>
    <cellStyle name="Währung [0]" xfId="20923" xr:uid="{00000000-0005-0000-0000-0000ACD40000}"/>
    <cellStyle name="Währung_AX-3-4-Balance-Sheet-310899" xfId="20924" xr:uid="{00000000-0005-0000-0000-0000ADD40000}"/>
    <cellStyle name="Warning Text 2" xfId="20925" xr:uid="{00000000-0005-0000-0000-0000AED40000}"/>
    <cellStyle name="Warning Text 2 10" xfId="20926" xr:uid="{00000000-0005-0000-0000-0000AFD40000}"/>
    <cellStyle name="Warning Text 2 11" xfId="20927" xr:uid="{00000000-0005-0000-0000-0000B0D40000}"/>
    <cellStyle name="Warning Text 2 12" xfId="20928" xr:uid="{00000000-0005-0000-0000-0000B1D40000}"/>
    <cellStyle name="Warning Text 2 2" xfId="20929" xr:uid="{00000000-0005-0000-0000-0000B2D40000}"/>
    <cellStyle name="Warning Text 2 2 2" xfId="20930" xr:uid="{00000000-0005-0000-0000-0000B3D40000}"/>
    <cellStyle name="Warning Text 2 3" xfId="20931" xr:uid="{00000000-0005-0000-0000-0000B4D40000}"/>
    <cellStyle name="Warning Text 2 4" xfId="20932" xr:uid="{00000000-0005-0000-0000-0000B5D40000}"/>
    <cellStyle name="Warning Text 2 5" xfId="20933" xr:uid="{00000000-0005-0000-0000-0000B6D40000}"/>
    <cellStyle name="Warning Text 2 6" xfId="20934" xr:uid="{00000000-0005-0000-0000-0000B7D40000}"/>
    <cellStyle name="Warning Text 2 7" xfId="20935" xr:uid="{00000000-0005-0000-0000-0000B8D40000}"/>
    <cellStyle name="Warning Text 2 8" xfId="20936" xr:uid="{00000000-0005-0000-0000-0000B9D40000}"/>
    <cellStyle name="Warning Text 2 9" xfId="20937" xr:uid="{00000000-0005-0000-0000-0000BAD40000}"/>
    <cellStyle name="Warning Text 3" xfId="20938" xr:uid="{00000000-0005-0000-0000-0000BBD40000}"/>
    <cellStyle name="Warning Text 3 2" xfId="20939" xr:uid="{00000000-0005-0000-0000-0000BCD40000}"/>
    <cellStyle name="Warning Text 3 3" xfId="20940" xr:uid="{00000000-0005-0000-0000-0000BDD40000}"/>
    <cellStyle name="Warning Text 4" xfId="20941" xr:uid="{00000000-0005-0000-0000-0000BED40000}"/>
    <cellStyle name="Warning Text 4 2" xfId="20942" xr:uid="{00000000-0005-0000-0000-0000BFD40000}"/>
    <cellStyle name="Warning Text 4 3" xfId="20943" xr:uid="{00000000-0005-0000-0000-0000C0D40000}"/>
    <cellStyle name="Warning Text 5" xfId="20944" xr:uid="{00000000-0005-0000-0000-0000C1D40000}"/>
    <cellStyle name="Warning Text 5 2" xfId="20945" xr:uid="{00000000-0005-0000-0000-0000C2D40000}"/>
    <cellStyle name="Warning Text 5 3" xfId="20946" xr:uid="{00000000-0005-0000-0000-0000C3D40000}"/>
    <cellStyle name="Warning Text 6" xfId="20947" xr:uid="{00000000-0005-0000-0000-0000C4D40000}"/>
    <cellStyle name="Warning Text 6 2" xfId="20948" xr:uid="{00000000-0005-0000-0000-0000C5D40000}"/>
    <cellStyle name="Warning Text 6 3" xfId="20949" xr:uid="{00000000-0005-0000-0000-0000C6D40000}"/>
    <cellStyle name="Warning Text 7" xfId="20950" xr:uid="{00000000-0005-0000-0000-0000C7D40000}"/>
    <cellStyle name="Years" xfId="20951" xr:uid="{00000000-0005-0000-0000-0000C8D40000}"/>
    <cellStyle name="Денежный [0]_Capex" xfId="20952" xr:uid="{00000000-0005-0000-0000-0000C9D40000}"/>
    <cellStyle name="Денежный_Capex" xfId="20953" xr:uid="{00000000-0005-0000-0000-0000CAD40000}"/>
    <cellStyle name="Обычный_7.1" xfId="20954" xr:uid="{00000000-0005-0000-0000-0000CBD40000}"/>
    <cellStyle name="ТЕКСТ" xfId="20955" xr:uid="{00000000-0005-0000-0000-0000CCD40000}"/>
    <cellStyle name="Тысячи [0]_Chart1 (Sales &amp; Costs)" xfId="20956" xr:uid="{00000000-0005-0000-0000-0000CDD40000}"/>
    <cellStyle name="Тысячи_Chart1 (Sales &amp; Costs)" xfId="20957" xr:uid="{00000000-0005-0000-0000-0000CED40000}"/>
    <cellStyle name="Финансовый [0]_Capex" xfId="20958" xr:uid="{00000000-0005-0000-0000-0000CFD40000}"/>
    <cellStyle name="Финансовый_Capex" xfId="20959" xr:uid="{00000000-0005-0000-0000-0000D0D40000}"/>
  </cellStyles>
  <dxfs count="3">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s>
    <sheetDataSet>
      <sheetData sheetId="0" refreshError="1"/>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16B18-7D0A-448F-992D-3C1124ED78AB}">
  <sheetPr>
    <tabColor theme="2" tint="-9.9978637043366805E-2"/>
  </sheetPr>
  <dimension ref="A1:C24"/>
  <sheetViews>
    <sheetView tabSelected="1" workbookViewId="0">
      <pane xSplit="1" ySplit="7" topLeftCell="B8" activePane="bottomRight" state="frozen"/>
      <selection pane="topRight" activeCell="B1" sqref="B1"/>
      <selection pane="bottomLeft" activeCell="A8" sqref="A8"/>
      <selection pane="bottomRight" activeCell="B28" sqref="B28"/>
    </sheetView>
  </sheetViews>
  <sheetFormatPr defaultRowHeight="15"/>
  <cols>
    <col min="1" max="1" width="10.28515625" style="332" customWidth="1"/>
    <col min="2" max="2" width="134.7109375" bestFit="1" customWidth="1"/>
    <col min="3" max="3" width="39.42578125" customWidth="1"/>
    <col min="7" max="7" width="25" customWidth="1"/>
  </cols>
  <sheetData>
    <row r="1" spans="1:3" ht="15.75">
      <c r="A1" s="387"/>
      <c r="B1" s="480" t="s">
        <v>292</v>
      </c>
      <c r="C1" s="481"/>
    </row>
    <row r="2" spans="1:3" s="185" customFormat="1" ht="15.75">
      <c r="A2" s="482">
        <v>1</v>
      </c>
      <c r="B2" s="483" t="s">
        <v>293</v>
      </c>
      <c r="C2" s="484" t="s">
        <v>912</v>
      </c>
    </row>
    <row r="3" spans="1:3" s="185" customFormat="1" ht="15.75">
      <c r="A3" s="482">
        <v>2</v>
      </c>
      <c r="B3" s="485" t="s">
        <v>294</v>
      </c>
      <c r="C3" s="484" t="s">
        <v>930</v>
      </c>
    </row>
    <row r="4" spans="1:3" s="185" customFormat="1" ht="15.75">
      <c r="A4" s="482">
        <v>3</v>
      </c>
      <c r="B4" s="485" t="s">
        <v>295</v>
      </c>
      <c r="C4" s="484" t="s">
        <v>933</v>
      </c>
    </row>
    <row r="5" spans="1:3" s="185" customFormat="1" ht="15.75">
      <c r="A5" s="486">
        <v>4</v>
      </c>
      <c r="B5" s="487" t="s">
        <v>296</v>
      </c>
      <c r="C5" s="484" t="s">
        <v>913</v>
      </c>
    </row>
    <row r="6" spans="1:3" s="488" customFormat="1" ht="65.25" customHeight="1">
      <c r="A6" s="561" t="s">
        <v>798</v>
      </c>
      <c r="B6" s="562"/>
      <c r="C6" s="562"/>
    </row>
    <row r="7" spans="1:3">
      <c r="A7" s="489" t="s">
        <v>647</v>
      </c>
      <c r="B7" s="480" t="s">
        <v>297</v>
      </c>
    </row>
    <row r="8" spans="1:3">
      <c r="A8" s="387">
        <v>1</v>
      </c>
      <c r="B8" s="388" t="s">
        <v>262</v>
      </c>
    </row>
    <row r="9" spans="1:3">
      <c r="A9" s="387">
        <v>2</v>
      </c>
      <c r="B9" s="388" t="s">
        <v>298</v>
      </c>
    </row>
    <row r="10" spans="1:3">
      <c r="A10" s="387">
        <v>3</v>
      </c>
      <c r="B10" s="388" t="s">
        <v>299</v>
      </c>
    </row>
    <row r="11" spans="1:3">
      <c r="A11" s="387">
        <v>4</v>
      </c>
      <c r="B11" s="388" t="s">
        <v>300</v>
      </c>
    </row>
    <row r="12" spans="1:3">
      <c r="A12" s="387">
        <v>5</v>
      </c>
      <c r="B12" s="388" t="s">
        <v>226</v>
      </c>
    </row>
    <row r="13" spans="1:3">
      <c r="A13" s="387">
        <v>6</v>
      </c>
      <c r="B13" s="490" t="s">
        <v>187</v>
      </c>
    </row>
    <row r="14" spans="1:3">
      <c r="A14" s="387">
        <v>7</v>
      </c>
      <c r="B14" s="388" t="s">
        <v>301</v>
      </c>
    </row>
    <row r="15" spans="1:3">
      <c r="A15" s="387">
        <v>8</v>
      </c>
      <c r="B15" s="388" t="s">
        <v>305</v>
      </c>
    </row>
    <row r="16" spans="1:3">
      <c r="A16" s="387">
        <v>9</v>
      </c>
      <c r="B16" s="388" t="s">
        <v>90</v>
      </c>
    </row>
    <row r="17" spans="1:2">
      <c r="A17" s="491" t="s">
        <v>857</v>
      </c>
      <c r="B17" s="388" t="s">
        <v>836</v>
      </c>
    </row>
    <row r="18" spans="1:2">
      <c r="A18" s="387">
        <v>10</v>
      </c>
      <c r="B18" s="388" t="s">
        <v>308</v>
      </c>
    </row>
    <row r="19" spans="1:2">
      <c r="A19" s="387">
        <v>11</v>
      </c>
      <c r="B19" s="490" t="s">
        <v>288</v>
      </c>
    </row>
    <row r="20" spans="1:2">
      <c r="A20" s="387">
        <v>12</v>
      </c>
      <c r="B20" s="490" t="s">
        <v>285</v>
      </c>
    </row>
    <row r="21" spans="1:2">
      <c r="A21" s="387">
        <v>13</v>
      </c>
      <c r="B21" s="492" t="s">
        <v>768</v>
      </c>
    </row>
    <row r="22" spans="1:2">
      <c r="A22" s="387">
        <v>14</v>
      </c>
      <c r="B22" s="388" t="s">
        <v>828</v>
      </c>
    </row>
    <row r="23" spans="1:2">
      <c r="A23" s="387">
        <v>15</v>
      </c>
      <c r="B23" s="490" t="s">
        <v>79</v>
      </c>
    </row>
    <row r="24" spans="1:2">
      <c r="A24" s="387">
        <v>15.1</v>
      </c>
      <c r="B24" s="388" t="s">
        <v>866</v>
      </c>
    </row>
  </sheetData>
  <mergeCells count="1">
    <mergeCell ref="A6:C6"/>
  </mergeCells>
  <hyperlinks>
    <hyperlink ref="B8" location="'1. key ratios'!A1" display="ცხრილი 1: ძირითადი მაჩვენებლები" xr:uid="{72DEB7A9-07A3-4CEE-836D-33548FCC61CE}"/>
    <hyperlink ref="B9" location="'2. RC'!A1" display="ცხრილი 2: საბალანსო უწყისი" xr:uid="{99F6A072-88C3-4B34-B734-9A32F127B859}"/>
    <hyperlink ref="B10" location="'3. PL'!A1" display="ცხრილი 3: მოგება-ზარალის ანგარიშგება" xr:uid="{E9979E69-13C0-4996-A9E4-26437DDD150F}"/>
    <hyperlink ref="B11" location="'4. Off-Balance'!A1" display="ბალანსგარეშე ანგარიშების უწყისი " xr:uid="{70C6C8FD-9B97-44A6-AC4A-46F407D3E664}"/>
    <hyperlink ref="B12" location="'5. RWA'!A1" display="ცხრილი 5: რისკის მიხედვით შეწონილი რისკის პოზიციები" xr:uid="{FE54C59D-782A-4718-B438-E6FEA8915A9D}"/>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114EDD47-3451-4F0C-914A-ABE1CE6AC9F3}"/>
    <hyperlink ref="B13" location="'6. Administrators-shareholders'!A1" display="ინფორმაცია ბანკის სამეთვალყურეო საბჭოს, დირექტორატის და აქციონერთა შესახებ" xr:uid="{107FAD22-8E56-414B-B0B5-145E8CB8C11B}"/>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7EA908DE-8C3A-4C77-AE7C-0A1E088C9F18}"/>
    <hyperlink ref="B16" location="'9. Capital'!A1" display="ცხრილი 9: საზედამხედველო კაპიტალი" xr:uid="{125752C9-F9B6-412B-9830-BD04584955C6}"/>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6BE2E6DA-3221-4E57-8C5E-339657253900}"/>
    <hyperlink ref="B20" location="'12. CRM'!A1" display="საკრედიტო რისკის მიტიგაცია" xr:uid="{F59197C1-18FD-4DCD-B543-FC2ACE38F54A}"/>
    <hyperlink ref="B19" location="'11. CRWA'!A1" display="საკრედიტო რისკის მიხედვით შეწონილი რისკის პოზიციები" xr:uid="{D1348237-7B2A-4630-858D-4006B6D2BE6A}"/>
    <hyperlink ref="B21" location="'13. CRME'!A1" display="სტანდარტიზებული მიდგომა - საკრედიტო რისკი საკრედიტო რისკის მიტიგაციის ეფექტი" xr:uid="{B5EEF43B-917B-4FB0-B264-3DFD500A1B1A}"/>
    <hyperlink ref="B23" location="'15. CCR'!A1" display="კონტრაგენტთან დაკავშირებული საკრედიტო რისკის მიხედვით შეწონილი რისკის პოზიციები" xr:uid="{2D3E1384-6269-4807-8192-979DDB484593}"/>
    <hyperlink ref="B22" location="'14. LCR'!A1" display="ლიკვიდობის გადაფარვის კოეფიციენტი" xr:uid="{67052B84-F13F-4C87-9B53-AA38CAB29C12}"/>
    <hyperlink ref="B17" location="'9.1. Capital Requirements'!A1" display="კაპიტალის ადეკვატურობის მოთხოვნები" xr:uid="{B8AF6DAC-4946-4761-B37E-38656F46FE98}"/>
    <hyperlink ref="B24" location="'15.1. LR'!A1" display="ლევერიჯის კოეფიციენტი" xr:uid="{D6642395-9225-47A1-A3A6-AC65ABAA3CBF}"/>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6"/>
  <sheetViews>
    <sheetView zoomScale="85" zoomScaleNormal="85" workbookViewId="0">
      <pane xSplit="1" ySplit="5" topLeftCell="B27" activePane="bottomRight" state="frozen"/>
      <selection pane="topRight" activeCell="B1" sqref="B1"/>
      <selection pane="bottomLeft" activeCell="A5" sqref="A5"/>
      <selection pane="bottomRight" activeCell="C28" activeCellId="1" sqref="C52 C28"/>
    </sheetView>
  </sheetViews>
  <sheetFormatPr defaultRowHeight="15"/>
  <cols>
    <col min="1" max="1" width="9.5703125" style="5" bestFit="1" customWidth="1"/>
    <col min="2" max="2" width="112.7109375" style="2" customWidth="1"/>
    <col min="3" max="3" width="18.42578125" style="2" customWidth="1"/>
  </cols>
  <sheetData>
    <row r="1" spans="1:6" ht="15.75">
      <c r="A1" s="17" t="s">
        <v>227</v>
      </c>
      <c r="B1" s="525" t="str">
        <f>'8. LI2'!B1</f>
        <v>სს სილქ როუდ ბანკი</v>
      </c>
      <c r="D1" s="2"/>
      <c r="E1" s="2"/>
      <c r="F1" s="2"/>
    </row>
    <row r="2" spans="1:6" s="20" customFormat="1" ht="15.75" customHeight="1">
      <c r="A2" s="20" t="s">
        <v>228</v>
      </c>
      <c r="B2" s="437">
        <f>'8. LI2'!B2</f>
        <v>43738</v>
      </c>
    </row>
    <row r="3" spans="1:6" s="20" customFormat="1" ht="15.75" customHeight="1"/>
    <row r="4" spans="1:6" ht="15.75" thickBot="1">
      <c r="A4" s="5" t="s">
        <v>656</v>
      </c>
      <c r="B4" s="63" t="s">
        <v>90</v>
      </c>
    </row>
    <row r="5" spans="1:6">
      <c r="A5" s="142" t="s">
        <v>28</v>
      </c>
      <c r="B5" s="143"/>
      <c r="C5" s="144" t="s">
        <v>29</v>
      </c>
    </row>
    <row r="6" spans="1:6">
      <c r="A6" s="145">
        <v>1</v>
      </c>
      <c r="B6" s="87" t="s">
        <v>30</v>
      </c>
      <c r="C6" s="265">
        <f>SUM(C7:C11)</f>
        <v>55043037.289999999</v>
      </c>
    </row>
    <row r="7" spans="1:6">
      <c r="A7" s="145">
        <v>2</v>
      </c>
      <c r="B7" s="84" t="s">
        <v>31</v>
      </c>
      <c r="C7" s="266">
        <v>61146400</v>
      </c>
    </row>
    <row r="8" spans="1:6">
      <c r="A8" s="145">
        <v>3</v>
      </c>
      <c r="B8" s="78" t="s">
        <v>32</v>
      </c>
      <c r="C8" s="266"/>
    </row>
    <row r="9" spans="1:6">
      <c r="A9" s="145">
        <v>4</v>
      </c>
      <c r="B9" s="78" t="s">
        <v>33</v>
      </c>
      <c r="C9" s="266"/>
    </row>
    <row r="10" spans="1:6">
      <c r="A10" s="145">
        <v>5</v>
      </c>
      <c r="B10" s="78" t="s">
        <v>34</v>
      </c>
      <c r="C10" s="266">
        <v>4982432.3</v>
      </c>
    </row>
    <row r="11" spans="1:6">
      <c r="A11" s="145">
        <v>6</v>
      </c>
      <c r="B11" s="85" t="s">
        <v>35</v>
      </c>
      <c r="C11" s="266">
        <v>-11085795.01</v>
      </c>
    </row>
    <row r="12" spans="1:6" s="4" customFormat="1">
      <c r="A12" s="145">
        <v>7</v>
      </c>
      <c r="B12" s="87" t="s">
        <v>36</v>
      </c>
      <c r="C12" s="267">
        <f>SUM(C13:C27)</f>
        <v>5023296.5599999996</v>
      </c>
    </row>
    <row r="13" spans="1:6" s="4" customFormat="1">
      <c r="A13" s="145">
        <v>8</v>
      </c>
      <c r="B13" s="86" t="s">
        <v>37</v>
      </c>
      <c r="C13" s="268">
        <v>4982432.3</v>
      </c>
    </row>
    <row r="14" spans="1:6" s="4" customFormat="1" ht="25.5">
      <c r="A14" s="145">
        <v>9</v>
      </c>
      <c r="B14" s="79" t="s">
        <v>38</v>
      </c>
      <c r="C14" s="268"/>
    </row>
    <row r="15" spans="1:6" s="4" customFormat="1">
      <c r="A15" s="145">
        <v>10</v>
      </c>
      <c r="B15" s="80" t="s">
        <v>39</v>
      </c>
      <c r="C15" s="268">
        <v>40864.260000000009</v>
      </c>
    </row>
    <row r="16" spans="1:6" s="4" customFormat="1">
      <c r="A16" s="145">
        <v>11</v>
      </c>
      <c r="B16" s="81" t="s">
        <v>40</v>
      </c>
      <c r="C16" s="268"/>
    </row>
    <row r="17" spans="1:3" s="4" customFormat="1">
      <c r="A17" s="145">
        <v>12</v>
      </c>
      <c r="B17" s="80" t="s">
        <v>41</v>
      </c>
      <c r="C17" s="268"/>
    </row>
    <row r="18" spans="1:3" s="4" customFormat="1">
      <c r="A18" s="145">
        <v>13</v>
      </c>
      <c r="B18" s="80" t="s">
        <v>42</v>
      </c>
      <c r="C18" s="268"/>
    </row>
    <row r="19" spans="1:3" s="4" customFormat="1">
      <c r="A19" s="145">
        <v>14</v>
      </c>
      <c r="B19" s="80" t="s">
        <v>43</v>
      </c>
      <c r="C19" s="268"/>
    </row>
    <row r="20" spans="1:3" s="4" customFormat="1" ht="25.5">
      <c r="A20" s="145">
        <v>15</v>
      </c>
      <c r="B20" s="80" t="s">
        <v>44</v>
      </c>
      <c r="C20" s="268"/>
    </row>
    <row r="21" spans="1:3" s="4" customFormat="1" ht="25.5">
      <c r="A21" s="145">
        <v>16</v>
      </c>
      <c r="B21" s="79" t="s">
        <v>45</v>
      </c>
      <c r="C21" s="268"/>
    </row>
    <row r="22" spans="1:3" s="4" customFormat="1">
      <c r="A22" s="145">
        <v>17</v>
      </c>
      <c r="B22" s="146" t="s">
        <v>46</v>
      </c>
      <c r="C22" s="268"/>
    </row>
    <row r="23" spans="1:3" s="4" customFormat="1" ht="25.5">
      <c r="A23" s="145">
        <v>18</v>
      </c>
      <c r="B23" s="79" t="s">
        <v>47</v>
      </c>
      <c r="C23" s="268"/>
    </row>
    <row r="24" spans="1:3" s="4" customFormat="1" ht="25.5">
      <c r="A24" s="145">
        <v>19</v>
      </c>
      <c r="B24" s="79" t="s">
        <v>48</v>
      </c>
      <c r="C24" s="268"/>
    </row>
    <row r="25" spans="1:3" s="4" customFormat="1" ht="25.5">
      <c r="A25" s="145">
        <v>20</v>
      </c>
      <c r="B25" s="82" t="s">
        <v>49</v>
      </c>
      <c r="C25" s="268"/>
    </row>
    <row r="26" spans="1:3" s="4" customFormat="1" ht="25.5">
      <c r="A26" s="145">
        <v>21</v>
      </c>
      <c r="B26" s="82" t="s">
        <v>50</v>
      </c>
      <c r="C26" s="268"/>
    </row>
    <row r="27" spans="1:3" s="4" customFormat="1" ht="25.5">
      <c r="A27" s="145">
        <v>22</v>
      </c>
      <c r="B27" s="82" t="s">
        <v>51</v>
      </c>
      <c r="C27" s="268"/>
    </row>
    <row r="28" spans="1:3" s="4" customFormat="1">
      <c r="A28" s="145">
        <v>23</v>
      </c>
      <c r="B28" s="88" t="s">
        <v>25</v>
      </c>
      <c r="C28" s="267">
        <f>C6-C12</f>
        <v>50019740.729999997</v>
      </c>
    </row>
    <row r="29" spans="1:3" s="4" customFormat="1">
      <c r="A29" s="147"/>
      <c r="B29" s="83"/>
      <c r="C29" s="268"/>
    </row>
    <row r="30" spans="1:3" s="4" customFormat="1">
      <c r="A30" s="147">
        <v>24</v>
      </c>
      <c r="B30" s="88" t="s">
        <v>52</v>
      </c>
      <c r="C30" s="267">
        <f>C31+C34</f>
        <v>0</v>
      </c>
    </row>
    <row r="31" spans="1:3" s="4" customFormat="1">
      <c r="A31" s="147">
        <v>25</v>
      </c>
      <c r="B31" s="78" t="s">
        <v>53</v>
      </c>
      <c r="C31" s="269">
        <f>C32+C33</f>
        <v>0</v>
      </c>
    </row>
    <row r="32" spans="1:3" s="4" customFormat="1">
      <c r="A32" s="147">
        <v>26</v>
      </c>
      <c r="B32" s="182" t="s">
        <v>54</v>
      </c>
      <c r="C32" s="268"/>
    </row>
    <row r="33" spans="1:3" s="4" customFormat="1">
      <c r="A33" s="147">
        <v>27</v>
      </c>
      <c r="B33" s="182" t="s">
        <v>55</v>
      </c>
      <c r="C33" s="268"/>
    </row>
    <row r="34" spans="1:3" s="4" customFormat="1">
      <c r="A34" s="147">
        <v>28</v>
      </c>
      <c r="B34" s="78" t="s">
        <v>56</v>
      </c>
      <c r="C34" s="268"/>
    </row>
    <row r="35" spans="1:3" s="4" customFormat="1">
      <c r="A35" s="147">
        <v>29</v>
      </c>
      <c r="B35" s="88" t="s">
        <v>57</v>
      </c>
      <c r="C35" s="267">
        <f>SUM(C36:C40)</f>
        <v>0</v>
      </c>
    </row>
    <row r="36" spans="1:3" s="4" customFormat="1">
      <c r="A36" s="147">
        <v>30</v>
      </c>
      <c r="B36" s="79" t="s">
        <v>58</v>
      </c>
      <c r="C36" s="268"/>
    </row>
    <row r="37" spans="1:3" s="4" customFormat="1">
      <c r="A37" s="147">
        <v>31</v>
      </c>
      <c r="B37" s="80" t="s">
        <v>59</v>
      </c>
      <c r="C37" s="268"/>
    </row>
    <row r="38" spans="1:3" s="4" customFormat="1" ht="25.5">
      <c r="A38" s="147">
        <v>32</v>
      </c>
      <c r="B38" s="79" t="s">
        <v>60</v>
      </c>
      <c r="C38" s="268"/>
    </row>
    <row r="39" spans="1:3" s="4" customFormat="1" ht="25.5">
      <c r="A39" s="147">
        <v>33</v>
      </c>
      <c r="B39" s="79" t="s">
        <v>48</v>
      </c>
      <c r="C39" s="268"/>
    </row>
    <row r="40" spans="1:3" s="4" customFormat="1" ht="25.5">
      <c r="A40" s="147">
        <v>34</v>
      </c>
      <c r="B40" s="82" t="s">
        <v>61</v>
      </c>
      <c r="C40" s="268"/>
    </row>
    <row r="41" spans="1:3" s="4" customFormat="1">
      <c r="A41" s="147">
        <v>35</v>
      </c>
      <c r="B41" s="88" t="s">
        <v>26</v>
      </c>
      <c r="C41" s="267">
        <f>C30-C35</f>
        <v>0</v>
      </c>
    </row>
    <row r="42" spans="1:3" s="4" customFormat="1">
      <c r="A42" s="147"/>
      <c r="B42" s="83"/>
      <c r="C42" s="268"/>
    </row>
    <row r="43" spans="1:3" s="4" customFormat="1">
      <c r="A43" s="147">
        <v>36</v>
      </c>
      <c r="B43" s="89" t="s">
        <v>62</v>
      </c>
      <c r="C43" s="267">
        <f>SUM(C44:C46)</f>
        <v>220619.93</v>
      </c>
    </row>
    <row r="44" spans="1:3" s="4" customFormat="1">
      <c r="A44" s="147">
        <v>37</v>
      </c>
      <c r="B44" s="78" t="s">
        <v>63</v>
      </c>
      <c r="C44" s="268"/>
    </row>
    <row r="45" spans="1:3" s="4" customFormat="1">
      <c r="A45" s="147">
        <v>38</v>
      </c>
      <c r="B45" s="78" t="s">
        <v>64</v>
      </c>
      <c r="C45" s="268"/>
    </row>
    <row r="46" spans="1:3" s="4" customFormat="1">
      <c r="A46" s="147">
        <v>39</v>
      </c>
      <c r="B46" s="78" t="s">
        <v>65</v>
      </c>
      <c r="C46" s="268">
        <v>220619.93</v>
      </c>
    </row>
    <row r="47" spans="1:3" s="4" customFormat="1">
      <c r="A47" s="147">
        <v>40</v>
      </c>
      <c r="B47" s="89" t="s">
        <v>66</v>
      </c>
      <c r="C47" s="267">
        <f>SUM(C48:C51)</f>
        <v>0</v>
      </c>
    </row>
    <row r="48" spans="1:3" s="4" customFormat="1">
      <c r="A48" s="147">
        <v>41</v>
      </c>
      <c r="B48" s="79" t="s">
        <v>67</v>
      </c>
      <c r="C48" s="268"/>
    </row>
    <row r="49" spans="1:3" s="4" customFormat="1">
      <c r="A49" s="147">
        <v>42</v>
      </c>
      <c r="B49" s="80" t="s">
        <v>68</v>
      </c>
      <c r="C49" s="268"/>
    </row>
    <row r="50" spans="1:3" s="4" customFormat="1" ht="25.5">
      <c r="A50" s="147">
        <v>43</v>
      </c>
      <c r="B50" s="79" t="s">
        <v>69</v>
      </c>
      <c r="C50" s="268"/>
    </row>
    <row r="51" spans="1:3" s="4" customFormat="1" ht="25.5">
      <c r="A51" s="147">
        <v>44</v>
      </c>
      <c r="B51" s="79" t="s">
        <v>48</v>
      </c>
      <c r="C51" s="268"/>
    </row>
    <row r="52" spans="1:3" s="4" customFormat="1" ht="15.75" thickBot="1">
      <c r="A52" s="148">
        <v>45</v>
      </c>
      <c r="B52" s="149" t="s">
        <v>27</v>
      </c>
      <c r="C52" s="270">
        <f>C43-C47</f>
        <v>220619.93</v>
      </c>
    </row>
    <row r="54" spans="1:3">
      <c r="C54" s="473"/>
    </row>
    <row r="55" spans="1:3">
      <c r="B55" s="2" t="s">
        <v>264</v>
      </c>
    </row>
    <row r="56" spans="1:3" s="530" customFormat="1">
      <c r="A56" s="532"/>
      <c r="B56" s="528"/>
      <c r="C56" s="533"/>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1"/>
  <sheetViews>
    <sheetView workbookViewId="0">
      <selection activeCell="H23" sqref="H23"/>
    </sheetView>
  </sheetViews>
  <sheetFormatPr defaultColWidth="9.140625" defaultRowHeight="12.75"/>
  <cols>
    <col min="1" max="1" width="10.85546875" style="332" bestFit="1" customWidth="1"/>
    <col min="2" max="2" width="59" style="332" customWidth="1"/>
    <col min="3" max="3" width="16.7109375" style="332" bestFit="1" customWidth="1"/>
    <col min="4" max="4" width="22.140625" style="332" customWidth="1"/>
    <col min="5" max="16384" width="9.140625" style="332"/>
  </cols>
  <sheetData>
    <row r="1" spans="1:4" ht="15">
      <c r="A1" s="17" t="s">
        <v>227</v>
      </c>
      <c r="B1" s="525" t="str">
        <f>'9. Capital'!B1</f>
        <v>სს სილქ როუდ ბანკი</v>
      </c>
    </row>
    <row r="2" spans="1:4" s="20" customFormat="1" ht="15.75" customHeight="1">
      <c r="A2" s="20" t="s">
        <v>228</v>
      </c>
      <c r="B2" s="437">
        <f>'9. Capital'!B2</f>
        <v>43738</v>
      </c>
    </row>
    <row r="3" spans="1:4" s="20" customFormat="1" ht="15.75" customHeight="1"/>
    <row r="4" spans="1:4" ht="13.5" thickBot="1">
      <c r="A4" s="333" t="s">
        <v>835</v>
      </c>
      <c r="B4" s="371" t="s">
        <v>836</v>
      </c>
    </row>
    <row r="5" spans="1:4" s="372" customFormat="1">
      <c r="A5" s="585" t="s">
        <v>837</v>
      </c>
      <c r="B5" s="586"/>
      <c r="C5" s="361" t="s">
        <v>838</v>
      </c>
      <c r="D5" s="362" t="s">
        <v>839</v>
      </c>
    </row>
    <row r="6" spans="1:4" s="373" customFormat="1">
      <c r="A6" s="363">
        <v>1</v>
      </c>
      <c r="B6" s="364" t="s">
        <v>840</v>
      </c>
      <c r="C6" s="364"/>
      <c r="D6" s="365"/>
    </row>
    <row r="7" spans="1:4" s="373" customFormat="1">
      <c r="A7" s="366" t="s">
        <v>841</v>
      </c>
      <c r="B7" s="367" t="s">
        <v>842</v>
      </c>
      <c r="C7" s="419">
        <v>4.4999999999999998E-2</v>
      </c>
      <c r="D7" s="450">
        <v>2914542.1311625801</v>
      </c>
    </row>
    <row r="8" spans="1:4" s="373" customFormat="1">
      <c r="A8" s="366" t="s">
        <v>843</v>
      </c>
      <c r="B8" s="367" t="s">
        <v>844</v>
      </c>
      <c r="C8" s="419">
        <v>0.06</v>
      </c>
      <c r="D8" s="450">
        <v>3886056.1748834397</v>
      </c>
    </row>
    <row r="9" spans="1:4" s="373" customFormat="1">
      <c r="A9" s="366" t="s">
        <v>845</v>
      </c>
      <c r="B9" s="367" t="s">
        <v>846</v>
      </c>
      <c r="C9" s="419">
        <v>0.08</v>
      </c>
      <c r="D9" s="450">
        <v>5181408.2331779199</v>
      </c>
    </row>
    <row r="10" spans="1:4" s="373" customFormat="1">
      <c r="A10" s="363" t="s">
        <v>847</v>
      </c>
      <c r="B10" s="364" t="s">
        <v>848</v>
      </c>
      <c r="C10" s="420"/>
      <c r="D10" s="417"/>
    </row>
    <row r="11" spans="1:4" s="374" customFormat="1">
      <c r="A11" s="368" t="s">
        <v>849</v>
      </c>
      <c r="B11" s="369" t="s">
        <v>850</v>
      </c>
      <c r="C11" s="421">
        <v>2.5000000000000001E-2</v>
      </c>
      <c r="D11" s="451">
        <v>1619190.0728681001</v>
      </c>
    </row>
    <row r="12" spans="1:4" s="374" customFormat="1">
      <c r="A12" s="368" t="s">
        <v>851</v>
      </c>
      <c r="B12" s="369" t="s">
        <v>852</v>
      </c>
      <c r="C12" s="421">
        <v>0</v>
      </c>
      <c r="D12" s="451">
        <v>0</v>
      </c>
    </row>
    <row r="13" spans="1:4" s="374" customFormat="1">
      <c r="A13" s="368" t="s">
        <v>853</v>
      </c>
      <c r="B13" s="369" t="s">
        <v>854</v>
      </c>
      <c r="C13" s="421">
        <v>0</v>
      </c>
      <c r="D13" s="451">
        <v>0</v>
      </c>
    </row>
    <row r="14" spans="1:4" s="373" customFormat="1">
      <c r="A14" s="363" t="s">
        <v>855</v>
      </c>
      <c r="B14" s="364" t="s">
        <v>910</v>
      </c>
      <c r="C14" s="422"/>
      <c r="D14" s="417"/>
    </row>
    <row r="15" spans="1:4" s="373" customFormat="1">
      <c r="A15" s="386" t="s">
        <v>858</v>
      </c>
      <c r="B15" s="369" t="s">
        <v>911</v>
      </c>
      <c r="C15" s="421">
        <v>2.8788856774883749E-2</v>
      </c>
      <c r="D15" s="451">
        <v>1864585.2439645326</v>
      </c>
    </row>
    <row r="16" spans="1:4" s="373" customFormat="1">
      <c r="A16" s="386" t="s">
        <v>859</v>
      </c>
      <c r="B16" s="369" t="s">
        <v>861</v>
      </c>
      <c r="C16" s="421">
        <v>3.8401430100757278E-2</v>
      </c>
      <c r="D16" s="451">
        <v>2487168.5761233768</v>
      </c>
    </row>
    <row r="17" spans="1:4" s="373" customFormat="1">
      <c r="A17" s="386" t="s">
        <v>860</v>
      </c>
      <c r="B17" s="369" t="s">
        <v>908</v>
      </c>
      <c r="C17" s="421">
        <v>0.17856976975116093</v>
      </c>
      <c r="D17" s="451">
        <v>11565535.939816885</v>
      </c>
    </row>
    <row r="18" spans="1:4" s="372" customFormat="1">
      <c r="A18" s="587" t="s">
        <v>909</v>
      </c>
      <c r="B18" s="588"/>
      <c r="C18" s="423" t="s">
        <v>838</v>
      </c>
      <c r="D18" s="418" t="s">
        <v>839</v>
      </c>
    </row>
    <row r="19" spans="1:4" s="373" customFormat="1">
      <c r="A19" s="370">
        <v>4</v>
      </c>
      <c r="B19" s="369" t="s">
        <v>25</v>
      </c>
      <c r="C19" s="421">
        <v>9.8788856774883749E-2</v>
      </c>
      <c r="D19" s="450">
        <v>6398317.4479952129</v>
      </c>
    </row>
    <row r="20" spans="1:4" s="373" customFormat="1">
      <c r="A20" s="370">
        <v>5</v>
      </c>
      <c r="B20" s="369" t="s">
        <v>126</v>
      </c>
      <c r="C20" s="421">
        <v>0.12340143010075727</v>
      </c>
      <c r="D20" s="450">
        <v>7992414.8238749169</v>
      </c>
    </row>
    <row r="21" spans="1:4" s="373" customFormat="1" ht="13.5" thickBot="1">
      <c r="A21" s="375" t="s">
        <v>856</v>
      </c>
      <c r="B21" s="376" t="s">
        <v>90</v>
      </c>
      <c r="C21" s="534">
        <v>0.28356976975116094</v>
      </c>
      <c r="D21" s="535">
        <v>18366134.245862905</v>
      </c>
    </row>
  </sheetData>
  <mergeCells count="2">
    <mergeCell ref="A5:B5"/>
    <mergeCell ref="A18:B18"/>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7"/>
  <sheetViews>
    <sheetView zoomScale="85" zoomScaleNormal="85" workbookViewId="0">
      <pane xSplit="1" ySplit="5" topLeftCell="B21" activePane="bottomRight" state="frozen"/>
      <selection pane="topRight" activeCell="B1" sqref="B1"/>
      <selection pane="bottomLeft" activeCell="A5" sqref="A5"/>
      <selection pane="bottomRight" activeCell="F48" sqref="F48"/>
    </sheetView>
  </sheetViews>
  <sheetFormatPr defaultRowHeight="15.75"/>
  <cols>
    <col min="1" max="1" width="10.7109375" style="74" customWidth="1"/>
    <col min="2" max="2" width="79" style="74" customWidth="1"/>
    <col min="3" max="3" width="42.42578125" style="74" customWidth="1"/>
    <col min="4" max="4" width="32.28515625" style="74" customWidth="1"/>
    <col min="5" max="5" width="9.42578125" customWidth="1"/>
  </cols>
  <sheetData>
    <row r="1" spans="1:6">
      <c r="A1" s="17" t="s">
        <v>227</v>
      </c>
      <c r="B1" s="435" t="s">
        <v>912</v>
      </c>
      <c r="E1" s="332"/>
      <c r="F1" s="332"/>
    </row>
    <row r="2" spans="1:6" s="20" customFormat="1" ht="15.75" customHeight="1">
      <c r="A2" s="20" t="s">
        <v>228</v>
      </c>
      <c r="B2" s="433">
        <f>'9. Capital'!B2</f>
        <v>43738</v>
      </c>
    </row>
    <row r="3" spans="1:6" s="20" customFormat="1" ht="15.75" customHeight="1">
      <c r="A3" s="25"/>
    </row>
    <row r="4" spans="1:6" s="20" customFormat="1" ht="15.75" customHeight="1" thickBot="1">
      <c r="A4" s="20" t="s">
        <v>657</v>
      </c>
      <c r="B4" s="199" t="s">
        <v>308</v>
      </c>
      <c r="D4" s="201" t="s">
        <v>131</v>
      </c>
    </row>
    <row r="5" spans="1:6" ht="60" customHeight="1">
      <c r="A5" s="158" t="s">
        <v>28</v>
      </c>
      <c r="B5" s="159" t="s">
        <v>270</v>
      </c>
      <c r="C5" s="425" t="s">
        <v>275</v>
      </c>
      <c r="D5" s="200" t="s">
        <v>309</v>
      </c>
    </row>
    <row r="6" spans="1:6">
      <c r="A6" s="452">
        <v>1</v>
      </c>
      <c r="B6" s="453" t="s">
        <v>192</v>
      </c>
      <c r="C6" s="454">
        <v>9670987.8900000006</v>
      </c>
      <c r="D6" s="455"/>
      <c r="E6" s="8"/>
    </row>
    <row r="7" spans="1:6">
      <c r="A7" s="452">
        <v>2</v>
      </c>
      <c r="B7" s="90" t="s">
        <v>193</v>
      </c>
      <c r="C7" s="271">
        <v>10951921.859999999</v>
      </c>
      <c r="D7" s="150"/>
      <c r="E7" s="8"/>
    </row>
    <row r="8" spans="1:6">
      <c r="A8" s="452">
        <v>3</v>
      </c>
      <c r="B8" s="90" t="s">
        <v>194</v>
      </c>
      <c r="C8" s="271">
        <v>13874699.6</v>
      </c>
      <c r="D8" s="150"/>
      <c r="E8" s="8"/>
    </row>
    <row r="9" spans="1:6">
      <c r="A9" s="452">
        <v>4</v>
      </c>
      <c r="B9" s="90" t="s">
        <v>223</v>
      </c>
      <c r="C9" s="271">
        <v>0</v>
      </c>
      <c r="D9" s="150"/>
      <c r="E9" s="8"/>
    </row>
    <row r="10" spans="1:6">
      <c r="A10" s="452">
        <v>5</v>
      </c>
      <c r="B10" s="90" t="s">
        <v>195</v>
      </c>
      <c r="C10" s="271">
        <v>17358427.84</v>
      </c>
      <c r="D10" s="150"/>
      <c r="E10" s="8"/>
    </row>
    <row r="11" spans="1:6">
      <c r="A11" s="452">
        <v>6.1</v>
      </c>
      <c r="B11" s="90" t="s">
        <v>196</v>
      </c>
      <c r="C11" s="272">
        <v>17937314.169999998</v>
      </c>
      <c r="D11" s="151"/>
      <c r="E11" s="9"/>
    </row>
    <row r="12" spans="1:6">
      <c r="A12" s="452">
        <v>6.2</v>
      </c>
      <c r="B12" s="91" t="s">
        <v>197</v>
      </c>
      <c r="C12" s="272">
        <v>-3148615.9799999995</v>
      </c>
      <c r="D12" s="151"/>
      <c r="E12" s="9"/>
    </row>
    <row r="13" spans="1:6">
      <c r="A13" s="452" t="s">
        <v>795</v>
      </c>
      <c r="B13" s="92" t="s">
        <v>796</v>
      </c>
      <c r="C13" s="272">
        <v>-220354.02000000002</v>
      </c>
      <c r="D13" s="226" t="s">
        <v>925</v>
      </c>
      <c r="E13" s="9"/>
    </row>
    <row r="14" spans="1:6">
      <c r="A14" s="452">
        <v>6</v>
      </c>
      <c r="B14" s="90" t="s">
        <v>198</v>
      </c>
      <c r="C14" s="277">
        <f>C11+C12</f>
        <v>14788698.189999998</v>
      </c>
      <c r="D14" s="277"/>
      <c r="E14" s="8"/>
    </row>
    <row r="15" spans="1:6">
      <c r="A15" s="452">
        <v>7</v>
      </c>
      <c r="B15" s="90" t="s">
        <v>199</v>
      </c>
      <c r="C15" s="271">
        <v>417190.42</v>
      </c>
      <c r="D15" s="150"/>
      <c r="E15" s="8"/>
    </row>
    <row r="16" spans="1:6">
      <c r="A16" s="452">
        <v>8</v>
      </c>
      <c r="B16" s="90" t="s">
        <v>200</v>
      </c>
      <c r="C16" s="271">
        <v>648508.62</v>
      </c>
      <c r="D16" s="150"/>
      <c r="E16" s="8"/>
    </row>
    <row r="17" spans="1:5">
      <c r="A17" s="452">
        <v>9</v>
      </c>
      <c r="B17" s="90" t="s">
        <v>201</v>
      </c>
      <c r="C17" s="271">
        <v>20000</v>
      </c>
      <c r="D17" s="150"/>
      <c r="E17" s="8"/>
    </row>
    <row r="18" spans="1:5">
      <c r="A18" s="452">
        <v>9.1</v>
      </c>
      <c r="B18" s="92" t="s">
        <v>284</v>
      </c>
      <c r="C18" s="272"/>
      <c r="D18" s="150"/>
      <c r="E18" s="8"/>
    </row>
    <row r="19" spans="1:5">
      <c r="A19" s="452">
        <v>9.1999999999999993</v>
      </c>
      <c r="B19" s="92" t="s">
        <v>274</v>
      </c>
      <c r="C19" s="272"/>
      <c r="D19" s="150"/>
      <c r="E19" s="8"/>
    </row>
    <row r="20" spans="1:5" ht="27.6" customHeight="1">
      <c r="A20" s="452">
        <v>9.3000000000000007</v>
      </c>
      <c r="B20" s="92" t="s">
        <v>273</v>
      </c>
      <c r="C20" s="272"/>
      <c r="D20" s="150"/>
      <c r="E20" s="8"/>
    </row>
    <row r="21" spans="1:5">
      <c r="A21" s="452">
        <v>10</v>
      </c>
      <c r="B21" s="90" t="s">
        <v>202</v>
      </c>
      <c r="C21" s="271">
        <v>14288971</v>
      </c>
      <c r="D21" s="150"/>
      <c r="E21" s="8"/>
    </row>
    <row r="22" spans="1:5">
      <c r="A22" s="452">
        <v>10.1</v>
      </c>
      <c r="B22" s="92" t="s">
        <v>272</v>
      </c>
      <c r="C22" s="470">
        <v>40864.260000000009</v>
      </c>
      <c r="D22" s="226" t="s">
        <v>698</v>
      </c>
      <c r="E22" s="8"/>
    </row>
    <row r="23" spans="1:5">
      <c r="A23" s="452">
        <v>11</v>
      </c>
      <c r="B23" s="90" t="s">
        <v>203</v>
      </c>
      <c r="C23" s="271">
        <v>1955089.97</v>
      </c>
      <c r="D23" s="150"/>
      <c r="E23" s="8"/>
    </row>
    <row r="24" spans="1:5">
      <c r="A24" s="452">
        <v>11.1</v>
      </c>
      <c r="B24" s="456" t="s">
        <v>926</v>
      </c>
      <c r="C24" s="271">
        <v>-266.27000000000004</v>
      </c>
      <c r="D24" s="226" t="s">
        <v>925</v>
      </c>
      <c r="E24" s="7"/>
    </row>
    <row r="25" spans="1:5">
      <c r="A25" s="452">
        <v>12</v>
      </c>
      <c r="B25" s="95" t="s">
        <v>204</v>
      </c>
      <c r="C25" s="274">
        <f>SUM(C6:C10,C14:C17,C21,C23)</f>
        <v>83974495.390000001</v>
      </c>
      <c r="D25" s="153"/>
      <c r="E25" s="8"/>
    </row>
    <row r="26" spans="1:5">
      <c r="A26" s="452">
        <v>13</v>
      </c>
      <c r="B26" s="90" t="s">
        <v>205</v>
      </c>
      <c r="C26" s="275">
        <v>0</v>
      </c>
      <c r="D26" s="154"/>
      <c r="E26" s="8"/>
    </row>
    <row r="27" spans="1:5">
      <c r="A27" s="452">
        <v>14</v>
      </c>
      <c r="B27" s="90" t="s">
        <v>206</v>
      </c>
      <c r="C27" s="275">
        <v>25093733.59</v>
      </c>
      <c r="D27" s="150"/>
      <c r="E27" s="8"/>
    </row>
    <row r="28" spans="1:5">
      <c r="A28" s="452">
        <v>15</v>
      </c>
      <c r="B28" s="90" t="s">
        <v>207</v>
      </c>
      <c r="C28" s="275">
        <v>1373546.31</v>
      </c>
      <c r="D28" s="150"/>
      <c r="E28" s="8"/>
    </row>
    <row r="29" spans="1:5">
      <c r="A29" s="452">
        <v>16</v>
      </c>
      <c r="B29" s="90" t="s">
        <v>208</v>
      </c>
      <c r="C29" s="275">
        <v>1014046.56</v>
      </c>
      <c r="D29" s="150"/>
      <c r="E29" s="8"/>
    </row>
    <row r="30" spans="1:5">
      <c r="A30" s="452">
        <v>17</v>
      </c>
      <c r="B30" s="90" t="s">
        <v>209</v>
      </c>
      <c r="C30" s="275">
        <v>0</v>
      </c>
      <c r="D30" s="150"/>
      <c r="E30" s="8"/>
    </row>
    <row r="31" spans="1:5">
      <c r="A31" s="452">
        <v>18</v>
      </c>
      <c r="B31" s="90" t="s">
        <v>210</v>
      </c>
      <c r="C31" s="275">
        <v>0</v>
      </c>
      <c r="D31" s="150"/>
      <c r="E31" s="8"/>
    </row>
    <row r="32" spans="1:5">
      <c r="A32" s="452">
        <v>19</v>
      </c>
      <c r="B32" s="90" t="s">
        <v>211</v>
      </c>
      <c r="C32" s="275">
        <v>57362.79</v>
      </c>
      <c r="D32" s="150"/>
      <c r="E32" s="8"/>
    </row>
    <row r="33" spans="1:5">
      <c r="A33" s="452">
        <v>20</v>
      </c>
      <c r="B33" s="90" t="s">
        <v>133</v>
      </c>
      <c r="C33" s="275">
        <v>1392768.3</v>
      </c>
      <c r="D33" s="150"/>
      <c r="E33" s="8"/>
    </row>
    <row r="34" spans="1:5">
      <c r="A34" s="452">
        <v>20.100000000000001</v>
      </c>
      <c r="B34" s="94" t="s">
        <v>794</v>
      </c>
      <c r="C34" s="560">
        <v>-591</v>
      </c>
      <c r="D34" s="152"/>
      <c r="E34" s="8"/>
    </row>
    <row r="35" spans="1:5">
      <c r="A35" s="452">
        <v>21</v>
      </c>
      <c r="B35" s="93" t="s">
        <v>212</v>
      </c>
      <c r="C35" s="273">
        <v>0</v>
      </c>
      <c r="D35" s="152"/>
      <c r="E35" s="8"/>
    </row>
    <row r="36" spans="1:5">
      <c r="A36" s="452">
        <v>22</v>
      </c>
      <c r="B36" s="95" t="s">
        <v>213</v>
      </c>
      <c r="C36" s="274">
        <f>SUM(C26:C33,C35)</f>
        <v>28931457.549999997</v>
      </c>
      <c r="D36" s="153"/>
      <c r="E36" s="8"/>
    </row>
    <row r="37" spans="1:5">
      <c r="A37" s="452">
        <v>23</v>
      </c>
      <c r="B37" s="93" t="s">
        <v>214</v>
      </c>
      <c r="C37" s="271">
        <v>61146400</v>
      </c>
      <c r="D37" s="226" t="s">
        <v>927</v>
      </c>
      <c r="E37" s="8"/>
    </row>
    <row r="38" spans="1:5">
      <c r="A38" s="452">
        <v>24</v>
      </c>
      <c r="B38" s="93" t="s">
        <v>215</v>
      </c>
      <c r="C38" s="271"/>
      <c r="D38" s="150"/>
      <c r="E38" s="8"/>
    </row>
    <row r="39" spans="1:5">
      <c r="A39" s="452">
        <v>25</v>
      </c>
      <c r="B39" s="93" t="s">
        <v>271</v>
      </c>
      <c r="C39" s="271"/>
      <c r="D39" s="150"/>
      <c r="E39" s="8"/>
    </row>
    <row r="40" spans="1:5">
      <c r="A40" s="452">
        <v>26</v>
      </c>
      <c r="B40" s="93" t="s">
        <v>217</v>
      </c>
      <c r="C40" s="271"/>
      <c r="D40" s="150"/>
      <c r="E40" s="8"/>
    </row>
    <row r="41" spans="1:5">
      <c r="A41" s="452">
        <v>27</v>
      </c>
      <c r="B41" s="93" t="s">
        <v>218</v>
      </c>
      <c r="C41" s="271"/>
      <c r="D41" s="150"/>
      <c r="E41" s="8"/>
    </row>
    <row r="42" spans="1:5">
      <c r="A42" s="452">
        <v>28</v>
      </c>
      <c r="B42" s="457" t="s">
        <v>219</v>
      </c>
      <c r="C42" s="271">
        <v>-11085795.01</v>
      </c>
      <c r="D42" s="226" t="s">
        <v>928</v>
      </c>
      <c r="E42" s="8"/>
    </row>
    <row r="43" spans="1:5">
      <c r="A43" s="452">
        <v>29</v>
      </c>
      <c r="B43" s="457" t="s">
        <v>37</v>
      </c>
      <c r="C43" s="271">
        <v>4982432.3</v>
      </c>
      <c r="D43" s="226" t="s">
        <v>929</v>
      </c>
      <c r="E43" s="7"/>
    </row>
    <row r="44" spans="1:5" ht="16.5" thickBot="1">
      <c r="A44" s="155">
        <v>30</v>
      </c>
      <c r="B44" s="156" t="s">
        <v>220</v>
      </c>
      <c r="C44" s="276">
        <f>SUM(C37:C43)</f>
        <v>55043037.289999999</v>
      </c>
      <c r="D44" s="157"/>
    </row>
    <row r="45" spans="1:5">
      <c r="C45" s="292"/>
    </row>
    <row r="46" spans="1:5" s="544" customFormat="1">
      <c r="A46" s="542"/>
      <c r="B46" s="542"/>
      <c r="C46" s="543"/>
      <c r="D46" s="542"/>
    </row>
    <row r="47" spans="1:5" s="544" customFormat="1">
      <c r="A47" s="542"/>
      <c r="B47" s="542"/>
      <c r="C47" s="543"/>
      <c r="D47" s="542"/>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5"/>
  <sheetViews>
    <sheetView zoomScaleNormal="100" workbookViewId="0">
      <pane xSplit="2" ySplit="7" topLeftCell="C8" activePane="bottomRight" state="frozen"/>
      <selection pane="topRight" activeCell="C1" sqref="C1"/>
      <selection pane="bottomLeft" activeCell="A8" sqref="A8"/>
      <selection pane="bottomRight" activeCell="F25" sqref="F25"/>
    </sheetView>
  </sheetViews>
  <sheetFormatPr defaultColWidth="9.140625" defaultRowHeight="12.75"/>
  <cols>
    <col min="1" max="1" width="8.28515625" style="2" customWidth="1"/>
    <col min="2" max="2" width="63.28515625" style="2" customWidth="1"/>
    <col min="3" max="3" width="13.7109375" style="2" bestFit="1" customWidth="1"/>
    <col min="4" max="4" width="13.42578125" style="2" bestFit="1" customWidth="1"/>
    <col min="5" max="5" width="12.7109375" style="2" bestFit="1" customWidth="1"/>
    <col min="6" max="6" width="13.42578125" style="2" bestFit="1" customWidth="1"/>
    <col min="7" max="7" width="12.5703125" style="2" customWidth="1"/>
    <col min="8" max="8" width="13.42578125" style="2" bestFit="1" customWidth="1"/>
    <col min="9" max="9" width="12.28515625" style="2" customWidth="1"/>
    <col min="10" max="10" width="13.42578125" style="2" bestFit="1" customWidth="1"/>
    <col min="11" max="11" width="9.5703125" style="2" bestFit="1" customWidth="1"/>
    <col min="12" max="12" width="13.42578125" style="2" bestFit="1" customWidth="1"/>
    <col min="13" max="13" width="13.7109375" style="2" bestFit="1" customWidth="1"/>
    <col min="14" max="14" width="13.42578125" style="2" bestFit="1" customWidth="1"/>
    <col min="15" max="15" width="12.7109375" style="2" bestFit="1" customWidth="1"/>
    <col min="16" max="16" width="13.42578125" style="2" bestFit="1" customWidth="1"/>
    <col min="17" max="17" width="9.5703125" style="2" bestFit="1" customWidth="1"/>
    <col min="18" max="18" width="13.42578125" style="2" bestFit="1" customWidth="1"/>
    <col min="19" max="19" width="31.7109375" style="2" bestFit="1" customWidth="1"/>
    <col min="20" max="16384" width="9.140625" style="12"/>
  </cols>
  <sheetData>
    <row r="1" spans="1:19">
      <c r="A1" s="2" t="s">
        <v>227</v>
      </c>
      <c r="B1" s="332" t="str">
        <f>'10. CC2'!B1</f>
        <v>სს სილქ როუდ ბანკი</v>
      </c>
    </row>
    <row r="2" spans="1:19">
      <c r="A2" s="2" t="s">
        <v>228</v>
      </c>
      <c r="B2" s="434">
        <f>'10. CC2'!B2</f>
        <v>43738</v>
      </c>
    </row>
    <row r="4" spans="1:19" ht="39" thickBot="1">
      <c r="A4" s="73" t="s">
        <v>658</v>
      </c>
      <c r="B4" s="299" t="s">
        <v>765</v>
      </c>
    </row>
    <row r="5" spans="1:19">
      <c r="A5" s="138"/>
      <c r="B5" s="141"/>
      <c r="C5" s="120" t="s">
        <v>0</v>
      </c>
      <c r="D5" s="120" t="s">
        <v>1</v>
      </c>
      <c r="E5" s="120" t="s">
        <v>2</v>
      </c>
      <c r="F5" s="120" t="s">
        <v>3</v>
      </c>
      <c r="G5" s="120" t="s">
        <v>4</v>
      </c>
      <c r="H5" s="120" t="s">
        <v>6</v>
      </c>
      <c r="I5" s="120" t="s">
        <v>276</v>
      </c>
      <c r="J5" s="120" t="s">
        <v>277</v>
      </c>
      <c r="K5" s="120" t="s">
        <v>278</v>
      </c>
      <c r="L5" s="120" t="s">
        <v>279</v>
      </c>
      <c r="M5" s="120" t="s">
        <v>280</v>
      </c>
      <c r="N5" s="120" t="s">
        <v>281</v>
      </c>
      <c r="O5" s="120" t="s">
        <v>752</v>
      </c>
      <c r="P5" s="120" t="s">
        <v>753</v>
      </c>
      <c r="Q5" s="120" t="s">
        <v>754</v>
      </c>
      <c r="R5" s="293" t="s">
        <v>755</v>
      </c>
      <c r="S5" s="121" t="s">
        <v>756</v>
      </c>
    </row>
    <row r="6" spans="1:19" ht="46.5" customHeight="1">
      <c r="A6" s="161"/>
      <c r="B6" s="593" t="s">
        <v>757</v>
      </c>
      <c r="C6" s="591">
        <v>0</v>
      </c>
      <c r="D6" s="592"/>
      <c r="E6" s="591">
        <v>0.2</v>
      </c>
      <c r="F6" s="592"/>
      <c r="G6" s="591">
        <v>0.35</v>
      </c>
      <c r="H6" s="592"/>
      <c r="I6" s="591">
        <v>0.5</v>
      </c>
      <c r="J6" s="592"/>
      <c r="K6" s="591">
        <v>0.75</v>
      </c>
      <c r="L6" s="592"/>
      <c r="M6" s="591">
        <v>1</v>
      </c>
      <c r="N6" s="592"/>
      <c r="O6" s="591">
        <v>1.5</v>
      </c>
      <c r="P6" s="592"/>
      <c r="Q6" s="591">
        <v>2.5</v>
      </c>
      <c r="R6" s="592"/>
      <c r="S6" s="589" t="s">
        <v>289</v>
      </c>
    </row>
    <row r="7" spans="1:19">
      <c r="A7" s="161"/>
      <c r="B7" s="594"/>
      <c r="C7" s="298" t="s">
        <v>750</v>
      </c>
      <c r="D7" s="298" t="s">
        <v>751</v>
      </c>
      <c r="E7" s="298" t="s">
        <v>750</v>
      </c>
      <c r="F7" s="298" t="s">
        <v>751</v>
      </c>
      <c r="G7" s="298" t="s">
        <v>750</v>
      </c>
      <c r="H7" s="298" t="s">
        <v>751</v>
      </c>
      <c r="I7" s="298" t="s">
        <v>750</v>
      </c>
      <c r="J7" s="298" t="s">
        <v>751</v>
      </c>
      <c r="K7" s="298" t="s">
        <v>750</v>
      </c>
      <c r="L7" s="298" t="s">
        <v>751</v>
      </c>
      <c r="M7" s="298" t="s">
        <v>750</v>
      </c>
      <c r="N7" s="298" t="s">
        <v>751</v>
      </c>
      <c r="O7" s="298" t="s">
        <v>750</v>
      </c>
      <c r="P7" s="298" t="s">
        <v>751</v>
      </c>
      <c r="Q7" s="298" t="s">
        <v>750</v>
      </c>
      <c r="R7" s="298" t="s">
        <v>751</v>
      </c>
      <c r="S7" s="590"/>
    </row>
    <row r="8" spans="1:19" s="164" customFormat="1" ht="25.5">
      <c r="A8" s="124">
        <v>1</v>
      </c>
      <c r="B8" s="79" t="s">
        <v>255</v>
      </c>
      <c r="C8" s="278">
        <v>21821047.190000001</v>
      </c>
      <c r="D8" s="278"/>
      <c r="E8" s="278">
        <v>0</v>
      </c>
      <c r="F8" s="294"/>
      <c r="G8" s="278">
        <v>0</v>
      </c>
      <c r="H8" s="278"/>
      <c r="I8" s="278">
        <v>0</v>
      </c>
      <c r="J8" s="278"/>
      <c r="K8" s="278">
        <v>0</v>
      </c>
      <c r="L8" s="278"/>
      <c r="M8" s="278">
        <v>5812851.5200000005</v>
      </c>
      <c r="N8" s="278"/>
      <c r="O8" s="278">
        <v>0</v>
      </c>
      <c r="P8" s="278"/>
      <c r="Q8" s="278">
        <v>0</v>
      </c>
      <c r="R8" s="294"/>
      <c r="S8" s="304">
        <f>$C$6*SUM(C8:D8)+$E$6*SUM(E8:F8)+$G$6*SUM(G8:H8)+$I$6*SUM(I8:J8)+$K$6*SUM(K8:L8)+$M$6*SUM(M8:N8)+$O$6*SUM(O8:P8)+$Q$6*SUM(Q8:R8)</f>
        <v>5812851.5200000005</v>
      </c>
    </row>
    <row r="9" spans="1:19" s="164" customFormat="1" ht="25.5">
      <c r="A9" s="124">
        <v>2</v>
      </c>
      <c r="B9" s="79" t="s">
        <v>256</v>
      </c>
      <c r="C9" s="278">
        <v>0</v>
      </c>
      <c r="D9" s="278"/>
      <c r="E9" s="278">
        <v>0</v>
      </c>
      <c r="F9" s="278"/>
      <c r="G9" s="278">
        <v>0</v>
      </c>
      <c r="H9" s="278"/>
      <c r="I9" s="278">
        <v>0</v>
      </c>
      <c r="J9" s="278"/>
      <c r="K9" s="278">
        <v>0</v>
      </c>
      <c r="L9" s="278"/>
      <c r="M9" s="278">
        <v>0</v>
      </c>
      <c r="N9" s="278"/>
      <c r="O9" s="278">
        <v>0</v>
      </c>
      <c r="P9" s="278"/>
      <c r="Q9" s="278">
        <v>0</v>
      </c>
      <c r="R9" s="294"/>
      <c r="S9" s="304">
        <f t="shared" ref="S9:S21" si="0">$C$6*SUM(C9:D9)+$E$6*SUM(E9:F9)+$G$6*SUM(G9:H9)+$I$6*SUM(I9:J9)+$K$6*SUM(K9:L9)+$M$6*SUM(M9:N9)+$O$6*SUM(O9:P9)+$Q$6*SUM(Q9:R9)</f>
        <v>0</v>
      </c>
    </row>
    <row r="10" spans="1:19" s="164" customFormat="1">
      <c r="A10" s="124">
        <v>3</v>
      </c>
      <c r="B10" s="79" t="s">
        <v>257</v>
      </c>
      <c r="C10" s="278">
        <v>0</v>
      </c>
      <c r="D10" s="278"/>
      <c r="E10" s="278">
        <v>0</v>
      </c>
      <c r="F10" s="278"/>
      <c r="G10" s="278">
        <v>0</v>
      </c>
      <c r="H10" s="278"/>
      <c r="I10" s="278">
        <v>0</v>
      </c>
      <c r="J10" s="278"/>
      <c r="K10" s="278">
        <v>0</v>
      </c>
      <c r="L10" s="278"/>
      <c r="M10" s="278">
        <v>0</v>
      </c>
      <c r="N10" s="278"/>
      <c r="O10" s="278">
        <v>0</v>
      </c>
      <c r="P10" s="278"/>
      <c r="Q10" s="278">
        <v>0</v>
      </c>
      <c r="R10" s="294"/>
      <c r="S10" s="304">
        <f t="shared" si="0"/>
        <v>0</v>
      </c>
    </row>
    <row r="11" spans="1:19" s="164" customFormat="1" ht="25.5">
      <c r="A11" s="124">
        <v>4</v>
      </c>
      <c r="B11" s="79" t="s">
        <v>258</v>
      </c>
      <c r="C11" s="278">
        <v>0</v>
      </c>
      <c r="D11" s="278"/>
      <c r="E11" s="278">
        <v>0</v>
      </c>
      <c r="F11" s="278"/>
      <c r="G11" s="278">
        <v>0</v>
      </c>
      <c r="H11" s="278"/>
      <c r="I11" s="278">
        <v>0</v>
      </c>
      <c r="J11" s="278"/>
      <c r="K11" s="278">
        <v>0</v>
      </c>
      <c r="L11" s="278"/>
      <c r="M11" s="278">
        <v>0</v>
      </c>
      <c r="N11" s="278"/>
      <c r="O11" s="278">
        <v>0</v>
      </c>
      <c r="P11" s="278"/>
      <c r="Q11" s="278">
        <v>0</v>
      </c>
      <c r="R11" s="294"/>
      <c r="S11" s="304">
        <f t="shared" si="0"/>
        <v>0</v>
      </c>
    </row>
    <row r="12" spans="1:19" s="164" customFormat="1" ht="25.5">
      <c r="A12" s="124">
        <v>5</v>
      </c>
      <c r="B12" s="79" t="s">
        <v>259</v>
      </c>
      <c r="C12" s="278">
        <v>0</v>
      </c>
      <c r="D12" s="278"/>
      <c r="E12" s="278">
        <v>0</v>
      </c>
      <c r="F12" s="278"/>
      <c r="G12" s="278">
        <v>0</v>
      </c>
      <c r="H12" s="278"/>
      <c r="I12" s="278">
        <v>0</v>
      </c>
      <c r="J12" s="278"/>
      <c r="K12" s="278">
        <v>0</v>
      </c>
      <c r="L12" s="278"/>
      <c r="M12" s="278">
        <v>0</v>
      </c>
      <c r="N12" s="278"/>
      <c r="O12" s="278">
        <v>0</v>
      </c>
      <c r="P12" s="278"/>
      <c r="Q12" s="278">
        <v>0</v>
      </c>
      <c r="R12" s="294"/>
      <c r="S12" s="304">
        <f t="shared" si="0"/>
        <v>0</v>
      </c>
    </row>
    <row r="13" spans="1:19" s="164" customFormat="1">
      <c r="A13" s="124">
        <v>6</v>
      </c>
      <c r="B13" s="79" t="s">
        <v>260</v>
      </c>
      <c r="C13" s="278">
        <v>0</v>
      </c>
      <c r="D13" s="278"/>
      <c r="E13" s="278">
        <v>267541.83999999997</v>
      </c>
      <c r="F13" s="278"/>
      <c r="G13" s="278">
        <v>0</v>
      </c>
      <c r="H13" s="278"/>
      <c r="I13" s="278">
        <v>0</v>
      </c>
      <c r="J13" s="278"/>
      <c r="K13" s="278">
        <v>0</v>
      </c>
      <c r="L13" s="278"/>
      <c r="M13" s="278">
        <v>13606748.359999999</v>
      </c>
      <c r="N13" s="278"/>
      <c r="O13" s="278">
        <v>0</v>
      </c>
      <c r="P13" s="278"/>
      <c r="Q13" s="278">
        <v>0</v>
      </c>
      <c r="R13" s="294"/>
      <c r="S13" s="304">
        <f t="shared" si="0"/>
        <v>13660256.728</v>
      </c>
    </row>
    <row r="14" spans="1:19" s="164" customFormat="1" ht="25.5">
      <c r="A14" s="124">
        <v>7</v>
      </c>
      <c r="B14" s="79" t="s">
        <v>75</v>
      </c>
      <c r="C14" s="278">
        <v>0</v>
      </c>
      <c r="D14" s="278"/>
      <c r="E14" s="278">
        <v>0</v>
      </c>
      <c r="F14" s="278"/>
      <c r="G14" s="278">
        <v>0</v>
      </c>
      <c r="H14" s="278"/>
      <c r="I14" s="278">
        <v>0</v>
      </c>
      <c r="J14" s="278"/>
      <c r="K14" s="278">
        <v>0</v>
      </c>
      <c r="L14" s="278"/>
      <c r="M14" s="278">
        <v>7427784.8600000003</v>
      </c>
      <c r="N14" s="278">
        <v>29552</v>
      </c>
      <c r="O14" s="278">
        <v>0</v>
      </c>
      <c r="P14" s="278"/>
      <c r="Q14" s="278">
        <v>0</v>
      </c>
      <c r="R14" s="294"/>
      <c r="S14" s="304">
        <f t="shared" si="0"/>
        <v>7457336.8600000003</v>
      </c>
    </row>
    <row r="15" spans="1:19" s="164" customFormat="1">
      <c r="A15" s="124">
        <v>8</v>
      </c>
      <c r="B15" s="79" t="s">
        <v>76</v>
      </c>
      <c r="C15" s="278">
        <v>0</v>
      </c>
      <c r="D15" s="278"/>
      <c r="E15" s="278">
        <v>0</v>
      </c>
      <c r="F15" s="278"/>
      <c r="G15" s="278">
        <v>0</v>
      </c>
      <c r="H15" s="278"/>
      <c r="I15" s="278">
        <v>0</v>
      </c>
      <c r="J15" s="278"/>
      <c r="K15" s="278">
        <v>0</v>
      </c>
      <c r="L15" s="278"/>
      <c r="M15" s="278">
        <v>5095851.32</v>
      </c>
      <c r="N15" s="278"/>
      <c r="O15" s="278">
        <v>0</v>
      </c>
      <c r="P15" s="278"/>
      <c r="Q15" s="278">
        <v>0</v>
      </c>
      <c r="R15" s="294"/>
      <c r="S15" s="304">
        <f t="shared" si="0"/>
        <v>5095851.32</v>
      </c>
    </row>
    <row r="16" spans="1:19" s="164" customFormat="1" ht="25.5">
      <c r="A16" s="124">
        <v>9</v>
      </c>
      <c r="B16" s="79" t="s">
        <v>77</v>
      </c>
      <c r="C16" s="278">
        <v>0</v>
      </c>
      <c r="D16" s="278"/>
      <c r="E16" s="278">
        <v>0</v>
      </c>
      <c r="F16" s="278"/>
      <c r="G16" s="278">
        <v>0</v>
      </c>
      <c r="H16" s="278"/>
      <c r="I16" s="278">
        <v>0</v>
      </c>
      <c r="J16" s="278"/>
      <c r="K16" s="278">
        <v>0</v>
      </c>
      <c r="L16" s="278"/>
      <c r="M16" s="278">
        <v>0</v>
      </c>
      <c r="N16" s="278"/>
      <c r="O16" s="278">
        <v>0</v>
      </c>
      <c r="P16" s="278"/>
      <c r="Q16" s="278">
        <v>0</v>
      </c>
      <c r="R16" s="294"/>
      <c r="S16" s="304">
        <f t="shared" si="0"/>
        <v>0</v>
      </c>
    </row>
    <row r="17" spans="1:19" s="164" customFormat="1">
      <c r="A17" s="124">
        <v>10</v>
      </c>
      <c r="B17" s="79" t="s">
        <v>71</v>
      </c>
      <c r="C17" s="278">
        <v>0</v>
      </c>
      <c r="D17" s="278"/>
      <c r="E17" s="278">
        <v>0</v>
      </c>
      <c r="F17" s="278"/>
      <c r="G17" s="278">
        <v>0</v>
      </c>
      <c r="H17" s="278"/>
      <c r="I17" s="278">
        <v>0</v>
      </c>
      <c r="J17" s="278"/>
      <c r="K17" s="278">
        <v>0</v>
      </c>
      <c r="L17" s="278"/>
      <c r="M17" s="278">
        <v>1003210.8400000017</v>
      </c>
      <c r="N17" s="278"/>
      <c r="O17" s="278">
        <v>0</v>
      </c>
      <c r="P17" s="278"/>
      <c r="Q17" s="278">
        <v>0</v>
      </c>
      <c r="R17" s="294"/>
      <c r="S17" s="304">
        <f t="shared" si="0"/>
        <v>1003210.8400000017</v>
      </c>
    </row>
    <row r="18" spans="1:19" s="164" customFormat="1">
      <c r="A18" s="124">
        <v>11</v>
      </c>
      <c r="B18" s="79" t="s">
        <v>72</v>
      </c>
      <c r="C18" s="278">
        <v>0</v>
      </c>
      <c r="D18" s="278"/>
      <c r="E18" s="278">
        <v>0</v>
      </c>
      <c r="F18" s="278"/>
      <c r="G18" s="278">
        <v>0</v>
      </c>
      <c r="H18" s="278"/>
      <c r="I18" s="278">
        <v>0</v>
      </c>
      <c r="J18" s="278"/>
      <c r="K18" s="278">
        <v>0</v>
      </c>
      <c r="L18" s="278"/>
      <c r="M18" s="278">
        <v>0</v>
      </c>
      <c r="N18" s="278"/>
      <c r="O18" s="278">
        <v>1567678.0299999991</v>
      </c>
      <c r="P18" s="278"/>
      <c r="Q18" s="278">
        <v>0</v>
      </c>
      <c r="R18" s="294"/>
      <c r="S18" s="304">
        <f t="shared" si="0"/>
        <v>2351517.0449999985</v>
      </c>
    </row>
    <row r="19" spans="1:19" s="164" customFormat="1">
      <c r="A19" s="124">
        <v>12</v>
      </c>
      <c r="B19" s="79" t="s">
        <v>73</v>
      </c>
      <c r="C19" s="278">
        <v>0</v>
      </c>
      <c r="D19" s="278"/>
      <c r="E19" s="278">
        <v>0</v>
      </c>
      <c r="F19" s="278"/>
      <c r="G19" s="278">
        <v>0</v>
      </c>
      <c r="H19" s="278"/>
      <c r="I19" s="278">
        <v>0</v>
      </c>
      <c r="J19" s="278"/>
      <c r="K19" s="278">
        <v>0</v>
      </c>
      <c r="L19" s="278"/>
      <c r="M19" s="278">
        <v>0</v>
      </c>
      <c r="N19" s="278"/>
      <c r="O19" s="278">
        <v>0</v>
      </c>
      <c r="P19" s="278"/>
      <c r="Q19" s="278">
        <v>0</v>
      </c>
      <c r="R19" s="294"/>
      <c r="S19" s="304">
        <f t="shared" si="0"/>
        <v>0</v>
      </c>
    </row>
    <row r="20" spans="1:19" s="164" customFormat="1">
      <c r="A20" s="124">
        <v>13</v>
      </c>
      <c r="B20" s="79" t="s">
        <v>74</v>
      </c>
      <c r="C20" s="278">
        <v>0</v>
      </c>
      <c r="D20" s="278"/>
      <c r="E20" s="278">
        <v>0</v>
      </c>
      <c r="F20" s="278"/>
      <c r="G20" s="278">
        <v>0</v>
      </c>
      <c r="H20" s="278"/>
      <c r="I20" s="278">
        <v>0</v>
      </c>
      <c r="J20" s="278"/>
      <c r="K20" s="278">
        <v>0</v>
      </c>
      <c r="L20" s="278"/>
      <c r="M20" s="278">
        <v>0</v>
      </c>
      <c r="N20" s="278"/>
      <c r="O20" s="278">
        <v>0</v>
      </c>
      <c r="P20" s="278"/>
      <c r="Q20" s="278">
        <v>0</v>
      </c>
      <c r="R20" s="294"/>
      <c r="S20" s="304">
        <f t="shared" si="0"/>
        <v>0</v>
      </c>
    </row>
    <row r="21" spans="1:19" s="164" customFormat="1">
      <c r="A21" s="124">
        <v>14</v>
      </c>
      <c r="B21" s="79" t="s">
        <v>287</v>
      </c>
      <c r="C21" s="278">
        <v>9592304.0899999999</v>
      </c>
      <c r="D21" s="278"/>
      <c r="E21" s="278">
        <v>78683.8</v>
      </c>
      <c r="F21" s="278"/>
      <c r="G21" s="278">
        <v>0</v>
      </c>
      <c r="H21" s="278"/>
      <c r="I21" s="278">
        <v>0</v>
      </c>
      <c r="J21" s="278"/>
      <c r="K21" s="278">
        <v>0</v>
      </c>
      <c r="L21" s="278"/>
      <c r="M21" s="278">
        <v>17880549.200000003</v>
      </c>
      <c r="N21" s="278"/>
      <c r="O21" s="278">
        <v>0</v>
      </c>
      <c r="P21" s="278"/>
      <c r="Q21" s="278">
        <v>0</v>
      </c>
      <c r="R21" s="294"/>
      <c r="S21" s="304">
        <f t="shared" si="0"/>
        <v>17896285.960000005</v>
      </c>
    </row>
    <row r="22" spans="1:19" ht="13.5" thickBot="1">
      <c r="A22" s="106"/>
      <c r="B22" s="166" t="s">
        <v>70</v>
      </c>
      <c r="C22" s="469">
        <f>SUM(C8:C21)</f>
        <v>31413351.280000001</v>
      </c>
      <c r="D22" s="469">
        <f t="shared" ref="D22:S22" si="1">SUM(D8:D21)</f>
        <v>0</v>
      </c>
      <c r="E22" s="469">
        <f t="shared" si="1"/>
        <v>346225.63999999996</v>
      </c>
      <c r="F22" s="469">
        <f t="shared" si="1"/>
        <v>0</v>
      </c>
      <c r="G22" s="469">
        <f t="shared" si="1"/>
        <v>0</v>
      </c>
      <c r="H22" s="469">
        <f t="shared" si="1"/>
        <v>0</v>
      </c>
      <c r="I22" s="469">
        <f t="shared" si="1"/>
        <v>0</v>
      </c>
      <c r="J22" s="469">
        <f t="shared" si="1"/>
        <v>0</v>
      </c>
      <c r="K22" s="469">
        <f t="shared" si="1"/>
        <v>0</v>
      </c>
      <c r="L22" s="469">
        <f t="shared" si="1"/>
        <v>0</v>
      </c>
      <c r="M22" s="469">
        <f t="shared" si="1"/>
        <v>50826996.100000001</v>
      </c>
      <c r="N22" s="469">
        <f t="shared" si="1"/>
        <v>29552</v>
      </c>
      <c r="O22" s="469">
        <f t="shared" si="1"/>
        <v>1567678.0299999991</v>
      </c>
      <c r="P22" s="469">
        <f t="shared" si="1"/>
        <v>0</v>
      </c>
      <c r="Q22" s="469">
        <f t="shared" si="1"/>
        <v>0</v>
      </c>
      <c r="R22" s="469">
        <f t="shared" si="1"/>
        <v>0</v>
      </c>
      <c r="S22" s="469">
        <f t="shared" si="1"/>
        <v>53277310.273000002</v>
      </c>
    </row>
    <row r="24" spans="1:19" s="536" customFormat="1">
      <c r="A24" s="537"/>
      <c r="B24" s="528"/>
      <c r="C24" s="541"/>
      <c r="D24" s="528"/>
      <c r="E24" s="541"/>
      <c r="F24" s="528"/>
      <c r="G24" s="541"/>
      <c r="H24" s="528"/>
      <c r="I24" s="541"/>
      <c r="J24" s="528"/>
      <c r="K24" s="541"/>
      <c r="L24" s="528"/>
      <c r="M24" s="541"/>
      <c r="N24" s="554"/>
      <c r="O24" s="541"/>
      <c r="P24" s="528"/>
      <c r="Q24" s="528"/>
      <c r="R24" s="528"/>
      <c r="S24" s="541"/>
    </row>
    <row r="25" spans="1:19">
      <c r="C25" s="526"/>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zoomScale="70" zoomScaleNormal="70" workbookViewId="0">
      <pane xSplit="2" ySplit="6" topLeftCell="G7" activePane="bottomRight" state="frozen"/>
      <selection pane="topRight" activeCell="C1" sqref="C1"/>
      <selection pane="bottomLeft" activeCell="A6" sqref="A6"/>
      <selection pane="bottomRight" activeCell="I26" sqref="I26"/>
    </sheetView>
  </sheetViews>
  <sheetFormatPr defaultColWidth="9.140625" defaultRowHeight="12.75"/>
  <cols>
    <col min="1" max="1" width="11.28515625" style="2" customWidth="1"/>
    <col min="2" max="2" width="64.710937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2"/>
  </cols>
  <sheetData>
    <row r="1" spans="1:22">
      <c r="A1" s="2" t="s">
        <v>227</v>
      </c>
      <c r="B1" s="332" t="str">
        <f>'11. CRWA'!B1</f>
        <v>სს სილქ როუდ ბანკი</v>
      </c>
    </row>
    <row r="2" spans="1:22">
      <c r="A2" s="2" t="s">
        <v>228</v>
      </c>
      <c r="B2" s="434">
        <f>'11. CRWA'!B2</f>
        <v>43738</v>
      </c>
    </row>
    <row r="4" spans="1:22" ht="27.75" thickBot="1">
      <c r="A4" s="2" t="s">
        <v>659</v>
      </c>
      <c r="B4" s="300" t="s">
        <v>766</v>
      </c>
      <c r="V4" s="201" t="s">
        <v>131</v>
      </c>
    </row>
    <row r="5" spans="1:22">
      <c r="A5" s="104"/>
      <c r="B5" s="105"/>
      <c r="C5" s="595" t="s">
        <v>237</v>
      </c>
      <c r="D5" s="596"/>
      <c r="E5" s="596"/>
      <c r="F5" s="596"/>
      <c r="G5" s="596"/>
      <c r="H5" s="596"/>
      <c r="I5" s="596"/>
      <c r="J5" s="596"/>
      <c r="K5" s="596"/>
      <c r="L5" s="597"/>
      <c r="M5" s="595" t="s">
        <v>238</v>
      </c>
      <c r="N5" s="596"/>
      <c r="O5" s="596"/>
      <c r="P5" s="596"/>
      <c r="Q5" s="596"/>
      <c r="R5" s="596"/>
      <c r="S5" s="597"/>
      <c r="T5" s="600" t="s">
        <v>764</v>
      </c>
      <c r="U5" s="600" t="s">
        <v>763</v>
      </c>
      <c r="V5" s="598" t="s">
        <v>239</v>
      </c>
    </row>
    <row r="6" spans="1:22" s="73" customFormat="1" ht="127.5">
      <c r="A6" s="122"/>
      <c r="B6" s="183"/>
      <c r="C6" s="102" t="s">
        <v>240</v>
      </c>
      <c r="D6" s="101" t="s">
        <v>241</v>
      </c>
      <c r="E6" s="98" t="s">
        <v>242</v>
      </c>
      <c r="F6" s="301" t="s">
        <v>758</v>
      </c>
      <c r="G6" s="101" t="s">
        <v>243</v>
      </c>
      <c r="H6" s="101" t="s">
        <v>244</v>
      </c>
      <c r="I6" s="101" t="s">
        <v>245</v>
      </c>
      <c r="J6" s="101" t="s">
        <v>286</v>
      </c>
      <c r="K6" s="101" t="s">
        <v>246</v>
      </c>
      <c r="L6" s="103" t="s">
        <v>247</v>
      </c>
      <c r="M6" s="102" t="s">
        <v>248</v>
      </c>
      <c r="N6" s="101" t="s">
        <v>249</v>
      </c>
      <c r="O6" s="101" t="s">
        <v>250</v>
      </c>
      <c r="P6" s="101" t="s">
        <v>251</v>
      </c>
      <c r="Q6" s="101" t="s">
        <v>252</v>
      </c>
      <c r="R6" s="101" t="s">
        <v>253</v>
      </c>
      <c r="S6" s="103" t="s">
        <v>254</v>
      </c>
      <c r="T6" s="601"/>
      <c r="U6" s="601"/>
      <c r="V6" s="599"/>
    </row>
    <row r="7" spans="1:22" s="164" customFormat="1" ht="25.5">
      <c r="A7" s="165">
        <v>1</v>
      </c>
      <c r="B7" s="458" t="s">
        <v>255</v>
      </c>
      <c r="C7" s="280">
        <v>0</v>
      </c>
      <c r="D7" s="278">
        <v>0</v>
      </c>
      <c r="E7" s="278">
        <v>0</v>
      </c>
      <c r="F7" s="278">
        <v>0</v>
      </c>
      <c r="G7" s="280">
        <v>0</v>
      </c>
      <c r="H7" s="278">
        <v>0</v>
      </c>
      <c r="I7" s="278">
        <v>0</v>
      </c>
      <c r="J7" s="278">
        <v>0</v>
      </c>
      <c r="K7" s="280">
        <v>0</v>
      </c>
      <c r="L7" s="278">
        <v>0</v>
      </c>
      <c r="M7" s="278">
        <v>0</v>
      </c>
      <c r="N7" s="278">
        <v>0</v>
      </c>
      <c r="O7" s="280">
        <v>0</v>
      </c>
      <c r="P7" s="278">
        <v>0</v>
      </c>
      <c r="Q7" s="278">
        <v>0</v>
      </c>
      <c r="R7" s="278">
        <v>0</v>
      </c>
      <c r="S7" s="280">
        <v>0</v>
      </c>
      <c r="T7" s="278">
        <v>0</v>
      </c>
      <c r="U7" s="278">
        <v>0</v>
      </c>
      <c r="V7" s="281">
        <f>SUM(C7:S7)</f>
        <v>0</v>
      </c>
    </row>
    <row r="8" spans="1:22" s="164" customFormat="1" ht="25.5">
      <c r="A8" s="165">
        <v>2</v>
      </c>
      <c r="B8" s="458" t="s">
        <v>256</v>
      </c>
      <c r="C8" s="280">
        <v>0</v>
      </c>
      <c r="D8" s="278">
        <v>0</v>
      </c>
      <c r="E8" s="278">
        <v>0</v>
      </c>
      <c r="F8" s="278">
        <v>0</v>
      </c>
      <c r="G8" s="280">
        <v>0</v>
      </c>
      <c r="H8" s="278">
        <v>0</v>
      </c>
      <c r="I8" s="278">
        <v>0</v>
      </c>
      <c r="J8" s="278">
        <v>0</v>
      </c>
      <c r="K8" s="280">
        <v>0</v>
      </c>
      <c r="L8" s="278">
        <v>0</v>
      </c>
      <c r="M8" s="278">
        <v>0</v>
      </c>
      <c r="N8" s="278">
        <v>0</v>
      </c>
      <c r="O8" s="280">
        <v>0</v>
      </c>
      <c r="P8" s="278">
        <v>0</v>
      </c>
      <c r="Q8" s="278">
        <v>0</v>
      </c>
      <c r="R8" s="278">
        <v>0</v>
      </c>
      <c r="S8" s="280">
        <v>0</v>
      </c>
      <c r="T8" s="278">
        <v>0</v>
      </c>
      <c r="U8" s="278">
        <v>0</v>
      </c>
      <c r="V8" s="281">
        <f t="shared" ref="V8:V20" si="0">SUM(C8:S8)</f>
        <v>0</v>
      </c>
    </row>
    <row r="9" spans="1:22" s="164" customFormat="1">
      <c r="A9" s="165">
        <v>3</v>
      </c>
      <c r="B9" s="458" t="s">
        <v>257</v>
      </c>
      <c r="C9" s="280">
        <v>0</v>
      </c>
      <c r="D9" s="278">
        <v>0</v>
      </c>
      <c r="E9" s="278">
        <v>0</v>
      </c>
      <c r="F9" s="278">
        <v>0</v>
      </c>
      <c r="G9" s="280">
        <v>0</v>
      </c>
      <c r="H9" s="278">
        <v>0</v>
      </c>
      <c r="I9" s="278">
        <v>0</v>
      </c>
      <c r="J9" s="278">
        <v>0</v>
      </c>
      <c r="K9" s="280">
        <v>0</v>
      </c>
      <c r="L9" s="278">
        <v>0</v>
      </c>
      <c r="M9" s="278">
        <v>0</v>
      </c>
      <c r="N9" s="278">
        <v>0</v>
      </c>
      <c r="O9" s="280">
        <v>0</v>
      </c>
      <c r="P9" s="278">
        <v>0</v>
      </c>
      <c r="Q9" s="278">
        <v>0</v>
      </c>
      <c r="R9" s="278">
        <v>0</v>
      </c>
      <c r="S9" s="280">
        <v>0</v>
      </c>
      <c r="T9" s="278">
        <v>0</v>
      </c>
      <c r="U9" s="278">
        <v>0</v>
      </c>
      <c r="V9" s="281">
        <f>SUM(C9:S9)</f>
        <v>0</v>
      </c>
    </row>
    <row r="10" spans="1:22" s="164" customFormat="1" ht="25.5">
      <c r="A10" s="165">
        <v>4</v>
      </c>
      <c r="B10" s="458" t="s">
        <v>258</v>
      </c>
      <c r="C10" s="280">
        <v>0</v>
      </c>
      <c r="D10" s="278">
        <v>0</v>
      </c>
      <c r="E10" s="278">
        <v>0</v>
      </c>
      <c r="F10" s="278">
        <v>0</v>
      </c>
      <c r="G10" s="280">
        <v>0</v>
      </c>
      <c r="H10" s="278">
        <v>0</v>
      </c>
      <c r="I10" s="278">
        <v>0</v>
      </c>
      <c r="J10" s="278">
        <v>0</v>
      </c>
      <c r="K10" s="280">
        <v>0</v>
      </c>
      <c r="L10" s="278">
        <v>0</v>
      </c>
      <c r="M10" s="278">
        <v>0</v>
      </c>
      <c r="N10" s="278">
        <v>0</v>
      </c>
      <c r="O10" s="280">
        <v>0</v>
      </c>
      <c r="P10" s="278">
        <v>0</v>
      </c>
      <c r="Q10" s="278">
        <v>0</v>
      </c>
      <c r="R10" s="278">
        <v>0</v>
      </c>
      <c r="S10" s="280">
        <v>0</v>
      </c>
      <c r="T10" s="278">
        <v>0</v>
      </c>
      <c r="U10" s="278">
        <v>0</v>
      </c>
      <c r="V10" s="281">
        <f t="shared" si="0"/>
        <v>0</v>
      </c>
    </row>
    <row r="11" spans="1:22" s="164" customFormat="1" ht="25.5">
      <c r="A11" s="165">
        <v>5</v>
      </c>
      <c r="B11" s="458" t="s">
        <v>259</v>
      </c>
      <c r="C11" s="280">
        <v>0</v>
      </c>
      <c r="D11" s="278">
        <v>0</v>
      </c>
      <c r="E11" s="278">
        <v>0</v>
      </c>
      <c r="F11" s="278">
        <v>0</v>
      </c>
      <c r="G11" s="280">
        <v>0</v>
      </c>
      <c r="H11" s="278">
        <v>0</v>
      </c>
      <c r="I11" s="278">
        <v>0</v>
      </c>
      <c r="J11" s="278">
        <v>0</v>
      </c>
      <c r="K11" s="280">
        <v>0</v>
      </c>
      <c r="L11" s="278">
        <v>0</v>
      </c>
      <c r="M11" s="278">
        <v>0</v>
      </c>
      <c r="N11" s="278">
        <v>0</v>
      </c>
      <c r="O11" s="280">
        <v>0</v>
      </c>
      <c r="P11" s="278">
        <v>0</v>
      </c>
      <c r="Q11" s="278">
        <v>0</v>
      </c>
      <c r="R11" s="278">
        <v>0</v>
      </c>
      <c r="S11" s="280">
        <v>0</v>
      </c>
      <c r="T11" s="278">
        <v>0</v>
      </c>
      <c r="U11" s="278">
        <v>0</v>
      </c>
      <c r="V11" s="281">
        <f t="shared" si="0"/>
        <v>0</v>
      </c>
    </row>
    <row r="12" spans="1:22" s="164" customFormat="1">
      <c r="A12" s="165">
        <v>6</v>
      </c>
      <c r="B12" s="458" t="s">
        <v>260</v>
      </c>
      <c r="C12" s="280">
        <v>0</v>
      </c>
      <c r="D12" s="278">
        <v>0</v>
      </c>
      <c r="E12" s="278">
        <v>0</v>
      </c>
      <c r="F12" s="278">
        <v>0</v>
      </c>
      <c r="G12" s="280">
        <v>0</v>
      </c>
      <c r="H12" s="278">
        <v>0</v>
      </c>
      <c r="I12" s="278">
        <v>0</v>
      </c>
      <c r="J12" s="278">
        <v>0</v>
      </c>
      <c r="K12" s="280">
        <v>0</v>
      </c>
      <c r="L12" s="278">
        <v>0</v>
      </c>
      <c r="M12" s="278">
        <v>0</v>
      </c>
      <c r="N12" s="278">
        <v>0</v>
      </c>
      <c r="O12" s="280">
        <v>0</v>
      </c>
      <c r="P12" s="278">
        <v>0</v>
      </c>
      <c r="Q12" s="278">
        <v>0</v>
      </c>
      <c r="R12" s="278">
        <v>0</v>
      </c>
      <c r="S12" s="280">
        <v>0</v>
      </c>
      <c r="T12" s="278">
        <v>0</v>
      </c>
      <c r="U12" s="278">
        <v>0</v>
      </c>
      <c r="V12" s="281">
        <f t="shared" si="0"/>
        <v>0</v>
      </c>
    </row>
    <row r="13" spans="1:22" s="164" customFormat="1" ht="25.5">
      <c r="A13" s="165">
        <v>7</v>
      </c>
      <c r="B13" s="458" t="s">
        <v>75</v>
      </c>
      <c r="C13" s="280">
        <v>0</v>
      </c>
      <c r="D13" s="278">
        <v>0</v>
      </c>
      <c r="E13" s="278">
        <v>0</v>
      </c>
      <c r="F13" s="278">
        <v>0</v>
      </c>
      <c r="G13" s="280">
        <v>0</v>
      </c>
      <c r="H13" s="278">
        <v>0</v>
      </c>
      <c r="I13" s="278">
        <v>0</v>
      </c>
      <c r="J13" s="278">
        <v>0</v>
      </c>
      <c r="K13" s="280">
        <v>0</v>
      </c>
      <c r="L13" s="278">
        <v>0</v>
      </c>
      <c r="M13" s="278">
        <v>0</v>
      </c>
      <c r="N13" s="278">
        <v>0</v>
      </c>
      <c r="O13" s="280">
        <v>0</v>
      </c>
      <c r="P13" s="278">
        <v>0</v>
      </c>
      <c r="Q13" s="278">
        <v>0</v>
      </c>
      <c r="R13" s="278">
        <v>0</v>
      </c>
      <c r="S13" s="280">
        <v>0</v>
      </c>
      <c r="T13" s="278">
        <v>0</v>
      </c>
      <c r="U13" s="278">
        <v>0</v>
      </c>
      <c r="V13" s="281">
        <f t="shared" si="0"/>
        <v>0</v>
      </c>
    </row>
    <row r="14" spans="1:22" s="164" customFormat="1">
      <c r="A14" s="165">
        <v>8</v>
      </c>
      <c r="B14" s="458" t="s">
        <v>76</v>
      </c>
      <c r="C14" s="280">
        <v>0</v>
      </c>
      <c r="D14" s="278">
        <v>0</v>
      </c>
      <c r="E14" s="278">
        <v>0</v>
      </c>
      <c r="F14" s="278">
        <v>0</v>
      </c>
      <c r="G14" s="280">
        <v>0</v>
      </c>
      <c r="H14" s="278">
        <v>0</v>
      </c>
      <c r="I14" s="278">
        <v>0</v>
      </c>
      <c r="J14" s="278">
        <v>0</v>
      </c>
      <c r="K14" s="280">
        <v>0</v>
      </c>
      <c r="L14" s="278">
        <v>0</v>
      </c>
      <c r="M14" s="278">
        <v>0</v>
      </c>
      <c r="N14" s="278">
        <v>0</v>
      </c>
      <c r="O14" s="280">
        <v>0</v>
      </c>
      <c r="P14" s="278">
        <v>0</v>
      </c>
      <c r="Q14" s="278">
        <v>0</v>
      </c>
      <c r="R14" s="278">
        <v>0</v>
      </c>
      <c r="S14" s="280">
        <v>0</v>
      </c>
      <c r="T14" s="278">
        <v>0</v>
      </c>
      <c r="U14" s="278">
        <v>0</v>
      </c>
      <c r="V14" s="281">
        <f t="shared" si="0"/>
        <v>0</v>
      </c>
    </row>
    <row r="15" spans="1:22" s="164" customFormat="1" ht="25.5">
      <c r="A15" s="165">
        <v>9</v>
      </c>
      <c r="B15" s="458" t="s">
        <v>77</v>
      </c>
      <c r="C15" s="280">
        <v>0</v>
      </c>
      <c r="D15" s="278">
        <v>0</v>
      </c>
      <c r="E15" s="278">
        <v>0</v>
      </c>
      <c r="F15" s="278">
        <v>0</v>
      </c>
      <c r="G15" s="280">
        <v>0</v>
      </c>
      <c r="H15" s="278">
        <v>0</v>
      </c>
      <c r="I15" s="278">
        <v>0</v>
      </c>
      <c r="J15" s="278">
        <v>0</v>
      </c>
      <c r="K15" s="280">
        <v>0</v>
      </c>
      <c r="L15" s="278">
        <v>0</v>
      </c>
      <c r="M15" s="278">
        <v>0</v>
      </c>
      <c r="N15" s="278">
        <v>0</v>
      </c>
      <c r="O15" s="280">
        <v>0</v>
      </c>
      <c r="P15" s="278">
        <v>0</v>
      </c>
      <c r="Q15" s="278">
        <v>0</v>
      </c>
      <c r="R15" s="278">
        <v>0</v>
      </c>
      <c r="S15" s="280">
        <v>0</v>
      </c>
      <c r="T15" s="278">
        <v>0</v>
      </c>
      <c r="U15" s="278">
        <v>0</v>
      </c>
      <c r="V15" s="281">
        <f t="shared" si="0"/>
        <v>0</v>
      </c>
    </row>
    <row r="16" spans="1:22" s="164" customFormat="1">
      <c r="A16" s="165">
        <v>10</v>
      </c>
      <c r="B16" s="458" t="s">
        <v>71</v>
      </c>
      <c r="C16" s="280">
        <v>0</v>
      </c>
      <c r="D16" s="278">
        <v>0</v>
      </c>
      <c r="E16" s="278">
        <v>0</v>
      </c>
      <c r="F16" s="278">
        <v>0</v>
      </c>
      <c r="G16" s="280">
        <v>0</v>
      </c>
      <c r="H16" s="278">
        <v>0</v>
      </c>
      <c r="I16" s="278">
        <v>0</v>
      </c>
      <c r="J16" s="278">
        <v>0</v>
      </c>
      <c r="K16" s="280">
        <v>0</v>
      </c>
      <c r="L16" s="278">
        <v>0</v>
      </c>
      <c r="M16" s="278">
        <v>0</v>
      </c>
      <c r="N16" s="278">
        <v>0</v>
      </c>
      <c r="O16" s="280">
        <v>0</v>
      </c>
      <c r="P16" s="278">
        <v>0</v>
      </c>
      <c r="Q16" s="278">
        <v>0</v>
      </c>
      <c r="R16" s="278">
        <v>0</v>
      </c>
      <c r="S16" s="280">
        <v>0</v>
      </c>
      <c r="T16" s="278">
        <v>0</v>
      </c>
      <c r="U16" s="278">
        <v>0</v>
      </c>
      <c r="V16" s="281">
        <f t="shared" si="0"/>
        <v>0</v>
      </c>
    </row>
    <row r="17" spans="1:22" s="164" customFormat="1">
      <c r="A17" s="165">
        <v>11</v>
      </c>
      <c r="B17" s="458" t="s">
        <v>72</v>
      </c>
      <c r="C17" s="280">
        <v>0</v>
      </c>
      <c r="D17" s="278">
        <v>0</v>
      </c>
      <c r="E17" s="278">
        <v>0</v>
      </c>
      <c r="F17" s="278">
        <v>0</v>
      </c>
      <c r="G17" s="280">
        <v>0</v>
      </c>
      <c r="H17" s="278">
        <v>0</v>
      </c>
      <c r="I17" s="278">
        <v>0</v>
      </c>
      <c r="J17" s="278">
        <v>0</v>
      </c>
      <c r="K17" s="280">
        <v>0</v>
      </c>
      <c r="L17" s="278">
        <v>0</v>
      </c>
      <c r="M17" s="278">
        <v>0</v>
      </c>
      <c r="N17" s="278">
        <v>0</v>
      </c>
      <c r="O17" s="280">
        <v>0</v>
      </c>
      <c r="P17" s="278">
        <v>0</v>
      </c>
      <c r="Q17" s="278">
        <v>0</v>
      </c>
      <c r="R17" s="278">
        <v>0</v>
      </c>
      <c r="S17" s="280">
        <v>0</v>
      </c>
      <c r="T17" s="278">
        <v>0</v>
      </c>
      <c r="U17" s="278">
        <v>0</v>
      </c>
      <c r="V17" s="281">
        <f t="shared" si="0"/>
        <v>0</v>
      </c>
    </row>
    <row r="18" spans="1:22" s="164" customFormat="1">
      <c r="A18" s="165">
        <v>12</v>
      </c>
      <c r="B18" s="458" t="s">
        <v>73</v>
      </c>
      <c r="C18" s="280">
        <v>0</v>
      </c>
      <c r="D18" s="278">
        <v>0</v>
      </c>
      <c r="E18" s="278">
        <v>0</v>
      </c>
      <c r="F18" s="278">
        <v>0</v>
      </c>
      <c r="G18" s="280">
        <v>0</v>
      </c>
      <c r="H18" s="278">
        <v>0</v>
      </c>
      <c r="I18" s="278">
        <v>0</v>
      </c>
      <c r="J18" s="278">
        <v>0</v>
      </c>
      <c r="K18" s="280">
        <v>0</v>
      </c>
      <c r="L18" s="278">
        <v>0</v>
      </c>
      <c r="M18" s="278">
        <v>0</v>
      </c>
      <c r="N18" s="278">
        <v>0</v>
      </c>
      <c r="O18" s="280">
        <v>0</v>
      </c>
      <c r="P18" s="278">
        <v>0</v>
      </c>
      <c r="Q18" s="278">
        <v>0</v>
      </c>
      <c r="R18" s="278">
        <v>0</v>
      </c>
      <c r="S18" s="280">
        <v>0</v>
      </c>
      <c r="T18" s="278">
        <v>0</v>
      </c>
      <c r="U18" s="278">
        <v>0</v>
      </c>
      <c r="V18" s="281">
        <f t="shared" si="0"/>
        <v>0</v>
      </c>
    </row>
    <row r="19" spans="1:22" s="164" customFormat="1">
      <c r="A19" s="165">
        <v>13</v>
      </c>
      <c r="B19" s="458" t="s">
        <v>74</v>
      </c>
      <c r="C19" s="280">
        <v>0</v>
      </c>
      <c r="D19" s="278">
        <v>0</v>
      </c>
      <c r="E19" s="278">
        <v>0</v>
      </c>
      <c r="F19" s="278">
        <v>0</v>
      </c>
      <c r="G19" s="280">
        <v>0</v>
      </c>
      <c r="H19" s="278">
        <v>0</v>
      </c>
      <c r="I19" s="278">
        <v>0</v>
      </c>
      <c r="J19" s="278">
        <v>0</v>
      </c>
      <c r="K19" s="280">
        <v>0</v>
      </c>
      <c r="L19" s="278">
        <v>0</v>
      </c>
      <c r="M19" s="278">
        <v>0</v>
      </c>
      <c r="N19" s="278">
        <v>0</v>
      </c>
      <c r="O19" s="280">
        <v>0</v>
      </c>
      <c r="P19" s="278">
        <v>0</v>
      </c>
      <c r="Q19" s="278">
        <v>0</v>
      </c>
      <c r="R19" s="278">
        <v>0</v>
      </c>
      <c r="S19" s="280">
        <v>0</v>
      </c>
      <c r="T19" s="278">
        <v>0</v>
      </c>
      <c r="U19" s="278">
        <v>0</v>
      </c>
      <c r="V19" s="281">
        <f t="shared" si="0"/>
        <v>0</v>
      </c>
    </row>
    <row r="20" spans="1:22" s="164" customFormat="1">
      <c r="A20" s="165">
        <v>14</v>
      </c>
      <c r="B20" s="458" t="s">
        <v>287</v>
      </c>
      <c r="C20" s="280">
        <v>0</v>
      </c>
      <c r="D20" s="278">
        <v>0</v>
      </c>
      <c r="E20" s="278">
        <v>0</v>
      </c>
      <c r="F20" s="278">
        <v>0</v>
      </c>
      <c r="G20" s="280">
        <v>0</v>
      </c>
      <c r="H20" s="278">
        <v>0</v>
      </c>
      <c r="I20" s="278">
        <v>0</v>
      </c>
      <c r="J20" s="278">
        <v>0</v>
      </c>
      <c r="K20" s="280">
        <v>0</v>
      </c>
      <c r="L20" s="278">
        <v>0</v>
      </c>
      <c r="M20" s="278">
        <v>0</v>
      </c>
      <c r="N20" s="278">
        <v>0</v>
      </c>
      <c r="O20" s="280">
        <v>0</v>
      </c>
      <c r="P20" s="278">
        <v>0</v>
      </c>
      <c r="Q20" s="278">
        <v>0</v>
      </c>
      <c r="R20" s="278">
        <v>0</v>
      </c>
      <c r="S20" s="280">
        <v>0</v>
      </c>
      <c r="T20" s="278">
        <v>0</v>
      </c>
      <c r="U20" s="278">
        <v>0</v>
      </c>
      <c r="V20" s="281">
        <f t="shared" si="0"/>
        <v>0</v>
      </c>
    </row>
    <row r="21" spans="1:22" ht="13.5" thickBot="1">
      <c r="A21" s="106"/>
      <c r="B21" s="107" t="s">
        <v>70</v>
      </c>
      <c r="C21" s="282">
        <f>SUM(C7:C20)</f>
        <v>0</v>
      </c>
      <c r="D21" s="279">
        <f t="shared" ref="D21:V21" si="1">SUM(D7:D20)</f>
        <v>0</v>
      </c>
      <c r="E21" s="279">
        <f t="shared" si="1"/>
        <v>0</v>
      </c>
      <c r="F21" s="279">
        <f t="shared" si="1"/>
        <v>0</v>
      </c>
      <c r="G21" s="279">
        <f t="shared" si="1"/>
        <v>0</v>
      </c>
      <c r="H21" s="279">
        <f t="shared" si="1"/>
        <v>0</v>
      </c>
      <c r="I21" s="279">
        <f t="shared" si="1"/>
        <v>0</v>
      </c>
      <c r="J21" s="279">
        <f t="shared" si="1"/>
        <v>0</v>
      </c>
      <c r="K21" s="279">
        <f t="shared" si="1"/>
        <v>0</v>
      </c>
      <c r="L21" s="283">
        <f t="shared" si="1"/>
        <v>0</v>
      </c>
      <c r="M21" s="282">
        <f t="shared" si="1"/>
        <v>0</v>
      </c>
      <c r="N21" s="279">
        <f t="shared" si="1"/>
        <v>0</v>
      </c>
      <c r="O21" s="279">
        <f t="shared" si="1"/>
        <v>0</v>
      </c>
      <c r="P21" s="279">
        <f t="shared" si="1"/>
        <v>0</v>
      </c>
      <c r="Q21" s="279">
        <f t="shared" si="1"/>
        <v>0</v>
      </c>
      <c r="R21" s="279">
        <f t="shared" si="1"/>
        <v>0</v>
      </c>
      <c r="S21" s="283">
        <f t="shared" si="1"/>
        <v>0</v>
      </c>
      <c r="T21" s="283">
        <f>SUM(T7:T20)</f>
        <v>0</v>
      </c>
      <c r="U21" s="283">
        <f t="shared" si="1"/>
        <v>0</v>
      </c>
      <c r="V21" s="284">
        <f t="shared" si="1"/>
        <v>0</v>
      </c>
    </row>
    <row r="24" spans="1:22">
      <c r="A24" s="18"/>
      <c r="B24" s="18"/>
      <c r="C24" s="77"/>
      <c r="D24" s="77"/>
      <c r="E24" s="77"/>
    </row>
    <row r="25" spans="1:22">
      <c r="A25" s="99"/>
      <c r="B25" s="99"/>
      <c r="C25" s="18"/>
      <c r="D25" s="77"/>
      <c r="E25" s="77"/>
    </row>
    <row r="26" spans="1:22">
      <c r="A26" s="99"/>
      <c r="B26" s="100"/>
      <c r="C26" s="18"/>
      <c r="D26" s="77"/>
      <c r="E26" s="77"/>
    </row>
    <row r="27" spans="1:22">
      <c r="A27" s="99"/>
      <c r="B27" s="99"/>
      <c r="C27" s="18"/>
      <c r="D27" s="77"/>
      <c r="E27" s="77"/>
    </row>
    <row r="28" spans="1:22">
      <c r="A28" s="99"/>
      <c r="B28" s="100"/>
      <c r="C28" s="18"/>
      <c r="D28" s="77"/>
      <c r="E28" s="77"/>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Normal="100" workbookViewId="0">
      <pane xSplit="2" ySplit="7" topLeftCell="C8" activePane="bottomRight" state="frozen"/>
      <selection pane="topRight" activeCell="C1" sqref="C1"/>
      <selection pane="bottomLeft" activeCell="A8" sqref="A8"/>
      <selection pane="bottomRight" activeCell="B30" sqref="B30"/>
    </sheetView>
  </sheetViews>
  <sheetFormatPr defaultColWidth="9.140625" defaultRowHeight="12.75"/>
  <cols>
    <col min="1" max="1" width="9.85546875" style="2" customWidth="1"/>
    <col min="2" max="2" width="101.85546875" style="2" customWidth="1"/>
    <col min="3" max="3" width="13.7109375" style="2" customWidth="1"/>
    <col min="4" max="4" width="14.85546875" style="2" bestFit="1" customWidth="1"/>
    <col min="5" max="5" width="17.7109375" style="2" customWidth="1"/>
    <col min="6" max="6" width="18.140625" style="2" customWidth="1"/>
    <col min="7" max="7" width="20" style="2" customWidth="1"/>
    <col min="8" max="8" width="15.28515625" style="2" customWidth="1"/>
    <col min="9" max="16384" width="9.140625" style="12"/>
  </cols>
  <sheetData>
    <row r="1" spans="1:9">
      <c r="A1" s="2" t="s">
        <v>227</v>
      </c>
      <c r="B1" s="332" t="str">
        <f>'12. CRM'!B1</f>
        <v>სს სილქ როუდ ბანკი</v>
      </c>
    </row>
    <row r="2" spans="1:9">
      <c r="A2" s="2" t="s">
        <v>228</v>
      </c>
      <c r="B2" s="434">
        <f>'12. CRM'!B2</f>
        <v>43738</v>
      </c>
    </row>
    <row r="4" spans="1:9" ht="13.5" thickBot="1">
      <c r="A4" s="2" t="s">
        <v>660</v>
      </c>
      <c r="B4" s="297" t="s">
        <v>767</v>
      </c>
    </row>
    <row r="5" spans="1:9">
      <c r="A5" s="104"/>
      <c r="B5" s="162"/>
      <c r="C5" s="167" t="s">
        <v>0</v>
      </c>
      <c r="D5" s="167" t="s">
        <v>1</v>
      </c>
      <c r="E5" s="167" t="s">
        <v>2</v>
      </c>
      <c r="F5" s="167" t="s">
        <v>3</v>
      </c>
      <c r="G5" s="295" t="s">
        <v>4</v>
      </c>
      <c r="H5" s="168" t="s">
        <v>6</v>
      </c>
      <c r="I5" s="23"/>
    </row>
    <row r="6" spans="1:9" ht="15" customHeight="1">
      <c r="A6" s="161"/>
      <c r="B6" s="21"/>
      <c r="C6" s="602" t="s">
        <v>759</v>
      </c>
      <c r="D6" s="606" t="s">
        <v>780</v>
      </c>
      <c r="E6" s="607"/>
      <c r="F6" s="602" t="s">
        <v>786</v>
      </c>
      <c r="G6" s="602" t="s">
        <v>787</v>
      </c>
      <c r="H6" s="604" t="s">
        <v>761</v>
      </c>
      <c r="I6" s="23"/>
    </row>
    <row r="7" spans="1:9" ht="63.75">
      <c r="A7" s="161"/>
      <c r="B7" s="21"/>
      <c r="C7" s="603"/>
      <c r="D7" s="296" t="s">
        <v>762</v>
      </c>
      <c r="E7" s="296" t="s">
        <v>760</v>
      </c>
      <c r="F7" s="603"/>
      <c r="G7" s="603"/>
      <c r="H7" s="605"/>
      <c r="I7" s="23"/>
    </row>
    <row r="8" spans="1:9">
      <c r="A8" s="96">
        <v>1</v>
      </c>
      <c r="B8" s="79" t="s">
        <v>255</v>
      </c>
      <c r="C8" s="459">
        <v>27633898.710000001</v>
      </c>
      <c r="D8" s="460"/>
      <c r="E8" s="459"/>
      <c r="F8" s="459">
        <v>5812851.5200000005</v>
      </c>
      <c r="G8" s="461">
        <v>5812851.5200000005</v>
      </c>
      <c r="H8" s="302">
        <f>G8/(C8+E8)</f>
        <v>0.21035220476857572</v>
      </c>
    </row>
    <row r="9" spans="1:9" ht="15" customHeight="1">
      <c r="A9" s="96">
        <v>2</v>
      </c>
      <c r="B9" s="79" t="s">
        <v>256</v>
      </c>
      <c r="C9" s="459">
        <v>0</v>
      </c>
      <c r="D9" s="460"/>
      <c r="E9" s="459"/>
      <c r="F9" s="459">
        <v>0</v>
      </c>
      <c r="G9" s="461">
        <v>0</v>
      </c>
      <c r="H9" s="302" t="e">
        <f t="shared" ref="H9:H21" si="0">G9/(C9+E9)</f>
        <v>#DIV/0!</v>
      </c>
    </row>
    <row r="10" spans="1:9">
      <c r="A10" s="96">
        <v>3</v>
      </c>
      <c r="B10" s="79" t="s">
        <v>257</v>
      </c>
      <c r="C10" s="459">
        <v>0</v>
      </c>
      <c r="D10" s="460"/>
      <c r="E10" s="459"/>
      <c r="F10" s="459">
        <v>0</v>
      </c>
      <c r="G10" s="461">
        <v>0</v>
      </c>
      <c r="H10" s="302" t="e">
        <f t="shared" si="0"/>
        <v>#DIV/0!</v>
      </c>
    </row>
    <row r="11" spans="1:9">
      <c r="A11" s="96">
        <v>4</v>
      </c>
      <c r="B11" s="79" t="s">
        <v>258</v>
      </c>
      <c r="C11" s="459">
        <v>0</v>
      </c>
      <c r="D11" s="460"/>
      <c r="E11" s="459"/>
      <c r="F11" s="459">
        <v>0</v>
      </c>
      <c r="G11" s="461">
        <v>0</v>
      </c>
      <c r="H11" s="302" t="e">
        <f t="shared" si="0"/>
        <v>#DIV/0!</v>
      </c>
    </row>
    <row r="12" spans="1:9">
      <c r="A12" s="96">
        <v>5</v>
      </c>
      <c r="B12" s="79" t="s">
        <v>259</v>
      </c>
      <c r="C12" s="459">
        <v>0</v>
      </c>
      <c r="D12" s="460"/>
      <c r="E12" s="459"/>
      <c r="F12" s="459">
        <v>0</v>
      </c>
      <c r="G12" s="461">
        <v>0</v>
      </c>
      <c r="H12" s="302" t="e">
        <f t="shared" si="0"/>
        <v>#DIV/0!</v>
      </c>
    </row>
    <row r="13" spans="1:9">
      <c r="A13" s="96">
        <v>6</v>
      </c>
      <c r="B13" s="79" t="s">
        <v>260</v>
      </c>
      <c r="C13" s="459">
        <v>13874290.199999999</v>
      </c>
      <c r="D13" s="460"/>
      <c r="E13" s="459"/>
      <c r="F13" s="459">
        <v>13660256.728</v>
      </c>
      <c r="G13" s="461">
        <v>13660256.728</v>
      </c>
      <c r="H13" s="302">
        <f t="shared" si="0"/>
        <v>0.98457337500407771</v>
      </c>
    </row>
    <row r="14" spans="1:9">
      <c r="A14" s="96">
        <v>7</v>
      </c>
      <c r="B14" s="79" t="s">
        <v>75</v>
      </c>
      <c r="C14" s="459">
        <v>7427784.8600000003</v>
      </c>
      <c r="D14" s="460">
        <v>242416.72</v>
      </c>
      <c r="E14" s="459">
        <v>29552</v>
      </c>
      <c r="F14" s="459">
        <f>7427784.86</f>
        <v>7427784.8600000003</v>
      </c>
      <c r="G14" s="461">
        <v>7427784.8600000003</v>
      </c>
      <c r="H14" s="302">
        <f t="shared" si="0"/>
        <v>0.9960371912178847</v>
      </c>
    </row>
    <row r="15" spans="1:9">
      <c r="A15" s="96">
        <v>8</v>
      </c>
      <c r="B15" s="79" t="s">
        <v>76</v>
      </c>
      <c r="C15" s="459">
        <v>5095851.32</v>
      </c>
      <c r="D15" s="460"/>
      <c r="E15" s="459"/>
      <c r="F15" s="459">
        <v>5095851.32</v>
      </c>
      <c r="G15" s="461">
        <v>5095851.32</v>
      </c>
      <c r="H15" s="302">
        <f t="shared" si="0"/>
        <v>1</v>
      </c>
      <c r="I15" s="12" t="s">
        <v>5</v>
      </c>
    </row>
    <row r="16" spans="1:9">
      <c r="A16" s="96">
        <v>9</v>
      </c>
      <c r="B16" s="79" t="s">
        <v>77</v>
      </c>
      <c r="C16" s="459">
        <v>0</v>
      </c>
      <c r="D16" s="460"/>
      <c r="E16" s="459"/>
      <c r="F16" s="459">
        <v>0</v>
      </c>
      <c r="G16" s="461">
        <v>0</v>
      </c>
      <c r="H16" s="302" t="e">
        <f t="shared" si="0"/>
        <v>#DIV/0!</v>
      </c>
    </row>
    <row r="17" spans="1:8">
      <c r="A17" s="96">
        <v>10</v>
      </c>
      <c r="B17" s="79" t="s">
        <v>71</v>
      </c>
      <c r="C17" s="459">
        <v>1003210.8400000017</v>
      </c>
      <c r="D17" s="460"/>
      <c r="E17" s="459"/>
      <c r="F17" s="459">
        <v>1003210.8400000017</v>
      </c>
      <c r="G17" s="461">
        <v>1003210.8400000017</v>
      </c>
      <c r="H17" s="302">
        <f t="shared" si="0"/>
        <v>1</v>
      </c>
    </row>
    <row r="18" spans="1:8">
      <c r="A18" s="96">
        <v>11</v>
      </c>
      <c r="B18" s="79" t="s">
        <v>72</v>
      </c>
      <c r="C18" s="459">
        <v>1567678.0299999991</v>
      </c>
      <c r="D18" s="460"/>
      <c r="E18" s="459"/>
      <c r="F18" s="459">
        <v>2351517.0449999985</v>
      </c>
      <c r="G18" s="461">
        <v>2351517.0449999985</v>
      </c>
      <c r="H18" s="302">
        <f t="shared" si="0"/>
        <v>1.5</v>
      </c>
    </row>
    <row r="19" spans="1:8">
      <c r="A19" s="96">
        <v>12</v>
      </c>
      <c r="B19" s="79" t="s">
        <v>73</v>
      </c>
      <c r="C19" s="459">
        <v>0</v>
      </c>
      <c r="D19" s="460"/>
      <c r="E19" s="459"/>
      <c r="F19" s="459">
        <v>0</v>
      </c>
      <c r="G19" s="461">
        <v>0</v>
      </c>
      <c r="H19" s="302" t="e">
        <f t="shared" si="0"/>
        <v>#DIV/0!</v>
      </c>
    </row>
    <row r="20" spans="1:8">
      <c r="A20" s="96">
        <v>13</v>
      </c>
      <c r="B20" s="79" t="s">
        <v>74</v>
      </c>
      <c r="C20" s="459">
        <v>0</v>
      </c>
      <c r="D20" s="460"/>
      <c r="E20" s="459"/>
      <c r="F20" s="459">
        <v>0</v>
      </c>
      <c r="G20" s="461">
        <v>0</v>
      </c>
      <c r="H20" s="302" t="e">
        <f t="shared" si="0"/>
        <v>#DIV/0!</v>
      </c>
    </row>
    <row r="21" spans="1:8">
      <c r="A21" s="96">
        <v>14</v>
      </c>
      <c r="B21" s="79" t="s">
        <v>287</v>
      </c>
      <c r="C21" s="459">
        <v>27551537.09</v>
      </c>
      <c r="D21" s="460"/>
      <c r="E21" s="459"/>
      <c r="F21" s="459">
        <v>17896285.960000005</v>
      </c>
      <c r="G21" s="461">
        <v>17896285.960000005</v>
      </c>
      <c r="H21" s="302">
        <f t="shared" si="0"/>
        <v>0.6495567162565159</v>
      </c>
    </row>
    <row r="22" spans="1:8" ht="13.5" thickBot="1">
      <c r="A22" s="163"/>
      <c r="B22" s="169" t="s">
        <v>70</v>
      </c>
      <c r="C22" s="279">
        <f>SUM(C8:C21)</f>
        <v>84154251.049999997</v>
      </c>
      <c r="D22" s="279">
        <f>SUM(D8:D21)</f>
        <v>242416.72</v>
      </c>
      <c r="E22" s="279">
        <f>SUM(E8:E21)</f>
        <v>29552</v>
      </c>
      <c r="F22" s="279">
        <f>SUM(F8:F21)</f>
        <v>53247758.273000002</v>
      </c>
      <c r="G22" s="279">
        <f>SUM(G8:G21)</f>
        <v>53247758.273000002</v>
      </c>
      <c r="H22" s="303">
        <f>G22/(C22+E22)</f>
        <v>0.63251785193612731</v>
      </c>
    </row>
    <row r="24" spans="1:8" s="538" customFormat="1">
      <c r="A24" s="537"/>
      <c r="B24" s="537"/>
      <c r="C24" s="539"/>
      <c r="D24" s="540"/>
      <c r="E24" s="540"/>
      <c r="F24" s="539"/>
      <c r="G24" s="539"/>
      <c r="H24" s="537"/>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Normal="100" workbookViewId="0">
      <pane xSplit="2" ySplit="6" topLeftCell="H7" activePane="bottomRight" state="frozen"/>
      <selection pane="topRight" activeCell="C1" sqref="C1"/>
      <selection pane="bottomLeft" activeCell="A6" sqref="A6"/>
      <selection pane="bottomRight" activeCell="B30" sqref="B30"/>
    </sheetView>
  </sheetViews>
  <sheetFormatPr defaultColWidth="9.140625" defaultRowHeight="12.75"/>
  <cols>
    <col min="1" max="1" width="10.5703125" style="332" bestFit="1" customWidth="1"/>
    <col min="2" max="2" width="91.28515625" style="332" customWidth="1"/>
    <col min="3" max="3" width="13.85546875" style="332" customWidth="1"/>
    <col min="4" max="4" width="13.5703125" style="332" bestFit="1" customWidth="1"/>
    <col min="5" max="5" width="14.42578125" style="332" customWidth="1"/>
    <col min="6" max="6" width="14.28515625" style="332" customWidth="1"/>
    <col min="7" max="7" width="13.5703125" style="332" bestFit="1" customWidth="1"/>
    <col min="8" max="8" width="13.85546875" style="332" customWidth="1"/>
    <col min="9" max="9" width="15.85546875" style="332" customWidth="1"/>
    <col min="10" max="10" width="16.5703125" style="332" customWidth="1"/>
    <col min="11" max="11" width="12.7109375" style="332" customWidth="1"/>
    <col min="12" max="16384" width="9.140625" style="332"/>
  </cols>
  <sheetData>
    <row r="1" spans="1:11">
      <c r="A1" s="332" t="s">
        <v>227</v>
      </c>
      <c r="B1" s="332" t="str">
        <f>'13. CRME'!B1</f>
        <v>სს სილქ როუდ ბანკი</v>
      </c>
    </row>
    <row r="2" spans="1:11">
      <c r="A2" s="332" t="s">
        <v>228</v>
      </c>
      <c r="B2" s="438">
        <f>'13. CRME'!B2</f>
        <v>43738</v>
      </c>
      <c r="C2" s="333"/>
      <c r="D2" s="333"/>
    </row>
    <row r="3" spans="1:11">
      <c r="B3" s="333"/>
      <c r="C3" s="333"/>
      <c r="D3" s="333"/>
    </row>
    <row r="4" spans="1:11" ht="13.5" thickBot="1">
      <c r="A4" s="332" t="s">
        <v>829</v>
      </c>
      <c r="B4" s="297" t="s">
        <v>828</v>
      </c>
      <c r="C4" s="333"/>
      <c r="D4" s="333"/>
    </row>
    <row r="5" spans="1:11" ht="30" customHeight="1">
      <c r="A5" s="611"/>
      <c r="B5" s="612"/>
      <c r="C5" s="609" t="s">
        <v>863</v>
      </c>
      <c r="D5" s="609"/>
      <c r="E5" s="609"/>
      <c r="F5" s="609" t="s">
        <v>864</v>
      </c>
      <c r="G5" s="609"/>
      <c r="H5" s="609"/>
      <c r="I5" s="609" t="s">
        <v>865</v>
      </c>
      <c r="J5" s="609"/>
      <c r="K5" s="610"/>
    </row>
    <row r="6" spans="1:11">
      <c r="A6" s="330"/>
      <c r="B6" s="331"/>
      <c r="C6" s="334" t="s">
        <v>29</v>
      </c>
      <c r="D6" s="334" t="s">
        <v>134</v>
      </c>
      <c r="E6" s="334" t="s">
        <v>70</v>
      </c>
      <c r="F6" s="334" t="s">
        <v>29</v>
      </c>
      <c r="G6" s="334" t="s">
        <v>134</v>
      </c>
      <c r="H6" s="334" t="s">
        <v>70</v>
      </c>
      <c r="I6" s="334" t="s">
        <v>29</v>
      </c>
      <c r="J6" s="334" t="s">
        <v>134</v>
      </c>
      <c r="K6" s="338" t="s">
        <v>70</v>
      </c>
    </row>
    <row r="7" spans="1:11">
      <c r="A7" s="339" t="s">
        <v>799</v>
      </c>
      <c r="B7" s="329"/>
      <c r="C7" s="329"/>
      <c r="D7" s="329"/>
      <c r="E7" s="329"/>
      <c r="F7" s="329"/>
      <c r="G7" s="329"/>
      <c r="H7" s="329"/>
      <c r="I7" s="329"/>
      <c r="J7" s="329"/>
      <c r="K7" s="340"/>
    </row>
    <row r="8" spans="1:11">
      <c r="A8" s="328">
        <v>1</v>
      </c>
      <c r="B8" s="313" t="s">
        <v>799</v>
      </c>
      <c r="C8" s="545"/>
      <c r="D8" s="545"/>
      <c r="E8" s="545"/>
      <c r="F8" s="546">
        <v>34747095.940000005</v>
      </c>
      <c r="G8" s="546">
        <v>27599789.359999999</v>
      </c>
      <c r="H8" s="546">
        <f>F8+G8</f>
        <v>62346885.300000004</v>
      </c>
      <c r="I8" s="546">
        <v>18271948</v>
      </c>
      <c r="J8" s="546">
        <v>14939136</v>
      </c>
      <c r="K8" s="558">
        <f>I8+J8</f>
        <v>33211084</v>
      </c>
    </row>
    <row r="9" spans="1:11">
      <c r="A9" s="339" t="s">
        <v>800</v>
      </c>
      <c r="B9" s="329"/>
      <c r="C9" s="547"/>
      <c r="D9" s="547"/>
      <c r="E9" s="547"/>
      <c r="F9" s="547"/>
      <c r="G9" s="547"/>
      <c r="H9" s="547"/>
      <c r="I9" s="547"/>
      <c r="J9" s="547"/>
      <c r="K9" s="557"/>
    </row>
    <row r="10" spans="1:11">
      <c r="A10" s="341">
        <v>2</v>
      </c>
      <c r="B10" s="314" t="s">
        <v>801</v>
      </c>
      <c r="C10" s="548">
        <v>2553217</v>
      </c>
      <c r="D10" s="549">
        <v>10208272</v>
      </c>
      <c r="E10" s="549">
        <f>C10+D10</f>
        <v>12761489</v>
      </c>
      <c r="F10" s="549">
        <v>1012234.94</v>
      </c>
      <c r="G10" s="549">
        <v>4270853.21</v>
      </c>
      <c r="H10" s="548">
        <f>F10+G10</f>
        <v>5283088.1500000004</v>
      </c>
      <c r="I10" s="548">
        <v>222925.85</v>
      </c>
      <c r="J10" s="550">
        <v>624760.59</v>
      </c>
      <c r="K10" s="556">
        <f>SUM(I10:J10)</f>
        <v>847686.44</v>
      </c>
    </row>
    <row r="11" spans="1:11">
      <c r="A11" s="341">
        <v>3</v>
      </c>
      <c r="B11" s="314" t="s">
        <v>802</v>
      </c>
      <c r="C11" s="548">
        <v>14054164.030000001</v>
      </c>
      <c r="D11" s="549">
        <v>24042865.450000007</v>
      </c>
      <c r="E11" s="549">
        <f t="shared" ref="E11:E16" si="0">C11+D11</f>
        <v>38097029.480000004</v>
      </c>
      <c r="F11" s="549">
        <v>10031130.672250001</v>
      </c>
      <c r="G11" s="549">
        <v>16616505.986849997</v>
      </c>
      <c r="H11" s="548">
        <f t="shared" ref="H11:H16" si="1">F11+G11</f>
        <v>26647636.659099996</v>
      </c>
      <c r="I11" s="548">
        <v>5923588.1500000004</v>
      </c>
      <c r="J11" s="550">
        <v>9443191.4100000001</v>
      </c>
      <c r="K11" s="556">
        <f t="shared" ref="K11:K16" si="2">SUM(I11:J11)</f>
        <v>15366779.560000001</v>
      </c>
    </row>
    <row r="12" spans="1:11">
      <c r="A12" s="341">
        <v>4</v>
      </c>
      <c r="B12" s="314" t="s">
        <v>803</v>
      </c>
      <c r="C12" s="548">
        <v>0</v>
      </c>
      <c r="D12" s="549">
        <v>0</v>
      </c>
      <c r="E12" s="549">
        <f t="shared" si="0"/>
        <v>0</v>
      </c>
      <c r="F12" s="549"/>
      <c r="G12" s="549"/>
      <c r="H12" s="548">
        <f t="shared" si="1"/>
        <v>0</v>
      </c>
      <c r="I12" s="548"/>
      <c r="J12" s="550"/>
      <c r="K12" s="556">
        <f t="shared" si="2"/>
        <v>0</v>
      </c>
    </row>
    <row r="13" spans="1:11">
      <c r="A13" s="341">
        <v>5</v>
      </c>
      <c r="B13" s="314" t="s">
        <v>804</v>
      </c>
      <c r="C13" s="548">
        <v>188474</v>
      </c>
      <c r="D13" s="549">
        <v>58387</v>
      </c>
      <c r="E13" s="549">
        <f t="shared" si="0"/>
        <v>246861</v>
      </c>
      <c r="F13" s="549">
        <v>37544.01860000001</v>
      </c>
      <c r="G13" s="549">
        <v>104825.734</v>
      </c>
      <c r="H13" s="548">
        <f t="shared" si="1"/>
        <v>142369.75260000001</v>
      </c>
      <c r="I13" s="548">
        <v>9798</v>
      </c>
      <c r="J13" s="550">
        <v>4379</v>
      </c>
      <c r="K13" s="556">
        <f t="shared" si="2"/>
        <v>14177</v>
      </c>
    </row>
    <row r="14" spans="1:11">
      <c r="A14" s="341">
        <v>6</v>
      </c>
      <c r="B14" s="314" t="s">
        <v>819</v>
      </c>
      <c r="C14" s="548">
        <v>0</v>
      </c>
      <c r="D14" s="549">
        <v>0</v>
      </c>
      <c r="E14" s="549">
        <f t="shared" si="0"/>
        <v>0</v>
      </c>
      <c r="F14" s="549"/>
      <c r="G14" s="549"/>
      <c r="H14" s="548">
        <f t="shared" si="1"/>
        <v>0</v>
      </c>
      <c r="I14" s="548"/>
      <c r="J14" s="550"/>
      <c r="K14" s="556">
        <f t="shared" si="2"/>
        <v>0</v>
      </c>
    </row>
    <row r="15" spans="1:11">
      <c r="A15" s="341">
        <v>7</v>
      </c>
      <c r="B15" s="314" t="s">
        <v>806</v>
      </c>
      <c r="C15" s="548">
        <v>1073610</v>
      </c>
      <c r="D15" s="549">
        <v>415208</v>
      </c>
      <c r="E15" s="549">
        <f t="shared" si="0"/>
        <v>1488818</v>
      </c>
      <c r="F15" s="549">
        <v>825121.81</v>
      </c>
      <c r="G15" s="549">
        <v>407047.75</v>
      </c>
      <c r="H15" s="548">
        <f t="shared" si="1"/>
        <v>1232169.56</v>
      </c>
      <c r="I15" s="548">
        <v>825122</v>
      </c>
      <c r="J15" s="550">
        <v>407048</v>
      </c>
      <c r="K15" s="556">
        <f t="shared" si="2"/>
        <v>1232170</v>
      </c>
    </row>
    <row r="16" spans="1:11">
      <c r="A16" s="341">
        <v>8</v>
      </c>
      <c r="B16" s="315" t="s">
        <v>807</v>
      </c>
      <c r="C16" s="548">
        <f>SUM(C10:C15)</f>
        <v>17869465.030000001</v>
      </c>
      <c r="D16" s="548">
        <f>SUM(D10:D15)</f>
        <v>34724732.450000003</v>
      </c>
      <c r="E16" s="549">
        <f t="shared" si="0"/>
        <v>52594197.480000004</v>
      </c>
      <c r="F16" s="549">
        <f>SUM(F10:F15)</f>
        <v>11906031.440850001</v>
      </c>
      <c r="G16" s="549">
        <f>SUM(G10:G15)</f>
        <v>21399232.680849999</v>
      </c>
      <c r="H16" s="548">
        <f t="shared" si="1"/>
        <v>33305264.1217</v>
      </c>
      <c r="I16" s="548">
        <f>SUM(I10:I15)</f>
        <v>6981434</v>
      </c>
      <c r="J16" s="550">
        <f>SUM(J10:J15)</f>
        <v>10479379</v>
      </c>
      <c r="K16" s="555">
        <f t="shared" si="2"/>
        <v>17460813</v>
      </c>
    </row>
    <row r="17" spans="1:11">
      <c r="A17" s="339" t="s">
        <v>808</v>
      </c>
      <c r="B17" s="329"/>
      <c r="C17" s="547"/>
      <c r="D17" s="547"/>
      <c r="E17" s="547"/>
      <c r="F17" s="547"/>
      <c r="G17" s="547"/>
      <c r="H17" s="547"/>
      <c r="I17" s="547"/>
      <c r="J17" s="547"/>
      <c r="K17" s="557"/>
    </row>
    <row r="18" spans="1:11">
      <c r="A18" s="341">
        <v>9</v>
      </c>
      <c r="B18" s="314" t="s">
        <v>809</v>
      </c>
      <c r="C18" s="548">
        <v>0</v>
      </c>
      <c r="D18" s="549">
        <v>0</v>
      </c>
      <c r="E18" s="549">
        <f>C18+D18</f>
        <v>0</v>
      </c>
      <c r="F18" s="549"/>
      <c r="G18" s="549"/>
      <c r="H18" s="549">
        <f>SUM(F18:G18)</f>
        <v>0</v>
      </c>
      <c r="I18" s="549"/>
      <c r="J18" s="549"/>
      <c r="K18" s="556">
        <f>SUM(I18:J18)</f>
        <v>0</v>
      </c>
    </row>
    <row r="19" spans="1:11">
      <c r="A19" s="341">
        <v>10</v>
      </c>
      <c r="B19" s="314" t="s">
        <v>810</v>
      </c>
      <c r="C19" s="548">
        <v>47554640</v>
      </c>
      <c r="D19" s="549">
        <v>19050807</v>
      </c>
      <c r="E19" s="549">
        <f t="shared" ref="E19:E21" si="3">C19+D19</f>
        <v>66605447</v>
      </c>
      <c r="F19" s="549">
        <v>12065018.229999999</v>
      </c>
      <c r="G19" s="549">
        <v>39123.039999999994</v>
      </c>
      <c r="H19" s="549">
        <f t="shared" ref="H19:H20" si="4">SUM(F19:G19)</f>
        <v>12104141.269999998</v>
      </c>
      <c r="I19" s="548">
        <v>28540166</v>
      </c>
      <c r="J19" s="550">
        <v>14485628</v>
      </c>
      <c r="K19" s="556">
        <f t="shared" ref="K19:K21" si="5">SUM(I19:J19)</f>
        <v>43025794</v>
      </c>
    </row>
    <row r="20" spans="1:11">
      <c r="A20" s="341">
        <v>11</v>
      </c>
      <c r="B20" s="314" t="s">
        <v>811</v>
      </c>
      <c r="C20" s="548">
        <v>0</v>
      </c>
      <c r="D20" s="549">
        <v>0</v>
      </c>
      <c r="E20" s="549">
        <f t="shared" si="3"/>
        <v>0</v>
      </c>
      <c r="F20" s="549"/>
      <c r="G20" s="549"/>
      <c r="H20" s="549">
        <f t="shared" si="4"/>
        <v>0</v>
      </c>
      <c r="I20" s="549">
        <v>0</v>
      </c>
      <c r="J20" s="549">
        <v>0</v>
      </c>
      <c r="K20" s="556">
        <f t="shared" si="5"/>
        <v>0</v>
      </c>
    </row>
    <row r="21" spans="1:11" ht="13.5" thickBot="1">
      <c r="A21" s="222">
        <v>12</v>
      </c>
      <c r="B21" s="342" t="s">
        <v>812</v>
      </c>
      <c r="C21" s="551">
        <f>SUM(C18:C20)</f>
        <v>47554640</v>
      </c>
      <c r="D21" s="551">
        <f>SUM(D18:D20)</f>
        <v>19050807</v>
      </c>
      <c r="E21" s="551">
        <f t="shared" si="3"/>
        <v>66605447</v>
      </c>
      <c r="F21" s="552">
        <f>SUM(F18:F20)</f>
        <v>12065018.229999999</v>
      </c>
      <c r="G21" s="552">
        <f t="shared" ref="G21:H21" si="6">SUM(G18:G20)</f>
        <v>39123.039999999994</v>
      </c>
      <c r="H21" s="552">
        <f t="shared" si="6"/>
        <v>12104141.269999998</v>
      </c>
      <c r="I21" s="552">
        <f>SUM(I18:I20)</f>
        <v>28540166</v>
      </c>
      <c r="J21" s="552">
        <f>SUM(J18:J20)</f>
        <v>14485628</v>
      </c>
      <c r="K21" s="556">
        <f t="shared" si="5"/>
        <v>43025794</v>
      </c>
    </row>
    <row r="22" spans="1:11" ht="38.25" customHeight="1" thickBot="1">
      <c r="A22" s="326"/>
      <c r="B22" s="327"/>
      <c r="C22" s="327"/>
      <c r="D22" s="327"/>
      <c r="E22" s="327"/>
      <c r="F22" s="608" t="s">
        <v>813</v>
      </c>
      <c r="G22" s="609"/>
      <c r="H22" s="609"/>
      <c r="I22" s="608" t="s">
        <v>814</v>
      </c>
      <c r="J22" s="609"/>
      <c r="K22" s="610"/>
    </row>
    <row r="23" spans="1:11">
      <c r="A23" s="319">
        <v>13</v>
      </c>
      <c r="B23" s="316" t="s">
        <v>799</v>
      </c>
      <c r="C23" s="325"/>
      <c r="D23" s="325"/>
      <c r="E23" s="325"/>
      <c r="F23" s="462">
        <f>F8</f>
        <v>34747095.940000005</v>
      </c>
      <c r="G23" s="462">
        <f>G8</f>
        <v>27599789.359999999</v>
      </c>
      <c r="H23" s="462">
        <f>F23+G23</f>
        <v>62346885.300000004</v>
      </c>
      <c r="I23" s="462">
        <f>I8</f>
        <v>18271948</v>
      </c>
      <c r="J23" s="462">
        <f>J8</f>
        <v>14939136</v>
      </c>
      <c r="K23" s="464">
        <f>I23+J23</f>
        <v>33211084</v>
      </c>
    </row>
    <row r="24" spans="1:11" ht="13.5" thickBot="1">
      <c r="A24" s="320">
        <v>14</v>
      </c>
      <c r="B24" s="317" t="s">
        <v>815</v>
      </c>
      <c r="C24" s="343"/>
      <c r="D24" s="323"/>
      <c r="E24" s="324"/>
      <c r="F24" s="463">
        <v>2976507.8602125002</v>
      </c>
      <c r="G24" s="463">
        <v>21360109.640849996</v>
      </c>
      <c r="H24" s="463">
        <v>21201122.8517</v>
      </c>
      <c r="I24" s="548">
        <v>1745358.4407500005</v>
      </c>
      <c r="J24" s="548">
        <v>2619844.7332499996</v>
      </c>
      <c r="K24" s="465">
        <v>4365203.1740000006</v>
      </c>
    </row>
    <row r="25" spans="1:11" ht="13.5" thickBot="1">
      <c r="A25" s="321">
        <v>15</v>
      </c>
      <c r="B25" s="318" t="s">
        <v>816</v>
      </c>
      <c r="C25" s="322"/>
      <c r="D25" s="322"/>
      <c r="E25" s="322"/>
      <c r="F25" s="466">
        <f t="shared" ref="F25:K25" si="7">F23/F24</f>
        <v>11.673779331971703</v>
      </c>
      <c r="G25" s="466">
        <f t="shared" si="7"/>
        <v>1.2921183375958412</v>
      </c>
      <c r="H25" s="466">
        <f t="shared" si="7"/>
        <v>2.9407350608791343</v>
      </c>
      <c r="I25" s="466">
        <f t="shared" si="7"/>
        <v>10.468879958060841</v>
      </c>
      <c r="J25" s="466">
        <f t="shared" si="7"/>
        <v>5.7022982356162508</v>
      </c>
      <c r="K25" s="467">
        <f t="shared" si="7"/>
        <v>7.6081416319431998</v>
      </c>
    </row>
    <row r="28" spans="1:11" ht="38.25">
      <c r="B28" s="22" t="s">
        <v>862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C8" sqref="C8"/>
    </sheetView>
  </sheetViews>
  <sheetFormatPr defaultColWidth="9.140625" defaultRowHeight="15"/>
  <cols>
    <col min="1" max="1" width="10.5703125" style="74" bestFit="1" customWidth="1"/>
    <col min="2" max="2" width="95" style="74" customWidth="1"/>
    <col min="3" max="3" width="12.5703125" style="74" bestFit="1" customWidth="1"/>
    <col min="4" max="4" width="10" style="74" bestFit="1" customWidth="1"/>
    <col min="5" max="5" width="18.28515625" style="74" bestFit="1" customWidth="1"/>
    <col min="6" max="13" width="10.7109375" style="74" customWidth="1"/>
    <col min="14" max="14" width="31" style="74" bestFit="1" customWidth="1"/>
    <col min="15" max="16384" width="9.140625" style="12"/>
  </cols>
  <sheetData>
    <row r="1" spans="1:14">
      <c r="A1" s="5" t="s">
        <v>227</v>
      </c>
      <c r="B1" s="74" t="str">
        <f>'14. LCR'!B1</f>
        <v>სს სილქ როუდ ბანკი</v>
      </c>
    </row>
    <row r="2" spans="1:14" ht="14.25" customHeight="1">
      <c r="A2" s="74" t="s">
        <v>228</v>
      </c>
      <c r="B2" s="439">
        <f>'14. LCR'!B2</f>
        <v>43738</v>
      </c>
    </row>
    <row r="3" spans="1:14" ht="14.25" customHeight="1"/>
    <row r="4" spans="1:14" ht="15.75" thickBot="1">
      <c r="A4" s="2" t="s">
        <v>661</v>
      </c>
      <c r="B4" s="97" t="s">
        <v>79</v>
      </c>
    </row>
    <row r="5" spans="1:14" s="24" customFormat="1" ht="12.75">
      <c r="A5" s="178"/>
      <c r="B5" s="179"/>
      <c r="C5" s="180" t="s">
        <v>0</v>
      </c>
      <c r="D5" s="180" t="s">
        <v>1</v>
      </c>
      <c r="E5" s="180" t="s">
        <v>2</v>
      </c>
      <c r="F5" s="180" t="s">
        <v>3</v>
      </c>
      <c r="G5" s="180" t="s">
        <v>4</v>
      </c>
      <c r="H5" s="180" t="s">
        <v>6</v>
      </c>
      <c r="I5" s="180" t="s">
        <v>276</v>
      </c>
      <c r="J5" s="180" t="s">
        <v>277</v>
      </c>
      <c r="K5" s="180" t="s">
        <v>278</v>
      </c>
      <c r="L5" s="180" t="s">
        <v>279</v>
      </c>
      <c r="M5" s="180" t="s">
        <v>280</v>
      </c>
      <c r="N5" s="181" t="s">
        <v>281</v>
      </c>
    </row>
    <row r="6" spans="1:14" ht="45">
      <c r="A6" s="170"/>
      <c r="B6" s="109"/>
      <c r="C6" s="110" t="s">
        <v>89</v>
      </c>
      <c r="D6" s="111" t="s">
        <v>78</v>
      </c>
      <c r="E6" s="112" t="s">
        <v>88</v>
      </c>
      <c r="F6" s="113">
        <v>0</v>
      </c>
      <c r="G6" s="113">
        <v>0.2</v>
      </c>
      <c r="H6" s="113">
        <v>0.35</v>
      </c>
      <c r="I6" s="113">
        <v>0.5</v>
      </c>
      <c r="J6" s="113">
        <v>0.75</v>
      </c>
      <c r="K6" s="113">
        <v>1</v>
      </c>
      <c r="L6" s="113">
        <v>1.5</v>
      </c>
      <c r="M6" s="113">
        <v>2.5</v>
      </c>
      <c r="N6" s="171" t="s">
        <v>79</v>
      </c>
    </row>
    <row r="7" spans="1:14">
      <c r="A7" s="172">
        <v>1</v>
      </c>
      <c r="B7" s="114" t="s">
        <v>80</v>
      </c>
      <c r="C7" s="285">
        <f>SUM(C8:C13)</f>
        <v>23490910</v>
      </c>
      <c r="D7" s="109"/>
      <c r="E7" s="288">
        <f t="shared" ref="E7:M7" si="0">SUM(E8:E13)</f>
        <v>469818.2</v>
      </c>
      <c r="F7" s="285">
        <f>SUM(F8:F13)</f>
        <v>0</v>
      </c>
      <c r="G7" s="285">
        <f t="shared" si="0"/>
        <v>0</v>
      </c>
      <c r="H7" s="285">
        <f t="shared" si="0"/>
        <v>0</v>
      </c>
      <c r="I7" s="285">
        <f t="shared" si="0"/>
        <v>0</v>
      </c>
      <c r="J7" s="285">
        <f t="shared" si="0"/>
        <v>0</v>
      </c>
      <c r="K7" s="285">
        <f t="shared" si="0"/>
        <v>469818.2</v>
      </c>
      <c r="L7" s="285">
        <f t="shared" si="0"/>
        <v>0</v>
      </c>
      <c r="M7" s="285">
        <f t="shared" si="0"/>
        <v>0</v>
      </c>
      <c r="N7" s="173">
        <f>SUM(N8:N13)</f>
        <v>469818.2</v>
      </c>
    </row>
    <row r="8" spans="1:14">
      <c r="A8" s="172">
        <v>1.1000000000000001</v>
      </c>
      <c r="B8" s="115" t="s">
        <v>81</v>
      </c>
      <c r="C8" s="286">
        <v>23490910</v>
      </c>
      <c r="D8" s="116">
        <v>0.02</v>
      </c>
      <c r="E8" s="288">
        <f>C8*D8</f>
        <v>469818.2</v>
      </c>
      <c r="F8" s="286"/>
      <c r="G8" s="286"/>
      <c r="H8" s="286"/>
      <c r="I8" s="286"/>
      <c r="J8" s="286"/>
      <c r="K8" s="286">
        <f>E8</f>
        <v>469818.2</v>
      </c>
      <c r="L8" s="286"/>
      <c r="M8" s="286"/>
      <c r="N8" s="173">
        <f>SUMPRODUCT($F$6:$M$6,F8:M8)</f>
        <v>469818.2</v>
      </c>
    </row>
    <row r="9" spans="1:14">
      <c r="A9" s="172">
        <v>1.2</v>
      </c>
      <c r="B9" s="115" t="s">
        <v>82</v>
      </c>
      <c r="C9" s="286">
        <v>0</v>
      </c>
      <c r="D9" s="116">
        <v>0.05</v>
      </c>
      <c r="E9" s="288">
        <f>C9*D9</f>
        <v>0</v>
      </c>
      <c r="F9" s="286"/>
      <c r="G9" s="286"/>
      <c r="H9" s="286"/>
      <c r="I9" s="286"/>
      <c r="J9" s="286"/>
      <c r="K9" s="286"/>
      <c r="L9" s="286"/>
      <c r="M9" s="286"/>
      <c r="N9" s="173">
        <f t="shared" ref="N9:N12" si="1">SUMPRODUCT($F$6:$M$6,F9:M9)</f>
        <v>0</v>
      </c>
    </row>
    <row r="10" spans="1:14">
      <c r="A10" s="172">
        <v>1.3</v>
      </c>
      <c r="B10" s="115" t="s">
        <v>83</v>
      </c>
      <c r="C10" s="286">
        <v>0</v>
      </c>
      <c r="D10" s="116">
        <v>0.08</v>
      </c>
      <c r="E10" s="288">
        <f>C10*D10</f>
        <v>0</v>
      </c>
      <c r="F10" s="286"/>
      <c r="G10" s="286"/>
      <c r="H10" s="286"/>
      <c r="I10" s="286"/>
      <c r="J10" s="286"/>
      <c r="K10" s="286"/>
      <c r="L10" s="286"/>
      <c r="M10" s="286"/>
      <c r="N10" s="173">
        <f>SUMPRODUCT($F$6:$M$6,F10:M10)</f>
        <v>0</v>
      </c>
    </row>
    <row r="11" spans="1:14">
      <c r="A11" s="172">
        <v>1.4</v>
      </c>
      <c r="B11" s="115" t="s">
        <v>84</v>
      </c>
      <c r="C11" s="286">
        <v>0</v>
      </c>
      <c r="D11" s="116">
        <v>0.11</v>
      </c>
      <c r="E11" s="288">
        <f>C11*D11</f>
        <v>0</v>
      </c>
      <c r="F11" s="286"/>
      <c r="G11" s="286"/>
      <c r="H11" s="286"/>
      <c r="I11" s="286"/>
      <c r="J11" s="286"/>
      <c r="K11" s="286"/>
      <c r="L11" s="286"/>
      <c r="M11" s="286"/>
      <c r="N11" s="173">
        <f t="shared" si="1"/>
        <v>0</v>
      </c>
    </row>
    <row r="12" spans="1:14">
      <c r="A12" s="172">
        <v>1.5</v>
      </c>
      <c r="B12" s="115" t="s">
        <v>85</v>
      </c>
      <c r="C12" s="286">
        <v>0</v>
      </c>
      <c r="D12" s="116">
        <v>0.14000000000000001</v>
      </c>
      <c r="E12" s="288">
        <f>C12*D12</f>
        <v>0</v>
      </c>
      <c r="F12" s="286"/>
      <c r="G12" s="286"/>
      <c r="H12" s="286"/>
      <c r="I12" s="286"/>
      <c r="J12" s="286"/>
      <c r="K12" s="286"/>
      <c r="L12" s="286"/>
      <c r="M12" s="286"/>
      <c r="N12" s="173">
        <f t="shared" si="1"/>
        <v>0</v>
      </c>
    </row>
    <row r="13" spans="1:14">
      <c r="A13" s="172">
        <v>1.6</v>
      </c>
      <c r="B13" s="117" t="s">
        <v>86</v>
      </c>
      <c r="C13" s="286">
        <v>0</v>
      </c>
      <c r="D13" s="118"/>
      <c r="E13" s="286"/>
      <c r="F13" s="286"/>
      <c r="G13" s="286"/>
      <c r="H13" s="286"/>
      <c r="I13" s="286"/>
      <c r="J13" s="286"/>
      <c r="K13" s="286"/>
      <c r="L13" s="286"/>
      <c r="M13" s="286"/>
      <c r="N13" s="173">
        <f>SUMPRODUCT($F$6:$M$6,F13:M13)</f>
        <v>0</v>
      </c>
    </row>
    <row r="14" spans="1:14">
      <c r="A14" s="172">
        <v>2</v>
      </c>
      <c r="B14" s="119" t="s">
        <v>87</v>
      </c>
      <c r="C14" s="285">
        <f>SUM(C15:C20)</f>
        <v>0</v>
      </c>
      <c r="D14" s="109"/>
      <c r="E14" s="288">
        <f t="shared" ref="E14:M14" si="2">SUM(E15:E20)</f>
        <v>0</v>
      </c>
      <c r="F14" s="286">
        <f t="shared" si="2"/>
        <v>0</v>
      </c>
      <c r="G14" s="286">
        <f t="shared" si="2"/>
        <v>0</v>
      </c>
      <c r="H14" s="286">
        <f t="shared" si="2"/>
        <v>0</v>
      </c>
      <c r="I14" s="286">
        <f t="shared" si="2"/>
        <v>0</v>
      </c>
      <c r="J14" s="286">
        <f t="shared" si="2"/>
        <v>0</v>
      </c>
      <c r="K14" s="286">
        <f t="shared" si="2"/>
        <v>0</v>
      </c>
      <c r="L14" s="286">
        <f t="shared" si="2"/>
        <v>0</v>
      </c>
      <c r="M14" s="286">
        <f t="shared" si="2"/>
        <v>0</v>
      </c>
      <c r="N14" s="173">
        <f>SUM(N15:N20)</f>
        <v>0</v>
      </c>
    </row>
    <row r="15" spans="1:14">
      <c r="A15" s="172">
        <v>2.1</v>
      </c>
      <c r="B15" s="117" t="s">
        <v>81</v>
      </c>
      <c r="C15" s="286"/>
      <c r="D15" s="116">
        <v>5.0000000000000001E-3</v>
      </c>
      <c r="E15" s="288">
        <f>C15*D15</f>
        <v>0</v>
      </c>
      <c r="F15" s="286"/>
      <c r="G15" s="286"/>
      <c r="H15" s="286"/>
      <c r="I15" s="286"/>
      <c r="J15" s="286"/>
      <c r="K15" s="286"/>
      <c r="L15" s="286"/>
      <c r="M15" s="286"/>
      <c r="N15" s="173">
        <f>SUMPRODUCT($F$6:$M$6,F15:M15)</f>
        <v>0</v>
      </c>
    </row>
    <row r="16" spans="1:14">
      <c r="A16" s="172">
        <v>2.2000000000000002</v>
      </c>
      <c r="B16" s="117" t="s">
        <v>82</v>
      </c>
      <c r="C16" s="286"/>
      <c r="D16" s="116">
        <v>0.01</v>
      </c>
      <c r="E16" s="288">
        <f>C16*D16</f>
        <v>0</v>
      </c>
      <c r="F16" s="286"/>
      <c r="G16" s="286"/>
      <c r="H16" s="286"/>
      <c r="I16" s="286"/>
      <c r="J16" s="286"/>
      <c r="K16" s="286"/>
      <c r="L16" s="286"/>
      <c r="M16" s="286"/>
      <c r="N16" s="173">
        <f t="shared" ref="N16:N20" si="3">SUMPRODUCT($F$6:$M$6,F16:M16)</f>
        <v>0</v>
      </c>
    </row>
    <row r="17" spans="1:14">
      <c r="A17" s="172">
        <v>2.2999999999999998</v>
      </c>
      <c r="B17" s="117" t="s">
        <v>83</v>
      </c>
      <c r="C17" s="286"/>
      <c r="D17" s="116">
        <v>0.02</v>
      </c>
      <c r="E17" s="288">
        <f>C17*D17</f>
        <v>0</v>
      </c>
      <c r="F17" s="286"/>
      <c r="G17" s="286"/>
      <c r="H17" s="286"/>
      <c r="I17" s="286"/>
      <c r="J17" s="286"/>
      <c r="K17" s="286"/>
      <c r="L17" s="286"/>
      <c r="M17" s="286"/>
      <c r="N17" s="173">
        <f t="shared" si="3"/>
        <v>0</v>
      </c>
    </row>
    <row r="18" spans="1:14">
      <c r="A18" s="172">
        <v>2.4</v>
      </c>
      <c r="B18" s="117" t="s">
        <v>84</v>
      </c>
      <c r="C18" s="286"/>
      <c r="D18" s="116">
        <v>0.03</v>
      </c>
      <c r="E18" s="288">
        <f>C18*D18</f>
        <v>0</v>
      </c>
      <c r="F18" s="286"/>
      <c r="G18" s="286"/>
      <c r="H18" s="286"/>
      <c r="I18" s="286"/>
      <c r="J18" s="286"/>
      <c r="K18" s="286"/>
      <c r="L18" s="286"/>
      <c r="M18" s="286"/>
      <c r="N18" s="173">
        <f t="shared" si="3"/>
        <v>0</v>
      </c>
    </row>
    <row r="19" spans="1:14">
      <c r="A19" s="172">
        <v>2.5</v>
      </c>
      <c r="B19" s="117" t="s">
        <v>85</v>
      </c>
      <c r="C19" s="286"/>
      <c r="D19" s="116">
        <v>0.04</v>
      </c>
      <c r="E19" s="288">
        <f>C19*D19</f>
        <v>0</v>
      </c>
      <c r="F19" s="286"/>
      <c r="G19" s="286"/>
      <c r="H19" s="286"/>
      <c r="I19" s="286"/>
      <c r="J19" s="286"/>
      <c r="K19" s="286"/>
      <c r="L19" s="286"/>
      <c r="M19" s="286"/>
      <c r="N19" s="173">
        <f t="shared" si="3"/>
        <v>0</v>
      </c>
    </row>
    <row r="20" spans="1:14">
      <c r="A20" s="172">
        <v>2.6</v>
      </c>
      <c r="B20" s="117" t="s">
        <v>86</v>
      </c>
      <c r="C20" s="286"/>
      <c r="D20" s="118"/>
      <c r="E20" s="289"/>
      <c r="F20" s="286"/>
      <c r="G20" s="286"/>
      <c r="H20" s="286"/>
      <c r="I20" s="286"/>
      <c r="J20" s="286"/>
      <c r="K20" s="286"/>
      <c r="L20" s="286"/>
      <c r="M20" s="286"/>
      <c r="N20" s="173">
        <f t="shared" si="3"/>
        <v>0</v>
      </c>
    </row>
    <row r="21" spans="1:14" ht="15.75" thickBot="1">
      <c r="A21" s="174">
        <v>3</v>
      </c>
      <c r="B21" s="175" t="s">
        <v>70</v>
      </c>
      <c r="C21" s="287">
        <f>C14+C7</f>
        <v>23490910</v>
      </c>
      <c r="D21" s="176"/>
      <c r="E21" s="290">
        <f>E14+E7</f>
        <v>469818.2</v>
      </c>
      <c r="F21" s="291">
        <f>F7+F14</f>
        <v>0</v>
      </c>
      <c r="G21" s="291">
        <f t="shared" ref="G21:L21" si="4">G7+G14</f>
        <v>0</v>
      </c>
      <c r="H21" s="291">
        <f t="shared" si="4"/>
        <v>0</v>
      </c>
      <c r="I21" s="291">
        <f t="shared" si="4"/>
        <v>0</v>
      </c>
      <c r="J21" s="291">
        <f t="shared" si="4"/>
        <v>0</v>
      </c>
      <c r="K21" s="291">
        <f t="shared" si="4"/>
        <v>469818.2</v>
      </c>
      <c r="L21" s="291">
        <f t="shared" si="4"/>
        <v>0</v>
      </c>
      <c r="M21" s="291">
        <f>M7+M14</f>
        <v>0</v>
      </c>
      <c r="N21" s="177">
        <f>N14+N7</f>
        <v>469818.2</v>
      </c>
    </row>
    <row r="22" spans="1:14">
      <c r="E22" s="292"/>
      <c r="F22" s="292"/>
      <c r="G22" s="292"/>
      <c r="H22" s="292"/>
      <c r="I22" s="292"/>
      <c r="J22" s="292"/>
      <c r="K22" s="292"/>
      <c r="L22" s="292"/>
      <c r="M22" s="292"/>
    </row>
  </sheetData>
  <conditionalFormatting sqref="E8:E12">
    <cfRule type="expression" dxfId="2" priority="2">
      <formula>(C8*D8)&lt;&gt;SUM(#REF!)</formula>
    </cfRule>
  </conditionalFormatting>
  <conditionalFormatting sqref="E20">
    <cfRule type="expression" dxfId="1" priority="3">
      <formula>$E$88&lt;&gt;SUM(#REF!)</formula>
    </cfRule>
  </conditionalFormatting>
  <conditionalFormatting sqref="E15:E19">
    <cfRule type="expression" dxfId="0"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1"/>
  <sheetViews>
    <sheetView workbookViewId="0">
      <selection activeCell="F22" sqref="F22"/>
    </sheetView>
  </sheetViews>
  <sheetFormatPr defaultRowHeight="15"/>
  <cols>
    <col min="1" max="1" width="11.42578125" customWidth="1"/>
    <col min="2" max="2" width="76.85546875" style="4" customWidth="1"/>
    <col min="3" max="3" width="22.85546875" customWidth="1"/>
  </cols>
  <sheetData>
    <row r="1" spans="1:3">
      <c r="A1" s="332" t="s">
        <v>227</v>
      </c>
      <c r="B1" t="str">
        <f>'15. CCR'!B1</f>
        <v>სს სილქ როუდ ბანკი</v>
      </c>
    </row>
    <row r="2" spans="1:3">
      <c r="A2" s="332" t="s">
        <v>228</v>
      </c>
      <c r="B2" s="436">
        <f>'15. CCR'!B2</f>
        <v>43738</v>
      </c>
    </row>
    <row r="3" spans="1:3">
      <c r="A3" s="332"/>
      <c r="B3"/>
    </row>
    <row r="4" spans="1:3">
      <c r="A4" s="332" t="s">
        <v>907</v>
      </c>
      <c r="B4" t="s">
        <v>866</v>
      </c>
    </row>
    <row r="5" spans="1:3">
      <c r="A5" s="392"/>
      <c r="B5" s="392" t="s">
        <v>867</v>
      </c>
      <c r="C5" s="404"/>
    </row>
    <row r="6" spans="1:3">
      <c r="A6" s="393">
        <v>1</v>
      </c>
      <c r="B6" s="405" t="s">
        <v>867</v>
      </c>
      <c r="C6" s="406">
        <v>83974495.020000011</v>
      </c>
    </row>
    <row r="7" spans="1:3">
      <c r="A7" s="393">
        <v>2</v>
      </c>
      <c r="B7" s="405" t="s">
        <v>868</v>
      </c>
      <c r="C7" s="406">
        <v>-5023296.5599999996</v>
      </c>
    </row>
    <row r="8" spans="1:3">
      <c r="A8" s="394">
        <v>3</v>
      </c>
      <c r="B8" s="407" t="s">
        <v>869</v>
      </c>
      <c r="C8" s="408">
        <v>78951198.460000008</v>
      </c>
    </row>
    <row r="9" spans="1:3">
      <c r="A9" s="395"/>
      <c r="B9" s="395" t="s">
        <v>870</v>
      </c>
      <c r="C9" s="409"/>
    </row>
    <row r="10" spans="1:3">
      <c r="A10" s="396">
        <v>4</v>
      </c>
      <c r="B10" s="410" t="s">
        <v>871</v>
      </c>
      <c r="C10" s="406"/>
    </row>
    <row r="11" spans="1:3">
      <c r="A11" s="396">
        <v>5</v>
      </c>
      <c r="B11" s="411" t="s">
        <v>872</v>
      </c>
      <c r="C11" s="406"/>
    </row>
    <row r="12" spans="1:3">
      <c r="A12" s="396" t="s">
        <v>873</v>
      </c>
      <c r="B12" s="405" t="s">
        <v>874</v>
      </c>
      <c r="C12" s="408">
        <v>469818.2</v>
      </c>
    </row>
    <row r="13" spans="1:3">
      <c r="A13" s="397">
        <v>6</v>
      </c>
      <c r="B13" s="412" t="s">
        <v>875</v>
      </c>
      <c r="C13" s="406"/>
    </row>
    <row r="14" spans="1:3">
      <c r="A14" s="397">
        <v>7</v>
      </c>
      <c r="B14" s="413" t="s">
        <v>876</v>
      </c>
      <c r="C14" s="406"/>
    </row>
    <row r="15" spans="1:3">
      <c r="A15" s="398">
        <v>8</v>
      </c>
      <c r="B15" s="405" t="s">
        <v>877</v>
      </c>
      <c r="C15" s="406"/>
    </row>
    <row r="16" spans="1:3" ht="24">
      <c r="A16" s="397">
        <v>9</v>
      </c>
      <c r="B16" s="413" t="s">
        <v>878</v>
      </c>
      <c r="C16" s="406"/>
    </row>
    <row r="17" spans="1:3">
      <c r="A17" s="397">
        <v>10</v>
      </c>
      <c r="B17" s="413" t="s">
        <v>879</v>
      </c>
      <c r="C17" s="406"/>
    </row>
    <row r="18" spans="1:3">
      <c r="A18" s="399">
        <v>11</v>
      </c>
      <c r="B18" s="414" t="s">
        <v>880</v>
      </c>
      <c r="C18" s="408">
        <v>469818.2</v>
      </c>
    </row>
    <row r="19" spans="1:3">
      <c r="A19" s="395"/>
      <c r="B19" s="395" t="s">
        <v>881</v>
      </c>
      <c r="C19" s="415"/>
    </row>
    <row r="20" spans="1:3">
      <c r="A20" s="397">
        <v>12</v>
      </c>
      <c r="B20" s="410" t="s">
        <v>882</v>
      </c>
      <c r="C20" s="406"/>
    </row>
    <row r="21" spans="1:3">
      <c r="A21" s="397">
        <v>13</v>
      </c>
      <c r="B21" s="410" t="s">
        <v>883</v>
      </c>
      <c r="C21" s="406"/>
    </row>
    <row r="22" spans="1:3">
      <c r="A22" s="397">
        <v>14</v>
      </c>
      <c r="B22" s="410" t="s">
        <v>884</v>
      </c>
      <c r="C22" s="406"/>
    </row>
    <row r="23" spans="1:3" ht="24">
      <c r="A23" s="397" t="s">
        <v>885</v>
      </c>
      <c r="B23" s="410" t="s">
        <v>886</v>
      </c>
      <c r="C23" s="406"/>
    </row>
    <row r="24" spans="1:3">
      <c r="A24" s="397">
        <v>15</v>
      </c>
      <c r="B24" s="410" t="s">
        <v>887</v>
      </c>
      <c r="C24" s="406"/>
    </row>
    <row r="25" spans="1:3">
      <c r="A25" s="397" t="s">
        <v>888</v>
      </c>
      <c r="B25" s="405" t="s">
        <v>889</v>
      </c>
      <c r="C25" s="406"/>
    </row>
    <row r="26" spans="1:3">
      <c r="A26" s="399">
        <v>16</v>
      </c>
      <c r="B26" s="414" t="s">
        <v>890</v>
      </c>
      <c r="C26" s="408">
        <v>0</v>
      </c>
    </row>
    <row r="27" spans="1:3">
      <c r="A27" s="395"/>
      <c r="B27" s="395" t="s">
        <v>891</v>
      </c>
      <c r="C27" s="409"/>
    </row>
    <row r="28" spans="1:3">
      <c r="A28" s="396">
        <v>17</v>
      </c>
      <c r="B28" s="405" t="s">
        <v>892</v>
      </c>
      <c r="C28" s="406">
        <v>242416.72</v>
      </c>
    </row>
    <row r="29" spans="1:3">
      <c r="A29" s="396">
        <v>18</v>
      </c>
      <c r="B29" s="405" t="s">
        <v>893</v>
      </c>
      <c r="C29" s="406">
        <v>-191578.5</v>
      </c>
    </row>
    <row r="30" spans="1:3">
      <c r="A30" s="399">
        <v>19</v>
      </c>
      <c r="B30" s="414" t="s">
        <v>894</v>
      </c>
      <c r="C30" s="408">
        <v>50838.22</v>
      </c>
    </row>
    <row r="31" spans="1:3">
      <c r="A31" s="400"/>
      <c r="B31" s="395" t="s">
        <v>895</v>
      </c>
      <c r="C31" s="409"/>
    </row>
    <row r="32" spans="1:3">
      <c r="A32" s="396" t="s">
        <v>896</v>
      </c>
      <c r="B32" s="410" t="s">
        <v>897</v>
      </c>
      <c r="C32" s="416"/>
    </row>
    <row r="33" spans="1:3">
      <c r="A33" s="396" t="s">
        <v>898</v>
      </c>
      <c r="B33" s="411" t="s">
        <v>899</v>
      </c>
      <c r="C33" s="416"/>
    </row>
    <row r="34" spans="1:3">
      <c r="A34" s="395"/>
      <c r="B34" s="395" t="s">
        <v>900</v>
      </c>
      <c r="C34" s="409"/>
    </row>
    <row r="35" spans="1:3">
      <c r="A35" s="399">
        <v>20</v>
      </c>
      <c r="B35" s="414" t="s">
        <v>126</v>
      </c>
      <c r="C35" s="408">
        <v>50019740.729999997</v>
      </c>
    </row>
    <row r="36" spans="1:3">
      <c r="A36" s="399">
        <v>21</v>
      </c>
      <c r="B36" s="414" t="s">
        <v>901</v>
      </c>
      <c r="C36" s="408">
        <v>79471854.88000001</v>
      </c>
    </row>
    <row r="37" spans="1:3">
      <c r="A37" s="401"/>
      <c r="B37" s="401" t="s">
        <v>866</v>
      </c>
      <c r="C37" s="409"/>
    </row>
    <row r="38" spans="1:3">
      <c r="A38" s="399">
        <v>22</v>
      </c>
      <c r="B38" s="414" t="s">
        <v>866</v>
      </c>
      <c r="C38" s="479">
        <v>0.62940195375492647</v>
      </c>
    </row>
    <row r="39" spans="1:3">
      <c r="A39" s="401"/>
      <c r="B39" s="401" t="s">
        <v>902</v>
      </c>
      <c r="C39" s="409"/>
    </row>
    <row r="40" spans="1:3">
      <c r="A40" s="402" t="s">
        <v>903</v>
      </c>
      <c r="B40" s="410" t="s">
        <v>904</v>
      </c>
      <c r="C40" s="416"/>
    </row>
    <row r="41" spans="1:3">
      <c r="A41" s="403" t="s">
        <v>905</v>
      </c>
      <c r="B41" s="411" t="s">
        <v>906</v>
      </c>
      <c r="C41" s="416"/>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65248C-4115-4376-9C90-8E57DAA8535A}">
  <sheetPr>
    <tabColor rgb="FFFF0000"/>
  </sheetPr>
  <dimension ref="A1:C266"/>
  <sheetViews>
    <sheetView showGridLines="0" topLeftCell="B21" zoomScale="115" zoomScaleNormal="115" workbookViewId="0">
      <selection activeCell="B38" sqref="B38:C38"/>
    </sheetView>
  </sheetViews>
  <sheetFormatPr defaultColWidth="43.5703125" defaultRowHeight="11.25"/>
  <cols>
    <col min="1" max="1" width="5.28515625" style="519" customWidth="1"/>
    <col min="2" max="2" width="66.140625" style="520" customWidth="1"/>
    <col min="3" max="3" width="131.42578125" style="521" customWidth="1"/>
    <col min="4" max="5" width="10.28515625" style="493" customWidth="1"/>
    <col min="6" max="16384" width="43.5703125" style="493"/>
  </cols>
  <sheetData>
    <row r="1" spans="1:3" ht="12.75" thickTop="1" thickBot="1">
      <c r="A1" s="640" t="s">
        <v>365</v>
      </c>
      <c r="B1" s="641"/>
      <c r="C1" s="642"/>
    </row>
    <row r="2" spans="1:3" ht="26.25" customHeight="1">
      <c r="A2" s="494"/>
      <c r="B2" s="670" t="s">
        <v>366</v>
      </c>
      <c r="C2" s="670"/>
    </row>
    <row r="3" spans="1:3" s="496" customFormat="1" ht="11.25" customHeight="1">
      <c r="A3" s="495"/>
      <c r="B3" s="670" t="s">
        <v>671</v>
      </c>
      <c r="C3" s="670"/>
    </row>
    <row r="4" spans="1:3" ht="12" customHeight="1" thickBot="1">
      <c r="A4" s="653" t="s">
        <v>675</v>
      </c>
      <c r="B4" s="654"/>
      <c r="C4" s="655"/>
    </row>
    <row r="5" spans="1:3" ht="12" thickTop="1">
      <c r="A5" s="497"/>
      <c r="B5" s="656" t="s">
        <v>367</v>
      </c>
      <c r="C5" s="657"/>
    </row>
    <row r="6" spans="1:3">
      <c r="A6" s="494"/>
      <c r="B6" s="635" t="s">
        <v>672</v>
      </c>
      <c r="C6" s="636"/>
    </row>
    <row r="7" spans="1:3">
      <c r="A7" s="494"/>
      <c r="B7" s="635" t="s">
        <v>368</v>
      </c>
      <c r="C7" s="636"/>
    </row>
    <row r="8" spans="1:3">
      <c r="A8" s="494"/>
      <c r="B8" s="635" t="s">
        <v>673</v>
      </c>
      <c r="C8" s="636"/>
    </row>
    <row r="9" spans="1:3">
      <c r="A9" s="494"/>
      <c r="B9" s="668" t="s">
        <v>674</v>
      </c>
      <c r="C9" s="669"/>
    </row>
    <row r="10" spans="1:3">
      <c r="A10" s="494"/>
      <c r="B10" s="658" t="s">
        <v>369</v>
      </c>
      <c r="C10" s="659" t="s">
        <v>369</v>
      </c>
    </row>
    <row r="11" spans="1:3">
      <c r="A11" s="494"/>
      <c r="B11" s="658" t="s">
        <v>370</v>
      </c>
      <c r="C11" s="659" t="s">
        <v>370</v>
      </c>
    </row>
    <row r="12" spans="1:3">
      <c r="A12" s="494"/>
      <c r="B12" s="658" t="s">
        <v>371</v>
      </c>
      <c r="C12" s="659" t="s">
        <v>371</v>
      </c>
    </row>
    <row r="13" spans="1:3">
      <c r="A13" s="494"/>
      <c r="B13" s="658" t="s">
        <v>372</v>
      </c>
      <c r="C13" s="659" t="s">
        <v>372</v>
      </c>
    </row>
    <row r="14" spans="1:3">
      <c r="A14" s="494"/>
      <c r="B14" s="658" t="s">
        <v>373</v>
      </c>
      <c r="C14" s="659" t="s">
        <v>373</v>
      </c>
    </row>
    <row r="15" spans="1:3" ht="21.75" customHeight="1">
      <c r="A15" s="494"/>
      <c r="B15" s="658" t="s">
        <v>374</v>
      </c>
      <c r="C15" s="659" t="s">
        <v>374</v>
      </c>
    </row>
    <row r="16" spans="1:3">
      <c r="A16" s="494"/>
      <c r="B16" s="658" t="s">
        <v>375</v>
      </c>
      <c r="C16" s="659" t="s">
        <v>376</v>
      </c>
    </row>
    <row r="17" spans="1:3">
      <c r="A17" s="494"/>
      <c r="B17" s="658" t="s">
        <v>377</v>
      </c>
      <c r="C17" s="659" t="s">
        <v>378</v>
      </c>
    </row>
    <row r="18" spans="1:3">
      <c r="A18" s="494"/>
      <c r="B18" s="658" t="s">
        <v>379</v>
      </c>
      <c r="C18" s="659" t="s">
        <v>380</v>
      </c>
    </row>
    <row r="19" spans="1:3">
      <c r="A19" s="494"/>
      <c r="B19" s="658" t="s">
        <v>381</v>
      </c>
      <c r="C19" s="659" t="s">
        <v>381</v>
      </c>
    </row>
    <row r="20" spans="1:3">
      <c r="A20" s="494"/>
      <c r="B20" s="658" t="s">
        <v>382</v>
      </c>
      <c r="C20" s="659" t="s">
        <v>382</v>
      </c>
    </row>
    <row r="21" spans="1:3">
      <c r="A21" s="494"/>
      <c r="B21" s="658" t="s">
        <v>383</v>
      </c>
      <c r="C21" s="659" t="s">
        <v>383</v>
      </c>
    </row>
    <row r="22" spans="1:3" ht="23.25" customHeight="1">
      <c r="A22" s="494"/>
      <c r="B22" s="658" t="s">
        <v>384</v>
      </c>
      <c r="C22" s="659" t="s">
        <v>385</v>
      </c>
    </row>
    <row r="23" spans="1:3">
      <c r="A23" s="494"/>
      <c r="B23" s="658" t="s">
        <v>386</v>
      </c>
      <c r="C23" s="659" t="s">
        <v>386</v>
      </c>
    </row>
    <row r="24" spans="1:3">
      <c r="A24" s="494"/>
      <c r="B24" s="658" t="s">
        <v>387</v>
      </c>
      <c r="C24" s="659" t="s">
        <v>388</v>
      </c>
    </row>
    <row r="25" spans="1:3" ht="12" thickBot="1">
      <c r="A25" s="498"/>
      <c r="B25" s="662" t="s">
        <v>389</v>
      </c>
      <c r="C25" s="663"/>
    </row>
    <row r="26" spans="1:3" ht="12.75" thickTop="1" thickBot="1">
      <c r="A26" s="653" t="s">
        <v>685</v>
      </c>
      <c r="B26" s="654"/>
      <c r="C26" s="655"/>
    </row>
    <row r="27" spans="1:3" ht="12.75" thickTop="1" thickBot="1">
      <c r="A27" s="499"/>
      <c r="B27" s="664" t="s">
        <v>390</v>
      </c>
      <c r="C27" s="665"/>
    </row>
    <row r="28" spans="1:3" ht="12.75" thickTop="1" thickBot="1">
      <c r="A28" s="653" t="s">
        <v>676</v>
      </c>
      <c r="B28" s="654"/>
      <c r="C28" s="655"/>
    </row>
    <row r="29" spans="1:3" ht="12" thickTop="1">
      <c r="A29" s="497"/>
      <c r="B29" s="666" t="s">
        <v>391</v>
      </c>
      <c r="C29" s="667" t="s">
        <v>392</v>
      </c>
    </row>
    <row r="30" spans="1:3">
      <c r="A30" s="494"/>
      <c r="B30" s="647" t="s">
        <v>393</v>
      </c>
      <c r="C30" s="648" t="s">
        <v>394</v>
      </c>
    </row>
    <row r="31" spans="1:3">
      <c r="A31" s="494"/>
      <c r="B31" s="647" t="s">
        <v>395</v>
      </c>
      <c r="C31" s="648" t="s">
        <v>396</v>
      </c>
    </row>
    <row r="32" spans="1:3">
      <c r="A32" s="494"/>
      <c r="B32" s="647" t="s">
        <v>397</v>
      </c>
      <c r="C32" s="648" t="s">
        <v>398</v>
      </c>
    </row>
    <row r="33" spans="1:3">
      <c r="A33" s="494"/>
      <c r="B33" s="647" t="s">
        <v>399</v>
      </c>
      <c r="C33" s="648" t="s">
        <v>400</v>
      </c>
    </row>
    <row r="34" spans="1:3">
      <c r="A34" s="494"/>
      <c r="B34" s="647" t="s">
        <v>401</v>
      </c>
      <c r="C34" s="648" t="s">
        <v>402</v>
      </c>
    </row>
    <row r="35" spans="1:3" ht="23.25" customHeight="1">
      <c r="A35" s="494"/>
      <c r="B35" s="647" t="s">
        <v>403</v>
      </c>
      <c r="C35" s="648" t="s">
        <v>404</v>
      </c>
    </row>
    <row r="36" spans="1:3" ht="24" customHeight="1">
      <c r="A36" s="494"/>
      <c r="B36" s="647" t="s">
        <v>405</v>
      </c>
      <c r="C36" s="648" t="s">
        <v>406</v>
      </c>
    </row>
    <row r="37" spans="1:3" ht="24.75" customHeight="1">
      <c r="A37" s="494"/>
      <c r="B37" s="647" t="s">
        <v>407</v>
      </c>
      <c r="C37" s="648" t="s">
        <v>408</v>
      </c>
    </row>
    <row r="38" spans="1:3" ht="23.25" customHeight="1">
      <c r="A38" s="494"/>
      <c r="B38" s="647" t="s">
        <v>677</v>
      </c>
      <c r="C38" s="648" t="s">
        <v>409</v>
      </c>
    </row>
    <row r="39" spans="1:3" ht="39.75" customHeight="1">
      <c r="A39" s="494"/>
      <c r="B39" s="658" t="s">
        <v>697</v>
      </c>
      <c r="C39" s="659" t="s">
        <v>410</v>
      </c>
    </row>
    <row r="40" spans="1:3" ht="12" customHeight="1">
      <c r="A40" s="494"/>
      <c r="B40" s="647" t="s">
        <v>411</v>
      </c>
      <c r="C40" s="648" t="s">
        <v>412</v>
      </c>
    </row>
    <row r="41" spans="1:3" ht="27" customHeight="1" thickBot="1">
      <c r="A41" s="498"/>
      <c r="B41" s="660" t="s">
        <v>413</v>
      </c>
      <c r="C41" s="661" t="s">
        <v>414</v>
      </c>
    </row>
    <row r="42" spans="1:3" ht="12.75" thickTop="1" thickBot="1">
      <c r="A42" s="653" t="s">
        <v>678</v>
      </c>
      <c r="B42" s="654"/>
      <c r="C42" s="655"/>
    </row>
    <row r="43" spans="1:3" ht="12" thickTop="1">
      <c r="A43" s="497"/>
      <c r="B43" s="656" t="s">
        <v>770</v>
      </c>
      <c r="C43" s="657" t="s">
        <v>415</v>
      </c>
    </row>
    <row r="44" spans="1:3">
      <c r="A44" s="494"/>
      <c r="B44" s="635" t="s">
        <v>769</v>
      </c>
      <c r="C44" s="636"/>
    </row>
    <row r="45" spans="1:3" ht="23.25" customHeight="1" thickBot="1">
      <c r="A45" s="498"/>
      <c r="B45" s="651" t="s">
        <v>416</v>
      </c>
      <c r="C45" s="652" t="s">
        <v>417</v>
      </c>
    </row>
    <row r="46" spans="1:3" ht="11.25" customHeight="1" thickTop="1" thickBot="1">
      <c r="A46" s="653" t="s">
        <v>679</v>
      </c>
      <c r="B46" s="654"/>
      <c r="C46" s="655"/>
    </row>
    <row r="47" spans="1:3" ht="26.25" customHeight="1" thickTop="1">
      <c r="A47" s="494"/>
      <c r="B47" s="635" t="s">
        <v>680</v>
      </c>
      <c r="C47" s="636"/>
    </row>
    <row r="48" spans="1:3" ht="12" thickBot="1">
      <c r="A48" s="653" t="s">
        <v>681</v>
      </c>
      <c r="B48" s="654"/>
      <c r="C48" s="655"/>
    </row>
    <row r="49" spans="1:3" ht="12" thickTop="1">
      <c r="A49" s="497"/>
      <c r="B49" s="656" t="s">
        <v>418</v>
      </c>
      <c r="C49" s="657" t="s">
        <v>418</v>
      </c>
    </row>
    <row r="50" spans="1:3" ht="11.25" customHeight="1">
      <c r="A50" s="494"/>
      <c r="B50" s="635" t="s">
        <v>419</v>
      </c>
      <c r="C50" s="636" t="s">
        <v>419</v>
      </c>
    </row>
    <row r="51" spans="1:3">
      <c r="A51" s="494"/>
      <c r="B51" s="635" t="s">
        <v>420</v>
      </c>
      <c r="C51" s="636" t="s">
        <v>420</v>
      </c>
    </row>
    <row r="52" spans="1:3" ht="11.25" customHeight="1">
      <c r="A52" s="494"/>
      <c r="B52" s="635" t="s">
        <v>797</v>
      </c>
      <c r="C52" s="636" t="s">
        <v>421</v>
      </c>
    </row>
    <row r="53" spans="1:3" ht="33.6" customHeight="1">
      <c r="A53" s="494"/>
      <c r="B53" s="635" t="s">
        <v>422</v>
      </c>
      <c r="C53" s="636" t="s">
        <v>422</v>
      </c>
    </row>
    <row r="54" spans="1:3" ht="11.25" customHeight="1">
      <c r="A54" s="494"/>
      <c r="B54" s="635" t="s">
        <v>790</v>
      </c>
      <c r="C54" s="636" t="s">
        <v>423</v>
      </c>
    </row>
    <row r="55" spans="1:3" ht="11.25" customHeight="1" thickBot="1">
      <c r="A55" s="653" t="s">
        <v>682</v>
      </c>
      <c r="B55" s="654"/>
      <c r="C55" s="655"/>
    </row>
    <row r="56" spans="1:3" ht="12" thickTop="1">
      <c r="A56" s="497"/>
      <c r="B56" s="656" t="s">
        <v>418</v>
      </c>
      <c r="C56" s="657" t="s">
        <v>418</v>
      </c>
    </row>
    <row r="57" spans="1:3">
      <c r="A57" s="494"/>
      <c r="B57" s="635" t="s">
        <v>424</v>
      </c>
      <c r="C57" s="636" t="s">
        <v>424</v>
      </c>
    </row>
    <row r="58" spans="1:3">
      <c r="A58" s="494"/>
      <c r="B58" s="635" t="s">
        <v>693</v>
      </c>
      <c r="C58" s="636" t="s">
        <v>425</v>
      </c>
    </row>
    <row r="59" spans="1:3">
      <c r="A59" s="494"/>
      <c r="B59" s="635" t="s">
        <v>426</v>
      </c>
      <c r="C59" s="636" t="s">
        <v>426</v>
      </c>
    </row>
    <row r="60" spans="1:3">
      <c r="A60" s="494"/>
      <c r="B60" s="635" t="s">
        <v>427</v>
      </c>
      <c r="C60" s="636" t="s">
        <v>427</v>
      </c>
    </row>
    <row r="61" spans="1:3">
      <c r="A61" s="494"/>
      <c r="B61" s="635" t="s">
        <v>428</v>
      </c>
      <c r="C61" s="636" t="s">
        <v>428</v>
      </c>
    </row>
    <row r="62" spans="1:3">
      <c r="A62" s="494"/>
      <c r="B62" s="635" t="s">
        <v>694</v>
      </c>
      <c r="C62" s="636" t="s">
        <v>429</v>
      </c>
    </row>
    <row r="63" spans="1:3">
      <c r="A63" s="494"/>
      <c r="B63" s="635" t="s">
        <v>430</v>
      </c>
      <c r="C63" s="636" t="s">
        <v>430</v>
      </c>
    </row>
    <row r="64" spans="1:3" ht="12" thickBot="1">
      <c r="A64" s="498"/>
      <c r="B64" s="651" t="s">
        <v>431</v>
      </c>
      <c r="C64" s="652" t="s">
        <v>431</v>
      </c>
    </row>
    <row r="65" spans="1:3" ht="11.25" customHeight="1" thickTop="1">
      <c r="A65" s="632" t="s">
        <v>683</v>
      </c>
      <c r="B65" s="633"/>
      <c r="C65" s="634"/>
    </row>
    <row r="66" spans="1:3" ht="12" thickBot="1">
      <c r="A66" s="498"/>
      <c r="B66" s="651" t="s">
        <v>432</v>
      </c>
      <c r="C66" s="652" t="s">
        <v>432</v>
      </c>
    </row>
    <row r="67" spans="1:3" ht="11.25" customHeight="1" thickTop="1" thickBot="1">
      <c r="A67" s="653" t="s">
        <v>684</v>
      </c>
      <c r="B67" s="654"/>
      <c r="C67" s="655"/>
    </row>
    <row r="68" spans="1:3" ht="12" thickTop="1">
      <c r="A68" s="497"/>
      <c r="B68" s="656" t="s">
        <v>433</v>
      </c>
      <c r="C68" s="657" t="s">
        <v>433</v>
      </c>
    </row>
    <row r="69" spans="1:3">
      <c r="A69" s="494"/>
      <c r="B69" s="635" t="s">
        <v>434</v>
      </c>
      <c r="C69" s="636" t="s">
        <v>434</v>
      </c>
    </row>
    <row r="70" spans="1:3">
      <c r="A70" s="494"/>
      <c r="B70" s="635" t="s">
        <v>435</v>
      </c>
      <c r="C70" s="636" t="s">
        <v>435</v>
      </c>
    </row>
    <row r="71" spans="1:3" ht="38.25" customHeight="1">
      <c r="A71" s="494"/>
      <c r="B71" s="649" t="s">
        <v>696</v>
      </c>
      <c r="C71" s="650" t="s">
        <v>436</v>
      </c>
    </row>
    <row r="72" spans="1:3" ht="33.75" customHeight="1">
      <c r="A72" s="494"/>
      <c r="B72" s="649" t="s">
        <v>699</v>
      </c>
      <c r="C72" s="650" t="s">
        <v>437</v>
      </c>
    </row>
    <row r="73" spans="1:3" ht="15.75" customHeight="1">
      <c r="A73" s="494"/>
      <c r="B73" s="649" t="s">
        <v>695</v>
      </c>
      <c r="C73" s="650" t="s">
        <v>438</v>
      </c>
    </row>
    <row r="74" spans="1:3">
      <c r="A74" s="494"/>
      <c r="B74" s="635" t="s">
        <v>439</v>
      </c>
      <c r="C74" s="636" t="s">
        <v>439</v>
      </c>
    </row>
    <row r="75" spans="1:3" ht="12" thickBot="1">
      <c r="A75" s="498"/>
      <c r="B75" s="651" t="s">
        <v>440</v>
      </c>
      <c r="C75" s="652" t="s">
        <v>440</v>
      </c>
    </row>
    <row r="76" spans="1:3" ht="12" thickTop="1">
      <c r="A76" s="632" t="s">
        <v>773</v>
      </c>
      <c r="B76" s="633"/>
      <c r="C76" s="634"/>
    </row>
    <row r="77" spans="1:3">
      <c r="A77" s="494"/>
      <c r="B77" s="635" t="s">
        <v>432</v>
      </c>
      <c r="C77" s="636"/>
    </row>
    <row r="78" spans="1:3">
      <c r="A78" s="494"/>
      <c r="B78" s="635" t="s">
        <v>771</v>
      </c>
      <c r="C78" s="636"/>
    </row>
    <row r="79" spans="1:3">
      <c r="A79" s="494"/>
      <c r="B79" s="635" t="s">
        <v>772</v>
      </c>
      <c r="C79" s="636"/>
    </row>
    <row r="80" spans="1:3">
      <c r="A80" s="632" t="s">
        <v>774</v>
      </c>
      <c r="B80" s="633"/>
      <c r="C80" s="634"/>
    </row>
    <row r="81" spans="1:3">
      <c r="A81" s="494"/>
      <c r="B81" s="635" t="s">
        <v>432</v>
      </c>
      <c r="C81" s="636"/>
    </row>
    <row r="82" spans="1:3">
      <c r="A82" s="494"/>
      <c r="B82" s="635" t="s">
        <v>775</v>
      </c>
      <c r="C82" s="636"/>
    </row>
    <row r="83" spans="1:3" ht="76.5" customHeight="1">
      <c r="A83" s="494"/>
      <c r="B83" s="635" t="s">
        <v>789</v>
      </c>
      <c r="C83" s="636"/>
    </row>
    <row r="84" spans="1:3" ht="53.25" customHeight="1">
      <c r="A84" s="494"/>
      <c r="B84" s="635" t="s">
        <v>788</v>
      </c>
      <c r="C84" s="636"/>
    </row>
    <row r="85" spans="1:3">
      <c r="A85" s="494"/>
      <c r="B85" s="635" t="s">
        <v>776</v>
      </c>
      <c r="C85" s="636"/>
    </row>
    <row r="86" spans="1:3">
      <c r="A86" s="494"/>
      <c r="B86" s="635" t="s">
        <v>777</v>
      </c>
      <c r="C86" s="636"/>
    </row>
    <row r="87" spans="1:3">
      <c r="A87" s="494"/>
      <c r="B87" s="635" t="s">
        <v>778</v>
      </c>
      <c r="C87" s="636"/>
    </row>
    <row r="88" spans="1:3">
      <c r="A88" s="632" t="s">
        <v>779</v>
      </c>
      <c r="B88" s="633"/>
      <c r="C88" s="634"/>
    </row>
    <row r="89" spans="1:3">
      <c r="A89" s="494"/>
      <c r="B89" s="635" t="s">
        <v>432</v>
      </c>
      <c r="C89" s="636"/>
    </row>
    <row r="90" spans="1:3">
      <c r="A90" s="494"/>
      <c r="B90" s="635" t="s">
        <v>781</v>
      </c>
      <c r="C90" s="636"/>
    </row>
    <row r="91" spans="1:3" ht="12" customHeight="1">
      <c r="A91" s="494"/>
      <c r="B91" s="635" t="s">
        <v>782</v>
      </c>
      <c r="C91" s="636"/>
    </row>
    <row r="92" spans="1:3">
      <c r="A92" s="494"/>
      <c r="B92" s="635" t="s">
        <v>783</v>
      </c>
      <c r="C92" s="636"/>
    </row>
    <row r="93" spans="1:3" ht="24.75" customHeight="1">
      <c r="A93" s="494"/>
      <c r="B93" s="645" t="s">
        <v>825</v>
      </c>
      <c r="C93" s="646"/>
    </row>
    <row r="94" spans="1:3" ht="24" customHeight="1">
      <c r="A94" s="494"/>
      <c r="B94" s="645" t="s">
        <v>826</v>
      </c>
      <c r="C94" s="646"/>
    </row>
    <row r="95" spans="1:3" ht="13.5" customHeight="1">
      <c r="A95" s="494"/>
      <c r="B95" s="647" t="s">
        <v>784</v>
      </c>
      <c r="C95" s="648"/>
    </row>
    <row r="96" spans="1:3" ht="11.25" customHeight="1" thickBot="1">
      <c r="A96" s="616" t="s">
        <v>821</v>
      </c>
      <c r="B96" s="617"/>
      <c r="C96" s="618"/>
    </row>
    <row r="97" spans="1:3" ht="12.75" thickTop="1" thickBot="1">
      <c r="A97" s="622" t="s">
        <v>533</v>
      </c>
      <c r="B97" s="622"/>
      <c r="C97" s="622"/>
    </row>
    <row r="98" spans="1:3">
      <c r="A98" s="500">
        <v>2</v>
      </c>
      <c r="B98" s="335" t="s">
        <v>801</v>
      </c>
      <c r="C98" s="335" t="s">
        <v>822</v>
      </c>
    </row>
    <row r="99" spans="1:3">
      <c r="A99" s="501">
        <v>3</v>
      </c>
      <c r="B99" s="336" t="s">
        <v>802</v>
      </c>
      <c r="C99" s="337" t="s">
        <v>823</v>
      </c>
    </row>
    <row r="100" spans="1:3">
      <c r="A100" s="501">
        <v>4</v>
      </c>
      <c r="B100" s="336" t="s">
        <v>803</v>
      </c>
      <c r="C100" s="337" t="s">
        <v>827</v>
      </c>
    </row>
    <row r="101" spans="1:3" ht="11.25" customHeight="1">
      <c r="A101" s="501">
        <v>5</v>
      </c>
      <c r="B101" s="336" t="s">
        <v>804</v>
      </c>
      <c r="C101" s="337" t="s">
        <v>824</v>
      </c>
    </row>
    <row r="102" spans="1:3" ht="12" customHeight="1">
      <c r="A102" s="501">
        <v>6</v>
      </c>
      <c r="B102" s="336" t="s">
        <v>819</v>
      </c>
      <c r="C102" s="337" t="s">
        <v>805</v>
      </c>
    </row>
    <row r="103" spans="1:3" ht="12" customHeight="1">
      <c r="A103" s="501">
        <v>7</v>
      </c>
      <c r="B103" s="336" t="s">
        <v>806</v>
      </c>
      <c r="C103" s="337" t="s">
        <v>820</v>
      </c>
    </row>
    <row r="104" spans="1:3">
      <c r="A104" s="501">
        <v>8</v>
      </c>
      <c r="B104" s="336" t="s">
        <v>811</v>
      </c>
      <c r="C104" s="337" t="s">
        <v>831</v>
      </c>
    </row>
    <row r="105" spans="1:3" ht="11.25" customHeight="1">
      <c r="A105" s="632" t="s">
        <v>785</v>
      </c>
      <c r="B105" s="633"/>
      <c r="C105" s="634"/>
    </row>
    <row r="106" spans="1:3" ht="27.6" customHeight="1">
      <c r="A106" s="494"/>
      <c r="B106" s="635" t="s">
        <v>432</v>
      </c>
      <c r="C106" s="636"/>
    </row>
    <row r="107" spans="1:3" ht="12" thickBot="1">
      <c r="A107" s="637" t="s">
        <v>686</v>
      </c>
      <c r="B107" s="638"/>
      <c r="C107" s="639"/>
    </row>
    <row r="108" spans="1:3" ht="24" customHeight="1" thickTop="1" thickBot="1">
      <c r="A108" s="640" t="s">
        <v>365</v>
      </c>
      <c r="B108" s="641"/>
      <c r="C108" s="642"/>
    </row>
    <row r="109" spans="1:3">
      <c r="A109" s="495" t="s">
        <v>441</v>
      </c>
      <c r="B109" s="643" t="s">
        <v>442</v>
      </c>
      <c r="C109" s="644"/>
    </row>
    <row r="110" spans="1:3">
      <c r="A110" s="502" t="s">
        <v>443</v>
      </c>
      <c r="B110" s="625" t="s">
        <v>444</v>
      </c>
      <c r="C110" s="626"/>
    </row>
    <row r="111" spans="1:3">
      <c r="A111" s="495" t="s">
        <v>445</v>
      </c>
      <c r="B111" s="624" t="s">
        <v>446</v>
      </c>
      <c r="C111" s="624"/>
    </row>
    <row r="112" spans="1:3">
      <c r="A112" s="502" t="s">
        <v>447</v>
      </c>
      <c r="B112" s="625" t="s">
        <v>448</v>
      </c>
      <c r="C112" s="626"/>
    </row>
    <row r="113" spans="1:3" ht="12" thickBot="1">
      <c r="A113" s="503" t="s">
        <v>449</v>
      </c>
      <c r="B113" s="627" t="s">
        <v>450</v>
      </c>
      <c r="C113" s="627"/>
    </row>
    <row r="114" spans="1:3" ht="12" thickBot="1">
      <c r="A114" s="628" t="s">
        <v>686</v>
      </c>
      <c r="B114" s="629"/>
      <c r="C114" s="630"/>
    </row>
    <row r="115" spans="1:3" ht="12.75" thickTop="1" thickBot="1">
      <c r="A115" s="631" t="s">
        <v>451</v>
      </c>
      <c r="B115" s="631"/>
      <c r="C115" s="631"/>
    </row>
    <row r="116" spans="1:3">
      <c r="A116" s="495">
        <v>1</v>
      </c>
      <c r="B116" s="504" t="s">
        <v>91</v>
      </c>
      <c r="C116" s="505" t="s">
        <v>452</v>
      </c>
    </row>
    <row r="117" spans="1:3">
      <c r="A117" s="495">
        <v>2</v>
      </c>
      <c r="B117" s="504" t="s">
        <v>92</v>
      </c>
      <c r="C117" s="505" t="s">
        <v>92</v>
      </c>
    </row>
    <row r="118" spans="1:3">
      <c r="A118" s="495">
        <v>3</v>
      </c>
      <c r="B118" s="504" t="s">
        <v>93</v>
      </c>
      <c r="C118" s="506" t="s">
        <v>453</v>
      </c>
    </row>
    <row r="119" spans="1:3" ht="33.75">
      <c r="A119" s="495">
        <v>4</v>
      </c>
      <c r="B119" s="504" t="s">
        <v>94</v>
      </c>
      <c r="C119" s="506" t="s">
        <v>662</v>
      </c>
    </row>
    <row r="120" spans="1:3">
      <c r="A120" s="495">
        <v>5</v>
      </c>
      <c r="B120" s="504" t="s">
        <v>95</v>
      </c>
      <c r="C120" s="506" t="s">
        <v>454</v>
      </c>
    </row>
    <row r="121" spans="1:3">
      <c r="A121" s="495">
        <v>5.0999999999999996</v>
      </c>
      <c r="B121" s="504" t="s">
        <v>455</v>
      </c>
      <c r="C121" s="505" t="s">
        <v>456</v>
      </c>
    </row>
    <row r="122" spans="1:3">
      <c r="A122" s="495">
        <v>5.2</v>
      </c>
      <c r="B122" s="504" t="s">
        <v>457</v>
      </c>
      <c r="C122" s="505" t="s">
        <v>458</v>
      </c>
    </row>
    <row r="123" spans="1:3">
      <c r="A123" s="495">
        <v>6</v>
      </c>
      <c r="B123" s="504" t="s">
        <v>96</v>
      </c>
      <c r="C123" s="506" t="s">
        <v>459</v>
      </c>
    </row>
    <row r="124" spans="1:3">
      <c r="A124" s="495">
        <v>7</v>
      </c>
      <c r="B124" s="504" t="s">
        <v>97</v>
      </c>
      <c r="C124" s="506" t="s">
        <v>460</v>
      </c>
    </row>
    <row r="125" spans="1:3" ht="22.5">
      <c r="A125" s="495">
        <v>8</v>
      </c>
      <c r="B125" s="504" t="s">
        <v>98</v>
      </c>
      <c r="C125" s="506" t="s">
        <v>461</v>
      </c>
    </row>
    <row r="126" spans="1:3">
      <c r="A126" s="495">
        <v>9</v>
      </c>
      <c r="B126" s="504" t="s">
        <v>99</v>
      </c>
      <c r="C126" s="506" t="s">
        <v>462</v>
      </c>
    </row>
    <row r="127" spans="1:3" ht="22.5">
      <c r="A127" s="495">
        <v>10</v>
      </c>
      <c r="B127" s="504" t="s">
        <v>463</v>
      </c>
      <c r="C127" s="506" t="s">
        <v>464</v>
      </c>
    </row>
    <row r="128" spans="1:3" ht="22.5">
      <c r="A128" s="495">
        <v>11</v>
      </c>
      <c r="B128" s="504" t="s">
        <v>100</v>
      </c>
      <c r="C128" s="506" t="s">
        <v>465</v>
      </c>
    </row>
    <row r="129" spans="1:3">
      <c r="A129" s="495">
        <v>12</v>
      </c>
      <c r="B129" s="504" t="s">
        <v>101</v>
      </c>
      <c r="C129" s="506" t="s">
        <v>466</v>
      </c>
    </row>
    <row r="130" spans="1:3">
      <c r="A130" s="495">
        <v>13</v>
      </c>
      <c r="B130" s="504" t="s">
        <v>467</v>
      </c>
      <c r="C130" s="506" t="s">
        <v>468</v>
      </c>
    </row>
    <row r="131" spans="1:3">
      <c r="A131" s="495">
        <v>14</v>
      </c>
      <c r="B131" s="504" t="s">
        <v>102</v>
      </c>
      <c r="C131" s="506" t="s">
        <v>469</v>
      </c>
    </row>
    <row r="132" spans="1:3">
      <c r="A132" s="495">
        <v>15</v>
      </c>
      <c r="B132" s="504" t="s">
        <v>103</v>
      </c>
      <c r="C132" s="506" t="s">
        <v>470</v>
      </c>
    </row>
    <row r="133" spans="1:3">
      <c r="A133" s="495">
        <v>16</v>
      </c>
      <c r="B133" s="504" t="s">
        <v>104</v>
      </c>
      <c r="C133" s="506" t="s">
        <v>471</v>
      </c>
    </row>
    <row r="134" spans="1:3">
      <c r="A134" s="495">
        <v>17</v>
      </c>
      <c r="B134" s="504" t="s">
        <v>105</v>
      </c>
      <c r="C134" s="506" t="s">
        <v>472</v>
      </c>
    </row>
    <row r="135" spans="1:3">
      <c r="A135" s="495">
        <v>18</v>
      </c>
      <c r="B135" s="504" t="s">
        <v>106</v>
      </c>
      <c r="C135" s="506" t="s">
        <v>663</v>
      </c>
    </row>
    <row r="136" spans="1:3" ht="22.5">
      <c r="A136" s="495">
        <v>19</v>
      </c>
      <c r="B136" s="504" t="s">
        <v>664</v>
      </c>
      <c r="C136" s="506" t="s">
        <v>665</v>
      </c>
    </row>
    <row r="137" spans="1:3" ht="22.5">
      <c r="A137" s="495">
        <v>20</v>
      </c>
      <c r="B137" s="504" t="s">
        <v>107</v>
      </c>
      <c r="C137" s="506" t="s">
        <v>666</v>
      </c>
    </row>
    <row r="138" spans="1:3">
      <c r="A138" s="495">
        <v>21</v>
      </c>
      <c r="B138" s="504" t="s">
        <v>108</v>
      </c>
      <c r="C138" s="506" t="s">
        <v>473</v>
      </c>
    </row>
    <row r="139" spans="1:3">
      <c r="A139" s="495">
        <v>22</v>
      </c>
      <c r="B139" s="504" t="s">
        <v>109</v>
      </c>
      <c r="C139" s="506" t="s">
        <v>667</v>
      </c>
    </row>
    <row r="140" spans="1:3">
      <c r="A140" s="495">
        <v>23</v>
      </c>
      <c r="B140" s="504" t="s">
        <v>110</v>
      </c>
      <c r="C140" s="506" t="s">
        <v>474</v>
      </c>
    </row>
    <row r="141" spans="1:3">
      <c r="A141" s="495">
        <v>24</v>
      </c>
      <c r="B141" s="504" t="s">
        <v>111</v>
      </c>
      <c r="C141" s="506" t="s">
        <v>475</v>
      </c>
    </row>
    <row r="142" spans="1:3" ht="22.5">
      <c r="A142" s="495">
        <v>25</v>
      </c>
      <c r="B142" s="504" t="s">
        <v>112</v>
      </c>
      <c r="C142" s="506" t="s">
        <v>476</v>
      </c>
    </row>
    <row r="143" spans="1:3" ht="33.75">
      <c r="A143" s="495">
        <v>26</v>
      </c>
      <c r="B143" s="504" t="s">
        <v>113</v>
      </c>
      <c r="C143" s="506" t="s">
        <v>477</v>
      </c>
    </row>
    <row r="144" spans="1:3">
      <c r="A144" s="495">
        <v>27</v>
      </c>
      <c r="B144" s="504" t="s">
        <v>478</v>
      </c>
      <c r="C144" s="506" t="s">
        <v>479</v>
      </c>
    </row>
    <row r="145" spans="1:3" ht="22.5">
      <c r="A145" s="495">
        <v>28</v>
      </c>
      <c r="B145" s="504" t="s">
        <v>120</v>
      </c>
      <c r="C145" s="506" t="s">
        <v>480</v>
      </c>
    </row>
    <row r="146" spans="1:3">
      <c r="A146" s="495">
        <v>29</v>
      </c>
      <c r="B146" s="504" t="s">
        <v>114</v>
      </c>
      <c r="C146" s="505" t="s">
        <v>481</v>
      </c>
    </row>
    <row r="147" spans="1:3">
      <c r="A147" s="495">
        <v>30</v>
      </c>
      <c r="B147" s="504" t="s">
        <v>115</v>
      </c>
      <c r="C147" s="505" t="s">
        <v>482</v>
      </c>
    </row>
    <row r="148" spans="1:3" ht="32.25" customHeight="1">
      <c r="A148" s="495">
        <v>31</v>
      </c>
      <c r="B148" s="504" t="s">
        <v>483</v>
      </c>
      <c r="C148" s="505" t="s">
        <v>484</v>
      </c>
    </row>
    <row r="149" spans="1:3">
      <c r="A149" s="495">
        <v>31.1</v>
      </c>
      <c r="B149" s="504" t="s">
        <v>485</v>
      </c>
      <c r="C149" s="505" t="s">
        <v>486</v>
      </c>
    </row>
    <row r="150" spans="1:3" ht="33.75">
      <c r="A150" s="495" t="s">
        <v>487</v>
      </c>
      <c r="B150" s="504" t="s">
        <v>700</v>
      </c>
      <c r="C150" s="507" t="s">
        <v>710</v>
      </c>
    </row>
    <row r="151" spans="1:3">
      <c r="A151" s="495">
        <v>31.2</v>
      </c>
      <c r="B151" s="504" t="s">
        <v>488</v>
      </c>
      <c r="C151" s="507" t="s">
        <v>489</v>
      </c>
    </row>
    <row r="152" spans="1:3">
      <c r="A152" s="495" t="s">
        <v>490</v>
      </c>
      <c r="B152" s="504" t="s">
        <v>700</v>
      </c>
      <c r="C152" s="507" t="s">
        <v>701</v>
      </c>
    </row>
    <row r="153" spans="1:3" ht="33.75">
      <c r="A153" s="495">
        <v>32</v>
      </c>
      <c r="B153" s="508" t="s">
        <v>491</v>
      </c>
      <c r="C153" s="507" t="s">
        <v>702</v>
      </c>
    </row>
    <row r="154" spans="1:3">
      <c r="A154" s="495">
        <v>33</v>
      </c>
      <c r="B154" s="504" t="s">
        <v>116</v>
      </c>
      <c r="C154" s="507" t="s">
        <v>492</v>
      </c>
    </row>
    <row r="155" spans="1:3">
      <c r="A155" s="495">
        <v>34</v>
      </c>
      <c r="B155" s="509" t="s">
        <v>117</v>
      </c>
      <c r="C155" s="507" t="s">
        <v>493</v>
      </c>
    </row>
    <row r="156" spans="1:3">
      <c r="A156" s="495">
        <v>35</v>
      </c>
      <c r="B156" s="509" t="s">
        <v>118</v>
      </c>
      <c r="C156" s="507" t="s">
        <v>494</v>
      </c>
    </row>
    <row r="157" spans="1:3">
      <c r="A157" s="510" t="s">
        <v>711</v>
      </c>
      <c r="B157" s="509" t="s">
        <v>125</v>
      </c>
      <c r="C157" s="507" t="s">
        <v>739</v>
      </c>
    </row>
    <row r="158" spans="1:3">
      <c r="A158" s="510">
        <v>36.1</v>
      </c>
      <c r="B158" s="509" t="s">
        <v>495</v>
      </c>
      <c r="C158" s="507" t="s">
        <v>496</v>
      </c>
    </row>
    <row r="159" spans="1:3" ht="22.5">
      <c r="A159" s="510" t="s">
        <v>712</v>
      </c>
      <c r="B159" s="509" t="s">
        <v>700</v>
      </c>
      <c r="C159" s="505" t="s">
        <v>703</v>
      </c>
    </row>
    <row r="160" spans="1:3" ht="22.5">
      <c r="A160" s="510">
        <v>36.200000000000003</v>
      </c>
      <c r="B160" s="511" t="s">
        <v>748</v>
      </c>
      <c r="C160" s="505" t="s">
        <v>740</v>
      </c>
    </row>
    <row r="161" spans="1:3" ht="22.5">
      <c r="A161" s="510" t="s">
        <v>713</v>
      </c>
      <c r="B161" s="509" t="s">
        <v>700</v>
      </c>
      <c r="C161" s="505" t="s">
        <v>741</v>
      </c>
    </row>
    <row r="162" spans="1:3" ht="22.5">
      <c r="A162" s="510">
        <v>36.299999999999997</v>
      </c>
      <c r="B162" s="511" t="s">
        <v>749</v>
      </c>
      <c r="C162" s="505" t="s">
        <v>742</v>
      </c>
    </row>
    <row r="163" spans="1:3" ht="22.5">
      <c r="A163" s="510" t="s">
        <v>714</v>
      </c>
      <c r="B163" s="509" t="s">
        <v>700</v>
      </c>
      <c r="C163" s="505" t="s">
        <v>743</v>
      </c>
    </row>
    <row r="164" spans="1:3">
      <c r="A164" s="510" t="s">
        <v>715</v>
      </c>
      <c r="B164" s="509" t="s">
        <v>119</v>
      </c>
      <c r="C164" s="505" t="s">
        <v>744</v>
      </c>
    </row>
    <row r="165" spans="1:3">
      <c r="A165" s="510" t="s">
        <v>716</v>
      </c>
      <c r="B165" s="509" t="s">
        <v>700</v>
      </c>
      <c r="C165" s="505" t="s">
        <v>745</v>
      </c>
    </row>
    <row r="166" spans="1:3">
      <c r="A166" s="512">
        <v>37</v>
      </c>
      <c r="B166" s="509" t="s">
        <v>499</v>
      </c>
      <c r="C166" s="505" t="s">
        <v>500</v>
      </c>
    </row>
    <row r="167" spans="1:3">
      <c r="A167" s="512">
        <v>37.1</v>
      </c>
      <c r="B167" s="509" t="s">
        <v>501</v>
      </c>
      <c r="C167" s="505" t="s">
        <v>502</v>
      </c>
    </row>
    <row r="168" spans="1:3">
      <c r="A168" s="513" t="s">
        <v>497</v>
      </c>
      <c r="B168" s="509" t="s">
        <v>700</v>
      </c>
      <c r="C168" s="505" t="s">
        <v>704</v>
      </c>
    </row>
    <row r="169" spans="1:3">
      <c r="A169" s="512">
        <v>37.200000000000003</v>
      </c>
      <c r="B169" s="509" t="s">
        <v>504</v>
      </c>
      <c r="C169" s="505" t="s">
        <v>505</v>
      </c>
    </row>
    <row r="170" spans="1:3" ht="22.5">
      <c r="A170" s="513" t="s">
        <v>498</v>
      </c>
      <c r="B170" s="504" t="s">
        <v>700</v>
      </c>
      <c r="C170" s="505" t="s">
        <v>705</v>
      </c>
    </row>
    <row r="171" spans="1:3">
      <c r="A171" s="512">
        <v>38</v>
      </c>
      <c r="B171" s="504" t="s">
        <v>121</v>
      </c>
      <c r="C171" s="505" t="s">
        <v>507</v>
      </c>
    </row>
    <row r="172" spans="1:3">
      <c r="A172" s="510">
        <v>38.1</v>
      </c>
      <c r="B172" s="504" t="s">
        <v>122</v>
      </c>
      <c r="C172" s="505" t="s">
        <v>122</v>
      </c>
    </row>
    <row r="173" spans="1:3">
      <c r="A173" s="510" t="s">
        <v>503</v>
      </c>
      <c r="B173" s="514" t="s">
        <v>508</v>
      </c>
      <c r="C173" s="624" t="s">
        <v>509</v>
      </c>
    </row>
    <row r="174" spans="1:3">
      <c r="A174" s="510" t="s">
        <v>717</v>
      </c>
      <c r="B174" s="514" t="s">
        <v>510</v>
      </c>
      <c r="C174" s="624"/>
    </row>
    <row r="175" spans="1:3">
      <c r="A175" s="510" t="s">
        <v>718</v>
      </c>
      <c r="B175" s="514" t="s">
        <v>511</v>
      </c>
      <c r="C175" s="624"/>
    </row>
    <row r="176" spans="1:3">
      <c r="A176" s="510" t="s">
        <v>719</v>
      </c>
      <c r="B176" s="514" t="s">
        <v>512</v>
      </c>
      <c r="C176" s="624"/>
    </row>
    <row r="177" spans="1:3">
      <c r="A177" s="510" t="s">
        <v>720</v>
      </c>
      <c r="B177" s="514" t="s">
        <v>513</v>
      </c>
      <c r="C177" s="624"/>
    </row>
    <row r="178" spans="1:3">
      <c r="A178" s="510" t="s">
        <v>721</v>
      </c>
      <c r="B178" s="514" t="s">
        <v>514</v>
      </c>
      <c r="C178" s="624"/>
    </row>
    <row r="179" spans="1:3">
      <c r="A179" s="510">
        <v>38.200000000000003</v>
      </c>
      <c r="B179" s="504" t="s">
        <v>123</v>
      </c>
      <c r="C179" s="505" t="s">
        <v>123</v>
      </c>
    </row>
    <row r="180" spans="1:3">
      <c r="A180" s="510" t="s">
        <v>506</v>
      </c>
      <c r="B180" s="514" t="s">
        <v>515</v>
      </c>
      <c r="C180" s="624" t="s">
        <v>516</v>
      </c>
    </row>
    <row r="181" spans="1:3">
      <c r="A181" s="510" t="s">
        <v>722</v>
      </c>
      <c r="B181" s="514" t="s">
        <v>517</v>
      </c>
      <c r="C181" s="624"/>
    </row>
    <row r="182" spans="1:3">
      <c r="A182" s="510" t="s">
        <v>723</v>
      </c>
      <c r="B182" s="514" t="s">
        <v>518</v>
      </c>
      <c r="C182" s="624"/>
    </row>
    <row r="183" spans="1:3">
      <c r="A183" s="510" t="s">
        <v>724</v>
      </c>
      <c r="B183" s="514" t="s">
        <v>519</v>
      </c>
      <c r="C183" s="624"/>
    </row>
    <row r="184" spans="1:3">
      <c r="A184" s="510" t="s">
        <v>725</v>
      </c>
      <c r="B184" s="514" t="s">
        <v>520</v>
      </c>
      <c r="C184" s="624"/>
    </row>
    <row r="185" spans="1:3">
      <c r="A185" s="510" t="s">
        <v>726</v>
      </c>
      <c r="B185" s="514" t="s">
        <v>521</v>
      </c>
      <c r="C185" s="624"/>
    </row>
    <row r="186" spans="1:3">
      <c r="A186" s="510" t="s">
        <v>727</v>
      </c>
      <c r="B186" s="514" t="s">
        <v>522</v>
      </c>
      <c r="C186" s="624"/>
    </row>
    <row r="187" spans="1:3">
      <c r="A187" s="510">
        <v>38.299999999999997</v>
      </c>
      <c r="B187" s="504" t="s">
        <v>124</v>
      </c>
      <c r="C187" s="505" t="s">
        <v>523</v>
      </c>
    </row>
    <row r="188" spans="1:3">
      <c r="A188" s="510" t="s">
        <v>728</v>
      </c>
      <c r="B188" s="514" t="s">
        <v>524</v>
      </c>
      <c r="C188" s="624" t="s">
        <v>525</v>
      </c>
    </row>
    <row r="189" spans="1:3">
      <c r="A189" s="510" t="s">
        <v>729</v>
      </c>
      <c r="B189" s="514" t="s">
        <v>526</v>
      </c>
      <c r="C189" s="624"/>
    </row>
    <row r="190" spans="1:3">
      <c r="A190" s="510" t="s">
        <v>730</v>
      </c>
      <c r="B190" s="514" t="s">
        <v>527</v>
      </c>
      <c r="C190" s="624"/>
    </row>
    <row r="191" spans="1:3">
      <c r="A191" s="510" t="s">
        <v>731</v>
      </c>
      <c r="B191" s="514" t="s">
        <v>528</v>
      </c>
      <c r="C191" s="624"/>
    </row>
    <row r="192" spans="1:3">
      <c r="A192" s="510" t="s">
        <v>732</v>
      </c>
      <c r="B192" s="514" t="s">
        <v>529</v>
      </c>
      <c r="C192" s="624"/>
    </row>
    <row r="193" spans="1:3">
      <c r="A193" s="510" t="s">
        <v>733</v>
      </c>
      <c r="B193" s="514" t="s">
        <v>530</v>
      </c>
      <c r="C193" s="624"/>
    </row>
    <row r="194" spans="1:3">
      <c r="A194" s="510">
        <v>38.4</v>
      </c>
      <c r="B194" s="504" t="s">
        <v>499</v>
      </c>
      <c r="C194" s="505" t="s">
        <v>500</v>
      </c>
    </row>
    <row r="195" spans="1:3" s="496" customFormat="1">
      <c r="A195" s="510" t="s">
        <v>734</v>
      </c>
      <c r="B195" s="514" t="s">
        <v>524</v>
      </c>
      <c r="C195" s="624" t="s">
        <v>531</v>
      </c>
    </row>
    <row r="196" spans="1:3">
      <c r="A196" s="510" t="s">
        <v>735</v>
      </c>
      <c r="B196" s="514" t="s">
        <v>526</v>
      </c>
      <c r="C196" s="624"/>
    </row>
    <row r="197" spans="1:3">
      <c r="A197" s="510" t="s">
        <v>736</v>
      </c>
      <c r="B197" s="514" t="s">
        <v>527</v>
      </c>
      <c r="C197" s="624"/>
    </row>
    <row r="198" spans="1:3">
      <c r="A198" s="510" t="s">
        <v>737</v>
      </c>
      <c r="B198" s="514" t="s">
        <v>528</v>
      </c>
      <c r="C198" s="624"/>
    </row>
    <row r="199" spans="1:3" ht="12" thickBot="1">
      <c r="A199" s="515" t="s">
        <v>738</v>
      </c>
      <c r="B199" s="514" t="s">
        <v>532</v>
      </c>
      <c r="C199" s="624"/>
    </row>
    <row r="200" spans="1:3" ht="12" thickBot="1">
      <c r="A200" s="616" t="s">
        <v>687</v>
      </c>
      <c r="B200" s="617"/>
      <c r="C200" s="618"/>
    </row>
    <row r="201" spans="1:3" ht="12.75" thickTop="1" thickBot="1">
      <c r="A201" s="622" t="s">
        <v>533</v>
      </c>
      <c r="B201" s="622"/>
      <c r="C201" s="622"/>
    </row>
    <row r="202" spans="1:3">
      <c r="A202" s="501">
        <v>11.1</v>
      </c>
      <c r="B202" s="504" t="s">
        <v>534</v>
      </c>
      <c r="C202" s="505" t="s">
        <v>535</v>
      </c>
    </row>
    <row r="203" spans="1:3">
      <c r="A203" s="501">
        <v>11.2</v>
      </c>
      <c r="B203" s="504" t="s">
        <v>536</v>
      </c>
      <c r="C203" s="505" t="s">
        <v>537</v>
      </c>
    </row>
    <row r="204" spans="1:3" ht="22.5">
      <c r="A204" s="501">
        <v>11.3</v>
      </c>
      <c r="B204" s="504" t="s">
        <v>538</v>
      </c>
      <c r="C204" s="505" t="s">
        <v>539</v>
      </c>
    </row>
    <row r="205" spans="1:3" ht="22.5">
      <c r="A205" s="501">
        <v>11.4</v>
      </c>
      <c r="B205" s="504" t="s">
        <v>540</v>
      </c>
      <c r="C205" s="505" t="s">
        <v>541</v>
      </c>
    </row>
    <row r="206" spans="1:3" ht="22.5">
      <c r="A206" s="501">
        <v>11.5</v>
      </c>
      <c r="B206" s="504" t="s">
        <v>542</v>
      </c>
      <c r="C206" s="505" t="s">
        <v>543</v>
      </c>
    </row>
    <row r="207" spans="1:3">
      <c r="A207" s="501">
        <v>11.6</v>
      </c>
      <c r="B207" s="504" t="s">
        <v>544</v>
      </c>
      <c r="C207" s="505" t="s">
        <v>545</v>
      </c>
    </row>
    <row r="208" spans="1:3" ht="22.5">
      <c r="A208" s="501">
        <v>11.7</v>
      </c>
      <c r="B208" s="504" t="s">
        <v>706</v>
      </c>
      <c r="C208" s="505" t="s">
        <v>707</v>
      </c>
    </row>
    <row r="209" spans="1:3" ht="22.5">
      <c r="A209" s="501">
        <v>11.8</v>
      </c>
      <c r="B209" s="504" t="s">
        <v>708</v>
      </c>
      <c r="C209" s="505" t="s">
        <v>709</v>
      </c>
    </row>
    <row r="210" spans="1:3">
      <c r="A210" s="501">
        <v>11.9</v>
      </c>
      <c r="B210" s="505" t="s">
        <v>546</v>
      </c>
      <c r="C210" s="505" t="s">
        <v>547</v>
      </c>
    </row>
    <row r="211" spans="1:3">
      <c r="A211" s="501">
        <v>11.1</v>
      </c>
      <c r="B211" s="505" t="s">
        <v>548</v>
      </c>
      <c r="C211" s="505" t="s">
        <v>549</v>
      </c>
    </row>
    <row r="212" spans="1:3">
      <c r="A212" s="501">
        <v>11.11</v>
      </c>
      <c r="B212" s="505" t="s">
        <v>550</v>
      </c>
      <c r="C212" s="505" t="s">
        <v>551</v>
      </c>
    </row>
    <row r="213" spans="1:3">
      <c r="A213" s="501">
        <v>11.12</v>
      </c>
      <c r="B213" s="504" t="s">
        <v>552</v>
      </c>
      <c r="C213" s="505" t="s">
        <v>553</v>
      </c>
    </row>
    <row r="214" spans="1:3">
      <c r="A214" s="501">
        <v>11.13</v>
      </c>
      <c r="B214" s="504" t="s">
        <v>554</v>
      </c>
      <c r="C214" s="505" t="s">
        <v>555</v>
      </c>
    </row>
    <row r="215" spans="1:3" ht="22.5">
      <c r="A215" s="501">
        <v>11.14</v>
      </c>
      <c r="B215" s="504" t="s">
        <v>746</v>
      </c>
      <c r="C215" s="505" t="s">
        <v>747</v>
      </c>
    </row>
    <row r="216" spans="1:3">
      <c r="A216" s="501">
        <v>11.15</v>
      </c>
      <c r="B216" s="504" t="s">
        <v>556</v>
      </c>
      <c r="C216" s="505" t="s">
        <v>557</v>
      </c>
    </row>
    <row r="217" spans="1:3">
      <c r="A217" s="501">
        <v>11.16</v>
      </c>
      <c r="B217" s="504" t="s">
        <v>558</v>
      </c>
      <c r="C217" s="505" t="s">
        <v>559</v>
      </c>
    </row>
    <row r="218" spans="1:3">
      <c r="A218" s="501">
        <v>11.17</v>
      </c>
      <c r="B218" s="504" t="s">
        <v>560</v>
      </c>
      <c r="C218" s="505" t="s">
        <v>561</v>
      </c>
    </row>
    <row r="219" spans="1:3">
      <c r="A219" s="501">
        <v>11.18</v>
      </c>
      <c r="B219" s="504" t="s">
        <v>562</v>
      </c>
      <c r="C219" s="505" t="s">
        <v>563</v>
      </c>
    </row>
    <row r="220" spans="1:3" ht="22.5">
      <c r="A220" s="501">
        <v>11.19</v>
      </c>
      <c r="B220" s="504" t="s">
        <v>564</v>
      </c>
      <c r="C220" s="505" t="s">
        <v>668</v>
      </c>
    </row>
    <row r="221" spans="1:3" ht="22.5">
      <c r="A221" s="501">
        <v>11.2</v>
      </c>
      <c r="B221" s="504" t="s">
        <v>565</v>
      </c>
      <c r="C221" s="505" t="s">
        <v>669</v>
      </c>
    </row>
    <row r="222" spans="1:3" s="496" customFormat="1">
      <c r="A222" s="501">
        <v>11.21</v>
      </c>
      <c r="B222" s="504" t="s">
        <v>566</v>
      </c>
      <c r="C222" s="505" t="s">
        <v>567</v>
      </c>
    </row>
    <row r="223" spans="1:3">
      <c r="A223" s="501">
        <v>11.22</v>
      </c>
      <c r="B223" s="504" t="s">
        <v>568</v>
      </c>
      <c r="C223" s="505" t="s">
        <v>569</v>
      </c>
    </row>
    <row r="224" spans="1:3">
      <c r="A224" s="501">
        <v>11.23</v>
      </c>
      <c r="B224" s="504" t="s">
        <v>570</v>
      </c>
      <c r="C224" s="505" t="s">
        <v>571</v>
      </c>
    </row>
    <row r="225" spans="1:3">
      <c r="A225" s="501">
        <v>11.24</v>
      </c>
      <c r="B225" s="504" t="s">
        <v>572</v>
      </c>
      <c r="C225" s="505" t="s">
        <v>573</v>
      </c>
    </row>
    <row r="226" spans="1:3">
      <c r="A226" s="501">
        <v>11.25</v>
      </c>
      <c r="B226" s="516" t="s">
        <v>574</v>
      </c>
      <c r="C226" s="517" t="s">
        <v>575</v>
      </c>
    </row>
    <row r="227" spans="1:3" ht="12" thickBot="1">
      <c r="A227" s="619" t="s">
        <v>688</v>
      </c>
      <c r="B227" s="620"/>
      <c r="C227" s="621"/>
    </row>
    <row r="228" spans="1:3" ht="12.75" thickTop="1" thickBot="1">
      <c r="A228" s="622" t="s">
        <v>533</v>
      </c>
      <c r="B228" s="622"/>
      <c r="C228" s="622"/>
    </row>
    <row r="229" spans="1:3">
      <c r="A229" s="502" t="s">
        <v>576</v>
      </c>
      <c r="B229" s="518" t="s">
        <v>577</v>
      </c>
      <c r="C229" s="623" t="s">
        <v>578</v>
      </c>
    </row>
    <row r="230" spans="1:3">
      <c r="A230" s="495" t="s">
        <v>579</v>
      </c>
      <c r="B230" s="505" t="s">
        <v>580</v>
      </c>
      <c r="C230" s="624"/>
    </row>
    <row r="231" spans="1:3">
      <c r="A231" s="495" t="s">
        <v>581</v>
      </c>
      <c r="B231" s="505" t="s">
        <v>582</v>
      </c>
      <c r="C231" s="624"/>
    </row>
    <row r="232" spans="1:3">
      <c r="A232" s="495" t="s">
        <v>583</v>
      </c>
      <c r="B232" s="505" t="s">
        <v>584</v>
      </c>
      <c r="C232" s="624"/>
    </row>
    <row r="233" spans="1:3">
      <c r="A233" s="495" t="s">
        <v>585</v>
      </c>
      <c r="B233" s="505" t="s">
        <v>586</v>
      </c>
      <c r="C233" s="624"/>
    </row>
    <row r="234" spans="1:3">
      <c r="A234" s="495" t="s">
        <v>587</v>
      </c>
      <c r="B234" s="505" t="s">
        <v>588</v>
      </c>
      <c r="C234" s="505" t="s">
        <v>589</v>
      </c>
    </row>
    <row r="235" spans="1:3" ht="22.5">
      <c r="A235" s="495" t="s">
        <v>590</v>
      </c>
      <c r="B235" s="505" t="s">
        <v>591</v>
      </c>
      <c r="C235" s="505" t="s">
        <v>592</v>
      </c>
    </row>
    <row r="236" spans="1:3">
      <c r="A236" s="495" t="s">
        <v>593</v>
      </c>
      <c r="B236" s="505" t="s">
        <v>594</v>
      </c>
      <c r="C236" s="505" t="s">
        <v>595</v>
      </c>
    </row>
    <row r="237" spans="1:3">
      <c r="A237" s="495" t="s">
        <v>596</v>
      </c>
      <c r="B237" s="505" t="s">
        <v>597</v>
      </c>
      <c r="C237" s="624" t="s">
        <v>598</v>
      </c>
    </row>
    <row r="238" spans="1:3">
      <c r="A238" s="495" t="s">
        <v>599</v>
      </c>
      <c r="B238" s="505" t="s">
        <v>600</v>
      </c>
      <c r="C238" s="624"/>
    </row>
    <row r="239" spans="1:3">
      <c r="A239" s="495" t="s">
        <v>601</v>
      </c>
      <c r="B239" s="505" t="s">
        <v>602</v>
      </c>
      <c r="C239" s="624"/>
    </row>
    <row r="240" spans="1:3">
      <c r="A240" s="495" t="s">
        <v>603</v>
      </c>
      <c r="B240" s="505" t="s">
        <v>604</v>
      </c>
      <c r="C240" s="624" t="s">
        <v>578</v>
      </c>
    </row>
    <row r="241" spans="1:3">
      <c r="A241" s="495" t="s">
        <v>605</v>
      </c>
      <c r="B241" s="505" t="s">
        <v>606</v>
      </c>
      <c r="C241" s="624"/>
    </row>
    <row r="242" spans="1:3">
      <c r="A242" s="495" t="s">
        <v>607</v>
      </c>
      <c r="B242" s="505" t="s">
        <v>608</v>
      </c>
      <c r="C242" s="624"/>
    </row>
    <row r="243" spans="1:3" s="496" customFormat="1">
      <c r="A243" s="495" t="s">
        <v>609</v>
      </c>
      <c r="B243" s="505" t="s">
        <v>610</v>
      </c>
      <c r="C243" s="624"/>
    </row>
    <row r="244" spans="1:3">
      <c r="A244" s="495" t="s">
        <v>611</v>
      </c>
      <c r="B244" s="505" t="s">
        <v>612</v>
      </c>
      <c r="C244" s="624"/>
    </row>
    <row r="245" spans="1:3">
      <c r="A245" s="495" t="s">
        <v>613</v>
      </c>
      <c r="B245" s="505" t="s">
        <v>614</v>
      </c>
      <c r="C245" s="624"/>
    </row>
    <row r="246" spans="1:3">
      <c r="A246" s="495" t="s">
        <v>615</v>
      </c>
      <c r="B246" s="505" t="s">
        <v>616</v>
      </c>
      <c r="C246" s="624"/>
    </row>
    <row r="247" spans="1:3">
      <c r="A247" s="495" t="s">
        <v>617</v>
      </c>
      <c r="B247" s="505" t="s">
        <v>618</v>
      </c>
      <c r="C247" s="624"/>
    </row>
    <row r="248" spans="1:3" s="496" customFormat="1" ht="12" thickBot="1">
      <c r="A248" s="616" t="s">
        <v>689</v>
      </c>
      <c r="B248" s="617"/>
      <c r="C248" s="618"/>
    </row>
    <row r="249" spans="1:3" ht="12.75" thickTop="1" thickBot="1">
      <c r="A249" s="613" t="s">
        <v>619</v>
      </c>
      <c r="B249" s="613"/>
      <c r="C249" s="613"/>
    </row>
    <row r="250" spans="1:3">
      <c r="A250" s="495">
        <v>13.1</v>
      </c>
      <c r="B250" s="614" t="s">
        <v>620</v>
      </c>
      <c r="C250" s="615"/>
    </row>
    <row r="251" spans="1:3" ht="33.75">
      <c r="A251" s="495" t="s">
        <v>621</v>
      </c>
      <c r="B251" s="504" t="s">
        <v>622</v>
      </c>
      <c r="C251" s="505" t="s">
        <v>623</v>
      </c>
    </row>
    <row r="252" spans="1:3" ht="101.25">
      <c r="A252" s="495" t="s">
        <v>624</v>
      </c>
      <c r="B252" s="504" t="s">
        <v>625</v>
      </c>
      <c r="C252" s="505" t="s">
        <v>626</v>
      </c>
    </row>
    <row r="253" spans="1:3" ht="12" thickBot="1">
      <c r="A253" s="616" t="s">
        <v>690</v>
      </c>
      <c r="B253" s="617"/>
      <c r="C253" s="618"/>
    </row>
    <row r="254" spans="1:3" ht="12.75" thickTop="1" thickBot="1">
      <c r="A254" s="613" t="s">
        <v>619</v>
      </c>
      <c r="B254" s="613"/>
      <c r="C254" s="613"/>
    </row>
    <row r="255" spans="1:3">
      <c r="A255" s="495">
        <v>14.1</v>
      </c>
      <c r="B255" s="614" t="s">
        <v>627</v>
      </c>
      <c r="C255" s="615"/>
    </row>
    <row r="256" spans="1:3" ht="22.5">
      <c r="A256" s="495" t="s">
        <v>628</v>
      </c>
      <c r="B256" s="504" t="s">
        <v>629</v>
      </c>
      <c r="C256" s="505" t="s">
        <v>630</v>
      </c>
    </row>
    <row r="257" spans="1:3" ht="45">
      <c r="A257" s="495" t="s">
        <v>631</v>
      </c>
      <c r="B257" s="504" t="s">
        <v>632</v>
      </c>
      <c r="C257" s="505" t="s">
        <v>633</v>
      </c>
    </row>
    <row r="258" spans="1:3" ht="12" customHeight="1">
      <c r="A258" s="495" t="s">
        <v>634</v>
      </c>
      <c r="B258" s="504" t="s">
        <v>635</v>
      </c>
      <c r="C258" s="505" t="s">
        <v>636</v>
      </c>
    </row>
    <row r="259" spans="1:3" ht="33.75">
      <c r="A259" s="495" t="s">
        <v>637</v>
      </c>
      <c r="B259" s="504" t="s">
        <v>638</v>
      </c>
      <c r="C259" s="505" t="s">
        <v>639</v>
      </c>
    </row>
    <row r="260" spans="1:3" ht="11.25" customHeight="1">
      <c r="A260" s="495" t="s">
        <v>640</v>
      </c>
      <c r="B260" s="504" t="s">
        <v>641</v>
      </c>
      <c r="C260" s="505" t="s">
        <v>642</v>
      </c>
    </row>
    <row r="261" spans="1:3" ht="56.25">
      <c r="A261" s="495" t="s">
        <v>643</v>
      </c>
      <c r="B261" s="504" t="s">
        <v>644</v>
      </c>
      <c r="C261" s="505" t="s">
        <v>645</v>
      </c>
    </row>
    <row r="262" spans="1:3">
      <c r="A262" s="493"/>
      <c r="B262" s="493"/>
      <c r="C262" s="493"/>
    </row>
    <row r="263" spans="1:3">
      <c r="A263" s="493"/>
      <c r="B263" s="493"/>
      <c r="C263" s="493"/>
    </row>
    <row r="264" spans="1:3">
      <c r="A264" s="493"/>
      <c r="B264" s="493"/>
      <c r="C264" s="493"/>
    </row>
    <row r="265" spans="1:3">
      <c r="A265" s="493"/>
      <c r="B265" s="493"/>
      <c r="C265" s="493"/>
    </row>
    <row r="266" spans="1:3">
      <c r="A266" s="493"/>
      <c r="B266" s="493"/>
      <c r="C266" s="493"/>
    </row>
  </sheetData>
  <mergeCells count="125">
    <mergeCell ref="A1:C1"/>
    <mergeCell ref="B2:C2"/>
    <mergeCell ref="B3:C3"/>
    <mergeCell ref="A4:C4"/>
    <mergeCell ref="B5:C5"/>
    <mergeCell ref="B6:C6"/>
    <mergeCell ref="B13:C13"/>
    <mergeCell ref="B14:C14"/>
    <mergeCell ref="B15:C15"/>
    <mergeCell ref="B16:C16"/>
    <mergeCell ref="B17:C17"/>
    <mergeCell ref="B18:C18"/>
    <mergeCell ref="B7:C7"/>
    <mergeCell ref="B8:C8"/>
    <mergeCell ref="B9:C9"/>
    <mergeCell ref="B10:C10"/>
    <mergeCell ref="B11:C11"/>
    <mergeCell ref="B12:C12"/>
    <mergeCell ref="B25:C25"/>
    <mergeCell ref="A26:C26"/>
    <mergeCell ref="B27:C27"/>
    <mergeCell ref="A28:C28"/>
    <mergeCell ref="B29:C29"/>
    <mergeCell ref="B30:C30"/>
    <mergeCell ref="B19:C19"/>
    <mergeCell ref="B20:C20"/>
    <mergeCell ref="B21:C21"/>
    <mergeCell ref="B22:C22"/>
    <mergeCell ref="B23:C23"/>
    <mergeCell ref="B24:C24"/>
    <mergeCell ref="B37:C37"/>
    <mergeCell ref="B38:C38"/>
    <mergeCell ref="B39:C39"/>
    <mergeCell ref="B40:C40"/>
    <mergeCell ref="B41:C41"/>
    <mergeCell ref="A42:C42"/>
    <mergeCell ref="B31:C31"/>
    <mergeCell ref="B32:C32"/>
    <mergeCell ref="B33:C33"/>
    <mergeCell ref="B34:C34"/>
    <mergeCell ref="B35:C35"/>
    <mergeCell ref="B36:C36"/>
    <mergeCell ref="B49:C49"/>
    <mergeCell ref="B50:C50"/>
    <mergeCell ref="B51:C51"/>
    <mergeCell ref="B52:C52"/>
    <mergeCell ref="B53:C53"/>
    <mergeCell ref="B54:C54"/>
    <mergeCell ref="B43:C43"/>
    <mergeCell ref="B44:C44"/>
    <mergeCell ref="B45:C45"/>
    <mergeCell ref="A46:C46"/>
    <mergeCell ref="B47:C47"/>
    <mergeCell ref="A48:C48"/>
    <mergeCell ref="B61:C61"/>
    <mergeCell ref="B62:C62"/>
    <mergeCell ref="B63:C63"/>
    <mergeCell ref="B64:C64"/>
    <mergeCell ref="A65:C65"/>
    <mergeCell ref="B66:C66"/>
    <mergeCell ref="A55:C55"/>
    <mergeCell ref="B56:C56"/>
    <mergeCell ref="B57:C57"/>
    <mergeCell ref="B58:C58"/>
    <mergeCell ref="B59:C59"/>
    <mergeCell ref="B60:C60"/>
    <mergeCell ref="B73:C73"/>
    <mergeCell ref="B74:C74"/>
    <mergeCell ref="B75:C75"/>
    <mergeCell ref="A76:C76"/>
    <mergeCell ref="B77:C77"/>
    <mergeCell ref="B78:C78"/>
    <mergeCell ref="A67:C67"/>
    <mergeCell ref="B68:C68"/>
    <mergeCell ref="B69:C69"/>
    <mergeCell ref="B70:C70"/>
    <mergeCell ref="B71:C71"/>
    <mergeCell ref="B72:C72"/>
    <mergeCell ref="B85:C85"/>
    <mergeCell ref="B86:C86"/>
    <mergeCell ref="B87:C87"/>
    <mergeCell ref="A88:C88"/>
    <mergeCell ref="B89:C89"/>
    <mergeCell ref="B90:C90"/>
    <mergeCell ref="B79:C79"/>
    <mergeCell ref="A80:C80"/>
    <mergeCell ref="B81:C81"/>
    <mergeCell ref="B82:C82"/>
    <mergeCell ref="B83:C83"/>
    <mergeCell ref="B84:C84"/>
    <mergeCell ref="A97:C97"/>
    <mergeCell ref="A105:C105"/>
    <mergeCell ref="B106:C106"/>
    <mergeCell ref="A107:C107"/>
    <mergeCell ref="A108:C108"/>
    <mergeCell ref="B109:C109"/>
    <mergeCell ref="B91:C91"/>
    <mergeCell ref="B92:C92"/>
    <mergeCell ref="B93:C93"/>
    <mergeCell ref="B94:C94"/>
    <mergeCell ref="B95:C95"/>
    <mergeCell ref="A96:C96"/>
    <mergeCell ref="C173:C178"/>
    <mergeCell ref="C180:C186"/>
    <mergeCell ref="C188:C193"/>
    <mergeCell ref="C195:C199"/>
    <mergeCell ref="A200:C200"/>
    <mergeCell ref="A201:C201"/>
    <mergeCell ref="B110:C110"/>
    <mergeCell ref="B111:C111"/>
    <mergeCell ref="B112:C112"/>
    <mergeCell ref="B113:C113"/>
    <mergeCell ref="A114:C114"/>
    <mergeCell ref="A115:C115"/>
    <mergeCell ref="A249:C249"/>
    <mergeCell ref="B250:C250"/>
    <mergeCell ref="A253:C253"/>
    <mergeCell ref="A254:C254"/>
    <mergeCell ref="B255:C255"/>
    <mergeCell ref="A227:C227"/>
    <mergeCell ref="A228:C228"/>
    <mergeCell ref="C229:C233"/>
    <mergeCell ref="C237:C239"/>
    <mergeCell ref="C240:C247"/>
    <mergeCell ref="A248:C248"/>
  </mergeCells>
  <pageMargins left="0.25" right="0.25" top="0.75" bottom="0.75" header="0.3" footer="0.3"/>
  <pageSetup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J40"/>
  <sheetViews>
    <sheetView zoomScaleNormal="100" workbookViewId="0">
      <pane xSplit="1" ySplit="5" topLeftCell="B18" activePane="bottomRight" state="frozen"/>
      <selection pane="topRight" activeCell="B1" sqref="B1"/>
      <selection pane="bottomLeft" activeCell="A6" sqref="A6"/>
      <selection pane="bottomRight" activeCell="D40" sqref="D40"/>
    </sheetView>
  </sheetViews>
  <sheetFormatPr defaultRowHeight="15.75"/>
  <cols>
    <col min="1" max="1" width="9.5703125" style="19" bestFit="1" customWidth="1"/>
    <col min="2" max="2" width="73.7109375" style="16" customWidth="1"/>
    <col min="3" max="3" width="12.7109375" style="16" customWidth="1"/>
    <col min="4" max="7" width="12.7109375" style="2" customWidth="1"/>
    <col min="8" max="8" width="6.7109375" customWidth="1"/>
    <col min="9" max="9" width="8.85546875" customWidth="1"/>
    <col min="10" max="11" width="6.7109375" customWidth="1"/>
  </cols>
  <sheetData>
    <row r="1" spans="1:8">
      <c r="A1" s="17" t="s">
        <v>227</v>
      </c>
      <c r="B1" s="424" t="str">
        <f>Info!C2</f>
        <v>სს სილქ როუდ ბანკი</v>
      </c>
    </row>
    <row r="2" spans="1:8">
      <c r="A2" s="17" t="s">
        <v>228</v>
      </c>
      <c r="B2" s="433">
        <v>43738</v>
      </c>
      <c r="C2" s="28"/>
      <c r="D2" s="18"/>
      <c r="E2" s="18"/>
      <c r="F2" s="18"/>
      <c r="G2" s="18"/>
      <c r="H2" s="1"/>
    </row>
    <row r="3" spans="1:8">
      <c r="A3" s="17"/>
      <c r="C3" s="28"/>
      <c r="D3" s="18"/>
      <c r="E3" s="18"/>
      <c r="F3" s="18"/>
      <c r="G3" s="18"/>
      <c r="H3" s="1"/>
    </row>
    <row r="4" spans="1:8" ht="16.5" thickBot="1">
      <c r="A4" s="75" t="s">
        <v>648</v>
      </c>
      <c r="B4" s="204" t="s">
        <v>262</v>
      </c>
      <c r="C4" s="205"/>
      <c r="D4" s="206"/>
      <c r="E4" s="206"/>
      <c r="F4" s="206"/>
      <c r="G4" s="206"/>
      <c r="H4" s="1"/>
    </row>
    <row r="5" spans="1:8" ht="15">
      <c r="A5" s="307" t="s">
        <v>28</v>
      </c>
      <c r="B5" s="308"/>
      <c r="C5" s="309" t="s">
        <v>935</v>
      </c>
      <c r="D5" s="309" t="s">
        <v>932</v>
      </c>
      <c r="E5" s="310" t="s">
        <v>931</v>
      </c>
      <c r="F5" s="310" t="s">
        <v>914</v>
      </c>
      <c r="G5" s="310" t="s">
        <v>915</v>
      </c>
    </row>
    <row r="6" spans="1:8" ht="15">
      <c r="A6" s="126"/>
      <c r="B6" s="31" t="s">
        <v>224</v>
      </c>
      <c r="C6" s="311"/>
      <c r="D6" s="311"/>
      <c r="E6" s="311"/>
      <c r="F6" s="311"/>
      <c r="G6" s="311"/>
    </row>
    <row r="7" spans="1:8" ht="15">
      <c r="A7" s="126"/>
      <c r="B7" s="32" t="s">
        <v>229</v>
      </c>
      <c r="C7" s="311"/>
      <c r="D7" s="311"/>
      <c r="E7" s="311"/>
      <c r="F7" s="311"/>
      <c r="G7" s="311"/>
    </row>
    <row r="8" spans="1:8" ht="15">
      <c r="A8" s="127">
        <v>1</v>
      </c>
      <c r="B8" s="225" t="s">
        <v>25</v>
      </c>
      <c r="C8" s="227">
        <v>50019740.729999997</v>
      </c>
      <c r="D8" s="227">
        <v>50032415.879999995</v>
      </c>
      <c r="E8" s="228">
        <v>50165497.549999997</v>
      </c>
      <c r="F8" s="228">
        <v>50380940.75</v>
      </c>
      <c r="G8" s="228">
        <v>30885076.73</v>
      </c>
    </row>
    <row r="9" spans="1:8" ht="15">
      <c r="A9" s="127">
        <v>2</v>
      </c>
      <c r="B9" s="225" t="s">
        <v>126</v>
      </c>
      <c r="C9" s="227">
        <v>50019740.729999997</v>
      </c>
      <c r="D9" s="227">
        <v>50032415.879999995</v>
      </c>
      <c r="E9" s="228">
        <v>50165497.549999997</v>
      </c>
      <c r="F9" s="228">
        <v>50380940.75</v>
      </c>
      <c r="G9" s="228">
        <v>30885076.73</v>
      </c>
    </row>
    <row r="10" spans="1:8" ht="15">
      <c r="A10" s="127">
        <v>3</v>
      </c>
      <c r="B10" s="225" t="s">
        <v>90</v>
      </c>
      <c r="C10" s="227">
        <v>50240360.659999996</v>
      </c>
      <c r="D10" s="227">
        <v>50302558.399999999</v>
      </c>
      <c r="E10" s="228">
        <v>50459932.519999996</v>
      </c>
      <c r="F10" s="228">
        <v>50625234.43</v>
      </c>
      <c r="G10" s="228">
        <v>40279499.299999997</v>
      </c>
    </row>
    <row r="11" spans="1:8" ht="15">
      <c r="A11" s="126"/>
      <c r="B11" s="31" t="s">
        <v>225</v>
      </c>
      <c r="C11" s="311"/>
      <c r="D11" s="311"/>
      <c r="E11" s="311"/>
      <c r="F11" s="311"/>
      <c r="G11" s="311"/>
    </row>
    <row r="12" spans="1:8" ht="25.9" customHeight="1">
      <c r="A12" s="127">
        <v>4</v>
      </c>
      <c r="B12" s="225" t="s">
        <v>670</v>
      </c>
      <c r="C12" s="346">
        <v>64767602.914724</v>
      </c>
      <c r="D12" s="346">
        <v>66761807.375344001</v>
      </c>
      <c r="E12" s="228">
        <v>56079140.848951973</v>
      </c>
      <c r="F12" s="228">
        <v>55930529.63421645</v>
      </c>
      <c r="G12" s="228">
        <v>62330541.775442541</v>
      </c>
    </row>
    <row r="13" spans="1:8" ht="15">
      <c r="A13" s="126"/>
      <c r="B13" s="31" t="s">
        <v>127</v>
      </c>
      <c r="C13" s="311"/>
      <c r="D13" s="311"/>
      <c r="E13" s="311"/>
      <c r="F13" s="311"/>
      <c r="G13" s="311"/>
    </row>
    <row r="14" spans="1:8" s="3" customFormat="1" ht="15">
      <c r="A14" s="127"/>
      <c r="B14" s="32" t="s">
        <v>834</v>
      </c>
      <c r="C14" s="311"/>
      <c r="D14" s="311"/>
      <c r="E14" s="311"/>
      <c r="F14" s="311"/>
      <c r="G14" s="311"/>
    </row>
    <row r="15" spans="1:8" ht="15">
      <c r="A15" s="125">
        <v>5</v>
      </c>
      <c r="B15" s="30" t="str">
        <f>"ძირითადი პირველადი კაპიტალის კოეფიციენტი &gt;="&amp;'9.1. Capital Requirements'!$C$19*100&amp;"%"</f>
        <v>ძირითადი პირველადი კაპიტალის კოეფიციენტი &gt;=9.87888567748838%</v>
      </c>
      <c r="C15" s="426">
        <v>0.7722956922747054</v>
      </c>
      <c r="D15" s="426">
        <v>0.74941673760734062</v>
      </c>
      <c r="E15" s="427">
        <v>0.89454825431651575</v>
      </c>
      <c r="F15" s="427">
        <v>0.90077710830720625</v>
      </c>
      <c r="G15" s="427">
        <v>0.49550470524176221</v>
      </c>
    </row>
    <row r="16" spans="1:8" ht="15" customHeight="1">
      <c r="A16" s="125">
        <v>6</v>
      </c>
      <c r="B16" s="30" t="str">
        <f>"პირველადი კაპიტალის კოეფიციენტი &gt;="&amp;'9.1. Capital Requirements'!$C$20*100&amp;"%"</f>
        <v>პირველადი კაპიტალის კოეფიციენტი &gt;=12.3401430100757%</v>
      </c>
      <c r="C16" s="426">
        <v>0.7722956922747054</v>
      </c>
      <c r="D16" s="426">
        <v>0.74941673760734062</v>
      </c>
      <c r="E16" s="427">
        <v>0.89454825431651575</v>
      </c>
      <c r="F16" s="427">
        <v>0.90077710830720625</v>
      </c>
      <c r="G16" s="427">
        <v>0.49550470524176221</v>
      </c>
    </row>
    <row r="17" spans="1:10" ht="15">
      <c r="A17" s="125">
        <v>7</v>
      </c>
      <c r="B17" s="30" t="str">
        <f>"საზედამხედველო კაპიტალის კოეფიციენტი &gt;="&amp;'9.1. Capital Requirements'!$C$21*100&amp;"%"</f>
        <v>საზედამხედველო კაპიტალის კოეფიციენტი &gt;=28.3569769751161%</v>
      </c>
      <c r="C17" s="426">
        <v>0.77570202383665121</v>
      </c>
      <c r="D17" s="426">
        <v>0.75346310079941581</v>
      </c>
      <c r="E17" s="427">
        <v>0.8997986016924332</v>
      </c>
      <c r="F17" s="427">
        <v>0.90514491389742091</v>
      </c>
      <c r="G17" s="427">
        <v>0.64622411666361645</v>
      </c>
    </row>
    <row r="18" spans="1:10" ht="15">
      <c r="A18" s="126"/>
      <c r="B18" s="31" t="s">
        <v>7</v>
      </c>
      <c r="C18" s="428"/>
      <c r="D18" s="428"/>
      <c r="E18" s="428"/>
      <c r="F18" s="428"/>
      <c r="G18" s="428"/>
    </row>
    <row r="19" spans="1:10" ht="15" customHeight="1">
      <c r="A19" s="128">
        <v>8</v>
      </c>
      <c r="B19" s="33" t="s">
        <v>8</v>
      </c>
      <c r="C19" s="429">
        <v>5.3924805385736449E-2</v>
      </c>
      <c r="D19" s="429">
        <v>5.6131432834323487E-2</v>
      </c>
      <c r="E19" s="430">
        <v>6.2178292978758661E-2</v>
      </c>
      <c r="F19" s="430">
        <v>5.5861293351568753E-2</v>
      </c>
      <c r="G19" s="430">
        <v>5.2993221383359178E-2</v>
      </c>
      <c r="I19" s="553"/>
      <c r="J19" s="559"/>
    </row>
    <row r="20" spans="1:10" ht="15">
      <c r="A20" s="128">
        <v>9</v>
      </c>
      <c r="B20" s="33" t="s">
        <v>9</v>
      </c>
      <c r="C20" s="429">
        <v>4.223634802412099E-3</v>
      </c>
      <c r="D20" s="429">
        <v>2.8481811061185167E-3</v>
      </c>
      <c r="E20" s="430">
        <v>2.5046243078997066E-3</v>
      </c>
      <c r="F20" s="430">
        <v>9.8150186530483272E-3</v>
      </c>
      <c r="G20" s="430">
        <v>1.0653208428244455E-2</v>
      </c>
      <c r="I20" s="553"/>
      <c r="J20" s="559"/>
    </row>
    <row r="21" spans="1:10" ht="15">
      <c r="A21" s="128">
        <v>10</v>
      </c>
      <c r="B21" s="33" t="s">
        <v>10</v>
      </c>
      <c r="C21" s="429">
        <v>-1.3578890071286895E-3</v>
      </c>
      <c r="D21" s="429">
        <v>-1.6169097599468961E-3</v>
      </c>
      <c r="E21" s="430">
        <v>2.5620943417159855E-2</v>
      </c>
      <c r="F21" s="430">
        <v>-7.2268487758061725E-4</v>
      </c>
      <c r="G21" s="430">
        <v>-8.0289841064250661E-3</v>
      </c>
      <c r="I21" s="553"/>
      <c r="J21" s="559"/>
    </row>
    <row r="22" spans="1:10" ht="15">
      <c r="A22" s="128">
        <v>11</v>
      </c>
      <c r="B22" s="33" t="s">
        <v>263</v>
      </c>
      <c r="C22" s="429">
        <v>4.9701170583324357E-2</v>
      </c>
      <c r="D22" s="429">
        <v>5.3283251728204972E-2</v>
      </c>
      <c r="E22" s="430">
        <v>5.9673668670858958E-2</v>
      </c>
      <c r="F22" s="430">
        <v>4.6046274698520427E-2</v>
      </c>
      <c r="G22" s="430">
        <v>4.234001295511472E-2</v>
      </c>
      <c r="I22" s="553"/>
      <c r="J22" s="559"/>
    </row>
    <row r="23" spans="1:10" ht="15">
      <c r="A23" s="128">
        <v>12</v>
      </c>
      <c r="B23" s="33" t="s">
        <v>11</v>
      </c>
      <c r="C23" s="429">
        <v>-6.2496003095879778E-3</v>
      </c>
      <c r="D23" s="429">
        <v>-9.3070055684134415E-3</v>
      </c>
      <c r="E23" s="430">
        <v>-1.2117404271575082E-2</v>
      </c>
      <c r="F23" s="430">
        <v>-4.9212607323768823E-2</v>
      </c>
      <c r="G23" s="430">
        <v>-3.0294507482027999E-2</v>
      </c>
      <c r="I23" s="553"/>
      <c r="J23" s="559"/>
    </row>
    <row r="24" spans="1:10" ht="15">
      <c r="A24" s="128">
        <v>13</v>
      </c>
      <c r="B24" s="33" t="s">
        <v>12</v>
      </c>
      <c r="C24" s="429">
        <v>-9.1077214937759585E-3</v>
      </c>
      <c r="D24" s="429">
        <v>-1.3002576488689835E-2</v>
      </c>
      <c r="E24" s="430">
        <v>-1.5955199513992734E-2</v>
      </c>
      <c r="F24" s="430">
        <v>-8.6081006614655786E-2</v>
      </c>
      <c r="G24" s="430">
        <v>-5.9054562989529616E-2</v>
      </c>
      <c r="I24" s="553"/>
      <c r="J24" s="559"/>
    </row>
    <row r="25" spans="1:10" ht="15">
      <c r="A25" s="126"/>
      <c r="B25" s="31" t="s">
        <v>13</v>
      </c>
      <c r="C25" s="428"/>
      <c r="D25" s="428"/>
      <c r="E25" s="428"/>
      <c r="F25" s="428"/>
      <c r="G25" s="428"/>
    </row>
    <row r="26" spans="1:10" ht="15">
      <c r="A26" s="128">
        <v>14</v>
      </c>
      <c r="B26" s="33" t="s">
        <v>14</v>
      </c>
      <c r="C26" s="429">
        <v>0.26199736233978227</v>
      </c>
      <c r="D26" s="429">
        <v>0.2301585282698359</v>
      </c>
      <c r="E26" s="430">
        <v>0.15590537037317334</v>
      </c>
      <c r="F26" s="430">
        <v>0.17328962070666051</v>
      </c>
      <c r="G26" s="430">
        <v>0.16953830594464225</v>
      </c>
      <c r="I26" s="553"/>
      <c r="J26" s="559"/>
    </row>
    <row r="27" spans="1:10" ht="15" customHeight="1">
      <c r="A27" s="128">
        <v>15</v>
      </c>
      <c r="B27" s="33" t="s">
        <v>15</v>
      </c>
      <c r="C27" s="429">
        <v>0.17553441670024558</v>
      </c>
      <c r="D27" s="429">
        <v>0.15262335567793459</v>
      </c>
      <c r="E27" s="430">
        <v>0.12157851386586031</v>
      </c>
      <c r="F27" s="430">
        <v>0.13713324368921323</v>
      </c>
      <c r="G27" s="430">
        <v>0.10115049256600764</v>
      </c>
      <c r="I27" s="553"/>
      <c r="J27" s="559"/>
    </row>
    <row r="28" spans="1:10" ht="15">
      <c r="A28" s="128">
        <v>16</v>
      </c>
      <c r="B28" s="33" t="s">
        <v>16</v>
      </c>
      <c r="C28" s="429">
        <v>0.28634933476219532</v>
      </c>
      <c r="D28" s="429">
        <v>0.34789090342416129</v>
      </c>
      <c r="E28" s="430">
        <v>0.28828136585238501</v>
      </c>
      <c r="F28" s="430">
        <v>0.28605497433699351</v>
      </c>
      <c r="G28" s="430">
        <v>0.33366947151237109</v>
      </c>
      <c r="I28" s="553"/>
      <c r="J28" s="559"/>
    </row>
    <row r="29" spans="1:10" ht="15" customHeight="1">
      <c r="A29" s="128">
        <v>17</v>
      </c>
      <c r="B29" s="33" t="s">
        <v>17</v>
      </c>
      <c r="C29" s="429">
        <v>0.36721819710597725</v>
      </c>
      <c r="D29" s="429">
        <v>0.32225438775051729</v>
      </c>
      <c r="E29" s="430">
        <v>0.30489290768789734</v>
      </c>
      <c r="F29" s="430">
        <v>0.27517421153439381</v>
      </c>
      <c r="G29" s="430">
        <v>0.39155223604470585</v>
      </c>
      <c r="I29" s="553"/>
      <c r="J29" s="559"/>
    </row>
    <row r="30" spans="1:10" ht="15">
      <c r="A30" s="128">
        <v>18</v>
      </c>
      <c r="B30" s="33" t="s">
        <v>18</v>
      </c>
      <c r="C30" s="429">
        <v>-4.9771512617230812E-2</v>
      </c>
      <c r="D30" s="429">
        <v>9.5318375534677188E-2</v>
      </c>
      <c r="E30" s="430">
        <v>0.13910893525930823</v>
      </c>
      <c r="F30" s="430">
        <v>1.490987413390128</v>
      </c>
      <c r="G30" s="430">
        <v>1.3356196143611729</v>
      </c>
      <c r="I30" s="553"/>
      <c r="J30" s="559"/>
    </row>
    <row r="31" spans="1:10" ht="15" customHeight="1">
      <c r="A31" s="126"/>
      <c r="B31" s="31" t="s">
        <v>19</v>
      </c>
      <c r="C31" s="428"/>
      <c r="D31" s="428"/>
      <c r="E31" s="428"/>
      <c r="F31" s="428"/>
      <c r="G31" s="428"/>
    </row>
    <row r="32" spans="1:10" ht="15" customHeight="1">
      <c r="A32" s="128">
        <v>19</v>
      </c>
      <c r="B32" s="33" t="s">
        <v>20</v>
      </c>
      <c r="C32" s="429">
        <v>0.52136848029492244</v>
      </c>
      <c r="D32" s="429">
        <v>0.43609226475024954</v>
      </c>
      <c r="E32" s="429">
        <v>0.46131267437449414</v>
      </c>
      <c r="F32" s="429">
        <v>0.48016869742601015</v>
      </c>
      <c r="G32" s="429">
        <v>0.4170078479062127</v>
      </c>
      <c r="I32" s="474"/>
      <c r="J32" s="559"/>
    </row>
    <row r="33" spans="1:10" ht="15" customHeight="1">
      <c r="A33" s="128">
        <v>20</v>
      </c>
      <c r="B33" s="33" t="s">
        <v>21</v>
      </c>
      <c r="C33" s="429">
        <v>0.7574899592295169</v>
      </c>
      <c r="D33" s="429">
        <v>0.62652921928931504</v>
      </c>
      <c r="E33" s="429">
        <v>0.70864529869310833</v>
      </c>
      <c r="F33" s="429">
        <v>0.66950886874068505</v>
      </c>
      <c r="G33" s="429">
        <v>0.75152612688897757</v>
      </c>
      <c r="I33" s="474"/>
      <c r="J33" s="559"/>
    </row>
    <row r="34" spans="1:10" ht="15" customHeight="1">
      <c r="A34" s="128">
        <v>21</v>
      </c>
      <c r="B34" s="229" t="s">
        <v>22</v>
      </c>
      <c r="C34" s="429">
        <v>0.31518236313393583</v>
      </c>
      <c r="D34" s="429">
        <v>0.30691803891932967</v>
      </c>
      <c r="E34" s="429">
        <v>0.28955378254268266</v>
      </c>
      <c r="F34" s="429">
        <v>0.16806789471257569</v>
      </c>
      <c r="G34" s="429">
        <v>0.26526722414337794</v>
      </c>
      <c r="I34" s="474"/>
      <c r="J34" s="559"/>
    </row>
    <row r="35" spans="1:10" ht="15" customHeight="1">
      <c r="A35" s="312"/>
      <c r="B35" s="31" t="s">
        <v>833</v>
      </c>
      <c r="C35" s="311"/>
      <c r="D35" s="311"/>
      <c r="E35" s="311"/>
      <c r="F35" s="311"/>
      <c r="G35" s="311"/>
    </row>
    <row r="36" spans="1:10" ht="15" customHeight="1">
      <c r="A36" s="128">
        <v>22</v>
      </c>
      <c r="B36" s="306" t="s">
        <v>817</v>
      </c>
      <c r="C36" s="478">
        <v>62346885.300000004</v>
      </c>
      <c r="D36" s="229">
        <v>50737692.297499999</v>
      </c>
      <c r="E36" s="229">
        <v>36530405.172499999</v>
      </c>
      <c r="F36" s="229">
        <v>33798792.152500004</v>
      </c>
      <c r="G36" s="229">
        <v>41082269.822500005</v>
      </c>
    </row>
    <row r="37" spans="1:10" ht="15">
      <c r="A37" s="128">
        <v>23</v>
      </c>
      <c r="B37" s="33" t="s">
        <v>818</v>
      </c>
      <c r="C37" s="478">
        <v>21201122.8517</v>
      </c>
      <c r="D37" s="229">
        <v>13271606.281512503</v>
      </c>
      <c r="E37" s="230">
        <v>9719997.1068999991</v>
      </c>
      <c r="F37" s="230">
        <v>14770596.876799999</v>
      </c>
      <c r="G37" s="230">
        <v>14400942.012612501</v>
      </c>
    </row>
    <row r="38" spans="1:10" thickBot="1">
      <c r="A38" s="129">
        <v>24</v>
      </c>
      <c r="B38" s="231" t="s">
        <v>816</v>
      </c>
      <c r="C38" s="477">
        <v>2.9407350608791343</v>
      </c>
      <c r="D38" s="431">
        <v>3.823025730365297</v>
      </c>
      <c r="E38" s="432">
        <v>3.7582732557160865</v>
      </c>
      <c r="F38" s="432">
        <v>2.2882482295341338</v>
      </c>
      <c r="G38" s="432">
        <v>2.8527487845253252</v>
      </c>
    </row>
    <row r="39" spans="1:10" s="530" customFormat="1">
      <c r="A39" s="527"/>
      <c r="B39" s="528"/>
      <c r="C39" s="529"/>
      <c r="D39" s="528"/>
      <c r="E39" s="528"/>
      <c r="F39" s="528"/>
      <c r="G39" s="528"/>
    </row>
    <row r="40" spans="1:10" ht="78">
      <c r="B40" s="360" t="s">
        <v>832</v>
      </c>
      <c r="D40" s="332"/>
      <c r="E40" s="332"/>
      <c r="F40" s="332"/>
      <c r="G40" s="332"/>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workbookViewId="0">
      <pane xSplit="1" ySplit="5" topLeftCell="B6" activePane="bottomRight" state="frozen"/>
      <selection pane="topRight" activeCell="B1" sqref="B1"/>
      <selection pane="bottomLeft" activeCell="A5" sqref="A5"/>
      <selection pane="bottomRight" activeCell="J22" sqref="J22"/>
    </sheetView>
  </sheetViews>
  <sheetFormatPr defaultRowHeight="15"/>
  <cols>
    <col min="1" max="1" width="9.570312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17" t="s">
        <v>227</v>
      </c>
      <c r="B1" s="522" t="str">
        <f>'1. key ratios'!B1</f>
        <v>სს სილქ როუდ ბანკი</v>
      </c>
    </row>
    <row r="2" spans="1:8" ht="15.75">
      <c r="A2" s="17" t="s">
        <v>228</v>
      </c>
      <c r="B2" s="434">
        <f>'1. key ratios'!B2</f>
        <v>43738</v>
      </c>
    </row>
    <row r="3" spans="1:8" ht="15.75">
      <c r="A3" s="17"/>
    </row>
    <row r="4" spans="1:8" ht="16.5" thickBot="1">
      <c r="A4" s="34" t="s">
        <v>649</v>
      </c>
      <c r="B4" s="76" t="s">
        <v>282</v>
      </c>
      <c r="C4" s="34"/>
      <c r="D4" s="35"/>
      <c r="E4" s="35"/>
      <c r="F4" s="36"/>
      <c r="G4" s="36"/>
      <c r="H4" s="37" t="s">
        <v>131</v>
      </c>
    </row>
    <row r="5" spans="1:8" ht="15.75">
      <c r="A5" s="38"/>
      <c r="B5" s="39"/>
      <c r="C5" s="563" t="s">
        <v>233</v>
      </c>
      <c r="D5" s="564"/>
      <c r="E5" s="565"/>
      <c r="F5" s="563" t="s">
        <v>234</v>
      </c>
      <c r="G5" s="564"/>
      <c r="H5" s="566"/>
    </row>
    <row r="6" spans="1:8" ht="15.75">
      <c r="A6" s="40" t="s">
        <v>28</v>
      </c>
      <c r="B6" s="41" t="s">
        <v>191</v>
      </c>
      <c r="C6" s="42" t="s">
        <v>29</v>
      </c>
      <c r="D6" s="42" t="s">
        <v>132</v>
      </c>
      <c r="E6" s="42" t="s">
        <v>70</v>
      </c>
      <c r="F6" s="42" t="s">
        <v>29</v>
      </c>
      <c r="G6" s="42" t="s">
        <v>132</v>
      </c>
      <c r="H6" s="43" t="s">
        <v>70</v>
      </c>
    </row>
    <row r="7" spans="1:8" ht="15.75">
      <c r="A7" s="40">
        <v>1</v>
      </c>
      <c r="B7" s="44" t="s">
        <v>192</v>
      </c>
      <c r="C7" s="232">
        <v>3277540.05</v>
      </c>
      <c r="D7" s="232">
        <v>6393447.8399999999</v>
      </c>
      <c r="E7" s="233">
        <f>C7+D7</f>
        <v>9670987.8900000006</v>
      </c>
      <c r="F7" s="234">
        <v>1462539.26</v>
      </c>
      <c r="G7" s="235">
        <v>6462488.7199999997</v>
      </c>
      <c r="H7" s="236">
        <f>F7+G7</f>
        <v>7925027.9799999995</v>
      </c>
    </row>
    <row r="8" spans="1:8" ht="15.75">
      <c r="A8" s="40">
        <v>2</v>
      </c>
      <c r="B8" s="44" t="s">
        <v>193</v>
      </c>
      <c r="C8" s="232">
        <v>5139070.34</v>
      </c>
      <c r="D8" s="232">
        <v>5812851.5200000005</v>
      </c>
      <c r="E8" s="233">
        <f t="shared" ref="E8:E20" si="0">C8+D8</f>
        <v>10951921.859999999</v>
      </c>
      <c r="F8" s="234">
        <v>420937.9</v>
      </c>
      <c r="G8" s="235">
        <v>4790072.8999999994</v>
      </c>
      <c r="H8" s="236">
        <f t="shared" ref="H8:H40" si="1">F8+G8</f>
        <v>5211010.8</v>
      </c>
    </row>
    <row r="9" spans="1:8" ht="15.75">
      <c r="A9" s="40">
        <v>3</v>
      </c>
      <c r="B9" s="44" t="s">
        <v>194</v>
      </c>
      <c r="C9" s="232">
        <v>252765.84</v>
      </c>
      <c r="D9" s="232">
        <v>13621933.76</v>
      </c>
      <c r="E9" s="233">
        <f t="shared" si="0"/>
        <v>13874699.6</v>
      </c>
      <c r="F9" s="234">
        <v>125303.16</v>
      </c>
      <c r="G9" s="235">
        <v>10169674.779999999</v>
      </c>
      <c r="H9" s="236">
        <f t="shared" si="1"/>
        <v>10294977.939999999</v>
      </c>
    </row>
    <row r="10" spans="1:8" ht="15.75">
      <c r="A10" s="40">
        <v>4</v>
      </c>
      <c r="B10" s="44" t="s">
        <v>223</v>
      </c>
      <c r="C10" s="232">
        <v>0</v>
      </c>
      <c r="D10" s="232">
        <v>0</v>
      </c>
      <c r="E10" s="233">
        <f t="shared" si="0"/>
        <v>0</v>
      </c>
      <c r="F10" s="234">
        <v>0</v>
      </c>
      <c r="G10" s="235">
        <v>0</v>
      </c>
      <c r="H10" s="236">
        <f t="shared" si="1"/>
        <v>0</v>
      </c>
    </row>
    <row r="11" spans="1:8" ht="15.75">
      <c r="A11" s="40">
        <v>5</v>
      </c>
      <c r="B11" s="44" t="s">
        <v>195</v>
      </c>
      <c r="C11" s="232">
        <v>17358427.84</v>
      </c>
      <c r="D11" s="232">
        <v>0</v>
      </c>
      <c r="E11" s="233">
        <f t="shared" si="0"/>
        <v>17358427.84</v>
      </c>
      <c r="F11" s="234">
        <v>13125804.08</v>
      </c>
      <c r="G11" s="235">
        <v>0</v>
      </c>
      <c r="H11" s="236">
        <f t="shared" si="1"/>
        <v>13125804.08</v>
      </c>
    </row>
    <row r="12" spans="1:8" ht="15.75">
      <c r="A12" s="40">
        <v>6.1</v>
      </c>
      <c r="B12" s="45" t="s">
        <v>196</v>
      </c>
      <c r="C12" s="232">
        <v>12800976.189999999</v>
      </c>
      <c r="D12" s="232">
        <v>5136337.9799999995</v>
      </c>
      <c r="E12" s="233">
        <f t="shared" si="0"/>
        <v>17937314.169999998</v>
      </c>
      <c r="F12" s="234">
        <v>11793688.710000001</v>
      </c>
      <c r="G12" s="235">
        <v>5905768.5499999998</v>
      </c>
      <c r="H12" s="236">
        <f t="shared" si="1"/>
        <v>17699457.260000002</v>
      </c>
    </row>
    <row r="13" spans="1:8" ht="15.75">
      <c r="A13" s="40">
        <v>6.2</v>
      </c>
      <c r="B13" s="45" t="s">
        <v>197</v>
      </c>
      <c r="C13" s="232">
        <v>-2799329.4899999998</v>
      </c>
      <c r="D13" s="232">
        <v>-349286.49</v>
      </c>
      <c r="E13" s="233">
        <f t="shared" si="0"/>
        <v>-3148615.9799999995</v>
      </c>
      <c r="F13" s="234">
        <v>-1235811.08</v>
      </c>
      <c r="G13" s="235">
        <v>-554497.74</v>
      </c>
      <c r="H13" s="236">
        <f t="shared" si="1"/>
        <v>-1790308.82</v>
      </c>
    </row>
    <row r="14" spans="1:8" ht="15.75">
      <c r="A14" s="40">
        <v>6</v>
      </c>
      <c r="B14" s="44" t="s">
        <v>198</v>
      </c>
      <c r="C14" s="233">
        <f>C12+C13</f>
        <v>10001646.699999999</v>
      </c>
      <c r="D14" s="233">
        <f t="shared" ref="D14:E14" si="2">D12+D13</f>
        <v>4787051.4899999993</v>
      </c>
      <c r="E14" s="233">
        <f t="shared" si="2"/>
        <v>14788698.189999998</v>
      </c>
      <c r="F14" s="233">
        <f>F12+F13</f>
        <v>10557877.630000001</v>
      </c>
      <c r="G14" s="233">
        <f>G12+G13</f>
        <v>5351270.8099999996</v>
      </c>
      <c r="H14" s="236">
        <f t="shared" si="1"/>
        <v>15909148.440000001</v>
      </c>
    </row>
    <row r="15" spans="1:8" ht="15.75">
      <c r="A15" s="40">
        <v>7</v>
      </c>
      <c r="B15" s="44" t="s">
        <v>199</v>
      </c>
      <c r="C15" s="232">
        <v>394939.24</v>
      </c>
      <c r="D15" s="232">
        <v>22251.18</v>
      </c>
      <c r="E15" s="233">
        <f t="shared" si="0"/>
        <v>417190.42</v>
      </c>
      <c r="F15" s="234">
        <v>435079.98000000004</v>
      </c>
      <c r="G15" s="235">
        <v>12089.13</v>
      </c>
      <c r="H15" s="236">
        <f t="shared" si="1"/>
        <v>447169.11000000004</v>
      </c>
    </row>
    <row r="16" spans="1:8" ht="15.75">
      <c r="A16" s="40">
        <v>8</v>
      </c>
      <c r="B16" s="44" t="s">
        <v>200</v>
      </c>
      <c r="C16" s="232">
        <v>648508.62</v>
      </c>
      <c r="D16" s="232">
        <v>0</v>
      </c>
      <c r="E16" s="233">
        <f t="shared" si="0"/>
        <v>648508.62</v>
      </c>
      <c r="F16" s="234">
        <v>954274.65</v>
      </c>
      <c r="G16" s="235">
        <v>0</v>
      </c>
      <c r="H16" s="236">
        <f t="shared" si="1"/>
        <v>954274.65</v>
      </c>
    </row>
    <row r="17" spans="1:8" ht="15.75">
      <c r="A17" s="40">
        <v>9</v>
      </c>
      <c r="B17" s="44" t="s">
        <v>201</v>
      </c>
      <c r="C17" s="232">
        <v>20000</v>
      </c>
      <c r="D17" s="232">
        <v>0</v>
      </c>
      <c r="E17" s="233">
        <f t="shared" si="0"/>
        <v>20000</v>
      </c>
      <c r="F17" s="234">
        <v>20000</v>
      </c>
      <c r="G17" s="235">
        <v>0</v>
      </c>
      <c r="H17" s="236">
        <f t="shared" si="1"/>
        <v>20000</v>
      </c>
    </row>
    <row r="18" spans="1:8" ht="15.75">
      <c r="A18" s="40">
        <v>10</v>
      </c>
      <c r="B18" s="44" t="s">
        <v>202</v>
      </c>
      <c r="C18" s="232">
        <v>14288971</v>
      </c>
      <c r="D18" s="232">
        <v>0</v>
      </c>
      <c r="E18" s="233">
        <f t="shared" si="0"/>
        <v>14288971</v>
      </c>
      <c r="F18" s="234">
        <v>14760637.729999997</v>
      </c>
      <c r="G18" s="235">
        <v>0</v>
      </c>
      <c r="H18" s="236">
        <f t="shared" si="1"/>
        <v>14760637.729999997</v>
      </c>
    </row>
    <row r="19" spans="1:8" ht="15.75">
      <c r="A19" s="40">
        <v>11</v>
      </c>
      <c r="B19" s="44" t="s">
        <v>203</v>
      </c>
      <c r="C19" s="232">
        <v>1755662.96</v>
      </c>
      <c r="D19" s="232">
        <v>199427.01</v>
      </c>
      <c r="E19" s="233">
        <f t="shared" si="0"/>
        <v>1955089.97</v>
      </c>
      <c r="F19" s="234">
        <v>1403791.4</v>
      </c>
      <c r="G19" s="235">
        <v>1057377.68</v>
      </c>
      <c r="H19" s="236">
        <f t="shared" si="1"/>
        <v>2461169.08</v>
      </c>
    </row>
    <row r="20" spans="1:8" ht="15.75">
      <c r="A20" s="40">
        <v>12</v>
      </c>
      <c r="B20" s="46" t="s">
        <v>204</v>
      </c>
      <c r="C20" s="233">
        <f>SUM(C7:C11)+SUM(C14:C19)</f>
        <v>53137532.590000004</v>
      </c>
      <c r="D20" s="233">
        <f>SUM(D7:D11)+SUM(D14:D19)</f>
        <v>30836962.799999997</v>
      </c>
      <c r="E20" s="233">
        <f t="shared" si="0"/>
        <v>83974495.390000001</v>
      </c>
      <c r="F20" s="233">
        <f>SUM(F7:F11)+SUM(F14:F19)</f>
        <v>43266245.789999999</v>
      </c>
      <c r="G20" s="233">
        <f>SUM(G7:G11)+SUM(G14:G19)</f>
        <v>27842974.019999996</v>
      </c>
      <c r="H20" s="236">
        <f t="shared" si="1"/>
        <v>71109219.810000002</v>
      </c>
    </row>
    <row r="21" spans="1:8" ht="15.75">
      <c r="A21" s="40"/>
      <c r="B21" s="41" t="s">
        <v>221</v>
      </c>
      <c r="C21" s="237"/>
      <c r="D21" s="237"/>
      <c r="E21" s="237"/>
      <c r="F21" s="238"/>
      <c r="G21" s="239"/>
      <c r="H21" s="240"/>
    </row>
    <row r="22" spans="1:8" ht="15.75">
      <c r="A22" s="40">
        <v>13</v>
      </c>
      <c r="B22" s="44" t="s">
        <v>205</v>
      </c>
      <c r="C22" s="232">
        <v>0</v>
      </c>
      <c r="D22" s="232">
        <v>0</v>
      </c>
      <c r="E22" s="233">
        <f>C22+D22</f>
        <v>0</v>
      </c>
      <c r="F22" s="234">
        <v>0</v>
      </c>
      <c r="G22" s="235">
        <v>0</v>
      </c>
      <c r="H22" s="236">
        <f t="shared" si="1"/>
        <v>0</v>
      </c>
    </row>
    <row r="23" spans="1:8" ht="15.75">
      <c r="A23" s="40">
        <v>14</v>
      </c>
      <c r="B23" s="44" t="s">
        <v>206</v>
      </c>
      <c r="C23" s="232">
        <v>4612463.16</v>
      </c>
      <c r="D23" s="232">
        <v>20481270.43</v>
      </c>
      <c r="E23" s="233">
        <f t="shared" ref="E23:E40" si="3">C23+D23</f>
        <v>25093733.59</v>
      </c>
      <c r="F23" s="234">
        <v>2692517.5700000003</v>
      </c>
      <c r="G23" s="235">
        <v>10334527.23</v>
      </c>
      <c r="H23" s="236">
        <f t="shared" si="1"/>
        <v>13027044.800000001</v>
      </c>
    </row>
    <row r="24" spans="1:8" ht="15.75">
      <c r="A24" s="40">
        <v>15</v>
      </c>
      <c r="B24" s="44" t="s">
        <v>207</v>
      </c>
      <c r="C24" s="232">
        <v>556691.16</v>
      </c>
      <c r="D24" s="232">
        <v>816855.15</v>
      </c>
      <c r="E24" s="233">
        <f t="shared" si="3"/>
        <v>1373546.31</v>
      </c>
      <c r="F24" s="234">
        <v>314868.23</v>
      </c>
      <c r="G24" s="235">
        <v>5521032.3200000003</v>
      </c>
      <c r="H24" s="236">
        <f t="shared" si="1"/>
        <v>5835900.5500000007</v>
      </c>
    </row>
    <row r="25" spans="1:8" ht="15.75">
      <c r="A25" s="40">
        <v>16</v>
      </c>
      <c r="B25" s="44" t="s">
        <v>208</v>
      </c>
      <c r="C25" s="232">
        <v>693779</v>
      </c>
      <c r="D25" s="232">
        <v>320267.56</v>
      </c>
      <c r="E25" s="233">
        <f t="shared" si="3"/>
        <v>1014046.56</v>
      </c>
      <c r="F25" s="234">
        <v>366139</v>
      </c>
      <c r="G25" s="235">
        <v>913902.11</v>
      </c>
      <c r="H25" s="236">
        <f t="shared" si="1"/>
        <v>1280041.1099999999</v>
      </c>
    </row>
    <row r="26" spans="1:8" ht="15.75">
      <c r="A26" s="40">
        <v>17</v>
      </c>
      <c r="B26" s="44" t="s">
        <v>209</v>
      </c>
      <c r="C26" s="237"/>
      <c r="D26" s="237"/>
      <c r="E26" s="233">
        <f t="shared" si="3"/>
        <v>0</v>
      </c>
      <c r="F26" s="238"/>
      <c r="G26" s="239"/>
      <c r="H26" s="236">
        <f t="shared" si="1"/>
        <v>0</v>
      </c>
    </row>
    <row r="27" spans="1:8" ht="15.75">
      <c r="A27" s="40">
        <v>18</v>
      </c>
      <c r="B27" s="44" t="s">
        <v>210</v>
      </c>
      <c r="C27" s="232">
        <v>0</v>
      </c>
      <c r="D27" s="232">
        <v>0</v>
      </c>
      <c r="E27" s="233">
        <f t="shared" si="3"/>
        <v>0</v>
      </c>
      <c r="F27" s="234">
        <v>3500000</v>
      </c>
      <c r="G27" s="235">
        <v>0</v>
      </c>
      <c r="H27" s="236">
        <f t="shared" si="1"/>
        <v>3500000</v>
      </c>
    </row>
    <row r="28" spans="1:8" ht="15.75">
      <c r="A28" s="40">
        <v>19</v>
      </c>
      <c r="B28" s="44" t="s">
        <v>211</v>
      </c>
      <c r="C28" s="232">
        <v>54081.9</v>
      </c>
      <c r="D28" s="232">
        <v>3280.89</v>
      </c>
      <c r="E28" s="233">
        <f t="shared" si="3"/>
        <v>57362.79</v>
      </c>
      <c r="F28" s="234">
        <v>16330.97</v>
      </c>
      <c r="G28" s="235">
        <v>358059.66</v>
      </c>
      <c r="H28" s="236">
        <f t="shared" si="1"/>
        <v>374390.62999999995</v>
      </c>
    </row>
    <row r="29" spans="1:8" ht="15.75">
      <c r="A29" s="40">
        <v>20</v>
      </c>
      <c r="B29" s="44" t="s">
        <v>133</v>
      </c>
      <c r="C29" s="232">
        <v>1099153.73</v>
      </c>
      <c r="D29" s="232">
        <v>293614.57</v>
      </c>
      <c r="E29" s="233">
        <f t="shared" si="3"/>
        <v>1392768.3</v>
      </c>
      <c r="F29" s="234">
        <v>1855358.3</v>
      </c>
      <c r="G29" s="235">
        <v>170123.36</v>
      </c>
      <c r="H29" s="236">
        <f t="shared" si="1"/>
        <v>2025481.6600000001</v>
      </c>
    </row>
    <row r="30" spans="1:8" ht="15.75">
      <c r="A30" s="40">
        <v>21</v>
      </c>
      <c r="B30" s="44" t="s">
        <v>212</v>
      </c>
      <c r="C30" s="232">
        <v>0</v>
      </c>
      <c r="D30" s="232">
        <v>0</v>
      </c>
      <c r="E30" s="233">
        <f t="shared" si="3"/>
        <v>0</v>
      </c>
      <c r="F30" s="234">
        <v>0</v>
      </c>
      <c r="G30" s="235">
        <v>9152850</v>
      </c>
      <c r="H30" s="236">
        <f t="shared" si="1"/>
        <v>9152850</v>
      </c>
    </row>
    <row r="31" spans="1:8" ht="15.75">
      <c r="A31" s="40">
        <v>22</v>
      </c>
      <c r="B31" s="46" t="s">
        <v>213</v>
      </c>
      <c r="C31" s="233">
        <f>SUM(C22:C30)</f>
        <v>7016168.9500000011</v>
      </c>
      <c r="D31" s="233">
        <f>SUM(D22:D30)</f>
        <v>21915288.599999998</v>
      </c>
      <c r="E31" s="233">
        <f>C31+D31</f>
        <v>28931457.549999997</v>
      </c>
      <c r="F31" s="233">
        <f>SUM(F22:F30)</f>
        <v>8745214.0700000003</v>
      </c>
      <c r="G31" s="233">
        <f>SUM(G22:G30)</f>
        <v>26450494.68</v>
      </c>
      <c r="H31" s="236">
        <f t="shared" si="1"/>
        <v>35195708.75</v>
      </c>
    </row>
    <row r="32" spans="1:8" ht="15.75">
      <c r="A32" s="40"/>
      <c r="B32" s="41" t="s">
        <v>222</v>
      </c>
      <c r="C32" s="237"/>
      <c r="D32" s="237"/>
      <c r="E32" s="232"/>
      <c r="F32" s="238"/>
      <c r="G32" s="239"/>
      <c r="H32" s="240"/>
    </row>
    <row r="33" spans="1:8" ht="15.75">
      <c r="A33" s="40">
        <v>23</v>
      </c>
      <c r="B33" s="44" t="s">
        <v>214</v>
      </c>
      <c r="C33" s="232">
        <v>61146400</v>
      </c>
      <c r="D33" s="237">
        <v>0</v>
      </c>
      <c r="E33" s="233">
        <f t="shared" si="3"/>
        <v>61146400</v>
      </c>
      <c r="F33" s="234">
        <v>40000000</v>
      </c>
      <c r="G33" s="239">
        <v>0</v>
      </c>
      <c r="H33" s="236">
        <f t="shared" si="1"/>
        <v>40000000</v>
      </c>
    </row>
    <row r="34" spans="1:8" ht="15.75">
      <c r="A34" s="40">
        <v>24</v>
      </c>
      <c r="B34" s="44" t="s">
        <v>215</v>
      </c>
      <c r="C34" s="232">
        <v>0</v>
      </c>
      <c r="D34" s="237">
        <v>0</v>
      </c>
      <c r="E34" s="233">
        <f t="shared" si="3"/>
        <v>0</v>
      </c>
      <c r="F34" s="234">
        <v>0</v>
      </c>
      <c r="G34" s="239">
        <v>0</v>
      </c>
      <c r="H34" s="236">
        <f t="shared" si="1"/>
        <v>0</v>
      </c>
    </row>
    <row r="35" spans="1:8" ht="15.75">
      <c r="A35" s="40">
        <v>25</v>
      </c>
      <c r="B35" s="45" t="s">
        <v>216</v>
      </c>
      <c r="C35" s="232">
        <v>0</v>
      </c>
      <c r="D35" s="237">
        <v>0</v>
      </c>
      <c r="E35" s="233">
        <f t="shared" si="3"/>
        <v>0</v>
      </c>
      <c r="F35" s="234">
        <v>0</v>
      </c>
      <c r="G35" s="239">
        <v>0</v>
      </c>
      <c r="H35" s="236">
        <f t="shared" si="1"/>
        <v>0</v>
      </c>
    </row>
    <row r="36" spans="1:8" ht="15.75">
      <c r="A36" s="40">
        <v>26</v>
      </c>
      <c r="B36" s="44" t="s">
        <v>217</v>
      </c>
      <c r="C36" s="232">
        <v>0</v>
      </c>
      <c r="D36" s="237">
        <v>0</v>
      </c>
      <c r="E36" s="233">
        <f t="shared" si="3"/>
        <v>0</v>
      </c>
      <c r="F36" s="234">
        <v>0</v>
      </c>
      <c r="G36" s="239">
        <v>0</v>
      </c>
      <c r="H36" s="236">
        <f t="shared" si="1"/>
        <v>0</v>
      </c>
    </row>
    <row r="37" spans="1:8" ht="15.75">
      <c r="A37" s="40">
        <v>27</v>
      </c>
      <c r="B37" s="44" t="s">
        <v>218</v>
      </c>
      <c r="C37" s="232">
        <v>0</v>
      </c>
      <c r="D37" s="237">
        <v>0</v>
      </c>
      <c r="E37" s="233">
        <f t="shared" si="3"/>
        <v>0</v>
      </c>
      <c r="F37" s="234">
        <v>0</v>
      </c>
      <c r="G37" s="239">
        <v>0</v>
      </c>
      <c r="H37" s="236">
        <f t="shared" si="1"/>
        <v>0</v>
      </c>
    </row>
    <row r="38" spans="1:8" ht="15.75">
      <c r="A38" s="40">
        <v>28</v>
      </c>
      <c r="B38" s="44" t="s">
        <v>219</v>
      </c>
      <c r="C38" s="232">
        <v>-11085795.01</v>
      </c>
      <c r="D38" s="237">
        <v>0</v>
      </c>
      <c r="E38" s="233">
        <f t="shared" si="3"/>
        <v>-11085795.01</v>
      </c>
      <c r="F38" s="234">
        <v>-9068921.2699999996</v>
      </c>
      <c r="G38" s="239">
        <v>0</v>
      </c>
      <c r="H38" s="236">
        <f t="shared" si="1"/>
        <v>-9068921.2699999996</v>
      </c>
    </row>
    <row r="39" spans="1:8" ht="15.75">
      <c r="A39" s="40">
        <v>29</v>
      </c>
      <c r="B39" s="44" t="s">
        <v>235</v>
      </c>
      <c r="C39" s="232">
        <v>4982432.3</v>
      </c>
      <c r="D39" s="237">
        <v>0</v>
      </c>
      <c r="E39" s="233">
        <f t="shared" si="3"/>
        <v>4982432.3</v>
      </c>
      <c r="F39" s="234">
        <v>4982432.3</v>
      </c>
      <c r="G39" s="239">
        <v>0</v>
      </c>
      <c r="H39" s="236">
        <f t="shared" si="1"/>
        <v>4982432.3</v>
      </c>
    </row>
    <row r="40" spans="1:8" ht="15.75">
      <c r="A40" s="40">
        <v>30</v>
      </c>
      <c r="B40" s="46" t="s">
        <v>220</v>
      </c>
      <c r="C40" s="232">
        <f>SUM(C33:C39)</f>
        <v>55043037.289999999</v>
      </c>
      <c r="D40" s="232">
        <f>SUM(D33:D39)</f>
        <v>0</v>
      </c>
      <c r="E40" s="233">
        <f t="shared" si="3"/>
        <v>55043037.289999999</v>
      </c>
      <c r="F40" s="234">
        <f>F33+F38+F39</f>
        <v>35913511.030000001</v>
      </c>
      <c r="G40" s="239">
        <v>0</v>
      </c>
      <c r="H40" s="236">
        <f t="shared" si="1"/>
        <v>35913511.030000001</v>
      </c>
    </row>
    <row r="41" spans="1:8" ht="16.5" thickBot="1">
      <c r="A41" s="47">
        <v>31</v>
      </c>
      <c r="B41" s="48" t="s">
        <v>236</v>
      </c>
      <c r="C41" s="241">
        <f>C31+C40</f>
        <v>62059206.240000002</v>
      </c>
      <c r="D41" s="241">
        <f>D31+D40</f>
        <v>21915288.599999998</v>
      </c>
      <c r="E41" s="241">
        <f>C41+D41</f>
        <v>83974494.840000004</v>
      </c>
      <c r="F41" s="241">
        <f>F31+F40</f>
        <v>44658725.100000001</v>
      </c>
      <c r="G41" s="241">
        <f>G31+G40</f>
        <v>26450494.68</v>
      </c>
      <c r="H41" s="242">
        <f>F41+G41</f>
        <v>71109219.780000001</v>
      </c>
    </row>
    <row r="42" spans="1:8">
      <c r="C42" s="473"/>
    </row>
    <row r="43" spans="1:8">
      <c r="B43" s="49"/>
      <c r="E43" s="473"/>
      <c r="H43" s="476"/>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B46" activePane="bottomRight" state="frozen"/>
      <selection pane="topRight" activeCell="B1" sqref="B1"/>
      <selection pane="bottomLeft" activeCell="A6" sqref="A6"/>
      <selection pane="bottomRight" activeCell="G70" sqref="G70"/>
    </sheetView>
  </sheetViews>
  <sheetFormatPr defaultColWidth="9.140625" defaultRowHeight="15"/>
  <cols>
    <col min="1" max="1" width="9.5703125" style="2" bestFit="1" customWidth="1"/>
    <col min="2" max="2" width="89.140625" style="2" customWidth="1"/>
    <col min="3" max="8" width="12.7109375" style="332" customWidth="1"/>
    <col min="9" max="9" width="8.85546875" customWidth="1"/>
    <col min="10" max="16384" width="9.140625" style="12"/>
  </cols>
  <sheetData>
    <row r="1" spans="1:8" ht="15.75">
      <c r="A1" s="17" t="s">
        <v>227</v>
      </c>
      <c r="B1" s="523" t="str">
        <f>'2. RC'!B1</f>
        <v>სს სილქ როუდ ბანკი</v>
      </c>
    </row>
    <row r="2" spans="1:8" ht="15.75">
      <c r="A2" s="17" t="s">
        <v>228</v>
      </c>
      <c r="B2" s="433">
        <f>'2. RC'!B2</f>
        <v>43738</v>
      </c>
      <c r="C2" s="18"/>
      <c r="D2" s="18"/>
      <c r="E2" s="18"/>
      <c r="F2" s="18"/>
      <c r="G2" s="18"/>
      <c r="H2" s="18"/>
    </row>
    <row r="3" spans="1:8" ht="15.75">
      <c r="A3" s="17"/>
      <c r="B3" s="16"/>
      <c r="C3" s="18"/>
      <c r="D3" s="18"/>
      <c r="E3" s="18"/>
      <c r="F3" s="18"/>
      <c r="G3" s="18"/>
      <c r="H3" s="18"/>
    </row>
    <row r="4" spans="1:8" ht="16.5" thickBot="1">
      <c r="A4" s="50" t="s">
        <v>650</v>
      </c>
      <c r="B4" s="29" t="s">
        <v>261</v>
      </c>
      <c r="C4" s="50"/>
      <c r="D4" s="50"/>
      <c r="E4" s="51"/>
      <c r="F4" s="50"/>
      <c r="G4" s="50"/>
      <c r="H4" s="51" t="s">
        <v>131</v>
      </c>
    </row>
    <row r="5" spans="1:8" ht="15.75">
      <c r="A5" s="130"/>
      <c r="B5" s="131"/>
      <c r="C5" s="563" t="s">
        <v>233</v>
      </c>
      <c r="D5" s="564"/>
      <c r="E5" s="566"/>
      <c r="F5" s="563" t="s">
        <v>234</v>
      </c>
      <c r="G5" s="564"/>
      <c r="H5" s="566"/>
    </row>
    <row r="6" spans="1:8">
      <c r="A6" s="132" t="s">
        <v>28</v>
      </c>
      <c r="B6" s="52"/>
      <c r="C6" s="53" t="s">
        <v>29</v>
      </c>
      <c r="D6" s="53" t="s">
        <v>134</v>
      </c>
      <c r="E6" s="133" t="s">
        <v>70</v>
      </c>
      <c r="F6" s="53" t="s">
        <v>29</v>
      </c>
      <c r="G6" s="53" t="s">
        <v>134</v>
      </c>
      <c r="H6" s="133" t="s">
        <v>70</v>
      </c>
    </row>
    <row r="7" spans="1:8">
      <c r="A7" s="134"/>
      <c r="B7" s="55" t="s">
        <v>130</v>
      </c>
      <c r="C7" s="56"/>
      <c r="D7" s="56"/>
      <c r="E7" s="135"/>
      <c r="F7" s="56"/>
      <c r="G7" s="56"/>
      <c r="H7" s="135"/>
    </row>
    <row r="8" spans="1:8" ht="15.75">
      <c r="A8" s="134">
        <v>1</v>
      </c>
      <c r="B8" s="57" t="s">
        <v>135</v>
      </c>
      <c r="C8" s="243">
        <v>436374.6</v>
      </c>
      <c r="D8" s="243">
        <v>31092.27</v>
      </c>
      <c r="E8" s="244">
        <f t="shared" ref="E8:E21" si="0">C8+D8</f>
        <v>467466.87</v>
      </c>
      <c r="F8" s="243">
        <v>237625</v>
      </c>
      <c r="G8" s="243">
        <v>65789.81</v>
      </c>
      <c r="H8" s="244">
        <f t="shared" ref="H8:H21" si="1">F8+G8</f>
        <v>303414.81</v>
      </c>
    </row>
    <row r="9" spans="1:8" ht="15.75">
      <c r="A9" s="134">
        <v>2</v>
      </c>
      <c r="B9" s="57" t="s">
        <v>136</v>
      </c>
      <c r="C9" s="245">
        <f>SUM(C10:C18)</f>
        <v>1394025.56</v>
      </c>
      <c r="D9" s="245">
        <f>SUM(D10:D18)</f>
        <v>494592.41000000003</v>
      </c>
      <c r="E9" s="244">
        <f t="shared" si="0"/>
        <v>1888617.9700000002</v>
      </c>
      <c r="F9" s="245">
        <f>SUM(F10:F18)</f>
        <v>1121690.3600000001</v>
      </c>
      <c r="G9" s="245">
        <f>SUM(G10:G18)</f>
        <v>325235.25</v>
      </c>
      <c r="H9" s="244">
        <f t="shared" si="1"/>
        <v>1446925.61</v>
      </c>
    </row>
    <row r="10" spans="1:8" ht="15.75">
      <c r="A10" s="134">
        <v>2.1</v>
      </c>
      <c r="B10" s="58" t="s">
        <v>137</v>
      </c>
      <c r="C10" s="243">
        <v>0</v>
      </c>
      <c r="D10" s="243">
        <v>0</v>
      </c>
      <c r="E10" s="244">
        <f t="shared" si="0"/>
        <v>0</v>
      </c>
      <c r="F10" s="243">
        <v>0</v>
      </c>
      <c r="G10" s="243">
        <v>0</v>
      </c>
      <c r="H10" s="244">
        <f t="shared" si="1"/>
        <v>0</v>
      </c>
    </row>
    <row r="11" spans="1:8" ht="15.75">
      <c r="A11" s="134">
        <v>2.2000000000000002</v>
      </c>
      <c r="B11" s="58" t="s">
        <v>138</v>
      </c>
      <c r="C11" s="243">
        <f>374452.07- C12- C13 - C14 - C15 - C16- C18</f>
        <v>181020.15000000002</v>
      </c>
      <c r="D11" s="243">
        <f>369134.09- D12- D13 -D14 -D15 -D16 -D18</f>
        <v>233993.00000000003</v>
      </c>
      <c r="E11" s="244">
        <f t="shared" si="0"/>
        <v>415013.15</v>
      </c>
      <c r="F11" s="243">
        <v>26276.779999999992</v>
      </c>
      <c r="G11" s="243">
        <v>107608.09</v>
      </c>
      <c r="H11" s="244">
        <f t="shared" si="1"/>
        <v>133884.87</v>
      </c>
    </row>
    <row r="12" spans="1:8" ht="15.75">
      <c r="A12" s="134">
        <v>2.2999999999999998</v>
      </c>
      <c r="B12" s="58" t="s">
        <v>139</v>
      </c>
      <c r="C12" s="243">
        <v>0</v>
      </c>
      <c r="D12" s="243">
        <v>0</v>
      </c>
      <c r="E12" s="244">
        <f t="shared" si="0"/>
        <v>0</v>
      </c>
      <c r="F12" s="243">
        <v>0</v>
      </c>
      <c r="G12" s="243">
        <v>0</v>
      </c>
      <c r="H12" s="244">
        <f t="shared" si="1"/>
        <v>0</v>
      </c>
    </row>
    <row r="13" spans="1:8" ht="15.75">
      <c r="A13" s="134">
        <v>2.4</v>
      </c>
      <c r="B13" s="58" t="s">
        <v>140</v>
      </c>
      <c r="C13" s="243">
        <v>0</v>
      </c>
      <c r="D13" s="243">
        <v>0</v>
      </c>
      <c r="E13" s="244">
        <f t="shared" si="0"/>
        <v>0</v>
      </c>
      <c r="F13" s="243">
        <v>0</v>
      </c>
      <c r="G13" s="243">
        <v>0</v>
      </c>
      <c r="H13" s="244">
        <f t="shared" si="1"/>
        <v>0</v>
      </c>
    </row>
    <row r="14" spans="1:8" ht="15.75">
      <c r="A14" s="134">
        <v>2.5</v>
      </c>
      <c r="B14" s="58" t="s">
        <v>141</v>
      </c>
      <c r="C14" s="243">
        <v>0</v>
      </c>
      <c r="D14" s="243">
        <v>135141.09</v>
      </c>
      <c r="E14" s="244">
        <f t="shared" si="0"/>
        <v>135141.09</v>
      </c>
      <c r="F14" s="243">
        <v>0</v>
      </c>
      <c r="G14" s="243">
        <v>12986.97</v>
      </c>
      <c r="H14" s="244">
        <f t="shared" si="1"/>
        <v>12986.97</v>
      </c>
    </row>
    <row r="15" spans="1:8" ht="15.75">
      <c r="A15" s="134">
        <v>2.6</v>
      </c>
      <c r="B15" s="58" t="s">
        <v>142</v>
      </c>
      <c r="C15" s="243">
        <v>125364.68</v>
      </c>
      <c r="D15" s="243">
        <v>0</v>
      </c>
      <c r="E15" s="244">
        <f t="shared" si="0"/>
        <v>125364.68</v>
      </c>
      <c r="F15" s="243">
        <v>94644.44</v>
      </c>
      <c r="G15" s="243">
        <v>0</v>
      </c>
      <c r="H15" s="244">
        <f t="shared" si="1"/>
        <v>94644.44</v>
      </c>
    </row>
    <row r="16" spans="1:8" ht="15.75">
      <c r="A16" s="134">
        <v>2.7</v>
      </c>
      <c r="B16" s="58" t="s">
        <v>143</v>
      </c>
      <c r="C16" s="243">
        <v>68067.240000000005</v>
      </c>
      <c r="D16" s="243">
        <v>0</v>
      </c>
      <c r="E16" s="244">
        <f t="shared" si="0"/>
        <v>68067.240000000005</v>
      </c>
      <c r="F16" s="243">
        <v>103086.35</v>
      </c>
      <c r="G16" s="243">
        <v>0</v>
      </c>
      <c r="H16" s="244">
        <f t="shared" si="1"/>
        <v>103086.35</v>
      </c>
    </row>
    <row r="17" spans="1:8" ht="15.75">
      <c r="A17" s="134">
        <v>2.8</v>
      </c>
      <c r="B17" s="58" t="s">
        <v>144</v>
      </c>
      <c r="C17" s="243">
        <v>1019573.49</v>
      </c>
      <c r="D17" s="243">
        <v>125458.32</v>
      </c>
      <c r="E17" s="244">
        <f t="shared" si="0"/>
        <v>1145031.81</v>
      </c>
      <c r="F17" s="243">
        <v>893777.8</v>
      </c>
      <c r="G17" s="243">
        <v>204640.19</v>
      </c>
      <c r="H17" s="244">
        <f t="shared" si="1"/>
        <v>1098417.99</v>
      </c>
    </row>
    <row r="18" spans="1:8" ht="15.75">
      <c r="A18" s="134">
        <v>2.9</v>
      </c>
      <c r="B18" s="58" t="s">
        <v>145</v>
      </c>
      <c r="C18" s="243">
        <v>0</v>
      </c>
      <c r="D18" s="243">
        <v>0</v>
      </c>
      <c r="E18" s="244">
        <f t="shared" si="0"/>
        <v>0</v>
      </c>
      <c r="F18" s="243">
        <v>3904.99</v>
      </c>
      <c r="G18" s="243">
        <v>0</v>
      </c>
      <c r="H18" s="244">
        <f t="shared" si="1"/>
        <v>3904.99</v>
      </c>
    </row>
    <row r="19" spans="1:8" ht="15.75">
      <c r="A19" s="134">
        <v>3</v>
      </c>
      <c r="B19" s="57" t="s">
        <v>146</v>
      </c>
      <c r="C19" s="243">
        <v>-243654.09</v>
      </c>
      <c r="D19" s="243">
        <v>-15141.39</v>
      </c>
      <c r="E19" s="244">
        <f>C19+D19</f>
        <v>-258795.47999999998</v>
      </c>
      <c r="F19" s="243">
        <v>53956.43</v>
      </c>
      <c r="G19" s="243">
        <v>7780.3</v>
      </c>
      <c r="H19" s="244">
        <f>F19+G19</f>
        <v>61736.73</v>
      </c>
    </row>
    <row r="20" spans="1:8" ht="15.75">
      <c r="A20" s="134">
        <v>4</v>
      </c>
      <c r="B20" s="57" t="s">
        <v>147</v>
      </c>
      <c r="C20" s="243">
        <v>1145819.71</v>
      </c>
      <c r="D20" s="243">
        <v>0</v>
      </c>
      <c r="E20" s="244">
        <f t="shared" si="0"/>
        <v>1145819.71</v>
      </c>
      <c r="F20" s="243">
        <v>570426.48</v>
      </c>
      <c r="G20" s="243"/>
      <c r="H20" s="244">
        <f t="shared" si="1"/>
        <v>570426.48</v>
      </c>
    </row>
    <row r="21" spans="1:8" ht="15.75">
      <c r="A21" s="134">
        <v>5</v>
      </c>
      <c r="B21" s="57" t="s">
        <v>148</v>
      </c>
      <c r="C21" s="243">
        <v>5348.34</v>
      </c>
      <c r="D21" s="243">
        <v>1940.06</v>
      </c>
      <c r="E21" s="244">
        <f t="shared" si="0"/>
        <v>7288.4</v>
      </c>
      <c r="F21" s="243">
        <v>71.510000000000005</v>
      </c>
      <c r="G21" s="243">
        <v>1882.05</v>
      </c>
      <c r="H21" s="244">
        <f t="shared" si="1"/>
        <v>1953.56</v>
      </c>
    </row>
    <row r="22" spans="1:8" ht="15.75">
      <c r="A22" s="134">
        <v>6</v>
      </c>
      <c r="B22" s="59" t="s">
        <v>149</v>
      </c>
      <c r="C22" s="245">
        <f>C8+C9+C20+C21+C19</f>
        <v>2737914.12</v>
      </c>
      <c r="D22" s="245">
        <f>D8+D9+D20+D21+D19</f>
        <v>512483.35000000009</v>
      </c>
      <c r="E22" s="244">
        <f>C22+D22</f>
        <v>3250397.47</v>
      </c>
      <c r="F22" s="245">
        <f>F8+F9+F20+F21+F19</f>
        <v>1983769.78</v>
      </c>
      <c r="G22" s="245">
        <f>G8+G9+G20+G21+G19</f>
        <v>400687.41</v>
      </c>
      <c r="H22" s="244">
        <f>F22+G22</f>
        <v>2384457.19</v>
      </c>
    </row>
    <row r="23" spans="1:8" ht="15.75">
      <c r="A23" s="134"/>
      <c r="B23" s="55" t="s">
        <v>128</v>
      </c>
      <c r="C23" s="243"/>
      <c r="D23" s="243"/>
      <c r="E23" s="246"/>
      <c r="F23" s="243"/>
      <c r="G23" s="243"/>
      <c r="H23" s="246"/>
    </row>
    <row r="24" spans="1:8" ht="15.75">
      <c r="A24" s="134">
        <v>7</v>
      </c>
      <c r="B24" s="57" t="s">
        <v>150</v>
      </c>
      <c r="C24" s="243">
        <v>125093.48</v>
      </c>
      <c r="D24" s="243">
        <v>37488.050000000003</v>
      </c>
      <c r="E24" s="244">
        <f t="shared" ref="E24:E29" si="2">C24+D24</f>
        <v>162581.53</v>
      </c>
      <c r="F24" s="243">
        <v>4192.43</v>
      </c>
      <c r="G24" s="243">
        <v>3188.67</v>
      </c>
      <c r="H24" s="244">
        <f t="shared" ref="H24:H29" si="3">F24+G24</f>
        <v>7381.1</v>
      </c>
    </row>
    <row r="25" spans="1:8" ht="15.75">
      <c r="A25" s="134">
        <v>8</v>
      </c>
      <c r="B25" s="57" t="s">
        <v>151</v>
      </c>
      <c r="C25" s="243">
        <v>41430.36</v>
      </c>
      <c r="D25" s="243">
        <v>17274.34</v>
      </c>
      <c r="E25" s="244">
        <f t="shared" si="2"/>
        <v>58704.7</v>
      </c>
      <c r="F25" s="243">
        <v>34177.910000000003</v>
      </c>
      <c r="G25" s="243">
        <v>70545.87</v>
      </c>
      <c r="H25" s="244">
        <f t="shared" si="3"/>
        <v>104723.78</v>
      </c>
    </row>
    <row r="26" spans="1:8" ht="15.75">
      <c r="A26" s="134">
        <v>9</v>
      </c>
      <c r="B26" s="57" t="s">
        <v>152</v>
      </c>
      <c r="C26" s="243">
        <v>2371.5100000000002</v>
      </c>
      <c r="D26" s="243">
        <v>146.69</v>
      </c>
      <c r="E26" s="244">
        <f t="shared" si="2"/>
        <v>2518.2000000000003</v>
      </c>
      <c r="F26" s="243">
        <v>1816.44</v>
      </c>
      <c r="G26" s="243">
        <v>104.5</v>
      </c>
      <c r="H26" s="244">
        <f t="shared" si="3"/>
        <v>1920.94</v>
      </c>
    </row>
    <row r="27" spans="1:8" ht="15.75">
      <c r="A27" s="134">
        <v>10</v>
      </c>
      <c r="B27" s="57" t="s">
        <v>153</v>
      </c>
      <c r="C27" s="243">
        <v>30781.41</v>
      </c>
      <c r="D27" s="243">
        <v>0</v>
      </c>
      <c r="E27" s="244">
        <f t="shared" si="2"/>
        <v>30781.41</v>
      </c>
      <c r="F27" s="243">
        <v>6077.81</v>
      </c>
      <c r="G27" s="243"/>
      <c r="H27" s="244">
        <f t="shared" si="3"/>
        <v>6077.81</v>
      </c>
    </row>
    <row r="28" spans="1:8" ht="15.75">
      <c r="A28" s="134">
        <v>11</v>
      </c>
      <c r="B28" s="57" t="s">
        <v>154</v>
      </c>
      <c r="C28" s="243">
        <v>0</v>
      </c>
      <c r="D28" s="243">
        <v>0</v>
      </c>
      <c r="E28" s="244">
        <f t="shared" si="2"/>
        <v>0</v>
      </c>
      <c r="F28" s="243">
        <v>33702.949999999997</v>
      </c>
      <c r="G28" s="243">
        <v>325540</v>
      </c>
      <c r="H28" s="244">
        <f t="shared" si="3"/>
        <v>359242.95</v>
      </c>
    </row>
    <row r="29" spans="1:8" ht="15.75">
      <c r="A29" s="134">
        <v>12</v>
      </c>
      <c r="B29" s="57" t="s">
        <v>155</v>
      </c>
      <c r="C29" s="243">
        <v>0</v>
      </c>
      <c r="D29" s="243">
        <v>0</v>
      </c>
      <c r="E29" s="244">
        <f t="shared" si="2"/>
        <v>0</v>
      </c>
      <c r="F29" s="243"/>
      <c r="G29" s="243"/>
      <c r="H29" s="244">
        <f t="shared" si="3"/>
        <v>0</v>
      </c>
    </row>
    <row r="30" spans="1:8" ht="15.75">
      <c r="A30" s="134">
        <v>13</v>
      </c>
      <c r="B30" s="60" t="s">
        <v>156</v>
      </c>
      <c r="C30" s="245">
        <f>SUM(C24:C29)</f>
        <v>199676.76</v>
      </c>
      <c r="D30" s="245">
        <f>SUM(D24:D29)</f>
        <v>54909.08</v>
      </c>
      <c r="E30" s="244">
        <f>C30+D30</f>
        <v>254585.84000000003</v>
      </c>
      <c r="F30" s="245">
        <f>SUM(F24:F29)</f>
        <v>79967.540000000008</v>
      </c>
      <c r="G30" s="245">
        <f>SUM(G24:G29)</f>
        <v>399379.04</v>
      </c>
      <c r="H30" s="244">
        <f>F30+G30</f>
        <v>479346.57999999996</v>
      </c>
    </row>
    <row r="31" spans="1:8" ht="15.75">
      <c r="A31" s="134">
        <v>14</v>
      </c>
      <c r="B31" s="60" t="s">
        <v>157</v>
      </c>
      <c r="C31" s="245">
        <f>C22-C30</f>
        <v>2538237.3600000003</v>
      </c>
      <c r="D31" s="245">
        <f>D22-D30</f>
        <v>457574.27000000008</v>
      </c>
      <c r="E31" s="244">
        <f>C31+D31</f>
        <v>2995811.6300000004</v>
      </c>
      <c r="F31" s="245">
        <f>F22-F30</f>
        <v>1903802.24</v>
      </c>
      <c r="G31" s="245">
        <f>G22-G30</f>
        <v>1308.3699999999953</v>
      </c>
      <c r="H31" s="244">
        <f>F31+G31</f>
        <v>1905110.6099999999</v>
      </c>
    </row>
    <row r="32" spans="1:8">
      <c r="A32" s="134"/>
      <c r="B32" s="55"/>
      <c r="C32" s="247"/>
      <c r="D32" s="247"/>
      <c r="E32" s="248"/>
      <c r="F32" s="247"/>
      <c r="G32" s="247"/>
      <c r="H32" s="248"/>
    </row>
    <row r="33" spans="1:8" ht="15.75">
      <c r="A33" s="134"/>
      <c r="B33" s="55" t="s">
        <v>158</v>
      </c>
      <c r="C33" s="243"/>
      <c r="D33" s="243"/>
      <c r="E33" s="246"/>
      <c r="F33" s="243"/>
      <c r="G33" s="243"/>
      <c r="H33" s="246"/>
    </row>
    <row r="34" spans="1:8" ht="15.75">
      <c r="A34" s="134">
        <v>15</v>
      </c>
      <c r="B34" s="54" t="s">
        <v>129</v>
      </c>
      <c r="C34" s="249">
        <f>C35-C36</f>
        <v>448786.58999999997</v>
      </c>
      <c r="D34" s="249">
        <f>D35-D36</f>
        <v>-1442.2299999999814</v>
      </c>
      <c r="E34" s="244">
        <f>C34+D34</f>
        <v>447344.36</v>
      </c>
      <c r="F34" s="249">
        <f>F35-F36</f>
        <v>827074.01</v>
      </c>
      <c r="G34" s="249">
        <f>G35-G36</f>
        <v>97795.830000000016</v>
      </c>
      <c r="H34" s="244">
        <f>F34+G34</f>
        <v>924869.84000000008</v>
      </c>
    </row>
    <row r="35" spans="1:8" ht="15.75">
      <c r="A35" s="134">
        <v>15.1</v>
      </c>
      <c r="B35" s="58" t="s">
        <v>159</v>
      </c>
      <c r="C35" s="243">
        <v>637191.81999999995</v>
      </c>
      <c r="D35" s="243">
        <v>147148.20000000001</v>
      </c>
      <c r="E35" s="244">
        <f>C35+D35</f>
        <v>784340.02</v>
      </c>
      <c r="F35" s="243">
        <v>897954.91</v>
      </c>
      <c r="G35" s="243">
        <v>192162.2</v>
      </c>
      <c r="H35" s="244">
        <f>F35+G35</f>
        <v>1090117.1100000001</v>
      </c>
    </row>
    <row r="36" spans="1:8" ht="15.75">
      <c r="A36" s="134">
        <v>15.2</v>
      </c>
      <c r="B36" s="58" t="s">
        <v>160</v>
      </c>
      <c r="C36" s="243">
        <v>188405.23</v>
      </c>
      <c r="D36" s="243">
        <v>148590.43</v>
      </c>
      <c r="E36" s="244">
        <f>C36+D36</f>
        <v>336995.66000000003</v>
      </c>
      <c r="F36" s="243">
        <v>70880.899999999994</v>
      </c>
      <c r="G36" s="243">
        <v>94366.37</v>
      </c>
      <c r="H36" s="244">
        <f>F36+G36</f>
        <v>165247.26999999999</v>
      </c>
    </row>
    <row r="37" spans="1:8" ht="15.75">
      <c r="A37" s="134">
        <v>16</v>
      </c>
      <c r="B37" s="57" t="s">
        <v>161</v>
      </c>
      <c r="C37" s="243">
        <v>0</v>
      </c>
      <c r="D37" s="243">
        <v>0</v>
      </c>
      <c r="E37" s="244">
        <f t="shared" ref="E37:E66" si="4">C37+D37</f>
        <v>0</v>
      </c>
      <c r="F37" s="243">
        <v>0</v>
      </c>
      <c r="G37" s="243">
        <v>0</v>
      </c>
      <c r="H37" s="244">
        <f t="shared" ref="H37:H66" si="5">F37+G37</f>
        <v>0</v>
      </c>
    </row>
    <row r="38" spans="1:8" ht="15.75">
      <c r="A38" s="134">
        <v>17</v>
      </c>
      <c r="B38" s="57" t="s">
        <v>162</v>
      </c>
      <c r="C38" s="243">
        <v>0</v>
      </c>
      <c r="D38" s="243">
        <v>0</v>
      </c>
      <c r="E38" s="244">
        <f t="shared" si="4"/>
        <v>0</v>
      </c>
      <c r="F38" s="243"/>
      <c r="G38" s="243"/>
      <c r="H38" s="244">
        <f t="shared" si="5"/>
        <v>0</v>
      </c>
    </row>
    <row r="39" spans="1:8" ht="15.75">
      <c r="A39" s="134">
        <v>18</v>
      </c>
      <c r="B39" s="57" t="s">
        <v>163</v>
      </c>
      <c r="C39" s="243">
        <v>0</v>
      </c>
      <c r="D39" s="243">
        <v>0</v>
      </c>
      <c r="E39" s="244">
        <f t="shared" si="4"/>
        <v>0</v>
      </c>
      <c r="F39" s="243">
        <v>0</v>
      </c>
      <c r="G39" s="243"/>
      <c r="H39" s="244">
        <f t="shared" si="5"/>
        <v>0</v>
      </c>
    </row>
    <row r="40" spans="1:8" ht="15.75">
      <c r="A40" s="134">
        <v>19</v>
      </c>
      <c r="B40" s="57" t="s">
        <v>164</v>
      </c>
      <c r="C40" s="243">
        <v>23959.35</v>
      </c>
      <c r="D40" s="243">
        <v>0</v>
      </c>
      <c r="E40" s="244">
        <f t="shared" si="4"/>
        <v>23959.35</v>
      </c>
      <c r="F40" s="243">
        <v>571236.06999999995</v>
      </c>
      <c r="G40" s="243"/>
      <c r="H40" s="244">
        <f t="shared" si="5"/>
        <v>571236.06999999995</v>
      </c>
    </row>
    <row r="41" spans="1:8" ht="15.75">
      <c r="A41" s="134">
        <v>20</v>
      </c>
      <c r="B41" s="57" t="s">
        <v>165</v>
      </c>
      <c r="C41" s="243">
        <v>532405.84</v>
      </c>
      <c r="D41" s="243">
        <v>0</v>
      </c>
      <c r="E41" s="244">
        <f t="shared" si="4"/>
        <v>532405.84</v>
      </c>
      <c r="F41" s="243">
        <v>-240281.37</v>
      </c>
      <c r="G41" s="243"/>
      <c r="H41" s="244">
        <f t="shared" si="5"/>
        <v>-240281.37</v>
      </c>
    </row>
    <row r="42" spans="1:8" ht="15.75">
      <c r="A42" s="134">
        <v>21</v>
      </c>
      <c r="B42" s="57" t="s">
        <v>166</v>
      </c>
      <c r="C42" s="243">
        <v>-136564.29</v>
      </c>
      <c r="D42" s="243">
        <v>0</v>
      </c>
      <c r="E42" s="244">
        <f t="shared" si="4"/>
        <v>-136564.29</v>
      </c>
      <c r="F42" s="243">
        <v>22282.35</v>
      </c>
      <c r="G42" s="243"/>
      <c r="H42" s="244">
        <f t="shared" si="5"/>
        <v>22282.35</v>
      </c>
    </row>
    <row r="43" spans="1:8" ht="15.75">
      <c r="A43" s="134">
        <v>22</v>
      </c>
      <c r="B43" s="57" t="s">
        <v>167</v>
      </c>
      <c r="C43" s="243">
        <v>38147.9</v>
      </c>
      <c r="D43" s="243">
        <v>0</v>
      </c>
      <c r="E43" s="244">
        <f t="shared" si="4"/>
        <v>38147.9</v>
      </c>
      <c r="F43" s="243">
        <v>89901.09</v>
      </c>
      <c r="G43" s="243"/>
      <c r="H43" s="244">
        <f t="shared" si="5"/>
        <v>89901.09</v>
      </c>
    </row>
    <row r="44" spans="1:8" ht="15.75">
      <c r="A44" s="134">
        <v>23</v>
      </c>
      <c r="B44" s="57" t="s">
        <v>168</v>
      </c>
      <c r="C44" s="243">
        <v>29276.2</v>
      </c>
      <c r="D44" s="243">
        <v>0</v>
      </c>
      <c r="E44" s="244">
        <f t="shared" si="4"/>
        <v>29276.2</v>
      </c>
      <c r="F44" s="243">
        <v>43993.46</v>
      </c>
      <c r="G44" s="243">
        <v>0</v>
      </c>
      <c r="H44" s="244">
        <f t="shared" si="5"/>
        <v>43993.46</v>
      </c>
    </row>
    <row r="45" spans="1:8" ht="15.75">
      <c r="A45" s="134">
        <v>24</v>
      </c>
      <c r="B45" s="60" t="s">
        <v>169</v>
      </c>
      <c r="C45" s="245">
        <f>C34+C37+C38+C39+C40+C41+C42+C43+C44</f>
        <v>936011.58999999985</v>
      </c>
      <c r="D45" s="245">
        <f>D34+D37+D38+D39+D40+D41+D42+D43+D44</f>
        <v>-1442.2299999999814</v>
      </c>
      <c r="E45" s="244">
        <f t="shared" si="4"/>
        <v>934569.35999999987</v>
      </c>
      <c r="F45" s="245">
        <f>F34+F37+F38+F39+F40+F41+F42+F43+F44</f>
        <v>1314205.6100000001</v>
      </c>
      <c r="G45" s="245">
        <f>G34+G37+G38+G39+G40+G41+G42+G43+G44</f>
        <v>97795.830000000016</v>
      </c>
      <c r="H45" s="244">
        <f t="shared" si="5"/>
        <v>1412001.4400000002</v>
      </c>
    </row>
    <row r="46" spans="1:8">
      <c r="A46" s="134"/>
      <c r="B46" s="55" t="s">
        <v>170</v>
      </c>
      <c r="C46" s="243"/>
      <c r="D46" s="243"/>
      <c r="E46" s="250"/>
      <c r="F46" s="243"/>
      <c r="G46" s="243"/>
      <c r="H46" s="250"/>
    </row>
    <row r="47" spans="1:8" ht="15.75">
      <c r="A47" s="134">
        <v>25</v>
      </c>
      <c r="B47" s="57" t="s">
        <v>171</v>
      </c>
      <c r="C47" s="243">
        <v>108961.07</v>
      </c>
      <c r="D47" s="243">
        <v>131400.09</v>
      </c>
      <c r="E47" s="244">
        <f t="shared" si="4"/>
        <v>240361.16</v>
      </c>
      <c r="F47" s="243">
        <v>64715.9</v>
      </c>
      <c r="G47" s="243">
        <v>148264.41</v>
      </c>
      <c r="H47" s="244">
        <f t="shared" si="5"/>
        <v>212980.31</v>
      </c>
    </row>
    <row r="48" spans="1:8" ht="15.75">
      <c r="A48" s="134">
        <v>26</v>
      </c>
      <c r="B48" s="57" t="s">
        <v>172</v>
      </c>
      <c r="C48" s="243">
        <v>264246.71000000002</v>
      </c>
      <c r="D48" s="243">
        <v>150115.97</v>
      </c>
      <c r="E48" s="244">
        <f t="shared" si="4"/>
        <v>414362.68000000005</v>
      </c>
      <c r="F48" s="243">
        <v>588490.86</v>
      </c>
      <c r="G48" s="243">
        <v>147622.46</v>
      </c>
      <c r="H48" s="244">
        <f t="shared" si="5"/>
        <v>736113.32</v>
      </c>
    </row>
    <row r="49" spans="1:9" ht="15.75">
      <c r="A49" s="134">
        <v>27</v>
      </c>
      <c r="B49" s="57" t="s">
        <v>173</v>
      </c>
      <c r="C49" s="243">
        <v>1731396.75</v>
      </c>
      <c r="D49" s="243">
        <v>0</v>
      </c>
      <c r="E49" s="244">
        <f t="shared" si="4"/>
        <v>1731396.75</v>
      </c>
      <c r="F49" s="243">
        <v>1346951.7</v>
      </c>
      <c r="G49" s="243"/>
      <c r="H49" s="244">
        <f t="shared" si="5"/>
        <v>1346951.7</v>
      </c>
    </row>
    <row r="50" spans="1:9" ht="15.75">
      <c r="A50" s="134">
        <v>28</v>
      </c>
      <c r="B50" s="57" t="s">
        <v>310</v>
      </c>
      <c r="C50" s="243">
        <v>3768.87</v>
      </c>
      <c r="D50" s="243">
        <v>0</v>
      </c>
      <c r="E50" s="244">
        <f t="shared" si="4"/>
        <v>3768.87</v>
      </c>
      <c r="F50" s="243">
        <v>24382.16</v>
      </c>
      <c r="G50" s="243"/>
      <c r="H50" s="244">
        <f t="shared" si="5"/>
        <v>24382.16</v>
      </c>
    </row>
    <row r="51" spans="1:9" ht="15.75">
      <c r="A51" s="134">
        <v>29</v>
      </c>
      <c r="B51" s="57" t="s">
        <v>174</v>
      </c>
      <c r="C51" s="243">
        <v>418333.88</v>
      </c>
      <c r="D51" s="243">
        <v>0</v>
      </c>
      <c r="E51" s="244">
        <f t="shared" si="4"/>
        <v>418333.88</v>
      </c>
      <c r="F51" s="243">
        <v>421466.38</v>
      </c>
      <c r="G51" s="243"/>
      <c r="H51" s="244">
        <f t="shared" si="5"/>
        <v>421466.38</v>
      </c>
    </row>
    <row r="52" spans="1:9" ht="15.75">
      <c r="A52" s="134">
        <v>30</v>
      </c>
      <c r="B52" s="57" t="s">
        <v>175</v>
      </c>
      <c r="C52" s="243">
        <v>807602.12</v>
      </c>
      <c r="D52" s="243">
        <v>562.75</v>
      </c>
      <c r="E52" s="244">
        <f t="shared" si="4"/>
        <v>808164.87</v>
      </c>
      <c r="F52" s="243">
        <v>1154485.46</v>
      </c>
      <c r="G52" s="243">
        <v>0</v>
      </c>
      <c r="H52" s="244">
        <f t="shared" si="5"/>
        <v>1154485.46</v>
      </c>
    </row>
    <row r="53" spans="1:9" ht="15.75">
      <c r="A53" s="134">
        <v>31</v>
      </c>
      <c r="B53" s="60" t="s">
        <v>176</v>
      </c>
      <c r="C53" s="245">
        <f>SUM(C47:C52)</f>
        <v>3334309.4000000004</v>
      </c>
      <c r="D53" s="245">
        <f>SUM(D47:D52)</f>
        <v>282078.81</v>
      </c>
      <c r="E53" s="244">
        <f t="shared" si="4"/>
        <v>3616388.2100000004</v>
      </c>
      <c r="F53" s="245">
        <f>SUM(F47:F52)</f>
        <v>3600492.46</v>
      </c>
      <c r="G53" s="245">
        <f>SUM(G47:G52)</f>
        <v>295886.87</v>
      </c>
      <c r="H53" s="244">
        <f t="shared" si="5"/>
        <v>3896379.33</v>
      </c>
    </row>
    <row r="54" spans="1:9" ht="15.75">
      <c r="A54" s="134">
        <v>32</v>
      </c>
      <c r="B54" s="60" t="s">
        <v>177</v>
      </c>
      <c r="C54" s="245">
        <f>C45-C53</f>
        <v>-2398297.8100000005</v>
      </c>
      <c r="D54" s="245">
        <f>D45-D53</f>
        <v>-283521.03999999998</v>
      </c>
      <c r="E54" s="244">
        <f t="shared" si="4"/>
        <v>-2681818.8500000006</v>
      </c>
      <c r="F54" s="245">
        <f>F45-F53</f>
        <v>-2286286.8499999996</v>
      </c>
      <c r="G54" s="245">
        <f>G45-G53</f>
        <v>-198091.03999999998</v>
      </c>
      <c r="H54" s="244">
        <f t="shared" si="5"/>
        <v>-2484377.8899999997</v>
      </c>
    </row>
    <row r="55" spans="1:9">
      <c r="A55" s="134"/>
      <c r="B55" s="55"/>
      <c r="C55" s="247"/>
      <c r="D55" s="247"/>
      <c r="E55" s="248"/>
      <c r="F55" s="247"/>
      <c r="G55" s="247"/>
      <c r="H55" s="248"/>
    </row>
    <row r="56" spans="1:9" ht="15.75">
      <c r="A56" s="134">
        <v>33</v>
      </c>
      <c r="B56" s="60" t="s">
        <v>178</v>
      </c>
      <c r="C56" s="245">
        <f>C31+C54</f>
        <v>139939.54999999981</v>
      </c>
      <c r="D56" s="245">
        <f>D31+D54</f>
        <v>174053.2300000001</v>
      </c>
      <c r="E56" s="244">
        <f t="shared" si="4"/>
        <v>313992.77999999991</v>
      </c>
      <c r="F56" s="245">
        <f>F31+F54</f>
        <v>-382484.60999999964</v>
      </c>
      <c r="G56" s="245">
        <f>G31+G54</f>
        <v>-196782.66999999998</v>
      </c>
      <c r="H56" s="244">
        <f t="shared" si="5"/>
        <v>-579267.27999999956</v>
      </c>
    </row>
    <row r="57" spans="1:9">
      <c r="A57" s="134"/>
      <c r="B57" s="55"/>
      <c r="C57" s="247"/>
      <c r="D57" s="247"/>
      <c r="E57" s="248"/>
      <c r="F57" s="247"/>
      <c r="G57" s="247"/>
      <c r="H57" s="248"/>
    </row>
    <row r="58" spans="1:9" ht="15.75">
      <c r="A58" s="134">
        <v>34</v>
      </c>
      <c r="B58" s="57" t="s">
        <v>179</v>
      </c>
      <c r="C58" s="243">
        <v>1216095.18</v>
      </c>
      <c r="D58" s="243">
        <v>0</v>
      </c>
      <c r="E58" s="244">
        <f>C58</f>
        <v>1216095.18</v>
      </c>
      <c r="F58" s="243">
        <v>693766.44</v>
      </c>
      <c r="G58" s="243">
        <v>0</v>
      </c>
      <c r="H58" s="244">
        <f>F58</f>
        <v>693766.44</v>
      </c>
    </row>
    <row r="59" spans="1:9" s="203" customFormat="1" ht="15.75">
      <c r="A59" s="134">
        <v>35</v>
      </c>
      <c r="B59" s="54" t="s">
        <v>180</v>
      </c>
      <c r="C59" s="251">
        <v>0</v>
      </c>
      <c r="D59" s="251">
        <v>0</v>
      </c>
      <c r="E59" s="252">
        <f>C59</f>
        <v>0</v>
      </c>
      <c r="F59" s="251">
        <v>0</v>
      </c>
      <c r="G59" s="251">
        <v>0</v>
      </c>
      <c r="H59" s="252">
        <f>F59</f>
        <v>0</v>
      </c>
      <c r="I59" s="202"/>
    </row>
    <row r="60" spans="1:9" ht="15.75">
      <c r="A60" s="134">
        <v>36</v>
      </c>
      <c r="B60" s="57" t="s">
        <v>181</v>
      </c>
      <c r="C60" s="243">
        <v>-525398.49</v>
      </c>
      <c r="D60" s="243">
        <v>0</v>
      </c>
      <c r="E60" s="244">
        <f>C60</f>
        <v>-525398.49</v>
      </c>
      <c r="F60" s="243">
        <v>90083.19</v>
      </c>
      <c r="G60" s="243">
        <v>0</v>
      </c>
      <c r="H60" s="244">
        <f>F60</f>
        <v>90083.19</v>
      </c>
    </row>
    <row r="61" spans="1:9" ht="15.75">
      <c r="A61" s="134">
        <v>37</v>
      </c>
      <c r="B61" s="60" t="s">
        <v>182</v>
      </c>
      <c r="C61" s="245">
        <f>SUM(C58:C60)</f>
        <v>690696.69</v>
      </c>
      <c r="D61" s="245">
        <v>0</v>
      </c>
      <c r="E61" s="244">
        <f>C61</f>
        <v>690696.69</v>
      </c>
      <c r="F61" s="245">
        <f>SUM(F58:F60)</f>
        <v>783849.62999999989</v>
      </c>
      <c r="G61" s="245">
        <v>0</v>
      </c>
      <c r="H61" s="244">
        <f>F61</f>
        <v>783849.62999999989</v>
      </c>
    </row>
    <row r="62" spans="1:9">
      <c r="A62" s="134"/>
      <c r="B62" s="61"/>
      <c r="C62" s="243"/>
      <c r="D62" s="243"/>
      <c r="E62" s="250"/>
      <c r="F62" s="243"/>
      <c r="G62" s="243"/>
      <c r="H62" s="250"/>
    </row>
    <row r="63" spans="1:9" ht="15.75">
      <c r="A63" s="134">
        <v>38</v>
      </c>
      <c r="B63" s="62" t="s">
        <v>311</v>
      </c>
      <c r="C63" s="245">
        <f>C56-C61</f>
        <v>-550757.14000000013</v>
      </c>
      <c r="D63" s="245">
        <f>D56-D61</f>
        <v>174053.2300000001</v>
      </c>
      <c r="E63" s="244">
        <f t="shared" si="4"/>
        <v>-376703.91000000003</v>
      </c>
      <c r="F63" s="245">
        <f>F56-F61</f>
        <v>-1166334.2399999995</v>
      </c>
      <c r="G63" s="245">
        <f>G56-G61</f>
        <v>-196782.66999999998</v>
      </c>
      <c r="H63" s="244">
        <f t="shared" si="5"/>
        <v>-1363116.9099999995</v>
      </c>
    </row>
    <row r="64" spans="1:9" ht="15.75">
      <c r="A64" s="132">
        <v>39</v>
      </c>
      <c r="B64" s="57" t="s">
        <v>183</v>
      </c>
      <c r="C64" s="253">
        <v>0</v>
      </c>
      <c r="D64" s="253"/>
      <c r="E64" s="244">
        <f t="shared" si="4"/>
        <v>0</v>
      </c>
      <c r="F64" s="253"/>
      <c r="G64" s="253"/>
      <c r="H64" s="244">
        <f t="shared" si="5"/>
        <v>0</v>
      </c>
    </row>
    <row r="65" spans="1:8" ht="15.75">
      <c r="A65" s="134">
        <v>40</v>
      </c>
      <c r="B65" s="60" t="s">
        <v>184</v>
      </c>
      <c r="C65" s="245">
        <f>C63-C64</f>
        <v>-550757.14000000013</v>
      </c>
      <c r="D65" s="245">
        <f>D63-D64</f>
        <v>174053.2300000001</v>
      </c>
      <c r="E65" s="244">
        <f t="shared" si="4"/>
        <v>-376703.91000000003</v>
      </c>
      <c r="F65" s="245">
        <f>F63-F64</f>
        <v>-1166334.2399999995</v>
      </c>
      <c r="G65" s="245">
        <f>G63-G64</f>
        <v>-196782.66999999998</v>
      </c>
      <c r="H65" s="244">
        <f t="shared" si="5"/>
        <v>-1363116.9099999995</v>
      </c>
    </row>
    <row r="66" spans="1:8" ht="15.75">
      <c r="A66" s="132">
        <v>41</v>
      </c>
      <c r="B66" s="57" t="s">
        <v>185</v>
      </c>
      <c r="C66" s="253">
        <v>0</v>
      </c>
      <c r="D66" s="253"/>
      <c r="E66" s="244">
        <f t="shared" si="4"/>
        <v>0</v>
      </c>
      <c r="F66" s="253"/>
      <c r="G66" s="253"/>
      <c r="H66" s="244">
        <f t="shared" si="5"/>
        <v>0</v>
      </c>
    </row>
    <row r="67" spans="1:8" ht="16.5" thickBot="1">
      <c r="A67" s="136">
        <v>42</v>
      </c>
      <c r="B67" s="137" t="s">
        <v>186</v>
      </c>
      <c r="C67" s="254">
        <f>C65+C66</f>
        <v>-550757.14000000013</v>
      </c>
      <c r="D67" s="254">
        <f>D65+D66</f>
        <v>174053.2300000001</v>
      </c>
      <c r="E67" s="255">
        <f>C67+D67</f>
        <v>-376703.91000000003</v>
      </c>
      <c r="F67" s="254">
        <f>F65+F66</f>
        <v>-1166334.2399999995</v>
      </c>
      <c r="G67" s="254">
        <f>G65+G66</f>
        <v>-196782.66999999998</v>
      </c>
      <c r="H67" s="255">
        <f>F67+G67</f>
        <v>-1363116.9099999995</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topLeftCell="A31" zoomScaleNormal="100" workbookViewId="0">
      <selection activeCell="F56" sqref="F56"/>
    </sheetView>
  </sheetViews>
  <sheetFormatPr defaultRowHeight="15"/>
  <cols>
    <col min="1" max="1" width="9.5703125" bestFit="1" customWidth="1"/>
    <col min="2" max="2" width="69.28515625" customWidth="1"/>
    <col min="3" max="8" width="12.7109375" customWidth="1"/>
  </cols>
  <sheetData>
    <row r="1" spans="1:8">
      <c r="A1" s="2" t="s">
        <v>227</v>
      </c>
      <c r="B1" s="524" t="str">
        <f>'3. PL'!B1</f>
        <v>სს სილქ როუდ ბანკი</v>
      </c>
    </row>
    <row r="2" spans="1:8">
      <c r="A2" s="2" t="s">
        <v>228</v>
      </c>
      <c r="B2" s="436">
        <f>'3. PL'!B2</f>
        <v>43738</v>
      </c>
    </row>
    <row r="3" spans="1:8">
      <c r="A3" s="2"/>
    </row>
    <row r="4" spans="1:8" ht="16.5" thickBot="1">
      <c r="A4" s="2" t="s">
        <v>651</v>
      </c>
      <c r="B4" s="2"/>
      <c r="C4" s="214"/>
      <c r="D4" s="214"/>
      <c r="E4" s="214"/>
      <c r="F4" s="215"/>
      <c r="G4" s="215"/>
      <c r="H4" s="216" t="s">
        <v>131</v>
      </c>
    </row>
    <row r="5" spans="1:8" ht="15.75">
      <c r="A5" s="567" t="s">
        <v>28</v>
      </c>
      <c r="B5" s="569" t="s">
        <v>283</v>
      </c>
      <c r="C5" s="571" t="s">
        <v>233</v>
      </c>
      <c r="D5" s="571"/>
      <c r="E5" s="571"/>
      <c r="F5" s="571" t="s">
        <v>234</v>
      </c>
      <c r="G5" s="571"/>
      <c r="H5" s="572"/>
    </row>
    <row r="6" spans="1:8">
      <c r="A6" s="568"/>
      <c r="B6" s="570"/>
      <c r="C6" s="42" t="s">
        <v>29</v>
      </c>
      <c r="D6" s="42" t="s">
        <v>132</v>
      </c>
      <c r="E6" s="42" t="s">
        <v>70</v>
      </c>
      <c r="F6" s="42" t="s">
        <v>29</v>
      </c>
      <c r="G6" s="42" t="s">
        <v>132</v>
      </c>
      <c r="H6" s="43" t="s">
        <v>70</v>
      </c>
    </row>
    <row r="7" spans="1:8" s="3" customFormat="1" ht="15.75">
      <c r="A7" s="217">
        <v>1</v>
      </c>
      <c r="B7" s="218" t="s">
        <v>791</v>
      </c>
      <c r="C7" s="235"/>
      <c r="D7" s="235"/>
      <c r="E7" s="256">
        <f>C7+D7</f>
        <v>0</v>
      </c>
      <c r="F7" s="235"/>
      <c r="G7" s="235"/>
      <c r="H7" s="236">
        <f t="shared" ref="H7:H53" si="0">F7+G7</f>
        <v>0</v>
      </c>
    </row>
    <row r="8" spans="1:8" s="3" customFormat="1" ht="15.75">
      <c r="A8" s="217">
        <v>1.1000000000000001</v>
      </c>
      <c r="B8" s="219" t="s">
        <v>315</v>
      </c>
      <c r="C8" s="235">
        <v>0</v>
      </c>
      <c r="D8" s="235">
        <v>29552</v>
      </c>
      <c r="E8" s="256">
        <f t="shared" ref="E8:E53" si="1">C8+D8</f>
        <v>29552</v>
      </c>
      <c r="F8" s="235"/>
      <c r="G8" s="235">
        <v>78453</v>
      </c>
      <c r="H8" s="236">
        <f t="shared" si="0"/>
        <v>78453</v>
      </c>
    </row>
    <row r="9" spans="1:8" s="3" customFormat="1" ht="15.75">
      <c r="A9" s="217">
        <v>1.2</v>
      </c>
      <c r="B9" s="219" t="s">
        <v>316</v>
      </c>
      <c r="C9" s="235"/>
      <c r="D9" s="235"/>
      <c r="E9" s="256">
        <f t="shared" si="1"/>
        <v>0</v>
      </c>
      <c r="F9" s="235"/>
      <c r="G9" s="235"/>
      <c r="H9" s="236">
        <f t="shared" si="0"/>
        <v>0</v>
      </c>
    </row>
    <row r="10" spans="1:8" s="3" customFormat="1" ht="15.75">
      <c r="A10" s="217">
        <v>1.3</v>
      </c>
      <c r="B10" s="219" t="s">
        <v>317</v>
      </c>
      <c r="C10" s="235">
        <v>183312.72</v>
      </c>
      <c r="D10" s="235">
        <v>29552</v>
      </c>
      <c r="E10" s="256">
        <f t="shared" si="1"/>
        <v>212864.72</v>
      </c>
      <c r="F10" s="235">
        <v>206290.27</v>
      </c>
      <c r="G10" s="235">
        <v>26151</v>
      </c>
      <c r="H10" s="236">
        <f t="shared" si="0"/>
        <v>232441.27</v>
      </c>
    </row>
    <row r="11" spans="1:8" s="3" customFormat="1" ht="15.75">
      <c r="A11" s="217">
        <v>1.4</v>
      </c>
      <c r="B11" s="219" t="s">
        <v>318</v>
      </c>
      <c r="C11" s="235"/>
      <c r="D11" s="235"/>
      <c r="E11" s="256">
        <f t="shared" si="1"/>
        <v>0</v>
      </c>
      <c r="F11" s="235"/>
      <c r="G11" s="235"/>
      <c r="H11" s="236">
        <f t="shared" si="0"/>
        <v>0</v>
      </c>
    </row>
    <row r="12" spans="1:8" s="3" customFormat="1" ht="29.25" customHeight="1">
      <c r="A12" s="217">
        <v>2</v>
      </c>
      <c r="B12" s="218" t="s">
        <v>319</v>
      </c>
      <c r="C12" s="235"/>
      <c r="D12" s="235"/>
      <c r="E12" s="256">
        <f t="shared" si="1"/>
        <v>0</v>
      </c>
      <c r="F12" s="235"/>
      <c r="G12" s="235"/>
      <c r="H12" s="236">
        <f t="shared" si="0"/>
        <v>0</v>
      </c>
    </row>
    <row r="13" spans="1:8" s="3" customFormat="1" ht="25.5">
      <c r="A13" s="217">
        <v>3</v>
      </c>
      <c r="B13" s="218" t="s">
        <v>320</v>
      </c>
      <c r="C13" s="235"/>
      <c r="D13" s="235"/>
      <c r="E13" s="256">
        <f t="shared" si="1"/>
        <v>0</v>
      </c>
      <c r="F13" s="235"/>
      <c r="G13" s="235"/>
      <c r="H13" s="236">
        <f t="shared" si="0"/>
        <v>0</v>
      </c>
    </row>
    <row r="14" spans="1:8" s="3" customFormat="1" ht="15.75">
      <c r="A14" s="217">
        <v>3.1</v>
      </c>
      <c r="B14" s="219" t="s">
        <v>321</v>
      </c>
      <c r="C14" s="235"/>
      <c r="D14" s="235"/>
      <c r="E14" s="256">
        <f t="shared" si="1"/>
        <v>0</v>
      </c>
      <c r="F14" s="235"/>
      <c r="G14" s="235"/>
      <c r="H14" s="236">
        <f t="shared" si="0"/>
        <v>0</v>
      </c>
    </row>
    <row r="15" spans="1:8" s="3" customFormat="1" ht="15.75">
      <c r="A15" s="217">
        <v>3.2</v>
      </c>
      <c r="B15" s="219" t="s">
        <v>322</v>
      </c>
      <c r="C15" s="235"/>
      <c r="D15" s="235"/>
      <c r="E15" s="256">
        <f t="shared" si="1"/>
        <v>0</v>
      </c>
      <c r="F15" s="235"/>
      <c r="G15" s="235"/>
      <c r="H15" s="236">
        <f t="shared" si="0"/>
        <v>0</v>
      </c>
    </row>
    <row r="16" spans="1:8" s="3" customFormat="1" ht="15.75">
      <c r="A16" s="217">
        <v>4</v>
      </c>
      <c r="B16" s="218" t="s">
        <v>323</v>
      </c>
      <c r="C16" s="235"/>
      <c r="D16" s="235"/>
      <c r="E16" s="256">
        <f t="shared" si="1"/>
        <v>0</v>
      </c>
      <c r="F16" s="235"/>
      <c r="G16" s="235"/>
      <c r="H16" s="236">
        <f t="shared" si="0"/>
        <v>0</v>
      </c>
    </row>
    <row r="17" spans="1:8" s="3" customFormat="1" ht="15.75">
      <c r="A17" s="217">
        <v>4.0999999999999996</v>
      </c>
      <c r="B17" s="219" t="s">
        <v>324</v>
      </c>
      <c r="C17" s="235">
        <v>15500</v>
      </c>
      <c r="D17" s="235">
        <v>1034320</v>
      </c>
      <c r="E17" s="256">
        <f t="shared" si="1"/>
        <v>1049820</v>
      </c>
      <c r="F17" s="235">
        <v>15500</v>
      </c>
      <c r="G17" s="235">
        <v>1887056.16</v>
      </c>
      <c r="H17" s="236">
        <f t="shared" si="0"/>
        <v>1902556.1599999999</v>
      </c>
    </row>
    <row r="18" spans="1:8" s="3" customFormat="1" ht="15.75">
      <c r="A18" s="217">
        <v>4.2</v>
      </c>
      <c r="B18" s="219" t="s">
        <v>325</v>
      </c>
      <c r="C18" s="235"/>
      <c r="D18" s="235"/>
      <c r="E18" s="256">
        <f t="shared" si="1"/>
        <v>0</v>
      </c>
      <c r="F18" s="235"/>
      <c r="G18" s="235"/>
      <c r="H18" s="236">
        <f t="shared" si="0"/>
        <v>0</v>
      </c>
    </row>
    <row r="19" spans="1:8" s="3" customFormat="1" ht="25.5">
      <c r="A19" s="217">
        <v>5</v>
      </c>
      <c r="B19" s="218" t="s">
        <v>326</v>
      </c>
      <c r="C19" s="235"/>
      <c r="D19" s="235"/>
      <c r="E19" s="256">
        <f t="shared" si="1"/>
        <v>0</v>
      </c>
      <c r="F19" s="235"/>
      <c r="G19" s="235"/>
      <c r="H19" s="236">
        <f t="shared" si="0"/>
        <v>0</v>
      </c>
    </row>
    <row r="20" spans="1:8" s="3" customFormat="1" ht="15.75">
      <c r="A20" s="217">
        <v>5.0999999999999996</v>
      </c>
      <c r="B20" s="219" t="s">
        <v>327</v>
      </c>
      <c r="C20" s="235">
        <v>0</v>
      </c>
      <c r="D20" s="235">
        <v>257102.4</v>
      </c>
      <c r="E20" s="256">
        <f t="shared" si="1"/>
        <v>257102.4</v>
      </c>
      <c r="F20" s="235"/>
      <c r="G20" s="235">
        <v>88913.4</v>
      </c>
      <c r="H20" s="236">
        <f t="shared" si="0"/>
        <v>88913.4</v>
      </c>
    </row>
    <row r="21" spans="1:8" s="3" customFormat="1" ht="15.75">
      <c r="A21" s="217">
        <v>5.2</v>
      </c>
      <c r="B21" s="219" t="s">
        <v>328</v>
      </c>
      <c r="C21" s="235"/>
      <c r="D21" s="235"/>
      <c r="E21" s="256">
        <f t="shared" si="1"/>
        <v>0</v>
      </c>
      <c r="F21" s="472"/>
      <c r="G21" s="472"/>
      <c r="H21" s="236">
        <f t="shared" si="0"/>
        <v>0</v>
      </c>
    </row>
    <row r="22" spans="1:8" s="3" customFormat="1" ht="15.75">
      <c r="A22" s="217">
        <v>5.3</v>
      </c>
      <c r="B22" s="219" t="s">
        <v>329</v>
      </c>
      <c r="C22" s="235"/>
      <c r="D22" s="235"/>
      <c r="E22" s="256">
        <f t="shared" si="1"/>
        <v>0</v>
      </c>
      <c r="F22" s="472"/>
      <c r="G22" s="472"/>
      <c r="H22" s="236">
        <f t="shared" si="0"/>
        <v>0</v>
      </c>
    </row>
    <row r="23" spans="1:8" s="3" customFormat="1" ht="15.75">
      <c r="A23" s="217" t="s">
        <v>330</v>
      </c>
      <c r="B23" s="220" t="s">
        <v>331</v>
      </c>
      <c r="C23" s="235">
        <v>90000</v>
      </c>
      <c r="D23" s="235">
        <v>4799244.8</v>
      </c>
      <c r="E23" s="256">
        <f t="shared" si="1"/>
        <v>4889244.8</v>
      </c>
      <c r="F23" s="235"/>
      <c r="G23" s="235">
        <v>5863054.21</v>
      </c>
      <c r="H23" s="236">
        <f t="shared" si="0"/>
        <v>5863054.21</v>
      </c>
    </row>
    <row r="24" spans="1:8" s="3" customFormat="1" ht="15.75">
      <c r="A24" s="217" t="s">
        <v>332</v>
      </c>
      <c r="B24" s="220" t="s">
        <v>333</v>
      </c>
      <c r="C24" s="235">
        <v>0</v>
      </c>
      <c r="D24" s="235">
        <v>9166752.6400000006</v>
      </c>
      <c r="E24" s="256">
        <f t="shared" si="1"/>
        <v>9166752.6400000006</v>
      </c>
      <c r="F24" s="235"/>
      <c r="G24" s="235">
        <v>5531213.7300000004</v>
      </c>
      <c r="H24" s="236">
        <f t="shared" si="0"/>
        <v>5531213.7300000004</v>
      </c>
    </row>
    <row r="25" spans="1:8" s="3" customFormat="1" ht="15.75">
      <c r="A25" s="217" t="s">
        <v>334</v>
      </c>
      <c r="B25" s="221" t="s">
        <v>335</v>
      </c>
      <c r="C25" s="235">
        <v>0</v>
      </c>
      <c r="D25" s="235">
        <v>0</v>
      </c>
      <c r="E25" s="256">
        <f t="shared" si="1"/>
        <v>0</v>
      </c>
      <c r="F25" s="235"/>
      <c r="G25" s="235">
        <v>653775</v>
      </c>
      <c r="H25" s="236">
        <f t="shared" si="0"/>
        <v>653775</v>
      </c>
    </row>
    <row r="26" spans="1:8" s="3" customFormat="1" ht="15.75">
      <c r="A26" s="217" t="s">
        <v>336</v>
      </c>
      <c r="B26" s="220" t="s">
        <v>337</v>
      </c>
      <c r="C26" s="235">
        <v>0</v>
      </c>
      <c r="D26" s="235">
        <v>4915975.2</v>
      </c>
      <c r="E26" s="256">
        <f t="shared" si="1"/>
        <v>4915975.2</v>
      </c>
      <c r="F26" s="235"/>
      <c r="G26" s="235">
        <v>4297916.8499999996</v>
      </c>
      <c r="H26" s="236">
        <f t="shared" si="0"/>
        <v>4297916.8499999996</v>
      </c>
    </row>
    <row r="27" spans="1:8" s="3" customFormat="1" ht="15.75">
      <c r="A27" s="217" t="s">
        <v>338</v>
      </c>
      <c r="B27" s="220" t="s">
        <v>339</v>
      </c>
      <c r="C27" s="235">
        <v>0</v>
      </c>
      <c r="D27" s="235">
        <v>0</v>
      </c>
      <c r="E27" s="256">
        <f t="shared" si="1"/>
        <v>0</v>
      </c>
      <c r="F27" s="235"/>
      <c r="G27" s="235"/>
      <c r="H27" s="236">
        <f t="shared" si="0"/>
        <v>0</v>
      </c>
    </row>
    <row r="28" spans="1:8" s="3" customFormat="1" ht="15.75">
      <c r="A28" s="217">
        <v>5.4</v>
      </c>
      <c r="B28" s="219" t="s">
        <v>340</v>
      </c>
      <c r="C28" s="235">
        <v>20000</v>
      </c>
      <c r="D28" s="235">
        <v>75948.639999999999</v>
      </c>
      <c r="E28" s="256">
        <f t="shared" si="1"/>
        <v>95948.64</v>
      </c>
      <c r="F28" s="235"/>
      <c r="G28" s="235">
        <v>77668.47</v>
      </c>
      <c r="H28" s="236">
        <f t="shared" si="0"/>
        <v>77668.47</v>
      </c>
    </row>
    <row r="29" spans="1:8" s="3" customFormat="1" ht="15.75">
      <c r="A29" s="217">
        <v>5.5</v>
      </c>
      <c r="B29" s="219" t="s">
        <v>341</v>
      </c>
      <c r="C29" s="235">
        <v>0</v>
      </c>
      <c r="D29" s="235">
        <v>0</v>
      </c>
      <c r="E29" s="256">
        <f t="shared" si="1"/>
        <v>0</v>
      </c>
      <c r="F29" s="235"/>
      <c r="G29" s="235"/>
      <c r="H29" s="236">
        <f t="shared" si="0"/>
        <v>0</v>
      </c>
    </row>
    <row r="30" spans="1:8" s="3" customFormat="1" ht="15.75">
      <c r="A30" s="217">
        <v>5.6</v>
      </c>
      <c r="B30" s="219" t="s">
        <v>342</v>
      </c>
      <c r="C30" s="235">
        <v>0</v>
      </c>
      <c r="D30" s="235">
        <v>692769.66</v>
      </c>
      <c r="E30" s="256">
        <f t="shared" si="1"/>
        <v>692769.66</v>
      </c>
      <c r="F30" s="235"/>
      <c r="G30" s="235"/>
      <c r="H30" s="236">
        <f t="shared" si="0"/>
        <v>0</v>
      </c>
    </row>
    <row r="31" spans="1:8" s="3" customFormat="1" ht="15.75">
      <c r="A31" s="217">
        <v>5.7</v>
      </c>
      <c r="B31" s="219" t="s">
        <v>343</v>
      </c>
      <c r="C31" s="235">
        <v>0</v>
      </c>
      <c r="D31" s="235">
        <v>4667886.16</v>
      </c>
      <c r="E31" s="256">
        <f t="shared" si="1"/>
        <v>4667886.16</v>
      </c>
      <c r="F31" s="235"/>
      <c r="G31" s="235">
        <v>14690062.74</v>
      </c>
      <c r="H31" s="236">
        <f t="shared" si="0"/>
        <v>14690062.74</v>
      </c>
    </row>
    <row r="32" spans="1:8" s="3" customFormat="1" ht="15.75">
      <c r="A32" s="217">
        <v>6</v>
      </c>
      <c r="B32" s="218" t="s">
        <v>344</v>
      </c>
      <c r="C32" s="235"/>
      <c r="D32" s="235"/>
      <c r="E32" s="256">
        <f t="shared" si="1"/>
        <v>0</v>
      </c>
      <c r="F32" s="235"/>
      <c r="G32" s="235"/>
      <c r="H32" s="236">
        <f t="shared" si="0"/>
        <v>0</v>
      </c>
    </row>
    <row r="33" spans="1:8" s="3" customFormat="1" ht="25.5">
      <c r="A33" s="217">
        <v>6.1</v>
      </c>
      <c r="B33" s="219" t="s">
        <v>792</v>
      </c>
      <c r="C33" s="235">
        <v>15308276.140000001</v>
      </c>
      <c r="D33" s="235">
        <v>8249913.6299999999</v>
      </c>
      <c r="E33" s="256">
        <f t="shared" si="1"/>
        <v>23558189.77</v>
      </c>
      <c r="F33" s="235">
        <v>1609300</v>
      </c>
      <c r="G33" s="235">
        <v>0</v>
      </c>
      <c r="H33" s="236">
        <f t="shared" si="0"/>
        <v>1609300</v>
      </c>
    </row>
    <row r="34" spans="1:8" s="3" customFormat="1" ht="25.5">
      <c r="A34" s="217">
        <v>6.2</v>
      </c>
      <c r="B34" s="219" t="s">
        <v>345</v>
      </c>
      <c r="C34" s="235">
        <v>4733840</v>
      </c>
      <c r="D34" s="235">
        <v>18757070</v>
      </c>
      <c r="E34" s="256">
        <f t="shared" si="1"/>
        <v>23490910</v>
      </c>
      <c r="F34" s="235">
        <v>0</v>
      </c>
      <c r="G34" s="235">
        <v>1569060</v>
      </c>
      <c r="H34" s="236">
        <f t="shared" si="0"/>
        <v>1569060</v>
      </c>
    </row>
    <row r="35" spans="1:8" s="3" customFormat="1" ht="25.5">
      <c r="A35" s="217">
        <v>6.3</v>
      </c>
      <c r="B35" s="219" t="s">
        <v>346</v>
      </c>
      <c r="C35" s="235"/>
      <c r="D35" s="235"/>
      <c r="E35" s="256">
        <f t="shared" si="1"/>
        <v>0</v>
      </c>
      <c r="F35" s="235"/>
      <c r="G35" s="235"/>
      <c r="H35" s="236">
        <f t="shared" si="0"/>
        <v>0</v>
      </c>
    </row>
    <row r="36" spans="1:8" s="3" customFormat="1" ht="15.75">
      <c r="A36" s="217">
        <v>6.4</v>
      </c>
      <c r="B36" s="219" t="s">
        <v>347</v>
      </c>
      <c r="C36" s="235"/>
      <c r="D36" s="235"/>
      <c r="E36" s="256">
        <f t="shared" si="1"/>
        <v>0</v>
      </c>
      <c r="F36" s="235"/>
      <c r="G36" s="235"/>
      <c r="H36" s="236">
        <f t="shared" si="0"/>
        <v>0</v>
      </c>
    </row>
    <row r="37" spans="1:8" s="3" customFormat="1" ht="15.75">
      <c r="A37" s="217">
        <v>6.5</v>
      </c>
      <c r="B37" s="219" t="s">
        <v>348</v>
      </c>
      <c r="C37" s="235"/>
      <c r="D37" s="235"/>
      <c r="E37" s="256">
        <f t="shared" si="1"/>
        <v>0</v>
      </c>
      <c r="F37" s="235"/>
      <c r="G37" s="235"/>
      <c r="H37" s="236">
        <f t="shared" si="0"/>
        <v>0</v>
      </c>
    </row>
    <row r="38" spans="1:8" s="3" customFormat="1" ht="25.5">
      <c r="A38" s="217">
        <v>6.6</v>
      </c>
      <c r="B38" s="219" t="s">
        <v>349</v>
      </c>
      <c r="C38" s="235"/>
      <c r="D38" s="235"/>
      <c r="E38" s="256">
        <f t="shared" si="1"/>
        <v>0</v>
      </c>
      <c r="F38" s="235"/>
      <c r="G38" s="235"/>
      <c r="H38" s="236">
        <f t="shared" si="0"/>
        <v>0</v>
      </c>
    </row>
    <row r="39" spans="1:8" s="3" customFormat="1" ht="25.5">
      <c r="A39" s="217">
        <v>6.7</v>
      </c>
      <c r="B39" s="219" t="s">
        <v>350</v>
      </c>
      <c r="C39" s="235"/>
      <c r="D39" s="235"/>
      <c r="E39" s="256">
        <f t="shared" si="1"/>
        <v>0</v>
      </c>
      <c r="F39" s="235"/>
      <c r="G39" s="235"/>
      <c r="H39" s="236">
        <f t="shared" si="0"/>
        <v>0</v>
      </c>
    </row>
    <row r="40" spans="1:8" s="3" customFormat="1" ht="15.75">
      <c r="A40" s="217">
        <v>7</v>
      </c>
      <c r="B40" s="218" t="s">
        <v>351</v>
      </c>
      <c r="C40" s="235"/>
      <c r="D40" s="235"/>
      <c r="E40" s="256">
        <f t="shared" si="1"/>
        <v>0</v>
      </c>
      <c r="F40" s="235"/>
      <c r="G40" s="235"/>
      <c r="H40" s="236">
        <f t="shared" si="0"/>
        <v>0</v>
      </c>
    </row>
    <row r="41" spans="1:8" s="3" customFormat="1" ht="25.5">
      <c r="A41" s="217">
        <v>7.1</v>
      </c>
      <c r="B41" s="219" t="s">
        <v>352</v>
      </c>
      <c r="C41" s="235">
        <v>0</v>
      </c>
      <c r="D41" s="235">
        <v>0</v>
      </c>
      <c r="E41" s="256">
        <f t="shared" si="1"/>
        <v>0</v>
      </c>
      <c r="F41" s="235">
        <v>0</v>
      </c>
      <c r="G41" s="235">
        <v>0</v>
      </c>
      <c r="H41" s="236">
        <f t="shared" si="0"/>
        <v>0</v>
      </c>
    </row>
    <row r="42" spans="1:8" s="3" customFormat="1" ht="25.5">
      <c r="A42" s="217">
        <v>7.2</v>
      </c>
      <c r="B42" s="219" t="s">
        <v>353</v>
      </c>
      <c r="C42" s="235">
        <v>1175675</v>
      </c>
      <c r="D42" s="235">
        <v>2323722</v>
      </c>
      <c r="E42" s="256">
        <f t="shared" si="1"/>
        <v>3499397</v>
      </c>
      <c r="F42" s="235">
        <v>1437392</v>
      </c>
      <c r="G42" s="235">
        <v>2330663</v>
      </c>
      <c r="H42" s="236">
        <f t="shared" si="0"/>
        <v>3768055</v>
      </c>
    </row>
    <row r="43" spans="1:8" s="3" customFormat="1" ht="25.5">
      <c r="A43" s="217">
        <v>7.3</v>
      </c>
      <c r="B43" s="219" t="s">
        <v>354</v>
      </c>
      <c r="C43" s="235">
        <v>1613746</v>
      </c>
      <c r="D43" s="235">
        <v>4198503</v>
      </c>
      <c r="E43" s="256">
        <f t="shared" si="1"/>
        <v>5812249</v>
      </c>
      <c r="F43" s="235">
        <v>1465083</v>
      </c>
      <c r="G43" s="235">
        <v>3910496</v>
      </c>
      <c r="H43" s="236">
        <f t="shared" si="0"/>
        <v>5375579</v>
      </c>
    </row>
    <row r="44" spans="1:8" s="3" customFormat="1" ht="25.5">
      <c r="A44" s="217">
        <v>7.4</v>
      </c>
      <c r="B44" s="219" t="s">
        <v>355</v>
      </c>
      <c r="C44" s="235">
        <v>1214772</v>
      </c>
      <c r="D44" s="235">
        <v>3147654</v>
      </c>
      <c r="E44" s="256">
        <f t="shared" si="1"/>
        <v>4362426</v>
      </c>
      <c r="F44" s="235">
        <v>1724615</v>
      </c>
      <c r="G44" s="235">
        <v>3965978</v>
      </c>
      <c r="H44" s="236">
        <f t="shared" si="0"/>
        <v>5690593</v>
      </c>
    </row>
    <row r="45" spans="1:8" s="3" customFormat="1" ht="15.75">
      <c r="A45" s="217">
        <v>8</v>
      </c>
      <c r="B45" s="218" t="s">
        <v>356</v>
      </c>
      <c r="C45" s="235"/>
      <c r="D45" s="235"/>
      <c r="E45" s="256">
        <f t="shared" si="1"/>
        <v>0</v>
      </c>
      <c r="F45" s="235"/>
      <c r="G45" s="235"/>
      <c r="H45" s="236">
        <f t="shared" si="0"/>
        <v>0</v>
      </c>
    </row>
    <row r="46" spans="1:8" s="3" customFormat="1" ht="15.75">
      <c r="A46" s="217">
        <v>8.1</v>
      </c>
      <c r="B46" s="219" t="s">
        <v>357</v>
      </c>
      <c r="C46" s="235"/>
      <c r="D46" s="235"/>
      <c r="E46" s="256">
        <f t="shared" si="1"/>
        <v>0</v>
      </c>
      <c r="F46" s="235"/>
      <c r="G46" s="235"/>
      <c r="H46" s="236">
        <f t="shared" si="0"/>
        <v>0</v>
      </c>
    </row>
    <row r="47" spans="1:8" s="3" customFormat="1" ht="15.75">
      <c r="A47" s="217">
        <v>8.1999999999999993</v>
      </c>
      <c r="B47" s="219" t="s">
        <v>358</v>
      </c>
      <c r="C47" s="235"/>
      <c r="D47" s="235"/>
      <c r="E47" s="256">
        <f t="shared" si="1"/>
        <v>0</v>
      </c>
      <c r="F47" s="235"/>
      <c r="G47" s="235"/>
      <c r="H47" s="236">
        <f t="shared" si="0"/>
        <v>0</v>
      </c>
    </row>
    <row r="48" spans="1:8" s="3" customFormat="1" ht="15.75">
      <c r="A48" s="217">
        <v>8.3000000000000007</v>
      </c>
      <c r="B48" s="219" t="s">
        <v>359</v>
      </c>
      <c r="C48" s="235"/>
      <c r="D48" s="235"/>
      <c r="E48" s="256">
        <f t="shared" si="1"/>
        <v>0</v>
      </c>
      <c r="F48" s="235"/>
      <c r="G48" s="235"/>
      <c r="H48" s="236">
        <f t="shared" si="0"/>
        <v>0</v>
      </c>
    </row>
    <row r="49" spans="1:8" s="3" customFormat="1" ht="15.75">
      <c r="A49" s="217">
        <v>8.4</v>
      </c>
      <c r="B49" s="219" t="s">
        <v>360</v>
      </c>
      <c r="C49" s="235"/>
      <c r="D49" s="235"/>
      <c r="E49" s="256">
        <f t="shared" si="1"/>
        <v>0</v>
      </c>
      <c r="F49" s="235"/>
      <c r="G49" s="235"/>
      <c r="H49" s="236">
        <f t="shared" si="0"/>
        <v>0</v>
      </c>
    </row>
    <row r="50" spans="1:8" s="3" customFormat="1" ht="15.75">
      <c r="A50" s="217">
        <v>8.5</v>
      </c>
      <c r="B50" s="219" t="s">
        <v>361</v>
      </c>
      <c r="C50" s="235"/>
      <c r="D50" s="235"/>
      <c r="E50" s="256">
        <f t="shared" si="1"/>
        <v>0</v>
      </c>
      <c r="F50" s="235"/>
      <c r="G50" s="235"/>
      <c r="H50" s="236">
        <f t="shared" si="0"/>
        <v>0</v>
      </c>
    </row>
    <row r="51" spans="1:8" s="3" customFormat="1" ht="15.75">
      <c r="A51" s="217">
        <v>8.6</v>
      </c>
      <c r="B51" s="219" t="s">
        <v>362</v>
      </c>
      <c r="C51" s="235"/>
      <c r="D51" s="235"/>
      <c r="E51" s="256">
        <f t="shared" si="1"/>
        <v>0</v>
      </c>
      <c r="F51" s="235"/>
      <c r="G51" s="235"/>
      <c r="H51" s="236">
        <f t="shared" si="0"/>
        <v>0</v>
      </c>
    </row>
    <row r="52" spans="1:8" s="3" customFormat="1" ht="15.75">
      <c r="A52" s="217">
        <v>8.6999999999999993</v>
      </c>
      <c r="B52" s="219" t="s">
        <v>363</v>
      </c>
      <c r="C52" s="235"/>
      <c r="D52" s="235"/>
      <c r="E52" s="256">
        <f t="shared" si="1"/>
        <v>0</v>
      </c>
      <c r="F52" s="235"/>
      <c r="G52" s="235"/>
      <c r="H52" s="236">
        <f t="shared" si="0"/>
        <v>0</v>
      </c>
    </row>
    <row r="53" spans="1:8" s="3" customFormat="1" ht="16.5" thickBot="1">
      <c r="A53" s="222">
        <v>9</v>
      </c>
      <c r="B53" s="223" t="s">
        <v>364</v>
      </c>
      <c r="C53" s="257"/>
      <c r="D53" s="257"/>
      <c r="E53" s="258">
        <f t="shared" si="1"/>
        <v>0</v>
      </c>
      <c r="F53" s="257"/>
      <c r="G53" s="257"/>
      <c r="H53" s="236">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H21"/>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13" sqref="C13"/>
    </sheetView>
  </sheetViews>
  <sheetFormatPr defaultColWidth="9.140625" defaultRowHeight="12.75"/>
  <cols>
    <col min="1" max="1" width="9.5703125" style="2" bestFit="1" customWidth="1"/>
    <col min="2" max="2" width="93.5703125" style="2" customWidth="1"/>
    <col min="3" max="4" width="12.7109375" style="2" customWidth="1"/>
    <col min="5" max="11" width="9.7109375" style="12" customWidth="1"/>
    <col min="12" max="16384" width="9.140625" style="12"/>
  </cols>
  <sheetData>
    <row r="1" spans="1:8" ht="15">
      <c r="A1" s="17" t="s">
        <v>227</v>
      </c>
      <c r="B1" s="525" t="str">
        <f>'4. Off-Balance'!B1</f>
        <v>სს სილქ როუდ ბანკი</v>
      </c>
      <c r="C1" s="16"/>
      <c r="D1" s="332"/>
    </row>
    <row r="2" spans="1:8" ht="15">
      <c r="A2" s="17" t="s">
        <v>228</v>
      </c>
      <c r="B2" s="433">
        <f>'4. Off-Balance'!B2</f>
        <v>43738</v>
      </c>
      <c r="C2" s="28"/>
      <c r="D2" s="18"/>
      <c r="E2" s="11"/>
      <c r="F2" s="11"/>
      <c r="G2" s="11"/>
      <c r="H2" s="11"/>
    </row>
    <row r="3" spans="1:8" ht="15">
      <c r="A3" s="17"/>
      <c r="B3" s="16"/>
      <c r="C3" s="28"/>
      <c r="D3" s="18"/>
      <c r="E3" s="11"/>
      <c r="F3" s="11"/>
      <c r="G3" s="11"/>
      <c r="H3" s="11"/>
    </row>
    <row r="4" spans="1:8" ht="15" customHeight="1" thickBot="1">
      <c r="A4" s="211" t="s">
        <v>652</v>
      </c>
      <c r="B4" s="212" t="s">
        <v>226</v>
      </c>
      <c r="C4" s="211"/>
      <c r="D4" s="213" t="s">
        <v>131</v>
      </c>
    </row>
    <row r="5" spans="1:8" ht="15" customHeight="1">
      <c r="A5" s="207" t="s">
        <v>28</v>
      </c>
      <c r="B5" s="208"/>
      <c r="C5" s="209" t="s">
        <v>935</v>
      </c>
      <c r="D5" s="210" t="s">
        <v>932</v>
      </c>
    </row>
    <row r="6" spans="1:8" ht="15" customHeight="1">
      <c r="A6" s="377">
        <v>1</v>
      </c>
      <c r="B6" s="390" t="s">
        <v>231</v>
      </c>
      <c r="C6" s="379">
        <f>C7+C9+C10</f>
        <v>53747128.473000005</v>
      </c>
      <c r="D6" s="380">
        <f>D7+D9+D10</f>
        <v>54447784.991000004</v>
      </c>
    </row>
    <row r="7" spans="1:8" ht="15" customHeight="1">
      <c r="A7" s="377">
        <v>1.1000000000000001</v>
      </c>
      <c r="B7" s="381" t="s">
        <v>23</v>
      </c>
      <c r="C7" s="382">
        <v>53247758.273000002</v>
      </c>
      <c r="D7" s="383">
        <v>54088215.591000006</v>
      </c>
    </row>
    <row r="8" spans="1:8" ht="25.5">
      <c r="A8" s="377" t="s">
        <v>290</v>
      </c>
      <c r="B8" s="384" t="s">
        <v>646</v>
      </c>
      <c r="C8" s="382"/>
      <c r="D8" s="383"/>
    </row>
    <row r="9" spans="1:8" ht="15" customHeight="1">
      <c r="A9" s="377">
        <v>1.2</v>
      </c>
      <c r="B9" s="381" t="s">
        <v>24</v>
      </c>
      <c r="C9" s="382">
        <v>29552</v>
      </c>
      <c r="D9" s="383">
        <v>28687</v>
      </c>
    </row>
    <row r="10" spans="1:8" ht="15" customHeight="1">
      <c r="A10" s="377">
        <v>1.3</v>
      </c>
      <c r="B10" s="381" t="s">
        <v>79</v>
      </c>
      <c r="C10" s="385">
        <v>469818.2</v>
      </c>
      <c r="D10" s="383">
        <v>330882.40000000002</v>
      </c>
    </row>
    <row r="11" spans="1:8" ht="15" customHeight="1">
      <c r="A11" s="377">
        <v>2</v>
      </c>
      <c r="B11" s="378" t="s">
        <v>232</v>
      </c>
      <c r="C11" s="382">
        <v>3501500.1042239992</v>
      </c>
      <c r="D11" s="383">
        <v>4795048.046844</v>
      </c>
    </row>
    <row r="12" spans="1:8" ht="15" customHeight="1">
      <c r="A12" s="389">
        <v>3</v>
      </c>
      <c r="B12" s="390" t="s">
        <v>230</v>
      </c>
      <c r="C12" s="385">
        <v>7518974.3374999985</v>
      </c>
      <c r="D12" s="391">
        <v>7518974.3374999985</v>
      </c>
    </row>
    <row r="13" spans="1:8" ht="15" customHeight="1" thickBot="1">
      <c r="A13" s="139">
        <v>4</v>
      </c>
      <c r="B13" s="140" t="s">
        <v>291</v>
      </c>
      <c r="C13" s="259">
        <f>C6+C11+C12</f>
        <v>64767602.914724</v>
      </c>
      <c r="D13" s="259">
        <f>D6+D11+D12</f>
        <v>66761807.375344001</v>
      </c>
    </row>
    <row r="14" spans="1:8">
      <c r="B14" s="22"/>
    </row>
    <row r="15" spans="1:8">
      <c r="B15" s="108"/>
    </row>
    <row r="16" spans="1:8">
      <c r="B16" s="108"/>
    </row>
    <row r="17" spans="2:4">
      <c r="B17" s="108"/>
      <c r="D17" s="471"/>
    </row>
    <row r="18" spans="2:4">
      <c r="B18" s="108"/>
      <c r="D18" s="471"/>
    </row>
    <row r="19" spans="2:4">
      <c r="D19" s="471"/>
    </row>
    <row r="20" spans="2:4">
      <c r="D20" s="471"/>
    </row>
    <row r="21" spans="2:4">
      <c r="D21" s="471"/>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F26"/>
  <sheetViews>
    <sheetView zoomScaleNormal="100" workbookViewId="0">
      <pane xSplit="1" ySplit="4" topLeftCell="B5" activePane="bottomRight" state="frozen"/>
      <selection pane="topRight" activeCell="B1" sqref="B1"/>
      <selection pane="bottomLeft" activeCell="A4" sqref="A4"/>
      <selection pane="bottomRight" activeCell="H18" sqref="H18"/>
    </sheetView>
  </sheetViews>
  <sheetFormatPr defaultRowHeight="15"/>
  <cols>
    <col min="1" max="1" width="9.5703125" style="2" bestFit="1" customWidth="1"/>
    <col min="2" max="2" width="90.42578125" style="2" bestFit="1" customWidth="1"/>
    <col min="3" max="3" width="9.140625" style="2"/>
  </cols>
  <sheetData>
    <row r="1" spans="1:3">
      <c r="A1" s="2" t="s">
        <v>227</v>
      </c>
      <c r="B1" s="526" t="str">
        <f>'5. RWA'!B1</f>
        <v>სს სილქ როუდ ბანკი</v>
      </c>
    </row>
    <row r="2" spans="1:3">
      <c r="A2" s="2" t="s">
        <v>228</v>
      </c>
      <c r="B2" s="434">
        <f>'5. RWA'!B2</f>
        <v>43738</v>
      </c>
    </row>
    <row r="4" spans="1:3" ht="16.5" customHeight="1" thickBot="1">
      <c r="A4" s="224" t="s">
        <v>653</v>
      </c>
      <c r="B4" s="64" t="s">
        <v>187</v>
      </c>
      <c r="C4" s="13"/>
    </row>
    <row r="5" spans="1:3" ht="15.75">
      <c r="A5" s="10"/>
      <c r="B5" s="573" t="s">
        <v>188</v>
      </c>
      <c r="C5" s="574"/>
    </row>
    <row r="6" spans="1:3">
      <c r="A6" s="14">
        <v>1</v>
      </c>
      <c r="B6" s="66" t="s">
        <v>930</v>
      </c>
      <c r="C6" s="67"/>
    </row>
    <row r="7" spans="1:3">
      <c r="A7" s="14">
        <v>2</v>
      </c>
      <c r="B7" s="66" t="s">
        <v>916</v>
      </c>
      <c r="C7" s="67"/>
    </row>
    <row r="8" spans="1:3">
      <c r="A8" s="14">
        <v>3</v>
      </c>
      <c r="B8" s="66" t="s">
        <v>917</v>
      </c>
      <c r="C8" s="67"/>
    </row>
    <row r="9" spans="1:3">
      <c r="A9" s="14">
        <v>4</v>
      </c>
      <c r="B9" s="66" t="s">
        <v>918</v>
      </c>
      <c r="C9" s="67"/>
    </row>
    <row r="10" spans="1:3">
      <c r="A10" s="14">
        <v>5</v>
      </c>
      <c r="B10" s="66" t="s">
        <v>924</v>
      </c>
      <c r="C10" s="67"/>
    </row>
    <row r="11" spans="1:3">
      <c r="A11" s="441"/>
      <c r="B11" s="442"/>
      <c r="C11" s="67"/>
    </row>
    <row r="12" spans="1:3">
      <c r="A12" s="14"/>
      <c r="B12" s="575"/>
      <c r="C12" s="576"/>
    </row>
    <row r="13" spans="1:3" ht="15.75">
      <c r="A13" s="14"/>
      <c r="B13" s="577" t="s">
        <v>189</v>
      </c>
      <c r="C13" s="578"/>
    </row>
    <row r="14" spans="1:3" ht="15.75">
      <c r="A14" s="14">
        <v>1</v>
      </c>
      <c r="B14" s="26" t="s">
        <v>934</v>
      </c>
      <c r="C14" s="65"/>
    </row>
    <row r="15" spans="1:3" ht="15.75">
      <c r="A15" s="14">
        <v>2</v>
      </c>
      <c r="B15" s="26" t="s">
        <v>919</v>
      </c>
      <c r="C15" s="65"/>
    </row>
    <row r="16" spans="1:3" ht="15.75">
      <c r="A16" s="14">
        <v>3</v>
      </c>
      <c r="B16" s="26" t="s">
        <v>920</v>
      </c>
      <c r="C16" s="65"/>
    </row>
    <row r="17" spans="1:6" ht="15.75" customHeight="1">
      <c r="A17" s="14"/>
      <c r="B17" s="26"/>
      <c r="C17" s="27"/>
    </row>
    <row r="18" spans="1:6" ht="30" customHeight="1">
      <c r="A18" s="14"/>
      <c r="B18" s="579" t="s">
        <v>190</v>
      </c>
      <c r="C18" s="580"/>
    </row>
    <row r="19" spans="1:6">
      <c r="A19" s="14">
        <v>1</v>
      </c>
      <c r="B19" s="66" t="s">
        <v>921</v>
      </c>
      <c r="C19" s="443">
        <v>0.99993949999999998</v>
      </c>
      <c r="E19" s="474"/>
      <c r="F19" s="475"/>
    </row>
    <row r="20" spans="1:6">
      <c r="A20" s="441"/>
      <c r="B20" s="442"/>
      <c r="C20" s="67"/>
      <c r="E20" s="474"/>
      <c r="F20" s="475"/>
    </row>
    <row r="21" spans="1:6" ht="29.25" customHeight="1">
      <c r="A21" s="14"/>
      <c r="B21" s="579" t="s">
        <v>312</v>
      </c>
      <c r="C21" s="580"/>
      <c r="E21" s="474"/>
      <c r="F21" s="475"/>
    </row>
    <row r="22" spans="1:6">
      <c r="A22" s="14">
        <v>1</v>
      </c>
      <c r="B22" s="66" t="s">
        <v>936</v>
      </c>
      <c r="C22" s="445">
        <v>1</v>
      </c>
      <c r="E22" s="474"/>
      <c r="F22" s="475"/>
    </row>
    <row r="23" spans="1:6">
      <c r="A23" s="440">
        <v>2</v>
      </c>
      <c r="B23" s="444" t="s">
        <v>922</v>
      </c>
      <c r="C23" s="446">
        <v>0.61899999999999999</v>
      </c>
      <c r="E23" s="474"/>
      <c r="F23" s="475"/>
    </row>
    <row r="24" spans="1:6">
      <c r="A24" s="440">
        <v>3</v>
      </c>
      <c r="B24" s="444" t="s">
        <v>923</v>
      </c>
      <c r="C24" s="446">
        <v>0.2858</v>
      </c>
      <c r="E24" s="474"/>
      <c r="F24" s="475"/>
    </row>
    <row r="25" spans="1:6">
      <c r="A25" s="440">
        <v>4</v>
      </c>
      <c r="B25" s="444" t="s">
        <v>924</v>
      </c>
      <c r="C25" s="446">
        <v>9.5200000000000007E-2</v>
      </c>
      <c r="E25" s="474"/>
      <c r="F25" s="475"/>
    </row>
    <row r="26" spans="1:6" ht="16.5" thickBot="1">
      <c r="A26" s="15"/>
      <c r="B26" s="68"/>
      <c r="C26" s="69"/>
    </row>
  </sheetData>
  <mergeCells count="5">
    <mergeCell ref="B5:C5"/>
    <mergeCell ref="B12:C12"/>
    <mergeCell ref="B13:C13"/>
    <mergeCell ref="B21:C21"/>
    <mergeCell ref="B18:C18"/>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E21" sqref="E21"/>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17" t="s">
        <v>227</v>
      </c>
      <c r="B1" s="525" t="str">
        <f>'6. Administrators-shareholders'!B1</f>
        <v>სს სილქ როუდ ბანკი</v>
      </c>
    </row>
    <row r="2" spans="1:7" s="20" customFormat="1" ht="15.75" customHeight="1">
      <c r="A2" s="20" t="s">
        <v>228</v>
      </c>
      <c r="B2" s="437">
        <f>'6. Administrators-shareholders'!B2</f>
        <v>43738</v>
      </c>
    </row>
    <row r="3" spans="1:7" s="20" customFormat="1" ht="15.75" customHeight="1"/>
    <row r="4" spans="1:7" s="20" customFormat="1" ht="29.45" customHeight="1" thickBot="1">
      <c r="A4" s="468" t="s">
        <v>654</v>
      </c>
      <c r="B4" s="584" t="s">
        <v>301</v>
      </c>
      <c r="C4" s="584"/>
      <c r="D4" s="584"/>
      <c r="E4" s="187" t="s">
        <v>131</v>
      </c>
    </row>
    <row r="5" spans="1:7" s="123" customFormat="1" ht="17.45" customHeight="1">
      <c r="A5" s="347"/>
      <c r="B5" s="348"/>
      <c r="C5" s="186" t="s">
        <v>0</v>
      </c>
      <c r="D5" s="186" t="s">
        <v>1</v>
      </c>
      <c r="E5" s="349" t="s">
        <v>2</v>
      </c>
    </row>
    <row r="6" spans="1:7" s="160" customFormat="1" ht="14.45" customHeight="1">
      <c r="A6" s="350"/>
      <c r="B6" s="581" t="s">
        <v>270</v>
      </c>
      <c r="C6" s="581" t="s">
        <v>269</v>
      </c>
      <c r="D6" s="582" t="s">
        <v>268</v>
      </c>
      <c r="E6" s="583"/>
      <c r="G6"/>
    </row>
    <row r="7" spans="1:7" s="160" customFormat="1" ht="99.6" customHeight="1">
      <c r="A7" s="350"/>
      <c r="B7" s="581"/>
      <c r="C7" s="581"/>
      <c r="D7" s="344" t="s">
        <v>267</v>
      </c>
      <c r="E7" s="345" t="s">
        <v>830</v>
      </c>
      <c r="G7"/>
    </row>
    <row r="8" spans="1:7">
      <c r="A8" s="351">
        <v>1</v>
      </c>
      <c r="B8" s="352" t="s">
        <v>192</v>
      </c>
      <c r="C8" s="353">
        <v>9670987.8900000006</v>
      </c>
      <c r="D8" s="353"/>
      <c r="E8" s="354">
        <v>9670987.8900000006</v>
      </c>
    </row>
    <row r="9" spans="1:7">
      <c r="A9" s="351">
        <v>2</v>
      </c>
      <c r="B9" s="352" t="s">
        <v>193</v>
      </c>
      <c r="C9" s="353">
        <v>10951921.859999999</v>
      </c>
      <c r="D9" s="353"/>
      <c r="E9" s="354">
        <v>10951921.859999999</v>
      </c>
    </row>
    <row r="10" spans="1:7">
      <c r="A10" s="351">
        <v>3</v>
      </c>
      <c r="B10" s="352" t="s">
        <v>266</v>
      </c>
      <c r="C10" s="353">
        <v>13874699.6</v>
      </c>
      <c r="D10" s="353"/>
      <c r="E10" s="354">
        <v>13874699.6</v>
      </c>
    </row>
    <row r="11" spans="1:7">
      <c r="A11" s="351">
        <v>4</v>
      </c>
      <c r="B11" s="352" t="s">
        <v>223</v>
      </c>
      <c r="C11" s="353">
        <v>0</v>
      </c>
      <c r="D11" s="353"/>
      <c r="E11" s="354">
        <v>0</v>
      </c>
    </row>
    <row r="12" spans="1:7">
      <c r="A12" s="351">
        <v>5</v>
      </c>
      <c r="B12" s="352" t="s">
        <v>195</v>
      </c>
      <c r="C12" s="353">
        <v>17358427.84</v>
      </c>
      <c r="D12" s="353"/>
      <c r="E12" s="354">
        <v>17358427.84</v>
      </c>
    </row>
    <row r="13" spans="1:7">
      <c r="A13" s="351">
        <v>6.1</v>
      </c>
      <c r="B13" s="352" t="s">
        <v>196</v>
      </c>
      <c r="C13" s="355">
        <v>17937314.169999998</v>
      </c>
      <c r="D13" s="353"/>
      <c r="E13" s="354">
        <v>17937314.169999998</v>
      </c>
    </row>
    <row r="14" spans="1:7">
      <c r="A14" s="351">
        <v>6.2</v>
      </c>
      <c r="B14" s="356" t="s">
        <v>197</v>
      </c>
      <c r="C14" s="355">
        <v>-3148615.9799999995</v>
      </c>
      <c r="D14" s="353"/>
      <c r="E14" s="354">
        <v>-3148615.9799999995</v>
      </c>
    </row>
    <row r="15" spans="1:7">
      <c r="A15" s="351">
        <v>6</v>
      </c>
      <c r="B15" s="352" t="s">
        <v>265</v>
      </c>
      <c r="C15" s="353">
        <v>14788698.189999998</v>
      </c>
      <c r="D15" s="353"/>
      <c r="E15" s="354">
        <v>14788698.189999998</v>
      </c>
    </row>
    <row r="16" spans="1:7">
      <c r="A16" s="351">
        <v>7</v>
      </c>
      <c r="B16" s="352" t="s">
        <v>199</v>
      </c>
      <c r="C16" s="353">
        <v>417190.42</v>
      </c>
      <c r="D16" s="353"/>
      <c r="E16" s="354">
        <v>417190.42</v>
      </c>
    </row>
    <row r="17" spans="1:7">
      <c r="A17" s="351">
        <v>8</v>
      </c>
      <c r="B17" s="352" t="s">
        <v>200</v>
      </c>
      <c r="C17" s="353">
        <v>648508.62</v>
      </c>
      <c r="D17" s="353"/>
      <c r="E17" s="354">
        <v>648508.62</v>
      </c>
      <c r="F17" s="6"/>
      <c r="G17" s="6"/>
    </row>
    <row r="18" spans="1:7">
      <c r="A18" s="351">
        <v>9</v>
      </c>
      <c r="B18" s="352" t="s">
        <v>201</v>
      </c>
      <c r="C18" s="353">
        <v>20000</v>
      </c>
      <c r="D18" s="353"/>
      <c r="E18" s="354">
        <v>20000</v>
      </c>
      <c r="G18" s="6"/>
    </row>
    <row r="19" spans="1:7" ht="25.5">
      <c r="A19" s="351">
        <v>10</v>
      </c>
      <c r="B19" s="352" t="s">
        <v>202</v>
      </c>
      <c r="C19" s="353">
        <v>14288971</v>
      </c>
      <c r="D19" s="353">
        <v>40864.260000000009</v>
      </c>
      <c r="E19" s="354">
        <v>14248106.74</v>
      </c>
      <c r="G19" s="6"/>
    </row>
    <row r="20" spans="1:7">
      <c r="A20" s="351">
        <v>11</v>
      </c>
      <c r="B20" s="352" t="s">
        <v>203</v>
      </c>
      <c r="C20" s="353">
        <v>1955089.97</v>
      </c>
      <c r="D20" s="353"/>
      <c r="E20" s="354">
        <v>1955089.97</v>
      </c>
    </row>
    <row r="21" spans="1:7" ht="39" thickBot="1">
      <c r="A21" s="357"/>
      <c r="B21" s="358" t="s">
        <v>793</v>
      </c>
      <c r="C21" s="305">
        <f>SUM(C8:C12, C15:C20)</f>
        <v>83974495.390000001</v>
      </c>
      <c r="D21" s="305">
        <f>SUM(D8:D12, D15:D20)</f>
        <v>40864.260000000009</v>
      </c>
      <c r="E21" s="359">
        <f>SUM(E8:E12, E15:E20)</f>
        <v>83933631.129999995</v>
      </c>
    </row>
    <row r="22" spans="1:7">
      <c r="A22"/>
      <c r="B22"/>
      <c r="C22"/>
      <c r="D22"/>
      <c r="E22"/>
    </row>
    <row r="23" spans="1:7" s="530" customFormat="1">
      <c r="C23" s="531"/>
      <c r="D23" s="531"/>
      <c r="E23" s="531"/>
    </row>
    <row r="25" spans="1:7" s="2" customFormat="1">
      <c r="B25" s="71"/>
      <c r="F25"/>
      <c r="G25"/>
    </row>
    <row r="26" spans="1:7" s="2" customFormat="1">
      <c r="B26" s="72"/>
      <c r="F26"/>
      <c r="G26"/>
    </row>
    <row r="27" spans="1:7" s="2" customFormat="1">
      <c r="B27" s="71"/>
      <c r="F27"/>
      <c r="G27"/>
    </row>
    <row r="28" spans="1:7" s="2" customFormat="1">
      <c r="B28" s="71"/>
      <c r="F28"/>
      <c r="G28"/>
    </row>
    <row r="29" spans="1:7" s="2" customFormat="1">
      <c r="B29" s="71"/>
      <c r="F29"/>
      <c r="G29"/>
    </row>
    <row r="30" spans="1:7" s="2" customFormat="1">
      <c r="B30" s="71"/>
      <c r="F30"/>
      <c r="G30"/>
    </row>
    <row r="31" spans="1:7" s="2" customFormat="1">
      <c r="B31" s="71"/>
      <c r="F31"/>
      <c r="G31"/>
    </row>
    <row r="32" spans="1:7" s="2" customFormat="1">
      <c r="B32" s="72"/>
      <c r="F32"/>
      <c r="G32"/>
    </row>
    <row r="33" spans="2:7" s="2" customFormat="1">
      <c r="B33" s="72"/>
      <c r="F33"/>
      <c r="G33"/>
    </row>
    <row r="34" spans="2:7" s="2" customFormat="1">
      <c r="B34" s="72"/>
      <c r="F34"/>
      <c r="G34"/>
    </row>
    <row r="35" spans="2:7" s="2" customFormat="1">
      <c r="B35" s="72"/>
      <c r="F35"/>
      <c r="G35"/>
    </row>
    <row r="36" spans="2:7" s="2" customFormat="1">
      <c r="B36" s="72"/>
      <c r="F36"/>
      <c r="G36"/>
    </row>
    <row r="37" spans="2:7" s="2" customFormat="1">
      <c r="B37" s="72"/>
      <c r="F37"/>
      <c r="G37"/>
    </row>
  </sheetData>
  <mergeCells count="4">
    <mergeCell ref="B6:B7"/>
    <mergeCell ref="C6:C7"/>
    <mergeCell ref="D6:E6"/>
    <mergeCell ref="B4:D4"/>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85" zoomScaleNormal="85" workbookViewId="0">
      <pane xSplit="1" ySplit="4" topLeftCell="B5" activePane="bottomRight" state="frozen"/>
      <selection activeCell="H6" sqref="H6"/>
      <selection pane="topRight" activeCell="H6" sqref="H6"/>
      <selection pane="bottomLeft" activeCell="H6" sqref="H6"/>
      <selection pane="bottomRight" activeCell="D17" sqref="D17"/>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7" t="s">
        <v>227</v>
      </c>
      <c r="B1" s="525" t="str">
        <f>'7. LI1'!B1</f>
        <v>სს სილქ როუდ ბანკი</v>
      </c>
    </row>
    <row r="2" spans="1:6" s="20" customFormat="1" ht="15.75" customHeight="1">
      <c r="A2" s="20" t="s">
        <v>228</v>
      </c>
      <c r="B2" s="437">
        <f>'7. LI1'!B2</f>
        <v>43738</v>
      </c>
      <c r="C2"/>
      <c r="D2"/>
      <c r="E2"/>
      <c r="F2"/>
    </row>
    <row r="3" spans="1:6" s="20" customFormat="1" ht="15.75" customHeight="1">
      <c r="C3"/>
      <c r="D3"/>
      <c r="E3"/>
      <c r="F3"/>
    </row>
    <row r="4" spans="1:6" s="20" customFormat="1" ht="26.25" thickBot="1">
      <c r="A4" s="20" t="s">
        <v>655</v>
      </c>
      <c r="B4" s="193" t="s">
        <v>305</v>
      </c>
      <c r="C4" s="187" t="s">
        <v>131</v>
      </c>
      <c r="D4"/>
      <c r="E4"/>
      <c r="F4"/>
    </row>
    <row r="5" spans="1:6" ht="26.25">
      <c r="A5" s="188">
        <v>1</v>
      </c>
      <c r="B5" s="189" t="s">
        <v>691</v>
      </c>
      <c r="C5" s="260">
        <f>'7. LI1'!E21</f>
        <v>83933631.129999995</v>
      </c>
    </row>
    <row r="6" spans="1:6" s="184" customFormat="1">
      <c r="A6" s="122">
        <v>2.1</v>
      </c>
      <c r="B6" s="195" t="s">
        <v>306</v>
      </c>
      <c r="C6" s="261">
        <v>242416.72</v>
      </c>
    </row>
    <row r="7" spans="1:6" s="4" customFormat="1" ht="25.5" outlineLevel="1">
      <c r="A7" s="194">
        <v>2.2000000000000002</v>
      </c>
      <c r="B7" s="190" t="s">
        <v>307</v>
      </c>
      <c r="C7" s="262">
        <v>23490910</v>
      </c>
    </row>
    <row r="8" spans="1:6" s="4" customFormat="1" ht="26.25">
      <c r="A8" s="194">
        <v>3</v>
      </c>
      <c r="B8" s="191" t="s">
        <v>692</v>
      </c>
      <c r="C8" s="263">
        <f>SUM(C5:C7)</f>
        <v>107666957.84999999</v>
      </c>
    </row>
    <row r="9" spans="1:6" s="184" customFormat="1">
      <c r="A9" s="122">
        <v>4</v>
      </c>
      <c r="B9" s="198" t="s">
        <v>302</v>
      </c>
      <c r="C9" s="447">
        <v>220619.93</v>
      </c>
    </row>
    <row r="10" spans="1:6" s="4" customFormat="1" ht="25.5" outlineLevel="1">
      <c r="A10" s="194">
        <v>5.0999999999999996</v>
      </c>
      <c r="B10" s="190" t="s">
        <v>313</v>
      </c>
      <c r="C10" s="448">
        <v>-212864.72</v>
      </c>
    </row>
    <row r="11" spans="1:6" s="4" customFormat="1" ht="25.5" outlineLevel="1">
      <c r="A11" s="194">
        <v>5.2</v>
      </c>
      <c r="B11" s="190" t="s">
        <v>314</v>
      </c>
      <c r="C11" s="448">
        <v>-23021091.800000001</v>
      </c>
    </row>
    <row r="12" spans="1:6" s="4" customFormat="1">
      <c r="A12" s="194">
        <v>6</v>
      </c>
      <c r="B12" s="196" t="s">
        <v>303</v>
      </c>
      <c r="C12" s="449"/>
    </row>
    <row r="13" spans="1:6" s="4" customFormat="1" ht="15.75" thickBot="1">
      <c r="A13" s="197">
        <v>7</v>
      </c>
      <c r="B13" s="192" t="s">
        <v>304</v>
      </c>
      <c r="C13" s="264">
        <f>SUM(C8:C12)</f>
        <v>84653621.260000005</v>
      </c>
    </row>
    <row r="17" spans="2:9" s="2" customFormat="1">
      <c r="B17" s="73"/>
      <c r="C17"/>
      <c r="D17"/>
      <c r="E17"/>
      <c r="F17"/>
      <c r="G17"/>
      <c r="H17"/>
      <c r="I17"/>
    </row>
    <row r="18" spans="2:9" s="2" customFormat="1">
      <c r="B18" s="70"/>
      <c r="C18"/>
      <c r="D18"/>
      <c r="E18"/>
      <c r="F18"/>
      <c r="G18"/>
      <c r="H18"/>
      <c r="I18"/>
    </row>
    <row r="19" spans="2:9" s="2" customFormat="1">
      <c r="B19" s="70"/>
      <c r="C19"/>
      <c r="D19"/>
      <c r="E19"/>
      <c r="F19"/>
      <c r="G19"/>
      <c r="H19"/>
      <c r="I19"/>
    </row>
    <row r="20" spans="2:9" s="2" customFormat="1">
      <c r="B20" s="72"/>
      <c r="C20"/>
      <c r="D20"/>
      <c r="E20"/>
      <c r="F20"/>
      <c r="G20"/>
      <c r="H20"/>
      <c r="I20"/>
    </row>
    <row r="21" spans="2:9" s="2" customFormat="1">
      <c r="B21" s="71"/>
      <c r="C21"/>
      <c r="D21"/>
      <c r="E21"/>
      <c r="F21"/>
      <c r="G21"/>
      <c r="H21"/>
      <c r="I21"/>
    </row>
    <row r="22" spans="2:9" s="2" customFormat="1">
      <c r="B22" s="72"/>
      <c r="C22"/>
      <c r="D22"/>
      <c r="E22"/>
      <c r="F22"/>
      <c r="G22"/>
      <c r="H22"/>
      <c r="I22"/>
    </row>
    <row r="23" spans="2:9" s="2" customFormat="1">
      <c r="B23" s="71"/>
      <c r="C23"/>
      <c r="D23"/>
      <c r="E23"/>
      <c r="F23"/>
      <c r="G23"/>
      <c r="H23"/>
      <c r="I23"/>
    </row>
    <row r="24" spans="2:9" s="2" customFormat="1">
      <c r="B24" s="71"/>
      <c r="C24"/>
      <c r="D24"/>
      <c r="E24"/>
      <c r="F24"/>
      <c r="G24"/>
      <c r="H24"/>
      <c r="I24"/>
    </row>
    <row r="25" spans="2:9" s="2" customFormat="1">
      <c r="B25" s="71"/>
      <c r="C25"/>
      <c r="D25"/>
      <c r="E25"/>
      <c r="F25"/>
      <c r="G25"/>
      <c r="H25"/>
      <c r="I25"/>
    </row>
    <row r="26" spans="2:9" s="2" customFormat="1">
      <c r="B26" s="71"/>
      <c r="C26"/>
      <c r="D26"/>
      <c r="E26"/>
      <c r="F26"/>
      <c r="G26"/>
      <c r="H26"/>
      <c r="I26"/>
    </row>
    <row r="27" spans="2:9" s="2" customFormat="1">
      <c r="B27" s="71"/>
      <c r="C27"/>
      <c r="D27"/>
      <c r="E27"/>
      <c r="F27"/>
      <c r="G27"/>
      <c r="H27"/>
      <c r="I27"/>
    </row>
    <row r="28" spans="2:9" s="2" customFormat="1">
      <c r="B28" s="72"/>
      <c r="C28"/>
      <c r="D28"/>
      <c r="E28"/>
      <c r="F28"/>
      <c r="G28"/>
      <c r="H28"/>
      <c r="I28"/>
    </row>
    <row r="29" spans="2:9" s="2" customFormat="1">
      <c r="B29" s="72"/>
      <c r="C29"/>
      <c r="D29"/>
      <c r="E29"/>
      <c r="F29"/>
      <c r="G29"/>
      <c r="H29"/>
      <c r="I29"/>
    </row>
    <row r="30" spans="2:9" s="2" customFormat="1">
      <c r="B30" s="72"/>
      <c r="C30"/>
      <c r="D30"/>
      <c r="E30"/>
      <c r="F30"/>
      <c r="G30"/>
      <c r="H30"/>
      <c r="I30"/>
    </row>
    <row r="31" spans="2:9" s="2" customFormat="1">
      <c r="B31" s="72"/>
      <c r="C31"/>
      <c r="D31"/>
      <c r="E31"/>
      <c r="F31"/>
      <c r="G31"/>
      <c r="H31"/>
      <c r="I31"/>
    </row>
    <row r="32" spans="2:9" s="2" customFormat="1">
      <c r="B32" s="72"/>
      <c r="C32"/>
      <c r="D32"/>
      <c r="E32"/>
      <c r="F32"/>
      <c r="G32"/>
      <c r="H32"/>
      <c r="I32"/>
    </row>
    <row r="33" spans="2:9" s="2" customFormat="1">
      <c r="B33" s="72"/>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D6By0GprH2YcVNLuHxG3oGeDWGxM5YzMDwQ7l7k52oM=</DigestValue>
    </Reference>
    <Reference Type="http://www.w3.org/2000/09/xmldsig#Object" URI="#idOfficeObject">
      <DigestMethod Algorithm="http://www.w3.org/2001/04/xmlenc#sha256"/>
      <DigestValue>6O7EgKZKOHgvAXn+pNawCHaXpeolxfuQB9JfthFA2w0=</DigestValue>
    </Reference>
    <Reference Type="http://uri.etsi.org/01903#SignedProperties" URI="#idSignedProperties">
      <Transforms>
        <Transform Algorithm="http://www.w3.org/TR/2001/REC-xml-c14n-20010315"/>
      </Transforms>
      <DigestMethod Algorithm="http://www.w3.org/2001/04/xmlenc#sha256"/>
      <DigestValue>i1yTv7xDanzC4chGH/ihRow6ps2aHhsNKVkmcGXsF5w=</DigestValue>
    </Reference>
  </SignedInfo>
  <SignatureValue>txMZCrKct08wJaik2QAT9KtJl/uEOPRir5hlZJr9Dxak7P9qJm8lQ/Cfpad2Ui78Gb40y8DZ+9Bg
ke3iFVPflfuUxflcZ25C6Uvj3+zDyjBzKh38/qxPgLBcvbsVpYt1a4DTufC5ULOtjHOQy/jqsWEx
8QIENrpzqQzXeJB38VrDfw2rxF6mRsSYJW1Mbf6G7Uc8XdjZqIe+KE3pjkcqnLXatcpsie/QcOTs
SHEsx7+nalrhBUHFpto//a9pMYAZ38GiQEiodTP32Ad2puXbzNQE5sk2yZ/SXt69nGSrQ1FEd3Tt
Y7RXqeTNOlFkC0oZZbZwNY5sWHiTiUIBkYE88w==</SignatureValue>
  <KeyInfo>
    <X509Data>
      <X509Certificate>MIIGTjCCBTagAwIBAgIKYTLqbwACAAFOozANBgkqhkiG9w0BAQsFADBKMRIwEAYKCZImiZPyLGQBGRYCZ2UxEzARBgoJkiaJk/IsZAEZFgNuYmcxHzAdBgNVBAMTFk5CRyBDbGFzcyAyIElOVCBTdWIgQ0EwHhcNMTkxMDAyMDcwNjQ5WhcNMjExMDAxMDcwNjQ5WjBMMSswKQYDVQQKEyJKb2ludCBTdG9jayBDb21wYW55IFNpbGsgUm9hZCBCYW5rMR0wGwYDVQQDExRCQlQgLSBCZWthIEt2ZXplcmVsaTCCASIwDQYJKoZIhvcNAQEBBQADggEPADCCAQoCggEBAMoQDrGogo3715X2Hw2Bsbx204Dhh45telkINdqmwlG2gM+d8kMI4Dt5Oy8QdrS7Q0VIQA4T1fE0Vz5B0RMXLqb3fhz59QPYmLZBfPRdwdHtKAFz/N8jtQ7XCcG66rkt2mWYdaKdLQzikIsybIpjN7d2hrVkWCDHKdApJUgFSX29CCYxuNHTN4kRSWAN4nnLA5ai8z3TWNL66bQgRAiHQmosJ1HCRLNdNgO/NOPQn+lr1OGiwnMN6pR/7VGhU8nRi7iUEtZzTw548mEuT5C8hlAW67qiMz8BJvBW3eXoNQ2V5kQys9AxMWkS4kZMeG2AGe2E57X3CNo5HzbhjfAl74kCAwEAAaOCAzIwggMuMDwGCSsGAQQBgjcVBwQvMC0GJSsGAQQBgjcVCOayYION9USGgZkJg7ihSoO+hHEEgc+QEYavnhECAWQCARswHQYDVR0lBBYwFAYIKwYBBQUHAwIGCCsGAQUFBwMEMAsGA1UdDwQEAwIHgDAnBgkrBgEEAYI3FQoEGjAYMAoGCCsGAQUFBwMCMAoGCCsGAQUFBwMEMB0GA1UdDgQWBBRZZL2ZOKae8+Y1PJJUzc7JJIyqZ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IpLmNydDANBgkqhkiG9w0BAQsFAAOCAQEAC5dPmzzFTan2kytIU7v7kwlGHWSPgI/P2IzEzPEpWmi5oXkbq5tL/a8tTAIX6HalBu1r4r+r/kAnYProC90YUD+g4E3t9UgHhz+O2gvFPB12EV8VA/jje3wix8PMVwhkvByQPv00TmzZIg4+o2vl3Tn2PY1dueTcBR3HVa6cb8/Re/1a+CT/jDEVrUugS8EyFNkFCUIB7z8wpVbYSu0A+kplnnEct8LslZ3IyL4Y6gtL0cA3CsgpKkJB0PT/VjQvvkvDnX5p6VjLXPWFCCRwRDcCFpRIUw89ZQDO3b6Oyjibnka5webS2yD0wZA6MRAVgG+7X8OL5eB8t1Zd58JjZ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XQaQ299jzEzQCL3HCt3eqwHYG2mlu0RsRMC4tuAwZLg=</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6Qz4DajBxwRFt5OP780J6gjqX/Edufokf0FTsT+kcL4=</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hkKBp22bbwEwD7cRNmc6DRsLCNhg+4G2cTENdn02WUc=</DigestValue>
      </Reference>
      <Reference URI="/xl/styles.xml?ContentType=application/vnd.openxmlformats-officedocument.spreadsheetml.styles+xml">
        <DigestMethod Algorithm="http://www.w3.org/2001/04/xmlenc#sha256"/>
        <DigestValue>2Sude6oqCFgqzo63c+EXlcvNjR/8ZhOmRCQBgc1x0z8=</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BWxIBv92xgYmoNulJExs48a7VtjpOh+rroN3e2blINs=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CusaHWdTh+L6jO6eXO4SEf8Lf49hMSthdaVdoQ0RE1w=</DigestValue>
      </Reference>
      <Reference URI="/xl/worksheets/sheet10.xml?ContentType=application/vnd.openxmlformats-officedocument.spreadsheetml.worksheet+xml">
        <DigestMethod Algorithm="http://www.w3.org/2001/04/xmlenc#sha256"/>
        <DigestValue>CeEd36DESFxyjR8VCh3+AvysT/hTWeVemQpc6E/A4RM=</DigestValue>
      </Reference>
      <Reference URI="/xl/worksheets/sheet11.xml?ContentType=application/vnd.openxmlformats-officedocument.spreadsheetml.worksheet+xml">
        <DigestMethod Algorithm="http://www.w3.org/2001/04/xmlenc#sha256"/>
        <DigestValue>aIslWavH3n4bniAlRutjVKkXA8Nx3DQCTgvgBbmc+II=</DigestValue>
      </Reference>
      <Reference URI="/xl/worksheets/sheet12.xml?ContentType=application/vnd.openxmlformats-officedocument.spreadsheetml.worksheet+xml">
        <DigestMethod Algorithm="http://www.w3.org/2001/04/xmlenc#sha256"/>
        <DigestValue>xXaioaq46JRzsmr8qdyuuzfBYZ47GE89e/eRhmAVr4Q=</DigestValue>
      </Reference>
      <Reference URI="/xl/worksheets/sheet13.xml?ContentType=application/vnd.openxmlformats-officedocument.spreadsheetml.worksheet+xml">
        <DigestMethod Algorithm="http://www.w3.org/2001/04/xmlenc#sha256"/>
        <DigestValue>B2Ruyi/91Vwd1ixTDKSGie1LQVMfH9/QwqdycNekgyQ=</DigestValue>
      </Reference>
      <Reference URI="/xl/worksheets/sheet14.xml?ContentType=application/vnd.openxmlformats-officedocument.spreadsheetml.worksheet+xml">
        <DigestMethod Algorithm="http://www.w3.org/2001/04/xmlenc#sha256"/>
        <DigestValue>GWVqpsR5eEcnodw6WjoGSZoSQ1RS/kkIJ7EV13wcL4c=</DigestValue>
      </Reference>
      <Reference URI="/xl/worksheets/sheet15.xml?ContentType=application/vnd.openxmlformats-officedocument.spreadsheetml.worksheet+xml">
        <DigestMethod Algorithm="http://www.w3.org/2001/04/xmlenc#sha256"/>
        <DigestValue>OKQXv+NKsQVqHiXtRhsDirPvgE7g1BhZSqbLDOfkA/k=</DigestValue>
      </Reference>
      <Reference URI="/xl/worksheets/sheet16.xml?ContentType=application/vnd.openxmlformats-officedocument.spreadsheetml.worksheet+xml">
        <DigestMethod Algorithm="http://www.w3.org/2001/04/xmlenc#sha256"/>
        <DigestValue>mo8iaIpFx72cDwaTeJurwty1KQ+RmL1aipk2LSfPqV0=</DigestValue>
      </Reference>
      <Reference URI="/xl/worksheets/sheet17.xml?ContentType=application/vnd.openxmlformats-officedocument.spreadsheetml.worksheet+xml">
        <DigestMethod Algorithm="http://www.w3.org/2001/04/xmlenc#sha256"/>
        <DigestValue>DpQo4jc/0PAUxS2iE8H3bWnL9VwMoU7PR1v/21iUk9w=</DigestValue>
      </Reference>
      <Reference URI="/xl/worksheets/sheet18.xml?ContentType=application/vnd.openxmlformats-officedocument.spreadsheetml.worksheet+xml">
        <DigestMethod Algorithm="http://www.w3.org/2001/04/xmlenc#sha256"/>
        <DigestValue>ovGG4gEfJ2We62ddHZjDx7cgXxL21mxyfp5HKYqJYvA=</DigestValue>
      </Reference>
      <Reference URI="/xl/worksheets/sheet19.xml?ContentType=application/vnd.openxmlformats-officedocument.spreadsheetml.worksheet+xml">
        <DigestMethod Algorithm="http://www.w3.org/2001/04/xmlenc#sha256"/>
        <DigestValue>GKaBRBlUQNI01PtOd5HUuMXX7KA4rZMdx6LI3t8KFaM=</DigestValue>
      </Reference>
      <Reference URI="/xl/worksheets/sheet2.xml?ContentType=application/vnd.openxmlformats-officedocument.spreadsheetml.worksheet+xml">
        <DigestMethod Algorithm="http://www.w3.org/2001/04/xmlenc#sha256"/>
        <DigestValue>M5i3JgNw6tHvhb5nrGvQtTHDc+qEruxTFiU1DTDqfcU=</DigestValue>
      </Reference>
      <Reference URI="/xl/worksheets/sheet3.xml?ContentType=application/vnd.openxmlformats-officedocument.spreadsheetml.worksheet+xml">
        <DigestMethod Algorithm="http://www.w3.org/2001/04/xmlenc#sha256"/>
        <DigestValue>xG4Iiw+X0RRyvg5zcMtkBQuP6tyaDmxUxeInHflKc10=</DigestValue>
      </Reference>
      <Reference URI="/xl/worksheets/sheet4.xml?ContentType=application/vnd.openxmlformats-officedocument.spreadsheetml.worksheet+xml">
        <DigestMethod Algorithm="http://www.w3.org/2001/04/xmlenc#sha256"/>
        <DigestValue>0TDewma8VCh0UHLJrR51Ep056RNabccZTQ2ZWRdrbIs=</DigestValue>
      </Reference>
      <Reference URI="/xl/worksheets/sheet5.xml?ContentType=application/vnd.openxmlformats-officedocument.spreadsheetml.worksheet+xml">
        <DigestMethod Algorithm="http://www.w3.org/2001/04/xmlenc#sha256"/>
        <DigestValue>3Jh7eGjq3KOmSDIjx5fYpAvmy5fNzIvGDU/6oqwSo/I=</DigestValue>
      </Reference>
      <Reference URI="/xl/worksheets/sheet6.xml?ContentType=application/vnd.openxmlformats-officedocument.spreadsheetml.worksheet+xml">
        <DigestMethod Algorithm="http://www.w3.org/2001/04/xmlenc#sha256"/>
        <DigestValue>LtBxmuWJxtN2GnSWn5hIOrXuY/1mS1UHmf1z7tOfiQ0=</DigestValue>
      </Reference>
      <Reference URI="/xl/worksheets/sheet7.xml?ContentType=application/vnd.openxmlformats-officedocument.spreadsheetml.worksheet+xml">
        <DigestMethod Algorithm="http://www.w3.org/2001/04/xmlenc#sha256"/>
        <DigestValue>YgKOEhLRhyXLvBhYR/+qmgXMnmvAzcxhwli4fWSz7a0=</DigestValue>
      </Reference>
      <Reference URI="/xl/worksheets/sheet8.xml?ContentType=application/vnd.openxmlformats-officedocument.spreadsheetml.worksheet+xml">
        <DigestMethod Algorithm="http://www.w3.org/2001/04/xmlenc#sha256"/>
        <DigestValue>zDTf3w5Zx1nbzJoWS8rzPzqE2XFrQDCi15gL/9aYc54=</DigestValue>
      </Reference>
      <Reference URI="/xl/worksheets/sheet9.xml?ContentType=application/vnd.openxmlformats-officedocument.spreadsheetml.worksheet+xml">
        <DigestMethod Algorithm="http://www.w3.org/2001/04/xmlenc#sha256"/>
        <DigestValue>+W6wOGBVguEz8cKuu0BOLpaP8aWCleMZboxnR9snrns=</DigestValue>
      </Reference>
    </Manifest>
    <SignatureProperties>
      <SignatureProperty Id="idSignatureTime" Target="#idPackageSignature">
        <mdssi:SignatureTime xmlns:mdssi="http://schemas.openxmlformats.org/package/2006/digital-signature">
          <mdssi:Format>YYYY-MM-DDThh:mm:ssTZD</mdssi:Format>
          <mdssi:Value>2019-10-23T14:22:29Z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16.0.12026/19</OfficeVersion>
          <ApplicationVersion>16.0.12026</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2019-10-23T14:22:29Z</xd:SigningTime>
          <xd:SigningCertificate>
            <xd:Cert>
              <xd:CertDigest>
                <DigestMethod Algorithm="http://www.w3.org/2001/04/xmlenc#sha256"/>
                <DigestValue>2clKPUvEk7RusJt9fp2jWuGIgK+cNQ23N+O31mVZHMg=</DigestValue>
              </xd:CertDigest>
              <xd:IssuerSerial>
                <X509IssuerName>CN=NBG Class 2 INT Sub CA, DC=nbg, DC=ge</X509IssuerName>
                <X509SerialNumber>459008778762776943349411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i/gu28amYc8+J288aPgHaCvvmdco/tcla48MDZgrZ90=</DigestValue>
    </Reference>
    <Reference Type="http://www.w3.org/2000/09/xmldsig#Object" URI="#idOfficeObject">
      <DigestMethod Algorithm="http://www.w3.org/2001/04/xmlenc#sha256"/>
      <DigestValue>KFV5oIBGnpyNuNw7DbNaXfk2/c0X7w67mknTcDZ2fZM=</DigestValue>
    </Reference>
    <Reference Type="http://uri.etsi.org/01903#SignedProperties" URI="#idSignedProperties">
      <Transforms>
        <Transform Algorithm="http://www.w3.org/TR/2001/REC-xml-c14n-20010315"/>
      </Transforms>
      <DigestMethod Algorithm="http://www.w3.org/2001/04/xmlenc#sha256"/>
      <DigestValue>GVFJC7Kdui+3oThllQQcD/azA+RBu/kF40KYrg++rp0=</DigestValue>
    </Reference>
  </SignedInfo>
  <SignatureValue>BCZotZPs4dL7u56d6UxN+QVRhxrpBszhXFDkicTYoFPnGBRSgpLVUBrxN526pqfSUPzX3drE59CR
+tqLppDr8cogdp+SEwdjV3xD8Czd6x/oTBk/EsvnwIHksvcuuEa7p7pLFxXmjMG4XNKoVcEs5wmh
DuDdQu4gQH9F8F/8awRw/+b/vNeJErwXUWbO16FkEYWYzH2YrMm3BmOJCYPogIcRs5K+1+Vqx2t9
wAJbhFQAv44drsDKJYD4tJdFkew7ClJ4pyiUE5lSsKi1fV2VKTEZPo9YWEEAPXGiWwVzFXtzRg07
BcxcllGCv0g3+UByyNkxN3WsUgg7HKiY3Ns2VA==</SignatureValue>
  <KeyInfo>
    <X509Data>
      <X509Certificate>MIIGTTCCBTWgAwIBAgIKJK46YwACAAELfjANBgkqhkiG9w0BAQsFADBKMRIwEAYKCZImiZPyLGQBGRYCZ2UxEzARBgoJkiaJk/IsZAEZFgNuYmcxHzAdBgNVBAMTFk5CRyBDbGFzcyAyIElOVCBTdWIgQ0EwHhcNMTkwMjExMTIzODU2WhcNMjEwMjEwMTIzODU2WjBLMSswKQYDVQQKEyJKb2ludCBTdG9jayBDb21wYW55IFNpbGsgUm9hZCBCYW5rMRwwGgYDVQQDExNCQlQgLSBUYW5hdG8gVWtsZWJhMIIBIjANBgkqhkiG9w0BAQEFAAOCAQ8AMIIBCgKCAQEAuEIn/4q7/ZvNY23nVKnXoy/352s6mWJsONkQTy7NJIxqhlDb/8hCebu9lQIegYRfa4w+dRWhpxOtbIuKQ7A8WdLFzcypDK+jIoxS2UrOz0TMPBdAt3hF+yAFFbfPdoG1RgsBU3lU3Z6b1S8iDaIasCF2RsvFPVbHFWpRCXQ8/D4QGdBrdf+ER9LYpGd07Uw4e4MvNYlXC0V8jjOImZzZYhRgGHDxBWRjhHnGwduv1pseMPuvp/9SPBd0yuHNWiZfNw4b8T0DeNSkf1+CriPeI0rEvgaDkxXicQcp1jYEHnby83b+5RIjJRw9uV2RmsQNS56LsC31mUojqU5+/peo7QIDAQABo4IDMjCCAy4wPAYJKwYBBAGCNxUHBC8wLQYlKwYBBAGCNxUI5rJgg431RIaBmQmDuKFKg76EcQSDxJEzhIOIXQIBZAIBIzAdBgNVHSUEFjAUBggrBgEFBQcDAgYIKwYBBQUHAwQwCwYDVR0PBAQDAgeAMCcGCSsGAQQBgjcVCgQaMBgwCgYIKwYBBQUHAwIwCgYIKwYBBQUHAwQwHQYDVR0OBBYEFMxV+Wgni7NGxQUPX93w05HgYxTh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ikuY3J0MA0GCSqGSIb3DQEBCwUAA4IBAQAFjGnpFD3tKQgDyVaqHkywQ7Wz/LuIEFM0IpYDoqBmNB0zSwUaO5F4otbO8dCmjTQEn5h4cxR1QCMEFao4w0Z6Xb6bKS+UdLjR4xV5jY/8mLEVwowI7UNqmc5ZUe3BZwy95Ph2A3Ww6qnQ73CxIRSZb3K2RmHWba9G+9U1wAEaAAwCo0Rl1o1BhaSL+/MpOkEd2h+zJjcZ/JjQKeuQpG8MCXjtbMXQlvA01WMJIMlW4fgLbXO8IyJhPS+JSru/xsIpaYkIQX5XjZQGsHSlVYkIWUx6KN1CKVIJzaSeOJ/sfvqm4Y+rsPOQ57FxKslDsC54CALYd1zL6R+Jkf6MEcp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Transform>
          <Transform Algorithm="http://www.w3.org/TR/2001/REC-xml-c14n-20010315"/>
        </Transforms>
        <DigestMethod Algorithm="http://www.w3.org/2001/04/xmlenc#sha256"/>
        <DigestValue>WHLcVhGBXaNnSxAaQZMAD7Gy5eUp9w+XCfZMusaGKrE=</DigestValue>
      </Reference>
      <Reference URI="/xl/calcChain.xml?ContentType=application/vnd.openxmlformats-officedocument.spreadsheetml.calcChain+xml">
        <DigestMethod Algorithm="http://www.w3.org/2001/04/xmlenc#sha256"/>
        <DigestValue>XQaQ299jzEzQCL3HCt3eqwHYG2mlu0RsRMC4tuAwZLg=</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6JnUOBSq3qQvivt7ufR97pp2ohiag4WY+ApzR/9Roh4=</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2m6CW85rBYKpJKifjkFVt0n58BwBksWMXfva2VqaA+I=</DigestValue>
      </Reference>
      <Reference URI="/xl/printerSettings/printerSettings10.bin?ContentType=application/vnd.openxmlformats-officedocument.spreadsheetml.printerSettings">
        <DigestMethod Algorithm="http://www.w3.org/2001/04/xmlenc#sha256"/>
        <DigestValue>p15fOjzmBTLGI8Klf+TI4woTVTHX8Q0l14vNf+jwiuE=</DigestValue>
      </Reference>
      <Reference URI="/xl/printerSettings/printerSettings11.bin?ContentType=application/vnd.openxmlformats-officedocument.spreadsheetml.printerSettings">
        <DigestMethod Algorithm="http://www.w3.org/2001/04/xmlenc#sha256"/>
        <DigestValue>16nRtTkTNfAdSTF0Lg1CT4t8t5VLf2B9wJs/PWFk54A=</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2m6CW85rBYKpJKifjkFVt0n58BwBksWMXfva2VqaA+I=</DigestValue>
      </Reference>
      <Reference URI="/xl/printerSettings/printerSettings15.bin?ContentType=application/vnd.openxmlformats-officedocument.spreadsheetml.printerSettings">
        <DigestMethod Algorithm="http://www.w3.org/2001/04/xmlenc#sha256"/>
        <DigestValue>lVxBPOYyuksD350KVcdrX77lQMFzWVCduoW0kUhjYgk=</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Q8ahkQxToXAAaJTDZsE/3PCISD9tjlKv7EXjMcnO6qc=</DigestValue>
      </Reference>
      <Reference URI="/xl/printerSettings/printerSettings7.bin?ContentType=application/vnd.openxmlformats-officedocument.spreadsheetml.printerSettings">
        <DigestMethod Algorithm="http://www.w3.org/2001/04/xmlenc#sha256"/>
        <DigestValue>6Qz4DajBxwRFt5OP780J6gjqX/Edufokf0FTsT+kcL4=</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2m6CW85rBYKpJKifjkFVt0n58BwBksWMXfva2VqaA+I=</DigestValue>
      </Reference>
      <Reference URI="/xl/sharedStrings.xml?ContentType=application/vnd.openxmlformats-officedocument.spreadsheetml.sharedStrings+xml">
        <DigestMethod Algorithm="http://www.w3.org/2001/04/xmlenc#sha256"/>
        <DigestValue>hkKBp22bbwEwD7cRNmc6DRsLCNhg+4G2cTENdn02WUc=</DigestValue>
      </Reference>
      <Reference URI="/xl/styles.xml?ContentType=application/vnd.openxmlformats-officedocument.spreadsheetml.styles+xml">
        <DigestMethod Algorithm="http://www.w3.org/2001/04/xmlenc#sha256"/>
        <DigestValue>2Sude6oqCFgqzo63c+EXlcvNjR/8ZhOmRCQBgc1x0z8=</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BWxIBv92xgYmoNulJExs48a7VtjpOh+rroN3e2blINs=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ooZtpEuYduQwM88C3OEoMu7yV+i6l1ITgdU2GqmcHyc=</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TWJiJsJGh0BdAm0oPe27QOTNDIPyDccHYmu7Z1P+efA=</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sheet1.xml?ContentType=application/vnd.openxmlformats-officedocument.spreadsheetml.worksheet+xml">
        <DigestMethod Algorithm="http://www.w3.org/2001/04/xmlenc#sha256"/>
        <DigestValue>CusaHWdTh+L6jO6eXO4SEf8Lf49hMSthdaVdoQ0RE1w=</DigestValue>
      </Reference>
      <Reference URI="/xl/worksheets/sheet10.xml?ContentType=application/vnd.openxmlformats-officedocument.spreadsheetml.worksheet+xml">
        <DigestMethod Algorithm="http://www.w3.org/2001/04/xmlenc#sha256"/>
        <DigestValue>CeEd36DESFxyjR8VCh3+AvysT/hTWeVemQpc6E/A4RM=</DigestValue>
      </Reference>
      <Reference URI="/xl/worksheets/sheet11.xml?ContentType=application/vnd.openxmlformats-officedocument.spreadsheetml.worksheet+xml">
        <DigestMethod Algorithm="http://www.w3.org/2001/04/xmlenc#sha256"/>
        <DigestValue>aIslWavH3n4bniAlRutjVKkXA8Nx3DQCTgvgBbmc+II=</DigestValue>
      </Reference>
      <Reference URI="/xl/worksheets/sheet12.xml?ContentType=application/vnd.openxmlformats-officedocument.spreadsheetml.worksheet+xml">
        <DigestMethod Algorithm="http://www.w3.org/2001/04/xmlenc#sha256"/>
        <DigestValue>xXaioaq46JRzsmr8qdyuuzfBYZ47GE89e/eRhmAVr4Q=</DigestValue>
      </Reference>
      <Reference URI="/xl/worksheets/sheet13.xml?ContentType=application/vnd.openxmlformats-officedocument.spreadsheetml.worksheet+xml">
        <DigestMethod Algorithm="http://www.w3.org/2001/04/xmlenc#sha256"/>
        <DigestValue>B2Ruyi/91Vwd1ixTDKSGie1LQVMfH9/QwqdycNekgyQ=</DigestValue>
      </Reference>
      <Reference URI="/xl/worksheets/sheet14.xml?ContentType=application/vnd.openxmlformats-officedocument.spreadsheetml.worksheet+xml">
        <DigestMethod Algorithm="http://www.w3.org/2001/04/xmlenc#sha256"/>
        <DigestValue>GWVqpsR5eEcnodw6WjoGSZoSQ1RS/kkIJ7EV13wcL4c=</DigestValue>
      </Reference>
      <Reference URI="/xl/worksheets/sheet15.xml?ContentType=application/vnd.openxmlformats-officedocument.spreadsheetml.worksheet+xml">
        <DigestMethod Algorithm="http://www.w3.org/2001/04/xmlenc#sha256"/>
        <DigestValue>OKQXv+NKsQVqHiXtRhsDirPvgE7g1BhZSqbLDOfkA/k=</DigestValue>
      </Reference>
      <Reference URI="/xl/worksheets/sheet16.xml?ContentType=application/vnd.openxmlformats-officedocument.spreadsheetml.worksheet+xml">
        <DigestMethod Algorithm="http://www.w3.org/2001/04/xmlenc#sha256"/>
        <DigestValue>mo8iaIpFx72cDwaTeJurwty1KQ+RmL1aipk2LSfPqV0=</DigestValue>
      </Reference>
      <Reference URI="/xl/worksheets/sheet17.xml?ContentType=application/vnd.openxmlformats-officedocument.spreadsheetml.worksheet+xml">
        <DigestMethod Algorithm="http://www.w3.org/2001/04/xmlenc#sha256"/>
        <DigestValue>DpQo4jc/0PAUxS2iE8H3bWnL9VwMoU7PR1v/21iUk9w=</DigestValue>
      </Reference>
      <Reference URI="/xl/worksheets/sheet18.xml?ContentType=application/vnd.openxmlformats-officedocument.spreadsheetml.worksheet+xml">
        <DigestMethod Algorithm="http://www.w3.org/2001/04/xmlenc#sha256"/>
        <DigestValue>ovGG4gEfJ2We62ddHZjDx7cgXxL21mxyfp5HKYqJYvA=</DigestValue>
      </Reference>
      <Reference URI="/xl/worksheets/sheet19.xml?ContentType=application/vnd.openxmlformats-officedocument.spreadsheetml.worksheet+xml">
        <DigestMethod Algorithm="http://www.w3.org/2001/04/xmlenc#sha256"/>
        <DigestValue>GKaBRBlUQNI01PtOd5HUuMXX7KA4rZMdx6LI3t8KFaM=</DigestValue>
      </Reference>
      <Reference URI="/xl/worksheets/sheet2.xml?ContentType=application/vnd.openxmlformats-officedocument.spreadsheetml.worksheet+xml">
        <DigestMethod Algorithm="http://www.w3.org/2001/04/xmlenc#sha256"/>
        <DigestValue>M5i3JgNw6tHvhb5nrGvQtTHDc+qEruxTFiU1DTDqfcU=</DigestValue>
      </Reference>
      <Reference URI="/xl/worksheets/sheet3.xml?ContentType=application/vnd.openxmlformats-officedocument.spreadsheetml.worksheet+xml">
        <DigestMethod Algorithm="http://www.w3.org/2001/04/xmlenc#sha256"/>
        <DigestValue>xG4Iiw+X0RRyvg5zcMtkBQuP6tyaDmxUxeInHflKc10=</DigestValue>
      </Reference>
      <Reference URI="/xl/worksheets/sheet4.xml?ContentType=application/vnd.openxmlformats-officedocument.spreadsheetml.worksheet+xml">
        <DigestMethod Algorithm="http://www.w3.org/2001/04/xmlenc#sha256"/>
        <DigestValue>0TDewma8VCh0UHLJrR51Ep056RNabccZTQ2ZWRdrbIs=</DigestValue>
      </Reference>
      <Reference URI="/xl/worksheets/sheet5.xml?ContentType=application/vnd.openxmlformats-officedocument.spreadsheetml.worksheet+xml">
        <DigestMethod Algorithm="http://www.w3.org/2001/04/xmlenc#sha256"/>
        <DigestValue>3Jh7eGjq3KOmSDIjx5fYpAvmy5fNzIvGDU/6oqwSo/I=</DigestValue>
      </Reference>
      <Reference URI="/xl/worksheets/sheet6.xml?ContentType=application/vnd.openxmlformats-officedocument.spreadsheetml.worksheet+xml">
        <DigestMethod Algorithm="http://www.w3.org/2001/04/xmlenc#sha256"/>
        <DigestValue>LtBxmuWJxtN2GnSWn5hIOrXuY/1mS1UHmf1z7tOfiQ0=</DigestValue>
      </Reference>
      <Reference URI="/xl/worksheets/sheet7.xml?ContentType=application/vnd.openxmlformats-officedocument.spreadsheetml.worksheet+xml">
        <DigestMethod Algorithm="http://www.w3.org/2001/04/xmlenc#sha256"/>
        <DigestValue>YgKOEhLRhyXLvBhYR/+qmgXMnmvAzcxhwli4fWSz7a0=</DigestValue>
      </Reference>
      <Reference URI="/xl/worksheets/sheet8.xml?ContentType=application/vnd.openxmlformats-officedocument.spreadsheetml.worksheet+xml">
        <DigestMethod Algorithm="http://www.w3.org/2001/04/xmlenc#sha256"/>
        <DigestValue>zDTf3w5Zx1nbzJoWS8rzPzqE2XFrQDCi15gL/9aYc54=</DigestValue>
      </Reference>
      <Reference URI="/xl/worksheets/sheet9.xml?ContentType=application/vnd.openxmlformats-officedocument.spreadsheetml.worksheet+xml">
        <DigestMethod Algorithm="http://www.w3.org/2001/04/xmlenc#sha256"/>
        <DigestValue>+W6wOGBVguEz8cKuu0BOLpaP8aWCleMZboxnR9snrns=</DigestValue>
      </Reference>
    </Manifest>
    <SignatureProperties>
      <SignatureProperty Id="idSignatureTime" Target="#idPackageSignature">
        <mdssi:SignatureTime xmlns:mdssi="http://schemas.openxmlformats.org/package/2006/digital-signature">
          <mdssi:Format>YYYY-MM-DDThh:mm:ssTZD</mdssi:Format>
          <mdssi:Value>2019-10-30T12:11:36Z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16.0.12026/19</OfficeVersion>
          <ApplicationVersion>16.0.12026</ApplicationVersion>
          <Monitors>2</Monitors>
          <HorizontalResolution>1600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2019-10-30T12:11:36Z</xd:SigningTime>
          <xd:SigningCertificate>
            <xd:Cert>
              <xd:CertDigest>
                <DigestMethod Algorithm="http://www.w3.org/2001/04/xmlenc#sha256"/>
                <DigestValue>RKOqcJYsnNEGb45YCmep4md64ZKAn55Kil6rcAl3Ck8=</DigestValue>
              </xd:CertDigest>
              <xd:IssuerSerial>
                <X509IssuerName>CN=NBG Class 2 INT Sub CA, DC=nbg, DC=ge</X509IssuerName>
                <X509SerialNumber>173219134058618173852542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UPYk0gAAAAAAnDANBgkqhkiG9w0BAQsFADBHMRIwEAYKCZImiZPyLGQBGRYCZ2UxEzARBgoJkiaJk/IsZAEZFgNuYmcxHDAaBgNVBAMTE05CRyBDbGFzcyAxIFJvb3QgQ0EwHhcNMTYxMjIzMDk0NjU2WhcNMjExMjIyMDk0NjU2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CMCMGCSsGAQQBgjcVAgQWBBTLrOXK4fRY30+8jKy3NeCMEcfdYD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wykK3HZ+va9Rwbgxt8b6c9oyZfjRJXuTWHbyO7QA78zs5lURb6kIjh8830SyA5paM1tMFILhKqg1ybpFYBetGXHnZ0xmkg7Ad+Qb4jLKeVBzKD+t7WVn2pv89Z7GWmJa93AgCuoJ6k3UDDro9wDATff3H1HGafuvKjWk0r4lDgTRCXNh5uPSFwkkQ59/dyB2rQtPbohXGL1cpqR/5746y92qB6S3rDY2ZTwUZv2ZK36KDY3B5ZbmFNRTUEs/clYXMWKIeHE8KC6gfTtI8jSEbEom+GoH0urskjA8PsVtZL40Y1C/uOyn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2019-10-18T13:26:42Z</dcterms:modified>
</cp:coreProperties>
</file>