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9.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1775" tabRatio="919" activeTab="1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Instruction" sheetId="76"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Instruction!$A$107:$C$111</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B2" i="36" l="1"/>
  <c r="B1" i="36"/>
  <c r="B2" i="52"/>
  <c r="B1" i="52" l="1"/>
  <c r="B17" i="6" l="1"/>
  <c r="B16" i="6"/>
  <c r="B15" i="6"/>
  <c r="C5" i="73" l="1"/>
  <c r="C6" i="28" l="1"/>
  <c r="C45" i="69" l="1"/>
</calcChain>
</file>

<file path=xl/sharedStrings.xml><?xml version="1.0" encoding="utf-8"?>
<sst xmlns="http://schemas.openxmlformats.org/spreadsheetml/2006/main" count="940" uniqueCount="640">
  <si>
    <t>a</t>
  </si>
  <si>
    <t>b</t>
  </si>
  <si>
    <t>c</t>
  </si>
  <si>
    <t>d</t>
  </si>
  <si>
    <t>e</t>
  </si>
  <si>
    <t>T</t>
  </si>
  <si>
    <t>T-1</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</si>
  <si>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</si>
  <si>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</si>
  <si>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</si>
  <si>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</si>
  <si>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</si>
  <si>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</si>
  <si>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</si>
  <si>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</si>
  <si>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</si>
  <si>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</si>
  <si>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</si>
  <si>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</si>
  <si>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</si>
  <si>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</si>
  <si>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</si>
  <si>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</si>
  <si>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</si>
  <si>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</si>
  <si>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</si>
  <si>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</si>
  <si>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</si>
  <si>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</si>
  <si>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</si>
  <si>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</si>
  <si>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</si>
  <si>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</si>
  <si>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</si>
  <si>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</si>
  <si>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</si>
  <si>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</si>
  <si>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</si>
  <si>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</si>
  <si>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</si>
  <si>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</si>
  <si>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</si>
  <si>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</si>
  <si>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</si>
  <si>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</si>
  <si>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</si>
  <si>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</si>
  <si>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</si>
  <si>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</si>
  <si>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</si>
  <si>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</si>
  <si>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</si>
  <si>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</si>
  <si>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</si>
  <si>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</si>
  <si>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</si>
  <si>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</si>
  <si>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</si>
  <si>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</si>
  <si>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</si>
  <si>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</si>
  <si>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</si>
  <si>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</si>
  <si>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</si>
  <si>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</si>
  <si>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</si>
  <si>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</si>
  <si>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</si>
  <si>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</si>
  <si>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</si>
  <si>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</si>
  <si>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</si>
  <si>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</si>
  <si>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</si>
  <si>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</si>
  <si>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</si>
  <si>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</si>
  <si>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</si>
  <si>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</si>
  <si>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</si>
  <si>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</si>
  <si>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</si>
  <si>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</si>
  <si>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</si>
  <si>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</si>
  <si>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</si>
  <si>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</si>
  <si>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</si>
  <si>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</si>
  <si>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</si>
  <si>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</si>
  <si>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</si>
  <si>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</si>
  <si>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</si>
  <si>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</si>
  <si>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</si>
  <si>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</si>
  <si>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</si>
  <si>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</si>
  <si>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</si>
  <si>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</si>
  <si>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</si>
  <si>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</si>
  <si>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</si>
  <si>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</si>
  <si>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</si>
  <si>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</si>
  <si>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</si>
  <si>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</si>
  <si>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</si>
  <si>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</si>
  <si>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</si>
  <si>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</si>
  <si>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</si>
  <si>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</si>
  <si>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</si>
  <si>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</si>
  <si>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</si>
  <si>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</si>
  <si>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</si>
  <si>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</si>
  <si>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</si>
  <si>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</si>
  <si>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</si>
  <si>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</si>
  <si>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</si>
  <si>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</si>
  <si>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</si>
  <si>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</si>
  <si>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</si>
  <si>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</si>
  <si>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</si>
  <si>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</si>
  <si>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</si>
  <si>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</si>
  <si>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</si>
  <si>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</si>
  <si>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</si>
  <si>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</si>
  <si>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</si>
  <si>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</si>
  <si>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</si>
  <si>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</si>
  <si>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</si>
  <si>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</si>
  <si>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</si>
  <si>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</si>
  <si>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</si>
  <si>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</si>
  <si>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</si>
  <si>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</si>
  <si>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</si>
  <si>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</si>
  <si>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</si>
  <si>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</si>
  <si>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</si>
  <si>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</si>
  <si>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</si>
  <si>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</si>
  <si>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</si>
  <si>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</si>
  <si>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</si>
  <si>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</si>
  <si>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</si>
  <si>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</si>
  <si>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</si>
  <si>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</si>
  <si>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</si>
  <si>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</si>
  <si>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</si>
  <si>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</si>
  <si>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</si>
  <si>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</si>
  <si>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</si>
  <si>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</si>
  <si>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</si>
  <si>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</si>
  <si>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</si>
  <si>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</si>
  <si>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</si>
  <si>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</si>
  <si>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</si>
  <si>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</si>
  <si>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</si>
  <si>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</si>
  <si>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</si>
  <si>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</si>
  <si>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</si>
  <si>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</si>
  <si>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</si>
  <si>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</si>
  <si>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</si>
  <si>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</si>
  <si>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</si>
  <si>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</si>
  <si>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</si>
  <si>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</si>
  <si>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</si>
  <si>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</si>
  <si>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</si>
  <si>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</si>
  <si>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</si>
  <si>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</si>
  <si>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</si>
  <si>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</si>
  <si>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</si>
  <si>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</si>
  <si>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</si>
  <si>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</si>
  <si>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</si>
  <si>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</si>
  <si>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</si>
  <si>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</si>
  <si>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</si>
  <si>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</si>
  <si>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</si>
  <si>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</si>
  <si>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</si>
  <si>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</si>
  <si>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</si>
  <si>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</si>
  <si>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</si>
  <si>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</si>
  <si>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</si>
  <si>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</si>
  <si>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</si>
  <si>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</si>
  <si>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</si>
  <si>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</si>
  <si>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</si>
  <si>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</si>
  <si>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</si>
  <si>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</si>
  <si>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</si>
  <si>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</si>
  <si>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</si>
  <si>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</si>
  <si>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</si>
  <si>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</si>
  <si>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</si>
  <si>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</si>
  <si>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</si>
  <si>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</si>
  <si>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</si>
  <si>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</si>
  <si>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</si>
  <si>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</si>
  <si>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</si>
  <si>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</si>
  <si>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</si>
  <si>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</si>
  <si>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</si>
  <si>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</si>
  <si>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</si>
  <si>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</si>
  <si>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</si>
  <si>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</si>
  <si>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</si>
  <si>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</si>
  <si>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</si>
  <si>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</si>
  <si>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</si>
  <si>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</si>
  <si>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</si>
  <si>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</si>
  <si>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</si>
  <si>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</si>
  <si>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</si>
  <si>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</si>
  <si>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</si>
  <si>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</si>
  <si>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</si>
  <si>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</si>
  <si>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</si>
  <si>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</si>
  <si>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</si>
  <si>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</si>
  <si>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</si>
  <si>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</si>
  <si>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</si>
  <si>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</si>
  <si>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</si>
  <si>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</si>
  <si>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</si>
  <si>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</si>
  <si>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</si>
  <si>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</si>
  <si>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</si>
  <si>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</si>
  <si>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</si>
  <si>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</si>
  <si>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</si>
  <si>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</si>
  <si>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</si>
  <si>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</si>
  <si>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</si>
  <si>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</si>
  <si>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</si>
  <si>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</si>
  <si>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</si>
  <si>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</si>
  <si>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</si>
  <si>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</si>
  <si>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</si>
  <si>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</si>
  <si>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</si>
  <si>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</si>
  <si>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</si>
  <si>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</si>
  <si>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</si>
  <si>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</si>
  <si>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</si>
  <si>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</si>
  <si>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</si>
  <si>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</si>
  <si>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</si>
  <si>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</si>
  <si>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</si>
  <si>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</si>
  <si>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</si>
  <si>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</si>
  <si>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</si>
  <si>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</si>
  <si>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</si>
  <si>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</si>
  <si>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</si>
  <si>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</si>
  <si>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</si>
  <si>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</si>
  <si>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</si>
  <si>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</si>
  <si>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</si>
  <si>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</si>
  <si>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</si>
  <si>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</si>
  <si>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</si>
  <si>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</si>
  <si>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</si>
  <si>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</si>
  <si>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</si>
  <si>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</si>
  <si>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</si>
  <si>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</si>
  <si>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</si>
  <si>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</si>
  <si>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</si>
  <si>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</si>
  <si>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</si>
  <si>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</si>
  <si>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</si>
  <si>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</si>
  <si>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</si>
  <si>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</si>
  <si>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</si>
  <si>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</si>
  <si>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</si>
  <si>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</si>
  <si>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</si>
  <si>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</si>
  <si>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</si>
  <si>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</si>
  <si>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</si>
  <si>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</si>
  <si>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</si>
  <si>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</si>
  <si>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</si>
  <si>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</si>
  <si>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</si>
  <si>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</si>
  <si>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</si>
  <si>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</si>
  <si>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</si>
  <si>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</si>
  <si>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</si>
  <si>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</si>
  <si>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</si>
  <si>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</si>
  <si>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</si>
  <si>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</si>
  <si>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</si>
  <si>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</si>
  <si>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</si>
  <si>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</si>
  <si>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</si>
  <si>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</si>
  <si>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</si>
  <si>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</si>
  <si>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</si>
  <si>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</si>
  <si>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</si>
  <si>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</si>
  <si>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</si>
  <si>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</si>
  <si>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</si>
  <si>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</si>
  <si>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</si>
  <si>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</si>
  <si>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</si>
  <si>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</si>
  <si>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</si>
  <si>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</si>
  <si>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</si>
  <si>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</si>
  <si>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</si>
  <si>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</si>
  <si>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</si>
  <si>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</si>
  <si>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</si>
  <si>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</si>
  <si>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</si>
  <si>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</si>
  <si>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</si>
  <si>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</si>
  <si>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</si>
  <si>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</si>
  <si>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</si>
  <si>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</si>
  <si>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</si>
  <si>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</si>
  <si>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</si>
  <si>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</si>
  <si>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</si>
  <si>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</si>
  <si>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</si>
  <si>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</si>
  <si>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</si>
  <si>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</si>
  <si>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</si>
  <si>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</si>
  <si>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</si>
  <si>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</si>
  <si>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</si>
  <si>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</si>
  <si>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</si>
  <si>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</si>
  <si>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</si>
  <si>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</si>
  <si>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</si>
  <si>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</si>
  <si>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</si>
  <si>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</si>
  <si>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</si>
  <si>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</si>
  <si>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</si>
  <si>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</si>
  <si>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</si>
  <si>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</si>
  <si>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</si>
  <si>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</si>
  <si>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</si>
  <si>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</si>
  <si>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</si>
  <si>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</si>
  <si>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</si>
  <si>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</si>
  <si>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</si>
  <si>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</si>
  <si>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</si>
  <si>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</si>
  <si>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</si>
  <si>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</si>
  <si>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</si>
  <si>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</si>
  <si>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</si>
  <si>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</si>
  <si>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</si>
  <si>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</si>
  <si>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</si>
  <si>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</si>
  <si>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</si>
  <si>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</si>
  <si>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</si>
  <si>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</si>
  <si>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</si>
  <si>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</si>
  <si>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</si>
  <si>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</si>
  <si>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</si>
  <si>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</si>
  <si>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</si>
  <si>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</si>
  <si>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</si>
  <si>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</si>
  <si>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</si>
  <si>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</si>
  <si>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</si>
  <si>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</si>
  <si>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</si>
  <si>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</si>
  <si>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</si>
  <si>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</si>
  <si>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</si>
  <si>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</si>
  <si>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</si>
  <si>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</si>
  <si>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</si>
  <si>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</si>
  <si>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</si>
  <si>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</si>
  <si>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</si>
  <si>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</si>
  <si>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</si>
  <si>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</si>
  <si>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</si>
  <si>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</si>
  <si>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</si>
  <si>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</si>
  <si>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</si>
  <si>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</si>
  <si>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</si>
  <si>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</si>
  <si>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</si>
  <si>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</si>
  <si>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</si>
  <si>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</si>
  <si>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</si>
  <si>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</si>
  <si>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</si>
  <si>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</si>
  <si>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</si>
  <si>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</si>
  <si>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</si>
  <si>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</si>
  <si>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</si>
  <si>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</si>
  <si>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</si>
  <si>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</si>
  <si>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</si>
  <si>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</si>
  <si>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</si>
  <si>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</si>
  <si>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</si>
  <si>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</si>
  <si>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</si>
  <si>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</si>
  <si>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</si>
  <si>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</si>
  <si>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</si>
  <si>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</si>
  <si>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</si>
  <si>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</si>
  <si>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</si>
  <si>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</si>
  <si>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</si>
  <si>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</si>
  <si>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</si>
  <si>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</si>
  <si>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</si>
  <si>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</si>
  <si>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</si>
  <si>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</si>
  <si>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</si>
  <si>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</si>
  <si>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</si>
  <si>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</si>
  <si>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</si>
  <si>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</si>
  <si>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</si>
  <si>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</si>
  <si>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</si>
  <si>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</si>
  <si>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</si>
  <si>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</si>
  <si>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</si>
  <si>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</si>
  <si>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</si>
  <si>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</si>
  <si>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</si>
  <si>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</si>
  <si>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</si>
  <si>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</si>
  <si>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</si>
  <si>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</si>
  <si>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</si>
  <si>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</si>
  <si>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</si>
  <si>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</si>
  <si>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</si>
  <si>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</si>
  <si>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</si>
  <si>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</si>
  <si>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</si>
  <si>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</si>
  <si>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</si>
  <si>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</si>
  <si>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</si>
  <si>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</si>
  <si>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</si>
  <si>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</si>
  <si>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</si>
  <si>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</si>
  <si>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</si>
  <si>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</si>
  <si>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</si>
  <si>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</si>
  <si>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</si>
  <si>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</si>
  <si>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</si>
  <si>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</si>
  <si>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</si>
  <si>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</si>
  <si>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</si>
  <si>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</si>
  <si>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</si>
  <si>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</si>
  <si>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</si>
  <si>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</si>
  <si>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</si>
  <si>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</si>
  <si>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</si>
  <si>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</si>
  <si>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</si>
  <si>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</si>
  <si>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</si>
  <si>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</si>
  <si>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</si>
  <si>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</si>
  <si>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ს.ს "პროკრედიტ ბანკი"</t>
  </si>
  <si>
    <t>X</t>
  </si>
  <si>
    <t>ცხრილი 9 (Capital), N39</t>
  </si>
  <si>
    <t>ცხრილი 9 (Capital), N17</t>
  </si>
  <si>
    <t>ცხრილი 9 (Capital), N37</t>
  </si>
  <si>
    <t>ცხრილი 9 (Capital), N2</t>
  </si>
  <si>
    <t>ცხრილი 9 (Capital), N3</t>
  </si>
  <si>
    <t>ცხრილი 9 (Capital), N6</t>
  </si>
  <si>
    <t>მარსელ სებასტიან ცაიტინგერი</t>
  </si>
  <si>
    <t>ალექსი მატუა</t>
  </si>
  <si>
    <t>www.procreditbank.ge</t>
  </si>
  <si>
    <t>ჯოვანკა ჯოლესკა პოპოვსკა</t>
  </si>
  <si>
    <t>მაია ხაჩიძე</t>
  </si>
  <si>
    <t>რეინერ პეტერ ოტენშტაინი</t>
  </si>
  <si>
    <t>სანდრინე მასიანი</t>
  </si>
  <si>
    <t>ზეინაბ ლომაშვილი</t>
  </si>
  <si>
    <t>ნათია თხილაიშვილი</t>
  </si>
  <si>
    <t>ProCredit Holding AG &amp; Co. KGaA</t>
  </si>
  <si>
    <t>Zeitinger Invest GmbH</t>
  </si>
  <si>
    <t>KfW - Kreditanstalt für Wiederaufbau</t>
  </si>
  <si>
    <t>DOEN Participaties BV</t>
  </si>
  <si>
    <t>IFC - International Finance Corporation</t>
  </si>
  <si>
    <t>TIAA-Teachers Insurance and Annuity Association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</si>
</sst>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43" formatCode="_-* #,##0.00_-;\-* #,##0.00_-;_-* &quot;-&quot;??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 #,##0_);_(* \(#,##0\);_(* &quot;-&quot;??_);_(@_)"/>
    <numFmt numFmtId="170" formatCode="0.0%"/>
    <numFmt numFmtId="171" formatCode="_(#,##0_);_(\(#,##0\);_(\ \-\ _);_(@_)"/>
    <numFmt numFmtId="172" formatCode="[$-409]dd\-mmm\-yy;@"/>
    <numFmt numFmtId="173" formatCode="[$-409]mmm\-yy;@"/>
    <numFmt numFmtId="174" formatCode="_ * #,##0.00_)&quot;F&quot;_ ;_ * \(#,##0.00\)&quot;F&quot;_ ;_ * &quot;-&quot;??_)&quot;F&quot;_ ;_ @_ "/>
    <numFmt numFmtId="175" formatCode="_(* #,##0.0_);_(* \(#,##0.00\);_(* &quot;-&quot;??_);_(@_)"/>
    <numFmt numFmtId="176" formatCode="General_)"/>
    <numFmt numFmtId="177" formatCode="0.000"/>
    <numFmt numFmtId="178" formatCode="&quot;fl&quot;#,##0_);\(&quot;fl&quot;#,##0\)"/>
    <numFmt numFmtId="179" formatCode="&quot;fl&quot;#,##0_);[Red]\(&quot;fl&quot;#,##0\)"/>
    <numFmt numFmtId="180" formatCode="&quot;fl&quot;#,##0.00_);\(&quot;fl&quot;#,##0.00\)"/>
    <numFmt numFmtId="181" formatCode="_-* #,##0.00_$_-;\-* #,##0.00_$_-;_-* &quot;-&quot;??_$_-;_-@_-"/>
    <numFmt numFmtId="182" formatCode="_-* #,##0.00\ _L_a_r_i_-;\-* #,##0.00\ _L_a_r_i_-;_-* &quot;-&quot;??\ _L_a_r_i_-;_-@_-"/>
    <numFmt numFmtId="183" formatCode="[$-409]d\-mmm\-yy;@"/>
    <numFmt numFmtId="184" formatCode="_-* #,##0.00\ _D_M_-;\-* #,##0.00\ _D_M_-;_-* &quot;-&quot;??\ _D_M_-;_-@_-"/>
    <numFmt numFmtId="185" formatCode="&quot;balance  &quot;[$-409]d\-mmm\-yy;@"/>
    <numFmt numFmtId="186" formatCode="mmmm\-yy"/>
    <numFmt numFmtId="187" formatCode="_-* #,##0_ð_._-;\-* #,##0_ð_._-;_-* &quot;-&quot;_ð_._-;_-@_-"/>
    <numFmt numFmtId="188" formatCode="_-* #,##0.00_ð_._-;\-* #,##0.00_ð_._-;_-* &quot;-&quot;??_ð_._-;_-@_-"/>
    <numFmt numFmtId="189" formatCode="&quot;See Note &quot;\ #"/>
    <numFmt numFmtId="190" formatCode="\60\4\7\:"/>
    <numFmt numFmtId="191" formatCode="&quot;p.&quot;#,##0.00;[Red]\-&quot;p.&quot;#,##0.00"/>
    <numFmt numFmtId="192" formatCode="0.00000"/>
    <numFmt numFmtId="193" formatCode="&quot;fl&quot;#,##0.00_);[Red]\(&quot;fl&quot;#,##0.00\)"/>
    <numFmt numFmtId="194" formatCode="_(&quot;fl&quot;* #,##0_);_(&quot;fl&quot;* \(#,##0\);_(&quot;fl&quot;* &quot;-&quot;_);_(@_)"/>
    <numFmt numFmtId="195" formatCode="&quot;Fr.&quot;\ #,##0;[Red]&quot;Fr.&quot;\ \-#,##0"/>
    <numFmt numFmtId="196" formatCode="_(&quot;¤&quot;* #,##0.00_);_(&quot;¤&quot;* \(#,##0.00\);_(&quot;¤&quot;* &quot;-&quot;??_);_(@_)"/>
    <numFmt numFmtId="197" formatCode="#,##0_ ;[Red]\-#,##0\ "/>
  </numFmts>
  <fonts count="116">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28">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medium">
        <color indexed="64"/>
      </right>
      <top style="thin">
        <color indexed="64"/>
      </top>
      <bottom/>
      <diagonal/>
    </border>
  </borders>
  <cellStyleXfs count="21413">
    <xf numFmtId="0" fontId="0" fillId="0" borderId="0"/>
    <xf numFmtId="168" fontId="2" fillId="0" borderId="0" applyFont="0" applyFill="0" applyBorder="0" applyAlignment="0" applyProtection="0"/>
    <xf numFmtId="168"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8" fontId="1"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2" fillId="0" borderId="0"/>
    <xf numFmtId="0" fontId="6" fillId="0" borderId="0"/>
    <xf numFmtId="0" fontId="1" fillId="0" borderId="0"/>
    <xf numFmtId="9" fontId="1" fillId="0" borderId="0" applyFont="0" applyFill="0" applyBorder="0" applyAlignment="0" applyProtection="0"/>
    <xf numFmtId="0" fontId="2" fillId="0" borderId="0"/>
    <xf numFmtId="0" fontId="2" fillId="0" borderId="0"/>
    <xf numFmtId="0" fontId="9" fillId="0" borderId="0" applyNumberFormat="0" applyFill="0" applyBorder="0" applyAlignment="0" applyProtection="0">
      <alignment vertical="top"/>
      <protection locked="0"/>
    </xf>
    <xf numFmtId="0" fontId="25" fillId="0" borderId="0"/>
    <xf numFmtId="172" fontId="26" fillId="37" borderId="0"/>
    <xf numFmtId="173" fontId="26" fillId="37" borderId="0"/>
    <xf numFmtId="172" fontId="26" fillId="37" borderId="0"/>
    <xf numFmtId="0" fontId="27" fillId="38" borderId="0" applyNumberFormat="0" applyBorder="0" applyAlignment="0" applyProtection="0"/>
    <xf numFmtId="0" fontId="3" fillId="13" borderId="0" applyNumberFormat="0" applyBorder="0" applyAlignment="0" applyProtection="0"/>
    <xf numFmtId="172" fontId="28" fillId="38" borderId="0" applyNumberFormat="0" applyBorder="0" applyAlignment="0" applyProtection="0"/>
    <xf numFmtId="172" fontId="28" fillId="38" borderId="0" applyNumberFormat="0" applyBorder="0" applyAlignment="0" applyProtection="0"/>
    <xf numFmtId="173" fontId="28" fillId="38" borderId="0" applyNumberFormat="0" applyBorder="0" applyAlignment="0" applyProtection="0"/>
    <xf numFmtId="0" fontId="27"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72" fontId="28" fillId="38" borderId="0" applyNumberFormat="0" applyBorder="0" applyAlignment="0" applyProtection="0"/>
    <xf numFmtId="173" fontId="28" fillId="38" borderId="0" applyNumberFormat="0" applyBorder="0" applyAlignment="0" applyProtection="0"/>
    <xf numFmtId="172" fontId="28" fillId="38" borderId="0" applyNumberFormat="0" applyBorder="0" applyAlignment="0" applyProtection="0"/>
    <xf numFmtId="172" fontId="28" fillId="38" borderId="0" applyNumberFormat="0" applyBorder="0" applyAlignment="0" applyProtection="0"/>
    <xf numFmtId="173" fontId="28" fillId="38" borderId="0" applyNumberFormat="0" applyBorder="0" applyAlignment="0" applyProtection="0"/>
    <xf numFmtId="172" fontId="28" fillId="38" borderId="0" applyNumberFormat="0" applyBorder="0" applyAlignment="0" applyProtection="0"/>
    <xf numFmtId="172" fontId="28" fillId="38" borderId="0" applyNumberFormat="0" applyBorder="0" applyAlignment="0" applyProtection="0"/>
    <xf numFmtId="173" fontId="28" fillId="38" borderId="0" applyNumberFormat="0" applyBorder="0" applyAlignment="0" applyProtection="0"/>
    <xf numFmtId="172" fontId="28" fillId="38" borderId="0" applyNumberFormat="0" applyBorder="0" applyAlignment="0" applyProtection="0"/>
    <xf numFmtId="172" fontId="28" fillId="38" borderId="0" applyNumberFormat="0" applyBorder="0" applyAlignment="0" applyProtection="0"/>
    <xf numFmtId="173" fontId="28" fillId="38" borderId="0" applyNumberFormat="0" applyBorder="0" applyAlignment="0" applyProtection="0"/>
    <xf numFmtId="172" fontId="28"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3" fillId="17" borderId="0" applyNumberFormat="0" applyBorder="0" applyAlignment="0" applyProtection="0"/>
    <xf numFmtId="172" fontId="28" fillId="39" borderId="0" applyNumberFormat="0" applyBorder="0" applyAlignment="0" applyProtection="0"/>
    <xf numFmtId="172" fontId="28" fillId="39" borderId="0" applyNumberFormat="0" applyBorder="0" applyAlignment="0" applyProtection="0"/>
    <xf numFmtId="173" fontId="28" fillId="39" borderId="0" applyNumberFormat="0" applyBorder="0" applyAlignment="0" applyProtection="0"/>
    <xf numFmtId="0" fontId="27"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72" fontId="28" fillId="39" borderId="0" applyNumberFormat="0" applyBorder="0" applyAlignment="0" applyProtection="0"/>
    <xf numFmtId="173" fontId="28" fillId="39" borderId="0" applyNumberFormat="0" applyBorder="0" applyAlignment="0" applyProtection="0"/>
    <xf numFmtId="172" fontId="28" fillId="39" borderId="0" applyNumberFormat="0" applyBorder="0" applyAlignment="0" applyProtection="0"/>
    <xf numFmtId="172" fontId="28" fillId="39" borderId="0" applyNumberFormat="0" applyBorder="0" applyAlignment="0" applyProtection="0"/>
    <xf numFmtId="173" fontId="28" fillId="39" borderId="0" applyNumberFormat="0" applyBorder="0" applyAlignment="0" applyProtection="0"/>
    <xf numFmtId="172" fontId="28" fillId="39" borderId="0" applyNumberFormat="0" applyBorder="0" applyAlignment="0" applyProtection="0"/>
    <xf numFmtId="172" fontId="28" fillId="39" borderId="0" applyNumberFormat="0" applyBorder="0" applyAlignment="0" applyProtection="0"/>
    <xf numFmtId="173" fontId="28" fillId="39" borderId="0" applyNumberFormat="0" applyBorder="0" applyAlignment="0" applyProtection="0"/>
    <xf numFmtId="172" fontId="28" fillId="39" borderId="0" applyNumberFormat="0" applyBorder="0" applyAlignment="0" applyProtection="0"/>
    <xf numFmtId="172" fontId="28" fillId="39" borderId="0" applyNumberFormat="0" applyBorder="0" applyAlignment="0" applyProtection="0"/>
    <xf numFmtId="173" fontId="28" fillId="39" borderId="0" applyNumberFormat="0" applyBorder="0" applyAlignment="0" applyProtection="0"/>
    <xf numFmtId="172" fontId="28" fillId="3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3" fillId="21" borderId="0" applyNumberFormat="0" applyBorder="0" applyAlignment="0" applyProtection="0"/>
    <xf numFmtId="172" fontId="28" fillId="40" borderId="0" applyNumberFormat="0" applyBorder="0" applyAlignment="0" applyProtection="0"/>
    <xf numFmtId="172" fontId="28" fillId="40" borderId="0" applyNumberFormat="0" applyBorder="0" applyAlignment="0" applyProtection="0"/>
    <xf numFmtId="173" fontId="28" fillId="40" borderId="0" applyNumberFormat="0" applyBorder="0" applyAlignment="0" applyProtection="0"/>
    <xf numFmtId="0" fontId="27"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72" fontId="28" fillId="40" borderId="0" applyNumberFormat="0" applyBorder="0" applyAlignment="0" applyProtection="0"/>
    <xf numFmtId="173" fontId="28" fillId="40" borderId="0" applyNumberFormat="0" applyBorder="0" applyAlignment="0" applyProtection="0"/>
    <xf numFmtId="172" fontId="28" fillId="40" borderId="0" applyNumberFormat="0" applyBorder="0" applyAlignment="0" applyProtection="0"/>
    <xf numFmtId="172" fontId="28" fillId="40" borderId="0" applyNumberFormat="0" applyBorder="0" applyAlignment="0" applyProtection="0"/>
    <xf numFmtId="173" fontId="28" fillId="40" borderId="0" applyNumberFormat="0" applyBorder="0" applyAlignment="0" applyProtection="0"/>
    <xf numFmtId="172" fontId="28" fillId="40" borderId="0" applyNumberFormat="0" applyBorder="0" applyAlignment="0" applyProtection="0"/>
    <xf numFmtId="172" fontId="28" fillId="40" borderId="0" applyNumberFormat="0" applyBorder="0" applyAlignment="0" applyProtection="0"/>
    <xf numFmtId="173" fontId="28" fillId="40" borderId="0" applyNumberFormat="0" applyBorder="0" applyAlignment="0" applyProtection="0"/>
    <xf numFmtId="172" fontId="28" fillId="40" borderId="0" applyNumberFormat="0" applyBorder="0" applyAlignment="0" applyProtection="0"/>
    <xf numFmtId="172" fontId="28" fillId="40" borderId="0" applyNumberFormat="0" applyBorder="0" applyAlignment="0" applyProtection="0"/>
    <xf numFmtId="173" fontId="28" fillId="40" borderId="0" applyNumberFormat="0" applyBorder="0" applyAlignment="0" applyProtection="0"/>
    <xf numFmtId="172" fontId="28" fillId="40"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3" fillId="25" borderId="0" applyNumberFormat="0" applyBorder="0" applyAlignment="0" applyProtection="0"/>
    <xf numFmtId="172" fontId="28" fillId="41"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0" fontId="27"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172" fontId="28" fillId="41"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172" fontId="28" fillId="41"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172" fontId="28" fillId="41"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172" fontId="28" fillId="4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3" fillId="29" borderId="0" applyNumberFormat="0" applyBorder="0" applyAlignment="0" applyProtection="0"/>
    <xf numFmtId="172" fontId="28" fillId="42" borderId="0" applyNumberFormat="0" applyBorder="0" applyAlignment="0" applyProtection="0"/>
    <xf numFmtId="172" fontId="28" fillId="42" borderId="0" applyNumberFormat="0" applyBorder="0" applyAlignment="0" applyProtection="0"/>
    <xf numFmtId="173" fontId="28" fillId="42" borderId="0" applyNumberFormat="0" applyBorder="0" applyAlignment="0" applyProtection="0"/>
    <xf numFmtId="0" fontId="27"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72" fontId="28" fillId="42" borderId="0" applyNumberFormat="0" applyBorder="0" applyAlignment="0" applyProtection="0"/>
    <xf numFmtId="173" fontId="28" fillId="42" borderId="0" applyNumberFormat="0" applyBorder="0" applyAlignment="0" applyProtection="0"/>
    <xf numFmtId="172" fontId="28" fillId="42" borderId="0" applyNumberFormat="0" applyBorder="0" applyAlignment="0" applyProtection="0"/>
    <xf numFmtId="172" fontId="28" fillId="42" borderId="0" applyNumberFormat="0" applyBorder="0" applyAlignment="0" applyProtection="0"/>
    <xf numFmtId="173" fontId="28" fillId="42" borderId="0" applyNumberFormat="0" applyBorder="0" applyAlignment="0" applyProtection="0"/>
    <xf numFmtId="172" fontId="28" fillId="42" borderId="0" applyNumberFormat="0" applyBorder="0" applyAlignment="0" applyProtection="0"/>
    <xf numFmtId="172" fontId="28" fillId="42" borderId="0" applyNumberFormat="0" applyBorder="0" applyAlignment="0" applyProtection="0"/>
    <xf numFmtId="173" fontId="28" fillId="42" borderId="0" applyNumberFormat="0" applyBorder="0" applyAlignment="0" applyProtection="0"/>
    <xf numFmtId="172" fontId="28" fillId="42" borderId="0" applyNumberFormat="0" applyBorder="0" applyAlignment="0" applyProtection="0"/>
    <xf numFmtId="172" fontId="28" fillId="42" borderId="0" applyNumberFormat="0" applyBorder="0" applyAlignment="0" applyProtection="0"/>
    <xf numFmtId="173" fontId="28" fillId="42" borderId="0" applyNumberFormat="0" applyBorder="0" applyAlignment="0" applyProtection="0"/>
    <xf numFmtId="172" fontId="28" fillId="42"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3" fillId="33" borderId="0" applyNumberFormat="0" applyBorder="0" applyAlignment="0" applyProtection="0"/>
    <xf numFmtId="172" fontId="28" fillId="43" borderId="0" applyNumberFormat="0" applyBorder="0" applyAlignment="0" applyProtection="0"/>
    <xf numFmtId="172" fontId="28" fillId="43" borderId="0" applyNumberFormat="0" applyBorder="0" applyAlignment="0" applyProtection="0"/>
    <xf numFmtId="173" fontId="28" fillId="43" borderId="0" applyNumberFormat="0" applyBorder="0" applyAlignment="0" applyProtection="0"/>
    <xf numFmtId="0" fontId="27"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72" fontId="28" fillId="43" borderId="0" applyNumberFormat="0" applyBorder="0" applyAlignment="0" applyProtection="0"/>
    <xf numFmtId="173" fontId="28" fillId="43" borderId="0" applyNumberFormat="0" applyBorder="0" applyAlignment="0" applyProtection="0"/>
    <xf numFmtId="172" fontId="28" fillId="43" borderId="0" applyNumberFormat="0" applyBorder="0" applyAlignment="0" applyProtection="0"/>
    <xf numFmtId="172" fontId="28" fillId="43" borderId="0" applyNumberFormat="0" applyBorder="0" applyAlignment="0" applyProtection="0"/>
    <xf numFmtId="173" fontId="28" fillId="43" borderId="0" applyNumberFormat="0" applyBorder="0" applyAlignment="0" applyProtection="0"/>
    <xf numFmtId="172" fontId="28" fillId="43" borderId="0" applyNumberFormat="0" applyBorder="0" applyAlignment="0" applyProtection="0"/>
    <xf numFmtId="172" fontId="28" fillId="43" borderId="0" applyNumberFormat="0" applyBorder="0" applyAlignment="0" applyProtection="0"/>
    <xf numFmtId="173" fontId="28" fillId="43" borderId="0" applyNumberFormat="0" applyBorder="0" applyAlignment="0" applyProtection="0"/>
    <xf numFmtId="172" fontId="28" fillId="43" borderId="0" applyNumberFormat="0" applyBorder="0" applyAlignment="0" applyProtection="0"/>
    <xf numFmtId="172" fontId="28" fillId="43" borderId="0" applyNumberFormat="0" applyBorder="0" applyAlignment="0" applyProtection="0"/>
    <xf numFmtId="173" fontId="28" fillId="43" borderId="0" applyNumberFormat="0" applyBorder="0" applyAlignment="0" applyProtection="0"/>
    <xf numFmtId="172" fontId="28" fillId="43"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3" fillId="14" borderId="0" applyNumberFormat="0" applyBorder="0" applyAlignment="0" applyProtection="0"/>
    <xf numFmtId="172" fontId="28" fillId="4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0" fontId="27"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172" fontId="28" fillId="4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172" fontId="28" fillId="4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172" fontId="28" fillId="4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172" fontId="28" fillId="44"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3" fillId="18" borderId="0" applyNumberFormat="0" applyBorder="0" applyAlignment="0" applyProtection="0"/>
    <xf numFmtId="172" fontId="28" fillId="45" borderId="0" applyNumberFormat="0" applyBorder="0" applyAlignment="0" applyProtection="0"/>
    <xf numFmtId="172" fontId="28" fillId="45" borderId="0" applyNumberFormat="0" applyBorder="0" applyAlignment="0" applyProtection="0"/>
    <xf numFmtId="173" fontId="28" fillId="45" borderId="0" applyNumberFormat="0" applyBorder="0" applyAlignment="0" applyProtection="0"/>
    <xf numFmtId="0" fontId="27"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72" fontId="28" fillId="45" borderId="0" applyNumberFormat="0" applyBorder="0" applyAlignment="0" applyProtection="0"/>
    <xf numFmtId="173" fontId="28" fillId="45" borderId="0" applyNumberFormat="0" applyBorder="0" applyAlignment="0" applyProtection="0"/>
    <xf numFmtId="172" fontId="28" fillId="45" borderId="0" applyNumberFormat="0" applyBorder="0" applyAlignment="0" applyProtection="0"/>
    <xf numFmtId="172" fontId="28" fillId="45" borderId="0" applyNumberFormat="0" applyBorder="0" applyAlignment="0" applyProtection="0"/>
    <xf numFmtId="173" fontId="28" fillId="45" borderId="0" applyNumberFormat="0" applyBorder="0" applyAlignment="0" applyProtection="0"/>
    <xf numFmtId="172" fontId="28" fillId="45" borderId="0" applyNumberFormat="0" applyBorder="0" applyAlignment="0" applyProtection="0"/>
    <xf numFmtId="172" fontId="28" fillId="45" borderId="0" applyNumberFormat="0" applyBorder="0" applyAlignment="0" applyProtection="0"/>
    <xf numFmtId="173" fontId="28" fillId="45" borderId="0" applyNumberFormat="0" applyBorder="0" applyAlignment="0" applyProtection="0"/>
    <xf numFmtId="172" fontId="28" fillId="45" borderId="0" applyNumberFormat="0" applyBorder="0" applyAlignment="0" applyProtection="0"/>
    <xf numFmtId="172" fontId="28" fillId="45" borderId="0" applyNumberFormat="0" applyBorder="0" applyAlignment="0" applyProtection="0"/>
    <xf numFmtId="173" fontId="28" fillId="45" borderId="0" applyNumberFormat="0" applyBorder="0" applyAlignment="0" applyProtection="0"/>
    <xf numFmtId="172" fontId="28" fillId="45"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3" fillId="22" borderId="0" applyNumberFormat="0" applyBorder="0" applyAlignment="0" applyProtection="0"/>
    <xf numFmtId="172" fontId="28" fillId="46" borderId="0" applyNumberFormat="0" applyBorder="0" applyAlignment="0" applyProtection="0"/>
    <xf numFmtId="172" fontId="28" fillId="46" borderId="0" applyNumberFormat="0" applyBorder="0" applyAlignment="0" applyProtection="0"/>
    <xf numFmtId="173" fontId="28" fillId="46" borderId="0" applyNumberFormat="0" applyBorder="0" applyAlignment="0" applyProtection="0"/>
    <xf numFmtId="0" fontId="27"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72" fontId="28" fillId="46" borderId="0" applyNumberFormat="0" applyBorder="0" applyAlignment="0" applyProtection="0"/>
    <xf numFmtId="173" fontId="28" fillId="46" borderId="0" applyNumberFormat="0" applyBorder="0" applyAlignment="0" applyProtection="0"/>
    <xf numFmtId="172" fontId="28" fillId="46" borderId="0" applyNumberFormat="0" applyBorder="0" applyAlignment="0" applyProtection="0"/>
    <xf numFmtId="172" fontId="28" fillId="46" borderId="0" applyNumberFormat="0" applyBorder="0" applyAlignment="0" applyProtection="0"/>
    <xf numFmtId="173" fontId="28" fillId="46" borderId="0" applyNumberFormat="0" applyBorder="0" applyAlignment="0" applyProtection="0"/>
    <xf numFmtId="172" fontId="28" fillId="46" borderId="0" applyNumberFormat="0" applyBorder="0" applyAlignment="0" applyProtection="0"/>
    <xf numFmtId="172" fontId="28" fillId="46" borderId="0" applyNumberFormat="0" applyBorder="0" applyAlignment="0" applyProtection="0"/>
    <xf numFmtId="173" fontId="28" fillId="46" borderId="0" applyNumberFormat="0" applyBorder="0" applyAlignment="0" applyProtection="0"/>
    <xf numFmtId="172" fontId="28" fillId="46" borderId="0" applyNumberFormat="0" applyBorder="0" applyAlignment="0" applyProtection="0"/>
    <xf numFmtId="172" fontId="28" fillId="46" borderId="0" applyNumberFormat="0" applyBorder="0" applyAlignment="0" applyProtection="0"/>
    <xf numFmtId="173" fontId="28" fillId="46" borderId="0" applyNumberFormat="0" applyBorder="0" applyAlignment="0" applyProtection="0"/>
    <xf numFmtId="172" fontId="28" fillId="46" borderId="0" applyNumberFormat="0" applyBorder="0" applyAlignment="0" applyProtection="0"/>
    <xf numFmtId="0" fontId="27" fillId="46" borderId="0" applyNumberFormat="0" applyBorder="0" applyAlignment="0" applyProtection="0"/>
    <xf numFmtId="0" fontId="27" fillId="41" borderId="0" applyNumberFormat="0" applyBorder="0" applyAlignment="0" applyProtection="0"/>
    <xf numFmtId="0" fontId="3" fillId="26" borderId="0" applyNumberFormat="0" applyBorder="0" applyAlignment="0" applyProtection="0"/>
    <xf numFmtId="172" fontId="28" fillId="41"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0" fontId="27"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172" fontId="28" fillId="41"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172" fontId="28" fillId="41"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172" fontId="28" fillId="41" borderId="0" applyNumberFormat="0" applyBorder="0" applyAlignment="0" applyProtection="0"/>
    <xf numFmtId="172" fontId="28" fillId="41" borderId="0" applyNumberFormat="0" applyBorder="0" applyAlignment="0" applyProtection="0"/>
    <xf numFmtId="173" fontId="28" fillId="41" borderId="0" applyNumberFormat="0" applyBorder="0" applyAlignment="0" applyProtection="0"/>
    <xf numFmtId="172" fontId="28" fillId="41"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3" fillId="30" borderId="0" applyNumberFormat="0" applyBorder="0" applyAlignment="0" applyProtection="0"/>
    <xf numFmtId="172" fontId="28" fillId="4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0" fontId="27"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172" fontId="28" fillId="4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172" fontId="28" fillId="4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172" fontId="28" fillId="44" borderId="0" applyNumberFormat="0" applyBorder="0" applyAlignment="0" applyProtection="0"/>
    <xf numFmtId="172" fontId="28" fillId="44" borderId="0" applyNumberFormat="0" applyBorder="0" applyAlignment="0" applyProtection="0"/>
    <xf numFmtId="173" fontId="28" fillId="44" borderId="0" applyNumberFormat="0" applyBorder="0" applyAlignment="0" applyProtection="0"/>
    <xf numFmtId="172" fontId="28" fillId="44"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3" fillId="34" borderId="0" applyNumberFormat="0" applyBorder="0" applyAlignment="0" applyProtection="0"/>
    <xf numFmtId="172" fontId="28" fillId="47" borderId="0" applyNumberFormat="0" applyBorder="0" applyAlignment="0" applyProtection="0"/>
    <xf numFmtId="172" fontId="28" fillId="47" borderId="0" applyNumberFormat="0" applyBorder="0" applyAlignment="0" applyProtection="0"/>
    <xf numFmtId="173" fontId="28" fillId="47" borderId="0" applyNumberFormat="0" applyBorder="0" applyAlignment="0" applyProtection="0"/>
    <xf numFmtId="0" fontId="27"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72" fontId="28" fillId="47" borderId="0" applyNumberFormat="0" applyBorder="0" applyAlignment="0" applyProtection="0"/>
    <xf numFmtId="173" fontId="28" fillId="47" borderId="0" applyNumberFormat="0" applyBorder="0" applyAlignment="0" applyProtection="0"/>
    <xf numFmtId="172" fontId="28" fillId="47" borderId="0" applyNumberFormat="0" applyBorder="0" applyAlignment="0" applyProtection="0"/>
    <xf numFmtId="172" fontId="28" fillId="47" borderId="0" applyNumberFormat="0" applyBorder="0" applyAlignment="0" applyProtection="0"/>
    <xf numFmtId="173" fontId="28" fillId="47" borderId="0" applyNumberFormat="0" applyBorder="0" applyAlignment="0" applyProtection="0"/>
    <xf numFmtId="172" fontId="28" fillId="47" borderId="0" applyNumberFormat="0" applyBorder="0" applyAlignment="0" applyProtection="0"/>
    <xf numFmtId="172" fontId="28" fillId="47" borderId="0" applyNumberFormat="0" applyBorder="0" applyAlignment="0" applyProtection="0"/>
    <xf numFmtId="173" fontId="28" fillId="47" borderId="0" applyNumberFormat="0" applyBorder="0" applyAlignment="0" applyProtection="0"/>
    <xf numFmtId="172" fontId="28" fillId="47" borderId="0" applyNumberFormat="0" applyBorder="0" applyAlignment="0" applyProtection="0"/>
    <xf numFmtId="172" fontId="28" fillId="47" borderId="0" applyNumberFormat="0" applyBorder="0" applyAlignment="0" applyProtection="0"/>
    <xf numFmtId="173" fontId="28" fillId="47" borderId="0" applyNumberFormat="0" applyBorder="0" applyAlignment="0" applyProtection="0"/>
    <xf numFmtId="172" fontId="28" fillId="47" borderId="0" applyNumberFormat="0" applyBorder="0" applyAlignment="0" applyProtection="0"/>
    <xf numFmtId="0" fontId="27" fillId="47"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172" fontId="31" fillId="48" borderId="0" applyNumberFormat="0" applyBorder="0" applyAlignment="0" applyProtection="0"/>
    <xf numFmtId="172" fontId="31" fillId="48" borderId="0" applyNumberFormat="0" applyBorder="0" applyAlignment="0" applyProtection="0"/>
    <xf numFmtId="173" fontId="31" fillId="48"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172" fontId="31" fillId="48" borderId="0" applyNumberFormat="0" applyBorder="0" applyAlignment="0" applyProtection="0"/>
    <xf numFmtId="173" fontId="31" fillId="48" borderId="0" applyNumberFormat="0" applyBorder="0" applyAlignment="0" applyProtection="0"/>
    <xf numFmtId="172" fontId="31" fillId="48" borderId="0" applyNumberFormat="0" applyBorder="0" applyAlignment="0" applyProtection="0"/>
    <xf numFmtId="172" fontId="31" fillId="48" borderId="0" applyNumberFormat="0" applyBorder="0" applyAlignment="0" applyProtection="0"/>
    <xf numFmtId="173" fontId="31" fillId="48" borderId="0" applyNumberFormat="0" applyBorder="0" applyAlignment="0" applyProtection="0"/>
    <xf numFmtId="172" fontId="31" fillId="48" borderId="0" applyNumberFormat="0" applyBorder="0" applyAlignment="0" applyProtection="0"/>
    <xf numFmtId="172" fontId="31" fillId="48" borderId="0" applyNumberFormat="0" applyBorder="0" applyAlignment="0" applyProtection="0"/>
    <xf numFmtId="173" fontId="31" fillId="48" borderId="0" applyNumberFormat="0" applyBorder="0" applyAlignment="0" applyProtection="0"/>
    <xf numFmtId="172" fontId="31" fillId="48" borderId="0" applyNumberFormat="0" applyBorder="0" applyAlignment="0" applyProtection="0"/>
    <xf numFmtId="172" fontId="31" fillId="48" borderId="0" applyNumberFormat="0" applyBorder="0" applyAlignment="0" applyProtection="0"/>
    <xf numFmtId="173" fontId="31" fillId="48" borderId="0" applyNumberFormat="0" applyBorder="0" applyAlignment="0" applyProtection="0"/>
    <xf numFmtId="172" fontId="31" fillId="48"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172" fontId="31" fillId="45" borderId="0" applyNumberFormat="0" applyBorder="0" applyAlignment="0" applyProtection="0"/>
    <xf numFmtId="172" fontId="31" fillId="45" borderId="0" applyNumberFormat="0" applyBorder="0" applyAlignment="0" applyProtection="0"/>
    <xf numFmtId="173" fontId="31" fillId="45"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172" fontId="31" fillId="45" borderId="0" applyNumberFormat="0" applyBorder="0" applyAlignment="0" applyProtection="0"/>
    <xf numFmtId="173" fontId="31" fillId="45" borderId="0" applyNumberFormat="0" applyBorder="0" applyAlignment="0" applyProtection="0"/>
    <xf numFmtId="172" fontId="31" fillId="45" borderId="0" applyNumberFormat="0" applyBorder="0" applyAlignment="0" applyProtection="0"/>
    <xf numFmtId="172" fontId="31" fillId="45" borderId="0" applyNumberFormat="0" applyBorder="0" applyAlignment="0" applyProtection="0"/>
    <xf numFmtId="173" fontId="31" fillId="45" borderId="0" applyNumberFormat="0" applyBorder="0" applyAlignment="0" applyProtection="0"/>
    <xf numFmtId="172" fontId="31" fillId="45" borderId="0" applyNumberFormat="0" applyBorder="0" applyAlignment="0" applyProtection="0"/>
    <xf numFmtId="172" fontId="31" fillId="45" borderId="0" applyNumberFormat="0" applyBorder="0" applyAlignment="0" applyProtection="0"/>
    <xf numFmtId="173" fontId="31" fillId="45" borderId="0" applyNumberFormat="0" applyBorder="0" applyAlignment="0" applyProtection="0"/>
    <xf numFmtId="172" fontId="31" fillId="45" borderId="0" applyNumberFormat="0" applyBorder="0" applyAlignment="0" applyProtection="0"/>
    <xf numFmtId="172" fontId="31" fillId="45" borderId="0" applyNumberFormat="0" applyBorder="0" applyAlignment="0" applyProtection="0"/>
    <xf numFmtId="173" fontId="31" fillId="45" borderId="0" applyNumberFormat="0" applyBorder="0" applyAlignment="0" applyProtection="0"/>
    <xf numFmtId="172" fontId="31"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172" fontId="31" fillId="46" borderId="0" applyNumberFormat="0" applyBorder="0" applyAlignment="0" applyProtection="0"/>
    <xf numFmtId="172" fontId="31" fillId="46" borderId="0" applyNumberFormat="0" applyBorder="0" applyAlignment="0" applyProtection="0"/>
    <xf numFmtId="173" fontId="31" fillId="46"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172" fontId="31" fillId="46" borderId="0" applyNumberFormat="0" applyBorder="0" applyAlignment="0" applyProtection="0"/>
    <xf numFmtId="173" fontId="31" fillId="46" borderId="0" applyNumberFormat="0" applyBorder="0" applyAlignment="0" applyProtection="0"/>
    <xf numFmtId="172" fontId="31" fillId="46" borderId="0" applyNumberFormat="0" applyBorder="0" applyAlignment="0" applyProtection="0"/>
    <xf numFmtId="172" fontId="31" fillId="46" borderId="0" applyNumberFormat="0" applyBorder="0" applyAlignment="0" applyProtection="0"/>
    <xf numFmtId="173" fontId="31" fillId="46" borderId="0" applyNumberFormat="0" applyBorder="0" applyAlignment="0" applyProtection="0"/>
    <xf numFmtId="172" fontId="31" fillId="46" borderId="0" applyNumberFormat="0" applyBorder="0" applyAlignment="0" applyProtection="0"/>
    <xf numFmtId="172" fontId="31" fillId="46" borderId="0" applyNumberFormat="0" applyBorder="0" applyAlignment="0" applyProtection="0"/>
    <xf numFmtId="173" fontId="31" fillId="46" borderId="0" applyNumberFormat="0" applyBorder="0" applyAlignment="0" applyProtection="0"/>
    <xf numFmtId="172" fontId="31" fillId="46" borderId="0" applyNumberFormat="0" applyBorder="0" applyAlignment="0" applyProtection="0"/>
    <xf numFmtId="172" fontId="31" fillId="46" borderId="0" applyNumberFormat="0" applyBorder="0" applyAlignment="0" applyProtection="0"/>
    <xf numFmtId="173" fontId="31" fillId="46" borderId="0" applyNumberFormat="0" applyBorder="0" applyAlignment="0" applyProtection="0"/>
    <xf numFmtId="172" fontId="31" fillId="46" borderId="0" applyNumberFormat="0" applyBorder="0" applyAlignment="0" applyProtection="0"/>
    <xf numFmtId="0" fontId="29" fillId="46"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172" fontId="31" fillId="49"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172" fontId="31" fillId="49"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172" fontId="31" fillId="49"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172" fontId="31" fillId="49"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172" fontId="31" fillId="49"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172" fontId="31" fillId="50"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172" fontId="31" fillId="50"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172" fontId="31" fillId="50"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172" fontId="31" fillId="50"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172" fontId="31" fillId="50"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172" fontId="31" fillId="51" borderId="0" applyNumberFormat="0" applyBorder="0" applyAlignment="0" applyProtection="0"/>
    <xf numFmtId="172" fontId="31" fillId="51" borderId="0" applyNumberFormat="0" applyBorder="0" applyAlignment="0" applyProtection="0"/>
    <xf numFmtId="173" fontId="31" fillId="51"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172" fontId="31" fillId="51" borderId="0" applyNumberFormat="0" applyBorder="0" applyAlignment="0" applyProtection="0"/>
    <xf numFmtId="173" fontId="31" fillId="51" borderId="0" applyNumberFormat="0" applyBorder="0" applyAlignment="0" applyProtection="0"/>
    <xf numFmtId="172" fontId="31" fillId="51" borderId="0" applyNumberFormat="0" applyBorder="0" applyAlignment="0" applyProtection="0"/>
    <xf numFmtId="172" fontId="31" fillId="51" borderId="0" applyNumberFormat="0" applyBorder="0" applyAlignment="0" applyProtection="0"/>
    <xf numFmtId="173" fontId="31" fillId="51" borderId="0" applyNumberFormat="0" applyBorder="0" applyAlignment="0" applyProtection="0"/>
    <xf numFmtId="172" fontId="31" fillId="51" borderId="0" applyNumberFormat="0" applyBorder="0" applyAlignment="0" applyProtection="0"/>
    <xf numFmtId="172" fontId="31" fillId="51" borderId="0" applyNumberFormat="0" applyBorder="0" applyAlignment="0" applyProtection="0"/>
    <xf numFmtId="173" fontId="31" fillId="51" borderId="0" applyNumberFormat="0" applyBorder="0" applyAlignment="0" applyProtection="0"/>
    <xf numFmtId="172" fontId="31" fillId="51" borderId="0" applyNumberFormat="0" applyBorder="0" applyAlignment="0" applyProtection="0"/>
    <xf numFmtId="172" fontId="31" fillId="51" borderId="0" applyNumberFormat="0" applyBorder="0" applyAlignment="0" applyProtection="0"/>
    <xf numFmtId="173" fontId="31" fillId="51" borderId="0" applyNumberFormat="0" applyBorder="0" applyAlignment="0" applyProtection="0"/>
    <xf numFmtId="172" fontId="31" fillId="51" borderId="0" applyNumberFormat="0" applyBorder="0" applyAlignment="0" applyProtection="0"/>
    <xf numFmtId="0" fontId="29" fillId="51"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172" fontId="31" fillId="54" borderId="0" applyNumberFormat="0" applyBorder="0" applyAlignment="0" applyProtection="0"/>
    <xf numFmtId="172" fontId="31" fillId="54" borderId="0" applyNumberFormat="0" applyBorder="0" applyAlignment="0" applyProtection="0"/>
    <xf numFmtId="173" fontId="31" fillId="54"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172" fontId="31" fillId="54" borderId="0" applyNumberFormat="0" applyBorder="0" applyAlignment="0" applyProtection="0"/>
    <xf numFmtId="173" fontId="31" fillId="54" borderId="0" applyNumberFormat="0" applyBorder="0" applyAlignment="0" applyProtection="0"/>
    <xf numFmtId="172" fontId="31" fillId="54" borderId="0" applyNumberFormat="0" applyBorder="0" applyAlignment="0" applyProtection="0"/>
    <xf numFmtId="172" fontId="31" fillId="54" borderId="0" applyNumberFormat="0" applyBorder="0" applyAlignment="0" applyProtection="0"/>
    <xf numFmtId="173" fontId="31" fillId="54" borderId="0" applyNumberFormat="0" applyBorder="0" applyAlignment="0" applyProtection="0"/>
    <xf numFmtId="172" fontId="31" fillId="54" borderId="0" applyNumberFormat="0" applyBorder="0" applyAlignment="0" applyProtection="0"/>
    <xf numFmtId="172" fontId="31" fillId="54" borderId="0" applyNumberFormat="0" applyBorder="0" applyAlignment="0" applyProtection="0"/>
    <xf numFmtId="173" fontId="31" fillId="54" borderId="0" applyNumberFormat="0" applyBorder="0" applyAlignment="0" applyProtection="0"/>
    <xf numFmtId="172" fontId="31" fillId="54" borderId="0" applyNumberFormat="0" applyBorder="0" applyAlignment="0" applyProtection="0"/>
    <xf numFmtId="172" fontId="31" fillId="54" borderId="0" applyNumberFormat="0" applyBorder="0" applyAlignment="0" applyProtection="0"/>
    <xf numFmtId="173" fontId="31" fillId="54" borderId="0" applyNumberFormat="0" applyBorder="0" applyAlignment="0" applyProtection="0"/>
    <xf numFmtId="172" fontId="31"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172" fontId="31" fillId="58" borderId="0" applyNumberFormat="0" applyBorder="0" applyAlignment="0" applyProtection="0"/>
    <xf numFmtId="172" fontId="31" fillId="58" borderId="0" applyNumberFormat="0" applyBorder="0" applyAlignment="0" applyProtection="0"/>
    <xf numFmtId="173" fontId="31" fillId="58"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172" fontId="31" fillId="58" borderId="0" applyNumberFormat="0" applyBorder="0" applyAlignment="0" applyProtection="0"/>
    <xf numFmtId="173" fontId="31" fillId="58" borderId="0" applyNumberFormat="0" applyBorder="0" applyAlignment="0" applyProtection="0"/>
    <xf numFmtId="172" fontId="31" fillId="58" borderId="0" applyNumberFormat="0" applyBorder="0" applyAlignment="0" applyProtection="0"/>
    <xf numFmtId="172" fontId="31" fillId="58" borderId="0" applyNumberFormat="0" applyBorder="0" applyAlignment="0" applyProtection="0"/>
    <xf numFmtId="173" fontId="31" fillId="58" borderId="0" applyNumberFormat="0" applyBorder="0" applyAlignment="0" applyProtection="0"/>
    <xf numFmtId="172" fontId="31" fillId="58" borderId="0" applyNumberFormat="0" applyBorder="0" applyAlignment="0" applyProtection="0"/>
    <xf numFmtId="172" fontId="31" fillId="58" borderId="0" applyNumberFormat="0" applyBorder="0" applyAlignment="0" applyProtection="0"/>
    <xf numFmtId="173" fontId="31" fillId="58" borderId="0" applyNumberFormat="0" applyBorder="0" applyAlignment="0" applyProtection="0"/>
    <xf numFmtId="172" fontId="31" fillId="58" borderId="0" applyNumberFormat="0" applyBorder="0" applyAlignment="0" applyProtection="0"/>
    <xf numFmtId="172" fontId="31" fillId="58" borderId="0" applyNumberFormat="0" applyBorder="0" applyAlignment="0" applyProtection="0"/>
    <xf numFmtId="173" fontId="31" fillId="58" borderId="0" applyNumberFormat="0" applyBorder="0" applyAlignment="0" applyProtection="0"/>
    <xf numFmtId="172" fontId="31"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7" fillId="55" borderId="0" applyNumberFormat="0" applyBorder="0" applyAlignment="0" applyProtection="0"/>
    <xf numFmtId="0" fontId="27" fillId="59" borderId="0" applyNumberFormat="0" applyBorder="0" applyAlignment="0" applyProtection="0"/>
    <xf numFmtId="0" fontId="29" fillId="56"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172" fontId="31" fillId="60" borderId="0" applyNumberFormat="0" applyBorder="0" applyAlignment="0" applyProtection="0"/>
    <xf numFmtId="172" fontId="31" fillId="60" borderId="0" applyNumberFormat="0" applyBorder="0" applyAlignment="0" applyProtection="0"/>
    <xf numFmtId="173" fontId="31" fillId="60"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172" fontId="31" fillId="60" borderId="0" applyNumberFormat="0" applyBorder="0" applyAlignment="0" applyProtection="0"/>
    <xf numFmtId="173" fontId="31" fillId="60" borderId="0" applyNumberFormat="0" applyBorder="0" applyAlignment="0" applyProtection="0"/>
    <xf numFmtId="172" fontId="31" fillId="60" borderId="0" applyNumberFormat="0" applyBorder="0" applyAlignment="0" applyProtection="0"/>
    <xf numFmtId="172" fontId="31" fillId="60" borderId="0" applyNumberFormat="0" applyBorder="0" applyAlignment="0" applyProtection="0"/>
    <xf numFmtId="173" fontId="31" fillId="60" borderId="0" applyNumberFormat="0" applyBorder="0" applyAlignment="0" applyProtection="0"/>
    <xf numFmtId="172" fontId="31" fillId="60" borderId="0" applyNumberFormat="0" applyBorder="0" applyAlignment="0" applyProtection="0"/>
    <xf numFmtId="172" fontId="31" fillId="60" borderId="0" applyNumberFormat="0" applyBorder="0" applyAlignment="0" applyProtection="0"/>
    <xf numFmtId="173" fontId="31" fillId="60" borderId="0" applyNumberFormat="0" applyBorder="0" applyAlignment="0" applyProtection="0"/>
    <xf numFmtId="172" fontId="31" fillId="60" borderId="0" applyNumberFormat="0" applyBorder="0" applyAlignment="0" applyProtection="0"/>
    <xf numFmtId="172" fontId="31" fillId="60" borderId="0" applyNumberFormat="0" applyBorder="0" applyAlignment="0" applyProtection="0"/>
    <xf numFmtId="173" fontId="31" fillId="60" borderId="0" applyNumberFormat="0" applyBorder="0" applyAlignment="0" applyProtection="0"/>
    <xf numFmtId="172" fontId="31"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7" fillId="52" borderId="0" applyNumberFormat="0" applyBorder="0" applyAlignment="0" applyProtection="0"/>
    <xf numFmtId="0" fontId="27" fillId="56" borderId="0" applyNumberFormat="0" applyBorder="0" applyAlignment="0" applyProtection="0"/>
    <xf numFmtId="0" fontId="29" fillId="56"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172" fontId="31" fillId="49"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172" fontId="31" fillId="49"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172" fontId="31" fillId="49"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172" fontId="31" fillId="49" borderId="0" applyNumberFormat="0" applyBorder="0" applyAlignment="0" applyProtection="0"/>
    <xf numFmtId="172" fontId="31" fillId="49" borderId="0" applyNumberFormat="0" applyBorder="0" applyAlignment="0" applyProtection="0"/>
    <xf numFmtId="173" fontId="31" fillId="49" borderId="0" applyNumberFormat="0" applyBorder="0" applyAlignment="0" applyProtection="0"/>
    <xf numFmtId="172" fontId="31"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7" fillId="61"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172" fontId="31" fillId="50"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172" fontId="31" fillId="50"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172" fontId="31" fillId="50"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172" fontId="31" fillId="50" borderId="0" applyNumberFormat="0" applyBorder="0" applyAlignment="0" applyProtection="0"/>
    <xf numFmtId="172" fontId="31" fillId="50" borderId="0" applyNumberFormat="0" applyBorder="0" applyAlignment="0" applyProtection="0"/>
    <xf numFmtId="173" fontId="31" fillId="50" borderId="0" applyNumberFormat="0" applyBorder="0" applyAlignment="0" applyProtection="0"/>
    <xf numFmtId="172" fontId="31"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7" fillId="55" borderId="0" applyNumberFormat="0" applyBorder="0" applyAlignment="0" applyProtection="0"/>
    <xf numFmtId="0" fontId="27" fillId="62"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172" fontId="31" fillId="63" borderId="0" applyNumberFormat="0" applyBorder="0" applyAlignment="0" applyProtection="0"/>
    <xf numFmtId="172" fontId="31" fillId="63" borderId="0" applyNumberFormat="0" applyBorder="0" applyAlignment="0" applyProtection="0"/>
    <xf numFmtId="173" fontId="31" fillId="63"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172" fontId="31" fillId="63" borderId="0" applyNumberFormat="0" applyBorder="0" applyAlignment="0" applyProtection="0"/>
    <xf numFmtId="173" fontId="31" fillId="63" borderId="0" applyNumberFormat="0" applyBorder="0" applyAlignment="0" applyProtection="0"/>
    <xf numFmtId="172" fontId="31" fillId="63" borderId="0" applyNumberFormat="0" applyBorder="0" applyAlignment="0" applyProtection="0"/>
    <xf numFmtId="172" fontId="31" fillId="63" borderId="0" applyNumberFormat="0" applyBorder="0" applyAlignment="0" applyProtection="0"/>
    <xf numFmtId="173" fontId="31" fillId="63" borderId="0" applyNumberFormat="0" applyBorder="0" applyAlignment="0" applyProtection="0"/>
    <xf numFmtId="172" fontId="31" fillId="63" borderId="0" applyNumberFormat="0" applyBorder="0" applyAlignment="0" applyProtection="0"/>
    <xf numFmtId="172" fontId="31" fillId="63" borderId="0" applyNumberFormat="0" applyBorder="0" applyAlignment="0" applyProtection="0"/>
    <xf numFmtId="173" fontId="31" fillId="63" borderId="0" applyNumberFormat="0" applyBorder="0" applyAlignment="0" applyProtection="0"/>
    <xf numFmtId="172" fontId="31" fillId="63" borderId="0" applyNumberFormat="0" applyBorder="0" applyAlignment="0" applyProtection="0"/>
    <xf numFmtId="172" fontId="31" fillId="63" borderId="0" applyNumberFormat="0" applyBorder="0" applyAlignment="0" applyProtection="0"/>
    <xf numFmtId="173" fontId="31" fillId="63" borderId="0" applyNumberFormat="0" applyBorder="0" applyAlignment="0" applyProtection="0"/>
    <xf numFmtId="172" fontId="31"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172" fontId="34" fillId="39" borderId="0" applyNumberFormat="0" applyBorder="0" applyAlignment="0" applyProtection="0"/>
    <xf numFmtId="172" fontId="34" fillId="39" borderId="0" applyNumberFormat="0" applyBorder="0" applyAlignment="0" applyProtection="0"/>
    <xf numFmtId="173" fontId="34" fillId="39"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172" fontId="34" fillId="39" borderId="0" applyNumberFormat="0" applyBorder="0" applyAlignment="0" applyProtection="0"/>
    <xf numFmtId="173" fontId="34" fillId="39" borderId="0" applyNumberFormat="0" applyBorder="0" applyAlignment="0" applyProtection="0"/>
    <xf numFmtId="172" fontId="34" fillId="39" borderId="0" applyNumberFormat="0" applyBorder="0" applyAlignment="0" applyProtection="0"/>
    <xf numFmtId="172" fontId="34" fillId="39" borderId="0" applyNumberFormat="0" applyBorder="0" applyAlignment="0" applyProtection="0"/>
    <xf numFmtId="173" fontId="34" fillId="39" borderId="0" applyNumberFormat="0" applyBorder="0" applyAlignment="0" applyProtection="0"/>
    <xf numFmtId="172" fontId="34" fillId="39" borderId="0" applyNumberFormat="0" applyBorder="0" applyAlignment="0" applyProtection="0"/>
    <xf numFmtId="172" fontId="34" fillId="39" borderId="0" applyNumberFormat="0" applyBorder="0" applyAlignment="0" applyProtection="0"/>
    <xf numFmtId="173" fontId="34" fillId="39" borderId="0" applyNumberFormat="0" applyBorder="0" applyAlignment="0" applyProtection="0"/>
    <xf numFmtId="172" fontId="34" fillId="39" borderId="0" applyNumberFormat="0" applyBorder="0" applyAlignment="0" applyProtection="0"/>
    <xf numFmtId="172" fontId="34" fillId="39" borderId="0" applyNumberFormat="0" applyBorder="0" applyAlignment="0" applyProtection="0"/>
    <xf numFmtId="173" fontId="34" fillId="39" borderId="0" applyNumberFormat="0" applyBorder="0" applyAlignment="0" applyProtection="0"/>
    <xf numFmtId="172" fontId="34" fillId="39" borderId="0" applyNumberFormat="0" applyBorder="0" applyAlignment="0" applyProtection="0"/>
    <xf numFmtId="0" fontId="32" fillId="39" borderId="0" applyNumberFormat="0" applyBorder="0" applyAlignment="0" applyProtection="0"/>
    <xf numFmtId="174" fontId="35" fillId="0" borderId="0" applyFill="0" applyBorder="0" applyAlignment="0"/>
    <xf numFmtId="174" fontId="36" fillId="0" borderId="0" applyFill="0" applyBorder="0" applyAlignment="0"/>
    <xf numFmtId="174" fontId="36" fillId="0" borderId="0" applyFill="0" applyBorder="0" applyAlignment="0"/>
    <xf numFmtId="174" fontId="36" fillId="0" borderId="0" applyFill="0" applyBorder="0" applyAlignment="0"/>
    <xf numFmtId="175" fontId="37" fillId="0" borderId="0" applyFill="0" applyBorder="0" applyAlignment="0"/>
    <xf numFmtId="175" fontId="37" fillId="0" borderId="0" applyFill="0" applyBorder="0" applyAlignment="0"/>
    <xf numFmtId="174" fontId="36" fillId="0" borderId="0" applyFill="0" applyBorder="0" applyAlignment="0"/>
    <xf numFmtId="174" fontId="36" fillId="0" borderId="0" applyFill="0" applyBorder="0" applyAlignment="0"/>
    <xf numFmtId="174" fontId="36" fillId="0" borderId="0" applyFill="0" applyBorder="0" applyAlignment="0"/>
    <xf numFmtId="174" fontId="36" fillId="0" borderId="0" applyFill="0" applyBorder="0" applyAlignment="0"/>
    <xf numFmtId="174" fontId="36" fillId="0" borderId="0" applyFill="0" applyBorder="0" applyAlignment="0"/>
    <xf numFmtId="174" fontId="36" fillId="0" borderId="0" applyFill="0" applyBorder="0" applyAlignment="0"/>
    <xf numFmtId="176" fontId="37" fillId="0" borderId="0" applyFill="0" applyBorder="0" applyAlignment="0"/>
    <xf numFmtId="177" fontId="37" fillId="0" borderId="0" applyFill="0" applyBorder="0" applyAlignment="0"/>
    <xf numFmtId="178" fontId="37" fillId="0" borderId="0" applyFill="0" applyBorder="0" applyAlignment="0"/>
    <xf numFmtId="179" fontId="37" fillId="0" borderId="0" applyFill="0" applyBorder="0" applyAlignment="0"/>
    <xf numFmtId="175" fontId="37" fillId="0" borderId="0" applyFill="0" applyBorder="0" applyAlignment="0"/>
    <xf numFmtId="180" fontId="37" fillId="0" borderId="0" applyFill="0" applyBorder="0" applyAlignment="0"/>
    <xf numFmtId="176" fontId="37" fillId="0" borderId="0" applyFill="0" applyBorder="0" applyAlignment="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172" fontId="40"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172" fontId="40"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173" fontId="40"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9" fillId="9" borderId="37"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0" fontId="38" fillId="64" borderId="44" applyNumberFormat="0" applyAlignment="0" applyProtection="0"/>
    <xf numFmtId="172" fontId="40" fillId="64" borderId="44" applyNumberFormat="0" applyAlignment="0" applyProtection="0"/>
    <xf numFmtId="173" fontId="40" fillId="64" borderId="44" applyNumberFormat="0" applyAlignment="0" applyProtection="0"/>
    <xf numFmtId="172" fontId="40" fillId="64" borderId="44" applyNumberFormat="0" applyAlignment="0" applyProtection="0"/>
    <xf numFmtId="172" fontId="40" fillId="64" borderId="44" applyNumberFormat="0" applyAlignment="0" applyProtection="0"/>
    <xf numFmtId="173" fontId="40" fillId="64" borderId="44" applyNumberFormat="0" applyAlignment="0" applyProtection="0"/>
    <xf numFmtId="172" fontId="40" fillId="64" borderId="44" applyNumberFormat="0" applyAlignment="0" applyProtection="0"/>
    <xf numFmtId="172" fontId="40" fillId="64" borderId="44" applyNumberFormat="0" applyAlignment="0" applyProtection="0"/>
    <xf numFmtId="173" fontId="40" fillId="64" borderId="44" applyNumberFormat="0" applyAlignment="0" applyProtection="0"/>
    <xf numFmtId="172" fontId="40" fillId="64" borderId="44" applyNumberFormat="0" applyAlignment="0" applyProtection="0"/>
    <xf numFmtId="172" fontId="40" fillId="64" borderId="44" applyNumberFormat="0" applyAlignment="0" applyProtection="0"/>
    <xf numFmtId="173" fontId="40" fillId="64" borderId="44" applyNumberFormat="0" applyAlignment="0" applyProtection="0"/>
    <xf numFmtId="172" fontId="40" fillId="64" borderId="44" applyNumberFormat="0" applyAlignment="0" applyProtection="0"/>
    <xf numFmtId="0" fontId="38" fillId="64" borderId="44" applyNumberFormat="0" applyAlignment="0" applyProtection="0"/>
    <xf numFmtId="0" fontId="41" fillId="65" borderId="45" applyNumberFormat="0" applyAlignment="0" applyProtection="0"/>
    <xf numFmtId="0" fontId="42" fillId="10" borderId="40" applyNumberFormat="0" applyAlignment="0" applyProtection="0"/>
    <xf numFmtId="172" fontId="43" fillId="65" borderId="45" applyNumberFormat="0" applyAlignment="0" applyProtection="0"/>
    <xf numFmtId="172" fontId="43" fillId="65" borderId="45" applyNumberFormat="0" applyAlignment="0" applyProtection="0"/>
    <xf numFmtId="172" fontId="43" fillId="65" borderId="45" applyNumberFormat="0" applyAlignment="0" applyProtection="0"/>
    <xf numFmtId="173" fontId="43" fillId="65" borderId="45" applyNumberFormat="0" applyAlignment="0" applyProtection="0"/>
    <xf numFmtId="172" fontId="43" fillId="65" borderId="45" applyNumberFormat="0" applyAlignment="0" applyProtection="0"/>
    <xf numFmtId="0" fontId="41" fillId="65" borderId="45" applyNumberFormat="0" applyAlignment="0" applyProtection="0"/>
    <xf numFmtId="172" fontId="43" fillId="65" borderId="45" applyNumberFormat="0" applyAlignment="0" applyProtection="0"/>
    <xf numFmtId="173" fontId="43" fillId="65" borderId="45" applyNumberFormat="0" applyAlignment="0" applyProtection="0"/>
    <xf numFmtId="172" fontId="43" fillId="65" borderId="45" applyNumberFormat="0" applyAlignment="0" applyProtection="0"/>
    <xf numFmtId="172" fontId="43" fillId="65" borderId="45" applyNumberFormat="0" applyAlignment="0" applyProtection="0"/>
    <xf numFmtId="173" fontId="43" fillId="65" borderId="45" applyNumberFormat="0" applyAlignment="0" applyProtection="0"/>
    <xf numFmtId="172" fontId="43" fillId="65" borderId="45" applyNumberFormat="0" applyAlignment="0" applyProtection="0"/>
    <xf numFmtId="172" fontId="43" fillId="65" borderId="45" applyNumberFormat="0" applyAlignment="0" applyProtection="0"/>
    <xf numFmtId="173" fontId="43" fillId="65" borderId="45" applyNumberFormat="0" applyAlignment="0" applyProtection="0"/>
    <xf numFmtId="172" fontId="43" fillId="65" borderId="45" applyNumberFormat="0" applyAlignment="0" applyProtection="0"/>
    <xf numFmtId="172" fontId="43" fillId="65" borderId="45" applyNumberFormat="0" applyAlignment="0" applyProtection="0"/>
    <xf numFmtId="173" fontId="43" fillId="65" borderId="45" applyNumberFormat="0" applyAlignment="0" applyProtection="0"/>
    <xf numFmtId="172" fontId="43" fillId="65" borderId="45" applyNumberFormat="0" applyAlignment="0" applyProtection="0"/>
    <xf numFmtId="172" fontId="43" fillId="65" borderId="45" applyNumberFormat="0" applyAlignment="0" applyProtection="0"/>
    <xf numFmtId="173" fontId="43" fillId="65" borderId="45" applyNumberFormat="0" applyAlignment="0" applyProtection="0"/>
    <xf numFmtId="172" fontId="43" fillId="65" borderId="45" applyNumberFormat="0" applyAlignment="0" applyProtection="0"/>
    <xf numFmtId="173" fontId="43" fillId="65" borderId="45" applyNumberFormat="0" applyAlignment="0" applyProtection="0"/>
    <xf numFmtId="0" fontId="42" fillId="10" borderId="40" applyNumberFormat="0" applyAlignment="0" applyProtection="0"/>
    <xf numFmtId="172" fontId="43" fillId="65" borderId="45" applyNumberFormat="0" applyAlignment="0" applyProtection="0"/>
    <xf numFmtId="172" fontId="43" fillId="65" borderId="45" applyNumberFormat="0" applyAlignment="0" applyProtection="0"/>
    <xf numFmtId="173" fontId="43" fillId="65" borderId="45" applyNumberFormat="0" applyAlignment="0" applyProtection="0"/>
    <xf numFmtId="172" fontId="43" fillId="65" borderId="45" applyNumberFormat="0" applyAlignment="0" applyProtection="0"/>
    <xf numFmtId="172" fontId="43" fillId="65" borderId="45" applyNumberFormat="0" applyAlignment="0" applyProtection="0"/>
    <xf numFmtId="173" fontId="43" fillId="65" borderId="45" applyNumberFormat="0" applyAlignment="0" applyProtection="0"/>
    <xf numFmtId="172" fontId="43" fillId="65" borderId="45" applyNumberFormat="0" applyAlignment="0" applyProtection="0"/>
    <xf numFmtId="172" fontId="43" fillId="65" borderId="45" applyNumberFormat="0" applyAlignment="0" applyProtection="0"/>
    <xf numFmtId="173" fontId="43" fillId="65" borderId="45" applyNumberFormat="0" applyAlignment="0" applyProtection="0"/>
    <xf numFmtId="172" fontId="43" fillId="65" borderId="45" applyNumberFormat="0" applyAlignment="0" applyProtection="0"/>
    <xf numFmtId="172" fontId="43" fillId="65" borderId="45" applyNumberFormat="0" applyAlignment="0" applyProtection="0"/>
    <xf numFmtId="173" fontId="43" fillId="65" borderId="45" applyNumberFormat="0" applyAlignment="0" applyProtection="0"/>
    <xf numFmtId="172" fontId="43" fillId="65" borderId="45" applyNumberFormat="0" applyAlignment="0" applyProtection="0"/>
    <xf numFmtId="172" fontId="43" fillId="65" borderId="45" applyNumberFormat="0" applyAlignment="0" applyProtection="0"/>
    <xf numFmtId="173" fontId="43" fillId="65" borderId="45" applyNumberFormat="0" applyAlignment="0" applyProtection="0"/>
    <xf numFmtId="172" fontId="43" fillId="65" borderId="45" applyNumberFormat="0" applyAlignment="0" applyProtection="0"/>
    <xf numFmtId="172" fontId="43" fillId="65" borderId="45" applyNumberFormat="0" applyAlignment="0" applyProtection="0"/>
    <xf numFmtId="173" fontId="43" fillId="65" borderId="45" applyNumberFormat="0" applyAlignment="0" applyProtection="0"/>
    <xf numFmtId="172" fontId="43" fillId="65" borderId="45" applyNumberFormat="0" applyAlignment="0" applyProtection="0"/>
    <xf numFmtId="173" fontId="43" fillId="65" borderId="45" applyNumberFormat="0" applyAlignment="0" applyProtection="0"/>
    <xf numFmtId="172" fontId="43" fillId="65" borderId="45" applyNumberFormat="0" applyAlignment="0" applyProtection="0"/>
    <xf numFmtId="172" fontId="43" fillId="65" borderId="45" applyNumberFormat="0" applyAlignment="0" applyProtection="0"/>
    <xf numFmtId="172" fontId="43" fillId="65" borderId="45" applyNumberFormat="0" applyAlignment="0" applyProtection="0"/>
    <xf numFmtId="173" fontId="43" fillId="65" borderId="45" applyNumberFormat="0" applyAlignment="0" applyProtection="0"/>
    <xf numFmtId="172" fontId="43" fillId="65" borderId="45" applyNumberFormat="0" applyAlignment="0" applyProtection="0"/>
    <xf numFmtId="172" fontId="43" fillId="65" borderId="45" applyNumberFormat="0" applyAlignment="0" applyProtection="0"/>
    <xf numFmtId="173" fontId="43" fillId="65" borderId="45" applyNumberFormat="0" applyAlignment="0" applyProtection="0"/>
    <xf numFmtId="172" fontId="43" fillId="65" borderId="45" applyNumberFormat="0" applyAlignment="0" applyProtection="0"/>
    <xf numFmtId="172" fontId="43" fillId="65" borderId="45" applyNumberFormat="0" applyAlignment="0" applyProtection="0"/>
    <xf numFmtId="173" fontId="43" fillId="65" borderId="45" applyNumberFormat="0" applyAlignment="0" applyProtection="0"/>
    <xf numFmtId="172" fontId="43" fillId="65" borderId="45" applyNumberFormat="0" applyAlignment="0" applyProtection="0"/>
    <xf numFmtId="172" fontId="43" fillId="65" borderId="45" applyNumberFormat="0" applyAlignment="0" applyProtection="0"/>
    <xf numFmtId="173" fontId="43" fillId="65" borderId="45" applyNumberFormat="0" applyAlignment="0" applyProtection="0"/>
    <xf numFmtId="172" fontId="43" fillId="65" borderId="45" applyNumberFormat="0" applyAlignment="0" applyProtection="0"/>
    <xf numFmtId="172" fontId="43" fillId="65" borderId="45" applyNumberFormat="0" applyAlignment="0" applyProtection="0"/>
    <xf numFmtId="173" fontId="43" fillId="65" borderId="45" applyNumberFormat="0" applyAlignment="0" applyProtection="0"/>
    <xf numFmtId="172" fontId="43" fillId="65" borderId="45" applyNumberFormat="0" applyAlignment="0" applyProtection="0"/>
    <xf numFmtId="172" fontId="43" fillId="65" borderId="45" applyNumberFormat="0" applyAlignment="0" applyProtection="0"/>
    <xf numFmtId="173" fontId="43" fillId="65" borderId="45" applyNumberFormat="0" applyAlignment="0" applyProtection="0"/>
    <xf numFmtId="172" fontId="43" fillId="65" borderId="45" applyNumberFormat="0" applyAlignment="0" applyProtection="0"/>
    <xf numFmtId="173" fontId="43" fillId="65" borderId="45" applyNumberFormat="0" applyAlignment="0" applyProtection="0"/>
    <xf numFmtId="172" fontId="43" fillId="65" borderId="45" applyNumberFormat="0" applyAlignment="0" applyProtection="0"/>
    <xf numFmtId="172" fontId="43" fillId="65" borderId="45" applyNumberFormat="0" applyAlignment="0" applyProtection="0"/>
    <xf numFmtId="172" fontId="43" fillId="65" borderId="45" applyNumberFormat="0" applyAlignment="0" applyProtection="0"/>
    <xf numFmtId="173" fontId="43" fillId="65" borderId="45" applyNumberFormat="0" applyAlignment="0" applyProtection="0"/>
    <xf numFmtId="172" fontId="43" fillId="65" borderId="45" applyNumberFormat="0" applyAlignment="0" applyProtection="0"/>
    <xf numFmtId="172" fontId="43" fillId="65" borderId="45" applyNumberFormat="0" applyAlignment="0" applyProtection="0"/>
    <xf numFmtId="173" fontId="43" fillId="65" borderId="45" applyNumberFormat="0" applyAlignment="0" applyProtection="0"/>
    <xf numFmtId="172" fontId="43" fillId="65" borderId="45" applyNumberFormat="0" applyAlignment="0" applyProtection="0"/>
    <xf numFmtId="172" fontId="43" fillId="65" borderId="45" applyNumberFormat="0" applyAlignment="0" applyProtection="0"/>
    <xf numFmtId="173" fontId="43" fillId="65" borderId="45" applyNumberFormat="0" applyAlignment="0" applyProtection="0"/>
    <xf numFmtId="172" fontId="43" fillId="65" borderId="45" applyNumberFormat="0" applyAlignment="0" applyProtection="0"/>
    <xf numFmtId="172" fontId="43" fillId="65" borderId="45" applyNumberFormat="0" applyAlignment="0" applyProtection="0"/>
    <xf numFmtId="173" fontId="43" fillId="65" borderId="45" applyNumberFormat="0" applyAlignment="0" applyProtection="0"/>
    <xf numFmtId="172" fontId="43" fillId="65" borderId="45" applyNumberFormat="0" applyAlignment="0" applyProtection="0"/>
    <xf numFmtId="172" fontId="43" fillId="65" borderId="45" applyNumberFormat="0" applyAlignment="0" applyProtection="0"/>
    <xf numFmtId="173" fontId="43" fillId="65" borderId="45" applyNumberFormat="0" applyAlignment="0" applyProtection="0"/>
    <xf numFmtId="172" fontId="43" fillId="65" borderId="45" applyNumberFormat="0" applyAlignment="0" applyProtection="0"/>
    <xf numFmtId="172" fontId="43" fillId="65" borderId="45" applyNumberFormat="0" applyAlignment="0" applyProtection="0"/>
    <xf numFmtId="173" fontId="43" fillId="65" borderId="45" applyNumberFormat="0" applyAlignment="0" applyProtection="0"/>
    <xf numFmtId="172" fontId="43" fillId="65" borderId="45" applyNumberFormat="0" applyAlignment="0" applyProtection="0"/>
    <xf numFmtId="173" fontId="43" fillId="65" borderId="45" applyNumberFormat="0" applyAlignment="0" applyProtection="0"/>
    <xf numFmtId="172" fontId="43" fillId="65" borderId="45" applyNumberFormat="0" applyAlignment="0" applyProtection="0"/>
    <xf numFmtId="172" fontId="43" fillId="65" borderId="45" applyNumberFormat="0" applyAlignment="0" applyProtection="0"/>
    <xf numFmtId="172" fontId="43" fillId="65" borderId="45" applyNumberFormat="0" applyAlignment="0" applyProtection="0"/>
    <xf numFmtId="173" fontId="43" fillId="65" borderId="45" applyNumberFormat="0" applyAlignment="0" applyProtection="0"/>
    <xf numFmtId="172" fontId="43" fillId="65" borderId="45" applyNumberFormat="0" applyAlignment="0" applyProtection="0"/>
    <xf numFmtId="172" fontId="43" fillId="65" borderId="45" applyNumberFormat="0" applyAlignment="0" applyProtection="0"/>
    <xf numFmtId="173" fontId="43" fillId="65" borderId="45" applyNumberFormat="0" applyAlignment="0" applyProtection="0"/>
    <xf numFmtId="172" fontId="43" fillId="65" borderId="45" applyNumberFormat="0" applyAlignment="0" applyProtection="0"/>
    <xf numFmtId="172" fontId="43" fillId="65" borderId="45" applyNumberFormat="0" applyAlignment="0" applyProtection="0"/>
    <xf numFmtId="173" fontId="43" fillId="65" borderId="45" applyNumberFormat="0" applyAlignment="0" applyProtection="0"/>
    <xf numFmtId="172" fontId="43" fillId="65" borderId="45" applyNumberFormat="0" applyAlignment="0" applyProtection="0"/>
    <xf numFmtId="172" fontId="43" fillId="65" borderId="45" applyNumberFormat="0" applyAlignment="0" applyProtection="0"/>
    <xf numFmtId="173" fontId="43" fillId="65" borderId="45" applyNumberFormat="0" applyAlignment="0" applyProtection="0"/>
    <xf numFmtId="172" fontId="43" fillId="65" borderId="45" applyNumberFormat="0" applyAlignment="0" applyProtection="0"/>
    <xf numFmtId="172" fontId="43" fillId="65" borderId="45" applyNumberFormat="0" applyAlignment="0" applyProtection="0"/>
    <xf numFmtId="173" fontId="43" fillId="65" borderId="45" applyNumberFormat="0" applyAlignment="0" applyProtection="0"/>
    <xf numFmtId="172" fontId="43" fillId="65" borderId="45" applyNumberFormat="0" applyAlignment="0" applyProtection="0"/>
    <xf numFmtId="172" fontId="43" fillId="65" borderId="45" applyNumberFormat="0" applyAlignment="0" applyProtection="0"/>
    <xf numFmtId="173" fontId="43" fillId="65" borderId="45" applyNumberFormat="0" applyAlignment="0" applyProtection="0"/>
    <xf numFmtId="172" fontId="43" fillId="65" borderId="45" applyNumberFormat="0" applyAlignment="0" applyProtection="0"/>
    <xf numFmtId="173" fontId="43" fillId="65" borderId="45" applyNumberFormat="0" applyAlignment="0" applyProtection="0"/>
    <xf numFmtId="172" fontId="43" fillId="65" borderId="45" applyNumberFormat="0" applyAlignment="0" applyProtection="0"/>
    <xf numFmtId="0" fontId="41" fillId="65" borderId="45" applyNumberFormat="0" applyAlignment="0" applyProtection="0"/>
    <xf numFmtId="166" fontId="2" fillId="0" borderId="0" applyFont="0" applyFill="0" applyBorder="0" applyAlignment="0" applyProtection="0"/>
    <xf numFmtId="166" fontId="2" fillId="0" borderId="0" applyFont="0" applyFill="0" applyBorder="0" applyAlignment="0" applyProtection="0"/>
    <xf numFmtId="166" fontId="6"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6"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5" fontId="3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quotePrefix="1">
      <protection locked="0"/>
    </xf>
    <xf numFmtId="168" fontId="27" fillId="0" borderId="0" applyFont="0" applyFill="0" applyBorder="0" applyAlignment="0" applyProtection="0"/>
    <xf numFmtId="168" fontId="2" fillId="0" borderId="0" quotePrefix="1">
      <protection locked="0"/>
    </xf>
    <xf numFmtId="168" fontId="27"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81" fontId="1" fillId="0" borderId="0" applyFont="0" applyFill="0" applyBorder="0" applyAlignment="0" applyProtection="0"/>
    <xf numFmtId="181"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4"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2" fontId="27" fillId="0" borderId="0" applyFont="0" applyFill="0" applyBorder="0" applyAlignment="0" applyProtection="0"/>
    <xf numFmtId="167" fontId="6" fillId="0" borderId="0" applyFont="0" applyFill="0" applyBorder="0" applyAlignment="0" applyProtection="0"/>
    <xf numFmtId="168" fontId="27" fillId="0" borderId="0" applyFont="0" applyFill="0" applyBorder="0" applyAlignment="0" applyProtection="0"/>
    <xf numFmtId="167" fontId="6" fillId="0" borderId="0" applyFont="0" applyFill="0" applyBorder="0" applyAlignment="0" applyProtection="0"/>
    <xf numFmtId="182" fontId="27"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2" fontId="27" fillId="0" borderId="0" applyFont="0" applyFill="0" applyBorder="0" applyAlignment="0" applyProtection="0"/>
    <xf numFmtId="167" fontId="6" fillId="0" borderId="0" applyFont="0" applyFill="0" applyBorder="0" applyAlignment="0" applyProtection="0"/>
    <xf numFmtId="182" fontId="27"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0"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2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4"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6"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4"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4"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4" fontId="2" fillId="0" borderId="0" applyFont="0" applyFill="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5" fillId="0" borderId="0"/>
    <xf numFmtId="176" fontId="37" fillId="0" borderId="0" applyFont="0" applyFill="0" applyBorder="0" applyAlignment="0" applyProtection="0"/>
    <xf numFmtId="167" fontId="2" fillId="0" borderId="0" applyFont="0" applyFill="0" applyBorder="0" applyAlignment="0" applyProtection="0"/>
    <xf numFmtId="167" fontId="6" fillId="0" borderId="0" applyFont="0" applyFill="0" applyBorder="0" applyAlignment="0" applyProtection="0"/>
    <xf numFmtId="167" fontId="2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27"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45" fillId="0" borderId="0"/>
    <xf numFmtId="14" fontId="46" fillId="0" borderId="0" applyFill="0" applyBorder="0" applyAlignment="0"/>
    <xf numFmtId="38" fontId="26" fillId="0" borderId="46">
      <alignment vertical="center"/>
    </xf>
    <xf numFmtId="38" fontId="26" fillId="0" borderId="46">
      <alignment vertical="center"/>
    </xf>
    <xf numFmtId="38" fontId="26" fillId="0" borderId="46">
      <alignment vertical="center"/>
    </xf>
    <xf numFmtId="38" fontId="26" fillId="0" borderId="46">
      <alignment vertical="center"/>
    </xf>
    <xf numFmtId="38" fontId="26" fillId="0" borderId="46">
      <alignment vertical="center"/>
    </xf>
    <xf numFmtId="38" fontId="26" fillId="0" borderId="46">
      <alignment vertical="center"/>
    </xf>
    <xf numFmtId="38" fontId="26" fillId="0" borderId="46">
      <alignment vertical="center"/>
    </xf>
    <xf numFmtId="38" fontId="26" fillId="0" borderId="0" applyFont="0" applyFill="0" applyBorder="0" applyAlignment="0" applyProtection="0"/>
    <xf numFmtId="184" fontId="2" fillId="0" borderId="0" applyFont="0" applyFill="0" applyBorder="0" applyAlignment="0" applyProtection="0"/>
    <xf numFmtId="0" fontId="47" fillId="66" borderId="0" applyNumberFormat="0" applyBorder="0" applyAlignment="0" applyProtection="0"/>
    <xf numFmtId="0" fontId="47" fillId="67" borderId="0" applyNumberFormat="0" applyBorder="0" applyAlignment="0" applyProtection="0"/>
    <xf numFmtId="0" fontId="47" fillId="68" borderId="0" applyNumberFormat="0" applyBorder="0" applyAlignment="0" applyProtection="0"/>
    <xf numFmtId="175" fontId="37" fillId="0" borderId="0" applyFill="0" applyBorder="0" applyAlignment="0"/>
    <xf numFmtId="176" fontId="37" fillId="0" borderId="0" applyFill="0" applyBorder="0" applyAlignment="0"/>
    <xf numFmtId="175" fontId="37" fillId="0" borderId="0" applyFill="0" applyBorder="0" applyAlignment="0"/>
    <xf numFmtId="180" fontId="37" fillId="0" borderId="0" applyFill="0" applyBorder="0" applyAlignment="0"/>
    <xf numFmtId="176" fontId="37" fillId="0" borderId="0" applyFill="0" applyBorder="0" applyAlignment="0"/>
    <xf numFmtId="172"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172" fontId="50" fillId="0" borderId="0" applyNumberFormat="0" applyFill="0" applyBorder="0" applyAlignment="0" applyProtection="0"/>
    <xf numFmtId="172" fontId="50" fillId="0" borderId="0" applyNumberFormat="0" applyFill="0" applyBorder="0" applyAlignment="0" applyProtection="0"/>
    <xf numFmtId="173" fontId="50"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72" fontId="50" fillId="0" borderId="0" applyNumberFormat="0" applyFill="0" applyBorder="0" applyAlignment="0" applyProtection="0"/>
    <xf numFmtId="173" fontId="50" fillId="0" borderId="0" applyNumberFormat="0" applyFill="0" applyBorder="0" applyAlignment="0" applyProtection="0"/>
    <xf numFmtId="172" fontId="50" fillId="0" borderId="0" applyNumberFormat="0" applyFill="0" applyBorder="0" applyAlignment="0" applyProtection="0"/>
    <xf numFmtId="172" fontId="50" fillId="0" borderId="0" applyNumberFormat="0" applyFill="0" applyBorder="0" applyAlignment="0" applyProtection="0"/>
    <xf numFmtId="173" fontId="50" fillId="0" borderId="0" applyNumberFormat="0" applyFill="0" applyBorder="0" applyAlignment="0" applyProtection="0"/>
    <xf numFmtId="172" fontId="50" fillId="0" borderId="0" applyNumberFormat="0" applyFill="0" applyBorder="0" applyAlignment="0" applyProtection="0"/>
    <xf numFmtId="172" fontId="50" fillId="0" borderId="0" applyNumberFormat="0" applyFill="0" applyBorder="0" applyAlignment="0" applyProtection="0"/>
    <xf numFmtId="173" fontId="50" fillId="0" borderId="0" applyNumberFormat="0" applyFill="0" applyBorder="0" applyAlignment="0" applyProtection="0"/>
    <xf numFmtId="172" fontId="50" fillId="0" borderId="0" applyNumberFormat="0" applyFill="0" applyBorder="0" applyAlignment="0" applyProtection="0"/>
    <xf numFmtId="172" fontId="50" fillId="0" borderId="0" applyNumberFormat="0" applyFill="0" applyBorder="0" applyAlignment="0" applyProtection="0"/>
    <xf numFmtId="173" fontId="50" fillId="0" borderId="0" applyNumberFormat="0" applyFill="0" applyBorder="0" applyAlignment="0" applyProtection="0"/>
    <xf numFmtId="172" fontId="50" fillId="0" borderId="0" applyNumberFormat="0" applyFill="0" applyBorder="0" applyAlignment="0" applyProtection="0"/>
    <xf numFmtId="0" fontId="48" fillId="0" borderId="0" applyNumberFormat="0" applyFill="0" applyBorder="0" applyAlignment="0" applyProtection="0"/>
    <xf numFmtId="172" fontId="2" fillId="0" borderId="0"/>
    <xf numFmtId="0" fontId="2" fillId="0" borderId="0"/>
    <xf numFmtId="172" fontId="2" fillId="0" borderId="0"/>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51" fillId="40" borderId="0" applyNumberFormat="0" applyBorder="0" applyAlignment="0" applyProtection="0"/>
    <xf numFmtId="0" fontId="52" fillId="5" borderId="0" applyNumberFormat="0" applyBorder="0" applyAlignment="0" applyProtection="0"/>
    <xf numFmtId="172" fontId="53" fillId="40" borderId="0" applyNumberFormat="0" applyBorder="0" applyAlignment="0" applyProtection="0"/>
    <xf numFmtId="172" fontId="53" fillId="40" borderId="0" applyNumberFormat="0" applyBorder="0" applyAlignment="0" applyProtection="0"/>
    <xf numFmtId="173" fontId="53" fillId="40" borderId="0" applyNumberFormat="0" applyBorder="0" applyAlignment="0" applyProtection="0"/>
    <xf numFmtId="0" fontId="51" fillId="40"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172" fontId="53" fillId="40" borderId="0" applyNumberFormat="0" applyBorder="0" applyAlignment="0" applyProtection="0"/>
    <xf numFmtId="173" fontId="53" fillId="40" borderId="0" applyNumberFormat="0" applyBorder="0" applyAlignment="0" applyProtection="0"/>
    <xf numFmtId="172" fontId="53" fillId="40" borderId="0" applyNumberFormat="0" applyBorder="0" applyAlignment="0" applyProtection="0"/>
    <xf numFmtId="172" fontId="53" fillId="40" borderId="0" applyNumberFormat="0" applyBorder="0" applyAlignment="0" applyProtection="0"/>
    <xf numFmtId="173" fontId="53" fillId="40" borderId="0" applyNumberFormat="0" applyBorder="0" applyAlignment="0" applyProtection="0"/>
    <xf numFmtId="172" fontId="53" fillId="40" borderId="0" applyNumberFormat="0" applyBorder="0" applyAlignment="0" applyProtection="0"/>
    <xf numFmtId="172" fontId="53" fillId="40" borderId="0" applyNumberFormat="0" applyBorder="0" applyAlignment="0" applyProtection="0"/>
    <xf numFmtId="173" fontId="53" fillId="40" borderId="0" applyNumberFormat="0" applyBorder="0" applyAlignment="0" applyProtection="0"/>
    <xf numFmtId="172" fontId="53" fillId="40" borderId="0" applyNumberFormat="0" applyBorder="0" applyAlignment="0" applyProtection="0"/>
    <xf numFmtId="172" fontId="53" fillId="40" borderId="0" applyNumberFormat="0" applyBorder="0" applyAlignment="0" applyProtection="0"/>
    <xf numFmtId="173" fontId="53" fillId="40" borderId="0" applyNumberFormat="0" applyBorder="0" applyAlignment="0" applyProtection="0"/>
    <xf numFmtId="172" fontId="53" fillId="40" borderId="0" applyNumberFormat="0" applyBorder="0" applyAlignment="0" applyProtection="0"/>
    <xf numFmtId="0" fontId="51" fillId="40" borderId="0" applyNumberFormat="0" applyBorder="0" applyAlignment="0" applyProtection="0"/>
    <xf numFmtId="0" fontId="2" fillId="69" borderId="3" applyNumberFormat="0" applyFont="0" applyBorder="0" applyProtection="0">
      <alignment horizontal="center" vertical="center"/>
    </xf>
    <xf numFmtId="0" fontId="54" fillId="0" borderId="34" applyNumberFormat="0" applyAlignment="0" applyProtection="0">
      <alignment horizontal="left" vertical="center"/>
    </xf>
    <xf numFmtId="0" fontId="54" fillId="0" borderId="34" applyNumberFormat="0" applyAlignment="0" applyProtection="0">
      <alignment horizontal="left" vertical="center"/>
    </xf>
    <xf numFmtId="172" fontId="54" fillId="0" borderId="34" applyNumberFormat="0" applyAlignment="0" applyProtection="0">
      <alignment horizontal="left" vertical="center"/>
    </xf>
    <xf numFmtId="0" fontId="54" fillId="0" borderId="9">
      <alignment horizontal="left" vertical="center"/>
    </xf>
    <xf numFmtId="0" fontId="54" fillId="0" borderId="9">
      <alignment horizontal="left" vertical="center"/>
    </xf>
    <xf numFmtId="172" fontId="54" fillId="0" borderId="9">
      <alignment horizontal="left" vertical="center"/>
    </xf>
    <xf numFmtId="0" fontId="55" fillId="0" borderId="47" applyNumberFormat="0" applyFill="0" applyAlignment="0" applyProtection="0"/>
    <xf numFmtId="173" fontId="55" fillId="0" borderId="47" applyNumberFormat="0" applyFill="0" applyAlignment="0" applyProtection="0"/>
    <xf numFmtId="0" fontId="55" fillId="0" borderId="47" applyNumberFormat="0" applyFill="0" applyAlignment="0" applyProtection="0"/>
    <xf numFmtId="172" fontId="55" fillId="0" borderId="47" applyNumberFormat="0" applyFill="0" applyAlignment="0" applyProtection="0"/>
    <xf numFmtId="172" fontId="55" fillId="0" borderId="47" applyNumberFormat="0" applyFill="0" applyAlignment="0" applyProtection="0"/>
    <xf numFmtId="172" fontId="55" fillId="0" borderId="47" applyNumberFormat="0" applyFill="0" applyAlignment="0" applyProtection="0"/>
    <xf numFmtId="173" fontId="55" fillId="0" borderId="47" applyNumberFormat="0" applyFill="0" applyAlignment="0" applyProtection="0"/>
    <xf numFmtId="172" fontId="55" fillId="0" borderId="47" applyNumberFormat="0" applyFill="0" applyAlignment="0" applyProtection="0"/>
    <xf numFmtId="172" fontId="55" fillId="0" borderId="47" applyNumberFormat="0" applyFill="0" applyAlignment="0" applyProtection="0"/>
    <xf numFmtId="173" fontId="55" fillId="0" borderId="47" applyNumberFormat="0" applyFill="0" applyAlignment="0" applyProtection="0"/>
    <xf numFmtId="172" fontId="55" fillId="0" borderId="47" applyNumberFormat="0" applyFill="0" applyAlignment="0" applyProtection="0"/>
    <xf numFmtId="172" fontId="55" fillId="0" borderId="47" applyNumberFormat="0" applyFill="0" applyAlignment="0" applyProtection="0"/>
    <xf numFmtId="173" fontId="55" fillId="0" borderId="47" applyNumberFormat="0" applyFill="0" applyAlignment="0" applyProtection="0"/>
    <xf numFmtId="172" fontId="55" fillId="0" borderId="47" applyNumberFormat="0" applyFill="0" applyAlignment="0" applyProtection="0"/>
    <xf numFmtId="172" fontId="55" fillId="0" borderId="47" applyNumberFormat="0" applyFill="0" applyAlignment="0" applyProtection="0"/>
    <xf numFmtId="173" fontId="55" fillId="0" borderId="47" applyNumberFormat="0" applyFill="0" applyAlignment="0" applyProtection="0"/>
    <xf numFmtId="172" fontId="55" fillId="0" borderId="47" applyNumberFormat="0" applyFill="0" applyAlignment="0" applyProtection="0"/>
    <xf numFmtId="0" fontId="55" fillId="0" borderId="47" applyNumberFormat="0" applyFill="0" applyAlignment="0" applyProtection="0"/>
    <xf numFmtId="0" fontId="56" fillId="0" borderId="48" applyNumberFormat="0" applyFill="0" applyAlignment="0" applyProtection="0"/>
    <xf numFmtId="173" fontId="56" fillId="0" borderId="48" applyNumberFormat="0" applyFill="0" applyAlignment="0" applyProtection="0"/>
    <xf numFmtId="0" fontId="56" fillId="0" borderId="48" applyNumberFormat="0" applyFill="0" applyAlignment="0" applyProtection="0"/>
    <xf numFmtId="172" fontId="56" fillId="0" borderId="48" applyNumberFormat="0" applyFill="0" applyAlignment="0" applyProtection="0"/>
    <xf numFmtId="172" fontId="56" fillId="0" borderId="48" applyNumberFormat="0" applyFill="0" applyAlignment="0" applyProtection="0"/>
    <xf numFmtId="172" fontId="56" fillId="0" borderId="48" applyNumberFormat="0" applyFill="0" applyAlignment="0" applyProtection="0"/>
    <xf numFmtId="173" fontId="56" fillId="0" borderId="48" applyNumberFormat="0" applyFill="0" applyAlignment="0" applyProtection="0"/>
    <xf numFmtId="172" fontId="56" fillId="0" borderId="48" applyNumberFormat="0" applyFill="0" applyAlignment="0" applyProtection="0"/>
    <xf numFmtId="172" fontId="56" fillId="0" borderId="48" applyNumberFormat="0" applyFill="0" applyAlignment="0" applyProtection="0"/>
    <xf numFmtId="173" fontId="56" fillId="0" borderId="48" applyNumberFormat="0" applyFill="0" applyAlignment="0" applyProtection="0"/>
    <xf numFmtId="172" fontId="56" fillId="0" borderId="48" applyNumberFormat="0" applyFill="0" applyAlignment="0" applyProtection="0"/>
    <xf numFmtId="172" fontId="56" fillId="0" borderId="48" applyNumberFormat="0" applyFill="0" applyAlignment="0" applyProtection="0"/>
    <xf numFmtId="173" fontId="56" fillId="0" borderId="48" applyNumberFormat="0" applyFill="0" applyAlignment="0" applyProtection="0"/>
    <xf numFmtId="172" fontId="56" fillId="0" borderId="48" applyNumberFormat="0" applyFill="0" applyAlignment="0" applyProtection="0"/>
    <xf numFmtId="172" fontId="56" fillId="0" borderId="48" applyNumberFormat="0" applyFill="0" applyAlignment="0" applyProtection="0"/>
    <xf numFmtId="173" fontId="56" fillId="0" borderId="48" applyNumberFormat="0" applyFill="0" applyAlignment="0" applyProtection="0"/>
    <xf numFmtId="172" fontId="56" fillId="0" borderId="48" applyNumberFormat="0" applyFill="0" applyAlignment="0" applyProtection="0"/>
    <xf numFmtId="0" fontId="56" fillId="0" borderId="48" applyNumberFormat="0" applyFill="0" applyAlignment="0" applyProtection="0"/>
    <xf numFmtId="0" fontId="57" fillId="0" borderId="49" applyNumberFormat="0" applyFill="0" applyAlignment="0" applyProtection="0"/>
    <xf numFmtId="173" fontId="57" fillId="0" borderId="49" applyNumberFormat="0" applyFill="0" applyAlignment="0" applyProtection="0"/>
    <xf numFmtId="0" fontId="57" fillId="0" borderId="49" applyNumberFormat="0" applyFill="0" applyAlignment="0" applyProtection="0"/>
    <xf numFmtId="172" fontId="57" fillId="0" borderId="49" applyNumberFormat="0" applyFill="0" applyAlignment="0" applyProtection="0"/>
    <xf numFmtId="0" fontId="57" fillId="0" borderId="49" applyNumberFormat="0" applyFill="0" applyAlignment="0" applyProtection="0"/>
    <xf numFmtId="172" fontId="57" fillId="0" borderId="49" applyNumberFormat="0" applyFill="0" applyAlignment="0" applyProtection="0"/>
    <xf numFmtId="0" fontId="57" fillId="0" borderId="49" applyNumberFormat="0" applyFill="0" applyAlignment="0" applyProtection="0"/>
    <xf numFmtId="0" fontId="57" fillId="0" borderId="49" applyNumberFormat="0" applyFill="0" applyAlignment="0" applyProtection="0"/>
    <xf numFmtId="172" fontId="57" fillId="0" borderId="49" applyNumberFormat="0" applyFill="0" applyAlignment="0" applyProtection="0"/>
    <xf numFmtId="173" fontId="57" fillId="0" borderId="49" applyNumberFormat="0" applyFill="0" applyAlignment="0" applyProtection="0"/>
    <xf numFmtId="172" fontId="57" fillId="0" borderId="49" applyNumberFormat="0" applyFill="0" applyAlignment="0" applyProtection="0"/>
    <xf numFmtId="172" fontId="57" fillId="0" borderId="49" applyNumberFormat="0" applyFill="0" applyAlignment="0" applyProtection="0"/>
    <xf numFmtId="173" fontId="57" fillId="0" borderId="49" applyNumberFormat="0" applyFill="0" applyAlignment="0" applyProtection="0"/>
    <xf numFmtId="172" fontId="57" fillId="0" borderId="49" applyNumberFormat="0" applyFill="0" applyAlignment="0" applyProtection="0"/>
    <xf numFmtId="172" fontId="57" fillId="0" borderId="49" applyNumberFormat="0" applyFill="0" applyAlignment="0" applyProtection="0"/>
    <xf numFmtId="173" fontId="57" fillId="0" borderId="49" applyNumberFormat="0" applyFill="0" applyAlignment="0" applyProtection="0"/>
    <xf numFmtId="172" fontId="57" fillId="0" borderId="49" applyNumberFormat="0" applyFill="0" applyAlignment="0" applyProtection="0"/>
    <xf numFmtId="172" fontId="57" fillId="0" borderId="49" applyNumberFormat="0" applyFill="0" applyAlignment="0" applyProtection="0"/>
    <xf numFmtId="173" fontId="57" fillId="0" borderId="49" applyNumberFormat="0" applyFill="0" applyAlignment="0" applyProtection="0"/>
    <xf numFmtId="172" fontId="57" fillId="0" borderId="49" applyNumberFormat="0" applyFill="0" applyAlignment="0" applyProtection="0"/>
    <xf numFmtId="0" fontId="57" fillId="0" borderId="49" applyNumberFormat="0" applyFill="0" applyAlignment="0" applyProtection="0"/>
    <xf numFmtId="0" fontId="57" fillId="0" borderId="0" applyNumberFormat="0" applyFill="0" applyBorder="0" applyAlignment="0" applyProtection="0"/>
    <xf numFmtId="173" fontId="57" fillId="0" borderId="0" applyNumberFormat="0" applyFill="0" applyBorder="0" applyAlignment="0" applyProtection="0"/>
    <xf numFmtId="0" fontId="57" fillId="0" borderId="0" applyNumberFormat="0" applyFill="0" applyBorder="0" applyAlignment="0" applyProtection="0"/>
    <xf numFmtId="172" fontId="57" fillId="0" borderId="0" applyNumberFormat="0" applyFill="0" applyBorder="0" applyAlignment="0" applyProtection="0"/>
    <xf numFmtId="172" fontId="57" fillId="0" borderId="0" applyNumberFormat="0" applyFill="0" applyBorder="0" applyAlignment="0" applyProtection="0"/>
    <xf numFmtId="172" fontId="57" fillId="0" borderId="0" applyNumberFormat="0" applyFill="0" applyBorder="0" applyAlignment="0" applyProtection="0"/>
    <xf numFmtId="173" fontId="57" fillId="0" borderId="0" applyNumberFormat="0" applyFill="0" applyBorder="0" applyAlignment="0" applyProtection="0"/>
    <xf numFmtId="172" fontId="57" fillId="0" borderId="0" applyNumberFormat="0" applyFill="0" applyBorder="0" applyAlignment="0" applyProtection="0"/>
    <xf numFmtId="172" fontId="57" fillId="0" borderId="0" applyNumberFormat="0" applyFill="0" applyBorder="0" applyAlignment="0" applyProtection="0"/>
    <xf numFmtId="173" fontId="57" fillId="0" borderId="0" applyNumberFormat="0" applyFill="0" applyBorder="0" applyAlignment="0" applyProtection="0"/>
    <xf numFmtId="172" fontId="57" fillId="0" borderId="0" applyNumberFormat="0" applyFill="0" applyBorder="0" applyAlignment="0" applyProtection="0"/>
    <xf numFmtId="172" fontId="57" fillId="0" borderId="0" applyNumberFormat="0" applyFill="0" applyBorder="0" applyAlignment="0" applyProtection="0"/>
    <xf numFmtId="173" fontId="57" fillId="0" borderId="0" applyNumberFormat="0" applyFill="0" applyBorder="0" applyAlignment="0" applyProtection="0"/>
    <xf numFmtId="172" fontId="57" fillId="0" borderId="0" applyNumberFormat="0" applyFill="0" applyBorder="0" applyAlignment="0" applyProtection="0"/>
    <xf numFmtId="172" fontId="57" fillId="0" borderId="0" applyNumberFormat="0" applyFill="0" applyBorder="0" applyAlignment="0" applyProtection="0"/>
    <xf numFmtId="173" fontId="57" fillId="0" borderId="0" applyNumberFormat="0" applyFill="0" applyBorder="0" applyAlignment="0" applyProtection="0"/>
    <xf numFmtId="172" fontId="57" fillId="0" borderId="0" applyNumberFormat="0" applyFill="0" applyBorder="0" applyAlignment="0" applyProtection="0"/>
    <xf numFmtId="0" fontId="57" fillId="0" borderId="0" applyNumberFormat="0" applyFill="0" applyBorder="0" applyAlignment="0" applyProtection="0"/>
    <xf numFmtId="37" fontId="58" fillId="0" borderId="0"/>
    <xf numFmtId="172" fontId="59" fillId="0" borderId="0"/>
    <xf numFmtId="0" fontId="59" fillId="0" borderId="0"/>
    <xf numFmtId="172" fontId="59" fillId="0" borderId="0"/>
    <xf numFmtId="172" fontId="54" fillId="0" borderId="0"/>
    <xf numFmtId="0" fontId="54" fillId="0" borderId="0"/>
    <xf numFmtId="172" fontId="54" fillId="0" borderId="0"/>
    <xf numFmtId="172" fontId="60" fillId="0" borderId="0"/>
    <xf numFmtId="0" fontId="60" fillId="0" borderId="0"/>
    <xf numFmtId="172" fontId="60" fillId="0" borderId="0"/>
    <xf numFmtId="172" fontId="61" fillId="0" borderId="0"/>
    <xf numFmtId="0" fontId="61" fillId="0" borderId="0"/>
    <xf numFmtId="172" fontId="61" fillId="0" borderId="0"/>
    <xf numFmtId="172" fontId="62" fillId="0" borderId="0"/>
    <xf numFmtId="0" fontId="62" fillId="0" borderId="0"/>
    <xf numFmtId="172" fontId="62" fillId="0" borderId="0"/>
    <xf numFmtId="172" fontId="63" fillId="0" borderId="0"/>
    <xf numFmtId="0" fontId="63" fillId="0" borderId="0"/>
    <xf numFmtId="172" fontId="63" fillId="0" borderId="0"/>
    <xf numFmtId="0" fontId="62"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72" fontId="2" fillId="0" borderId="0">
      <alignment horizontal="center"/>
    </xf>
    <xf numFmtId="0" fontId="2" fillId="0" borderId="0">
      <alignment horizontal="center"/>
    </xf>
    <xf numFmtId="172" fontId="2" fillId="0" borderId="0">
      <alignment horizontal="center"/>
    </xf>
    <xf numFmtId="172" fontId="64" fillId="0" borderId="0" applyNumberFormat="0" applyFill="0" applyBorder="0" applyAlignment="0" applyProtection="0">
      <alignment vertical="top"/>
      <protection locked="0"/>
    </xf>
    <xf numFmtId="173" fontId="64" fillId="0" borderId="0" applyNumberFormat="0" applyFill="0" applyBorder="0" applyAlignment="0" applyProtection="0">
      <alignment vertical="top"/>
      <protection locked="0"/>
    </xf>
    <xf numFmtId="172" fontId="64" fillId="0" borderId="0" applyNumberFormat="0" applyFill="0" applyBorder="0" applyAlignment="0" applyProtection="0">
      <alignment vertical="top"/>
      <protection locked="0"/>
    </xf>
    <xf numFmtId="172" fontId="65" fillId="0" borderId="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172" fontId="68"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172" fontId="68"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173" fontId="68"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7" fillId="8" borderId="37"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0" fontId="66" fillId="43" borderId="44" applyNumberFormat="0" applyAlignment="0" applyProtection="0"/>
    <xf numFmtId="172" fontId="68" fillId="43" borderId="44" applyNumberFormat="0" applyAlignment="0" applyProtection="0"/>
    <xf numFmtId="173" fontId="68" fillId="43" borderId="44" applyNumberFormat="0" applyAlignment="0" applyProtection="0"/>
    <xf numFmtId="172" fontId="68" fillId="43" borderId="44" applyNumberFormat="0" applyAlignment="0" applyProtection="0"/>
    <xf numFmtId="172" fontId="68" fillId="43" borderId="44" applyNumberFormat="0" applyAlignment="0" applyProtection="0"/>
    <xf numFmtId="173" fontId="68" fillId="43" borderId="44" applyNumberFormat="0" applyAlignment="0" applyProtection="0"/>
    <xf numFmtId="172" fontId="68" fillId="43" borderId="44" applyNumberFormat="0" applyAlignment="0" applyProtection="0"/>
    <xf numFmtId="172" fontId="68" fillId="43" borderId="44" applyNumberFormat="0" applyAlignment="0" applyProtection="0"/>
    <xf numFmtId="173" fontId="68" fillId="43" borderId="44" applyNumberFormat="0" applyAlignment="0" applyProtection="0"/>
    <xf numFmtId="172" fontId="68" fillId="43" borderId="44" applyNumberFormat="0" applyAlignment="0" applyProtection="0"/>
    <xf numFmtId="172" fontId="68" fillId="43" borderId="44" applyNumberFormat="0" applyAlignment="0" applyProtection="0"/>
    <xf numFmtId="173" fontId="68" fillId="43" borderId="44" applyNumberFormat="0" applyAlignment="0" applyProtection="0"/>
    <xf numFmtId="172" fontId="68" fillId="43" borderId="44" applyNumberFormat="0" applyAlignment="0" applyProtection="0"/>
    <xf numFmtId="0" fontId="66" fillId="43" borderId="44" applyNumberFormat="0" applyAlignment="0" applyProtection="0"/>
    <xf numFmtId="3" fontId="2" fillId="72" borderId="3" applyFont="0">
      <alignment horizontal="right" vertical="center"/>
      <protection locked="0"/>
    </xf>
    <xf numFmtId="175" fontId="37" fillId="0" borderId="0" applyFill="0" applyBorder="0" applyAlignment="0"/>
    <xf numFmtId="176" fontId="37" fillId="0" borderId="0" applyFill="0" applyBorder="0" applyAlignment="0"/>
    <xf numFmtId="175" fontId="37" fillId="0" borderId="0" applyFill="0" applyBorder="0" applyAlignment="0"/>
    <xf numFmtId="180" fontId="37" fillId="0" borderId="0" applyFill="0" applyBorder="0" applyAlignment="0"/>
    <xf numFmtId="176" fontId="37" fillId="0" borderId="0" applyFill="0" applyBorder="0" applyAlignment="0"/>
    <xf numFmtId="0" fontId="69" fillId="0" borderId="50" applyNumberFormat="0" applyFill="0" applyAlignment="0" applyProtection="0"/>
    <xf numFmtId="0" fontId="70" fillId="0" borderId="39" applyNumberFormat="0" applyFill="0" applyAlignment="0" applyProtection="0"/>
    <xf numFmtId="172" fontId="71" fillId="0" borderId="50" applyNumberFormat="0" applyFill="0" applyAlignment="0" applyProtection="0"/>
    <xf numFmtId="172" fontId="71" fillId="0" borderId="50" applyNumberFormat="0" applyFill="0" applyAlignment="0" applyProtection="0"/>
    <xf numFmtId="173" fontId="71" fillId="0" borderId="50" applyNumberFormat="0" applyFill="0" applyAlignment="0" applyProtection="0"/>
    <xf numFmtId="0" fontId="69" fillId="0" borderId="50"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172" fontId="71" fillId="0" borderId="50" applyNumberFormat="0" applyFill="0" applyAlignment="0" applyProtection="0"/>
    <xf numFmtId="173" fontId="71" fillId="0" borderId="50" applyNumberFormat="0" applyFill="0" applyAlignment="0" applyProtection="0"/>
    <xf numFmtId="172" fontId="71" fillId="0" borderId="50" applyNumberFormat="0" applyFill="0" applyAlignment="0" applyProtection="0"/>
    <xf numFmtId="172" fontId="71" fillId="0" borderId="50" applyNumberFormat="0" applyFill="0" applyAlignment="0" applyProtection="0"/>
    <xf numFmtId="173" fontId="71" fillId="0" borderId="50" applyNumberFormat="0" applyFill="0" applyAlignment="0" applyProtection="0"/>
    <xf numFmtId="172" fontId="71" fillId="0" borderId="50" applyNumberFormat="0" applyFill="0" applyAlignment="0" applyProtection="0"/>
    <xf numFmtId="172" fontId="71" fillId="0" borderId="50" applyNumberFormat="0" applyFill="0" applyAlignment="0" applyProtection="0"/>
    <xf numFmtId="173" fontId="71" fillId="0" borderId="50" applyNumberFormat="0" applyFill="0" applyAlignment="0" applyProtection="0"/>
    <xf numFmtId="172" fontId="71" fillId="0" borderId="50" applyNumberFormat="0" applyFill="0" applyAlignment="0" applyProtection="0"/>
    <xf numFmtId="172" fontId="71" fillId="0" borderId="50" applyNumberFormat="0" applyFill="0" applyAlignment="0" applyProtection="0"/>
    <xf numFmtId="173" fontId="71" fillId="0" borderId="50" applyNumberFormat="0" applyFill="0" applyAlignment="0" applyProtection="0"/>
    <xf numFmtId="172" fontId="71" fillId="0" borderId="50" applyNumberFormat="0" applyFill="0" applyAlignment="0" applyProtection="0"/>
    <xf numFmtId="0" fontId="69" fillId="0" borderId="50" applyNumberFormat="0" applyFill="0" applyAlignment="0" applyProtection="0"/>
    <xf numFmtId="172" fontId="2" fillId="0" borderId="0">
      <alignment horizontal="center"/>
    </xf>
    <xf numFmtId="0" fontId="2" fillId="0" borderId="0">
      <alignment horizontal="center"/>
    </xf>
    <xf numFmtId="172" fontId="2" fillId="0" borderId="0">
      <alignment horizontal="center"/>
    </xf>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72" fillId="73" borderId="0" applyNumberFormat="0" applyBorder="0" applyAlignment="0" applyProtection="0"/>
    <xf numFmtId="0" fontId="73" fillId="7" borderId="0" applyNumberFormat="0" applyBorder="0" applyAlignment="0" applyProtection="0"/>
    <xf numFmtId="172" fontId="74" fillId="73" borderId="0" applyNumberFormat="0" applyBorder="0" applyAlignment="0" applyProtection="0"/>
    <xf numFmtId="172" fontId="74" fillId="73" borderId="0" applyNumberFormat="0" applyBorder="0" applyAlignment="0" applyProtection="0"/>
    <xf numFmtId="173" fontId="74" fillId="73" borderId="0" applyNumberFormat="0" applyBorder="0" applyAlignment="0" applyProtection="0"/>
    <xf numFmtId="0" fontId="72" fillId="73"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172" fontId="74" fillId="73" borderId="0" applyNumberFormat="0" applyBorder="0" applyAlignment="0" applyProtection="0"/>
    <xf numFmtId="173" fontId="74" fillId="73" borderId="0" applyNumberFormat="0" applyBorder="0" applyAlignment="0" applyProtection="0"/>
    <xf numFmtId="172" fontId="74" fillId="73" borderId="0" applyNumberFormat="0" applyBorder="0" applyAlignment="0" applyProtection="0"/>
    <xf numFmtId="172" fontId="74" fillId="73" borderId="0" applyNumberFormat="0" applyBorder="0" applyAlignment="0" applyProtection="0"/>
    <xf numFmtId="173" fontId="74" fillId="73" borderId="0" applyNumberFormat="0" applyBorder="0" applyAlignment="0" applyProtection="0"/>
    <xf numFmtId="172" fontId="74" fillId="73" borderId="0" applyNumberFormat="0" applyBorder="0" applyAlignment="0" applyProtection="0"/>
    <xf numFmtId="172" fontId="74" fillId="73" borderId="0" applyNumberFormat="0" applyBorder="0" applyAlignment="0" applyProtection="0"/>
    <xf numFmtId="173" fontId="74" fillId="73" borderId="0" applyNumberFormat="0" applyBorder="0" applyAlignment="0" applyProtection="0"/>
    <xf numFmtId="172" fontId="74" fillId="73" borderId="0" applyNumberFormat="0" applyBorder="0" applyAlignment="0" applyProtection="0"/>
    <xf numFmtId="172" fontId="74" fillId="73" borderId="0" applyNumberFormat="0" applyBorder="0" applyAlignment="0" applyProtection="0"/>
    <xf numFmtId="173" fontId="74" fillId="73" borderId="0" applyNumberFormat="0" applyBorder="0" applyAlignment="0" applyProtection="0"/>
    <xf numFmtId="172" fontId="74" fillId="73" borderId="0" applyNumberFormat="0" applyBorder="0" applyAlignment="0" applyProtection="0"/>
    <xf numFmtId="0" fontId="72" fillId="73" borderId="0" applyNumberFormat="0" applyBorder="0" applyAlignment="0" applyProtection="0"/>
    <xf numFmtId="1" fontId="75" fillId="0" borderId="0" applyProtection="0"/>
    <xf numFmtId="172" fontId="26" fillId="0" borderId="51"/>
    <xf numFmtId="173" fontId="26" fillId="0" borderId="51"/>
    <xf numFmtId="172" fontId="26"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5"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76" fillId="0" borderId="0"/>
    <xf numFmtId="185" fontId="2" fillId="0" borderId="0"/>
    <xf numFmtId="183" fontId="28" fillId="0" borderId="0"/>
    <xf numFmtId="0" fontId="7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7" fillId="0" borderId="0"/>
    <xf numFmtId="0" fontId="77" fillId="0" borderId="0"/>
    <xf numFmtId="0" fontId="76" fillId="0" borderId="0"/>
    <xf numFmtId="183" fontId="28" fillId="0" borderId="0"/>
    <xf numFmtId="183" fontId="2" fillId="0" borderId="0"/>
    <xf numFmtId="183" fontId="2" fillId="0" borderId="0"/>
    <xf numFmtId="0" fontId="2" fillId="0" borderId="0"/>
    <xf numFmtId="0" fontId="2"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8"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183" fontId="28"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8" fillId="0" borderId="0"/>
    <xf numFmtId="0" fontId="2" fillId="0" borderId="0"/>
    <xf numFmtId="172"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 fillId="0" borderId="0"/>
    <xf numFmtId="183" fontId="1" fillId="0" borderId="0"/>
    <xf numFmtId="183" fontId="1" fillId="0" borderId="0"/>
    <xf numFmtId="183" fontId="1" fillId="0" borderId="0"/>
    <xf numFmtId="183"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65"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172" fontId="2" fillId="0" borderId="0"/>
    <xf numFmtId="183" fontId="2" fillId="0" borderId="0"/>
    <xf numFmtId="183" fontId="2" fillId="0" borderId="0"/>
    <xf numFmtId="172"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7"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2" fillId="0" borderId="0"/>
    <xf numFmtId="0" fontId="1" fillId="0" borderId="0"/>
    <xf numFmtId="0" fontId="1" fillId="0" borderId="0"/>
    <xf numFmtId="0" fontId="1" fillId="0" borderId="0"/>
    <xf numFmtId="0" fontId="1"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8"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8"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83"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83"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28" fillId="0" borderId="0"/>
    <xf numFmtId="0" fontId="28" fillId="0" borderId="0"/>
    <xf numFmtId="172" fontId="28"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83"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8" fillId="0" borderId="0"/>
    <xf numFmtId="172" fontId="28" fillId="0" borderId="0"/>
    <xf numFmtId="0" fontId="28" fillId="0" borderId="0"/>
    <xf numFmtId="0" fontId="28" fillId="0" borderId="0"/>
    <xf numFmtId="0" fontId="2" fillId="0" borderId="0"/>
    <xf numFmtId="183"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83"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7"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8"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7" fillId="0" borderId="0"/>
    <xf numFmtId="183" fontId="28" fillId="0" borderId="0"/>
    <xf numFmtId="183" fontId="28"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8"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8"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8"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8" fillId="0" borderId="0"/>
    <xf numFmtId="183" fontId="28" fillId="0" borderId="0"/>
    <xf numFmtId="183" fontId="28" fillId="0" borderId="0"/>
    <xf numFmtId="183" fontId="28" fillId="0" borderId="0"/>
    <xf numFmtId="183"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8" fillId="0" borderId="0"/>
    <xf numFmtId="183"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8"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5" fillId="0" borderId="0"/>
    <xf numFmtId="0" fontId="28" fillId="0" borderId="0"/>
    <xf numFmtId="0" fontId="2" fillId="0" borderId="0"/>
    <xf numFmtId="0" fontId="27" fillId="0" borderId="0"/>
    <xf numFmtId="172" fontId="25" fillId="0" borderId="0"/>
    <xf numFmtId="0" fontId="2" fillId="0" borderId="0"/>
    <xf numFmtId="0" fontId="1" fillId="0" borderId="0"/>
    <xf numFmtId="0" fontId="1"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83"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183" fontId="2" fillId="0" borderId="0"/>
    <xf numFmtId="0" fontId="28" fillId="0" borderId="0"/>
    <xf numFmtId="0" fontId="28" fillId="0" borderId="0"/>
    <xf numFmtId="172" fontId="25" fillId="0" borderId="0"/>
    <xf numFmtId="0" fontId="65" fillId="0" borderId="0"/>
    <xf numFmtId="0" fontId="2" fillId="0" borderId="0"/>
    <xf numFmtId="172" fontId="25" fillId="0" borderId="0"/>
    <xf numFmtId="0" fontId="1" fillId="0" borderId="0"/>
    <xf numFmtId="183"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83"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172" fontId="25" fillId="0" borderId="0"/>
    <xf numFmtId="172" fontId="25" fillId="0" borderId="0"/>
    <xf numFmtId="0" fontId="1" fillId="0" borderId="0"/>
    <xf numFmtId="183" fontId="28" fillId="0" borderId="0"/>
    <xf numFmtId="183" fontId="28" fillId="0" borderId="0"/>
    <xf numFmtId="183" fontId="2" fillId="0" borderId="0"/>
    <xf numFmtId="0" fontId="2" fillId="0" borderId="0"/>
    <xf numFmtId="183" fontId="2" fillId="0" borderId="0"/>
    <xf numFmtId="0" fontId="2" fillId="0" borderId="0"/>
    <xf numFmtId="183" fontId="2" fillId="0" borderId="0"/>
    <xf numFmtId="0"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8" fillId="0" borderId="0"/>
    <xf numFmtId="172" fontId="25" fillId="0" borderId="0"/>
    <xf numFmtId="172" fontId="25" fillId="0" borderId="0"/>
    <xf numFmtId="0" fontId="1" fillId="0" borderId="0"/>
    <xf numFmtId="183" fontId="28" fillId="0" borderId="0"/>
    <xf numFmtId="183" fontId="28"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8" fillId="0" borderId="0"/>
    <xf numFmtId="183" fontId="28"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xf numFmtId="183" fontId="28" fillId="0" borderId="0"/>
    <xf numFmtId="0" fontId="7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6" fillId="0" borderId="0"/>
    <xf numFmtId="183" fontId="2" fillId="0" borderId="0"/>
    <xf numFmtId="183" fontId="28" fillId="0" borderId="0"/>
    <xf numFmtId="183" fontId="28" fillId="0" borderId="0"/>
    <xf numFmtId="183" fontId="28" fillId="0" borderId="0"/>
    <xf numFmtId="183" fontId="28" fillId="0" borderId="0"/>
    <xf numFmtId="183" fontId="28" fillId="0" borderId="0"/>
    <xf numFmtId="183" fontId="28" fillId="0" borderId="0"/>
    <xf numFmtId="183" fontId="28" fillId="0" borderId="0"/>
    <xf numFmtId="183" fontId="28"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0" fontId="76"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183" fontId="26" fillId="0" borderId="0"/>
    <xf numFmtId="0" fontId="6"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183" fontId="6" fillId="0" borderId="0"/>
    <xf numFmtId="0" fontId="26" fillId="0" borderId="0"/>
    <xf numFmtId="183" fontId="26" fillId="0" borderId="0"/>
    <xf numFmtId="0" fontId="26" fillId="0" borderId="0"/>
    <xf numFmtId="0" fontId="2" fillId="0" borderId="0"/>
    <xf numFmtId="0" fontId="2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6" fillId="0" borderId="0"/>
    <xf numFmtId="183" fontId="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26" fillId="0" borderId="0"/>
    <xf numFmtId="183" fontId="6" fillId="0" borderId="0"/>
    <xf numFmtId="183" fontId="6" fillId="0" borderId="0"/>
    <xf numFmtId="183" fontId="6" fillId="0" borderId="0"/>
    <xf numFmtId="183" fontId="6" fillId="0" borderId="0"/>
    <xf numFmtId="183" fontId="6" fillId="0" borderId="0"/>
    <xf numFmtId="183" fontId="6"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6" fillId="0" borderId="0"/>
    <xf numFmtId="0" fontId="26" fillId="0" borderId="0"/>
    <xf numFmtId="172" fontId="26" fillId="0" borderId="0"/>
    <xf numFmtId="0" fontId="76" fillId="0" borderId="0"/>
    <xf numFmtId="172"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6" fillId="0" borderId="0"/>
    <xf numFmtId="0" fontId="6" fillId="0" borderId="0"/>
    <xf numFmtId="0" fontId="76" fillId="0" borderId="0"/>
    <xf numFmtId="172" fontId="6" fillId="0" borderId="0"/>
    <xf numFmtId="0" fontId="76" fillId="0" borderId="0"/>
    <xf numFmtId="172" fontId="6"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183" fontId="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183" fontId="2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183" fontId="6" fillId="0" borderId="0"/>
    <xf numFmtId="183" fontId="6" fillId="0" borderId="0"/>
    <xf numFmtId="183" fontId="6" fillId="0" borderId="0"/>
    <xf numFmtId="183" fontId="6" fillId="0" borderId="0"/>
    <xf numFmtId="183" fontId="6" fillId="0" borderId="0"/>
    <xf numFmtId="0" fontId="1" fillId="0" borderId="0"/>
    <xf numFmtId="183" fontId="26"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6" fillId="0" borderId="0"/>
    <xf numFmtId="183" fontId="26" fillId="0" borderId="0"/>
    <xf numFmtId="183" fontId="26" fillId="0" borderId="0"/>
    <xf numFmtId="183"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72"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44" fillId="0" borderId="0"/>
    <xf numFmtId="0" fontId="2" fillId="0" borderId="0"/>
    <xf numFmtId="0" fontId="76" fillId="0" borderId="0"/>
    <xf numFmtId="172" fontId="44"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83"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6"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6" fillId="0" borderId="0"/>
    <xf numFmtId="0" fontId="2" fillId="0" borderId="0"/>
    <xf numFmtId="0" fontId="76"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83" fontId="2"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83" fontId="2" fillId="0" borderId="0"/>
    <xf numFmtId="0" fontId="2" fillId="0" borderId="0"/>
    <xf numFmtId="0" fontId="2" fillId="0" borderId="0"/>
    <xf numFmtId="183" fontId="2" fillId="0" borderId="0"/>
    <xf numFmtId="0" fontId="2" fillId="0" borderId="0"/>
    <xf numFmtId="183" fontId="2" fillId="0" borderId="0"/>
    <xf numFmtId="183" fontId="2" fillId="0" borderId="0"/>
    <xf numFmtId="183" fontId="2" fillId="0" borderId="0"/>
    <xf numFmtId="183" fontId="2" fillId="0" borderId="0"/>
    <xf numFmtId="183"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73"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2"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172" fontId="2"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2"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80" fillId="0" borderId="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172" fontId="2" fillId="0" borderId="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 fillId="74" borderId="52" applyNumberFormat="0" applyFont="0" applyAlignment="0" applyProtection="0"/>
    <xf numFmtId="0" fontId="27" fillId="74" borderId="52" applyNumberFormat="0" applyFont="0" applyAlignment="0" applyProtection="0"/>
    <xf numFmtId="172" fontId="2" fillId="0" borderId="0"/>
    <xf numFmtId="0" fontId="27" fillId="74" borderId="52" applyNumberFormat="0" applyFont="0" applyAlignment="0" applyProtection="0"/>
    <xf numFmtId="0" fontId="27"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7" fillId="74" borderId="52" applyNumberFormat="0" applyFont="0" applyAlignment="0" applyProtection="0"/>
    <xf numFmtId="0" fontId="2"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173" fontId="2" fillId="0" borderId="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 fillId="74" borderId="52" applyNumberFormat="0" applyFont="0" applyAlignment="0" applyProtection="0"/>
    <xf numFmtId="0" fontId="2" fillId="0" borderId="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8" fillId="11" borderId="41"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7"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73" fontId="2" fillId="0" borderId="0"/>
    <xf numFmtId="0" fontId="2" fillId="74" borderId="52" applyNumberFormat="0" applyFont="0" applyAlignment="0" applyProtection="0"/>
    <xf numFmtId="172" fontId="2" fillId="0" borderId="0"/>
    <xf numFmtId="0" fontId="2" fillId="74" borderId="52" applyNumberFormat="0" applyFont="0" applyAlignment="0" applyProtection="0"/>
    <xf numFmtId="172" fontId="2" fillId="0" borderId="0"/>
    <xf numFmtId="0" fontId="2" fillId="74" borderId="52" applyNumberFormat="0" applyFont="0" applyAlignment="0" applyProtection="0"/>
    <xf numFmtId="0" fontId="2" fillId="74" borderId="52" applyNumberFormat="0" applyFont="0" applyAlignment="0" applyProtection="0"/>
    <xf numFmtId="173" fontId="2" fillId="0" borderId="0"/>
    <xf numFmtId="172" fontId="2" fillId="0" borderId="0"/>
    <xf numFmtId="0" fontId="2" fillId="74" borderId="52" applyNumberFormat="0" applyFont="0" applyAlignment="0" applyProtection="0"/>
    <xf numFmtId="172" fontId="2" fillId="0" borderId="0"/>
    <xf numFmtId="0" fontId="2" fillId="74" borderId="52" applyNumberFormat="0" applyFont="0" applyAlignment="0" applyProtection="0"/>
    <xf numFmtId="0" fontId="2" fillId="74" borderId="52" applyNumberFormat="0" applyFont="0" applyAlignment="0" applyProtection="0"/>
    <xf numFmtId="173" fontId="2" fillId="0" borderId="0"/>
    <xf numFmtId="0" fontId="2" fillId="74" borderId="52" applyNumberFormat="0" applyFont="0" applyAlignment="0" applyProtection="0"/>
    <xf numFmtId="172" fontId="2" fillId="0" borderId="0"/>
    <xf numFmtId="0" fontId="2" fillId="74" borderId="52" applyNumberFormat="0" applyFont="0" applyAlignment="0" applyProtection="0"/>
    <xf numFmtId="172" fontId="2" fillId="0" borderId="0"/>
    <xf numFmtId="0" fontId="2" fillId="74" borderId="52" applyNumberFormat="0" applyFont="0" applyAlignment="0" applyProtection="0"/>
    <xf numFmtId="0" fontId="2" fillId="74" borderId="52" applyNumberFormat="0" applyFont="0" applyAlignment="0" applyProtection="0"/>
    <xf numFmtId="173" fontId="2" fillId="0" borderId="0"/>
    <xf numFmtId="172" fontId="2" fillId="0" borderId="0"/>
    <xf numFmtId="172"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7" fontId="2" fillId="0" borderId="0" applyFont="0" applyFill="0" applyBorder="0" applyAlignment="0" applyProtection="0"/>
    <xf numFmtId="188" fontId="2" fillId="0" borderId="0" applyFont="0" applyFill="0" applyBorder="0" applyAlignment="0" applyProtection="0"/>
    <xf numFmtId="189" fontId="81" fillId="0" borderId="0">
      <alignment horizontal="left"/>
    </xf>
    <xf numFmtId="0" fontId="2" fillId="0" borderId="0"/>
    <xf numFmtId="0" fontId="2" fillId="0" borderId="0"/>
    <xf numFmtId="172" fontId="2" fillId="0" borderId="0"/>
    <xf numFmtId="3" fontId="2" fillId="75" borderId="3" applyFont="0">
      <alignment horizontal="right" vertical="center"/>
      <protection locked="0"/>
    </xf>
    <xf numFmtId="172" fontId="82" fillId="0" borderId="0"/>
    <xf numFmtId="0" fontId="82" fillId="0" borderId="0"/>
    <xf numFmtId="172" fontId="82" fillId="0" borderId="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172" fontId="85"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172" fontId="85"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173" fontId="85"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4" fillId="9" borderId="38"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0" fontId="83" fillId="64" borderId="53" applyNumberFormat="0" applyAlignment="0" applyProtection="0"/>
    <xf numFmtId="172" fontId="85" fillId="64" borderId="53" applyNumberFormat="0" applyAlignment="0" applyProtection="0"/>
    <xf numFmtId="173" fontId="85" fillId="64" borderId="53" applyNumberFormat="0" applyAlignment="0" applyProtection="0"/>
    <xf numFmtId="172" fontId="85" fillId="64" borderId="53" applyNumberFormat="0" applyAlignment="0" applyProtection="0"/>
    <xf numFmtId="172" fontId="85" fillId="64" borderId="53" applyNumberFormat="0" applyAlignment="0" applyProtection="0"/>
    <xf numFmtId="173" fontId="85" fillId="64" borderId="53" applyNumberFormat="0" applyAlignment="0" applyProtection="0"/>
    <xf numFmtId="172" fontId="85" fillId="64" borderId="53" applyNumberFormat="0" applyAlignment="0" applyProtection="0"/>
    <xf numFmtId="172" fontId="85" fillId="64" borderId="53" applyNumberFormat="0" applyAlignment="0" applyProtection="0"/>
    <xf numFmtId="173" fontId="85" fillId="64" borderId="53" applyNumberFormat="0" applyAlignment="0" applyProtection="0"/>
    <xf numFmtId="172" fontId="85" fillId="64" borderId="53" applyNumberFormat="0" applyAlignment="0" applyProtection="0"/>
    <xf numFmtId="172" fontId="85" fillId="64" borderId="53" applyNumberFormat="0" applyAlignment="0" applyProtection="0"/>
    <xf numFmtId="173" fontId="85" fillId="64" borderId="53" applyNumberFormat="0" applyAlignment="0" applyProtection="0"/>
    <xf numFmtId="172" fontId="85" fillId="64" borderId="53" applyNumberFormat="0" applyAlignment="0" applyProtection="0"/>
    <xf numFmtId="0" fontId="83" fillId="64" borderId="53" applyNumberFormat="0" applyAlignment="0" applyProtection="0"/>
    <xf numFmtId="0" fontId="25" fillId="0" borderId="0"/>
    <xf numFmtId="179" fontId="37" fillId="0" borderId="0" applyFont="0" applyFill="0" applyBorder="0" applyAlignment="0" applyProtection="0"/>
    <xf numFmtId="190" fontId="3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86"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5" fontId="37" fillId="0" borderId="0" applyFill="0" applyBorder="0" applyAlignment="0"/>
    <xf numFmtId="176" fontId="37" fillId="0" borderId="0" applyFill="0" applyBorder="0" applyAlignment="0"/>
    <xf numFmtId="175" fontId="37" fillId="0" borderId="0" applyFill="0" applyBorder="0" applyAlignment="0"/>
    <xf numFmtId="180" fontId="37" fillId="0" borderId="0" applyFill="0" applyBorder="0" applyAlignment="0"/>
    <xf numFmtId="176" fontId="37" fillId="0" borderId="0" applyFill="0" applyBorder="0" applyAlignment="0"/>
    <xf numFmtId="172" fontId="2" fillId="0" borderId="0"/>
    <xf numFmtId="0" fontId="2" fillId="0" borderId="0"/>
    <xf numFmtId="172" fontId="2" fillId="0" borderId="0"/>
    <xf numFmtId="191" fontId="65" fillId="0" borderId="3" applyNumberFormat="0">
      <alignment horizontal="center" vertical="top" wrapText="1"/>
    </xf>
    <xf numFmtId="0" fontId="87" fillId="0" borderId="0" applyNumberFormat="0" applyFill="0" applyBorder="0" applyAlignment="0" applyProtection="0"/>
    <xf numFmtId="3" fontId="2" fillId="70" borderId="3" applyFont="0">
      <alignment horizontal="right" vertical="center"/>
    </xf>
    <xf numFmtId="192" fontId="2" fillId="70" borderId="3" applyFont="0">
      <alignment horizontal="right" vertical="center"/>
    </xf>
    <xf numFmtId="0" fontId="88" fillId="0" borderId="0"/>
    <xf numFmtId="0" fontId="25" fillId="0" borderId="0"/>
    <xf numFmtId="0" fontId="89" fillId="0" borderId="0"/>
    <xf numFmtId="0" fontId="89" fillId="0" borderId="0"/>
    <xf numFmtId="172" fontId="25" fillId="0" borderId="0"/>
    <xf numFmtId="172" fontId="25" fillId="0" borderId="0"/>
    <xf numFmtId="0" fontId="90" fillId="0" borderId="0"/>
    <xf numFmtId="0" fontId="91" fillId="0" borderId="0"/>
    <xf numFmtId="0" fontId="90" fillId="0" borderId="0"/>
    <xf numFmtId="0" fontId="90" fillId="0" borderId="0"/>
    <xf numFmtId="0" fontId="90" fillId="0" borderId="0"/>
    <xf numFmtId="0" fontId="90" fillId="0" borderId="0"/>
    <xf numFmtId="0" fontId="90" fillId="0" borderId="0"/>
    <xf numFmtId="49" fontId="46" fillId="0" borderId="0" applyFill="0" applyBorder="0" applyAlignment="0"/>
    <xf numFmtId="193" fontId="37" fillId="0" borderId="0" applyFill="0" applyBorder="0" applyAlignment="0"/>
    <xf numFmtId="194" fontId="37" fillId="0" borderId="0" applyFill="0" applyBorder="0" applyAlignment="0"/>
    <xf numFmtId="0" fontId="92" fillId="0" borderId="0">
      <alignment horizontal="center" vertical="top"/>
    </xf>
    <xf numFmtId="0" fontId="93" fillId="0" borderId="0" applyNumberFormat="0" applyFill="0" applyBorder="0" applyAlignment="0" applyProtection="0"/>
    <xf numFmtId="173" fontId="93" fillId="0" borderId="0" applyNumberFormat="0" applyFill="0" applyBorder="0" applyAlignment="0" applyProtection="0"/>
    <xf numFmtId="0" fontId="93" fillId="0" borderId="0" applyNumberFormat="0" applyFill="0" applyBorder="0" applyAlignment="0" applyProtection="0"/>
    <xf numFmtId="172" fontId="93" fillId="0" borderId="0" applyNumberFormat="0" applyFill="0" applyBorder="0" applyAlignment="0" applyProtection="0"/>
    <xf numFmtId="172" fontId="93" fillId="0" borderId="0" applyNumberFormat="0" applyFill="0" applyBorder="0" applyAlignment="0" applyProtection="0"/>
    <xf numFmtId="172" fontId="93" fillId="0" borderId="0" applyNumberFormat="0" applyFill="0" applyBorder="0" applyAlignment="0" applyProtection="0"/>
    <xf numFmtId="173" fontId="93" fillId="0" borderId="0" applyNumberFormat="0" applyFill="0" applyBorder="0" applyAlignment="0" applyProtection="0"/>
    <xf numFmtId="172" fontId="93" fillId="0" borderId="0" applyNumberFormat="0" applyFill="0" applyBorder="0" applyAlignment="0" applyProtection="0"/>
    <xf numFmtId="172" fontId="93" fillId="0" borderId="0" applyNumberFormat="0" applyFill="0" applyBorder="0" applyAlignment="0" applyProtection="0"/>
    <xf numFmtId="173" fontId="93" fillId="0" borderId="0" applyNumberFormat="0" applyFill="0" applyBorder="0" applyAlignment="0" applyProtection="0"/>
    <xf numFmtId="172" fontId="93" fillId="0" borderId="0" applyNumberFormat="0" applyFill="0" applyBorder="0" applyAlignment="0" applyProtection="0"/>
    <xf numFmtId="172" fontId="93" fillId="0" borderId="0" applyNumberFormat="0" applyFill="0" applyBorder="0" applyAlignment="0" applyProtection="0"/>
    <xf numFmtId="173" fontId="93" fillId="0" borderId="0" applyNumberFormat="0" applyFill="0" applyBorder="0" applyAlignment="0" applyProtection="0"/>
    <xf numFmtId="172" fontId="93" fillId="0" borderId="0" applyNumberFormat="0" applyFill="0" applyBorder="0" applyAlignment="0" applyProtection="0"/>
    <xf numFmtId="172" fontId="93" fillId="0" borderId="0" applyNumberFormat="0" applyFill="0" applyBorder="0" applyAlignment="0" applyProtection="0"/>
    <xf numFmtId="173" fontId="93" fillId="0" borderId="0" applyNumberFormat="0" applyFill="0" applyBorder="0" applyAlignment="0" applyProtection="0"/>
    <xf numFmtId="172" fontId="93" fillId="0" borderId="0" applyNumberFormat="0" applyFill="0" applyBorder="0" applyAlignment="0" applyProtection="0"/>
    <xf numFmtId="0" fontId="93" fillId="0" borderId="0" applyNumberFormat="0" applyFill="0" applyBorder="0" applyAlignment="0" applyProtection="0"/>
    <xf numFmtId="0" fontId="47" fillId="0" borderId="54" applyNumberFormat="0" applyFill="0" applyAlignment="0" applyProtection="0"/>
    <xf numFmtId="0" fontId="4"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172" fontId="94"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172" fontId="94"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173" fontId="94"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 fillId="0" borderId="42"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0" fontId="47" fillId="0" borderId="54" applyNumberFormat="0" applyFill="0" applyAlignment="0" applyProtection="0"/>
    <xf numFmtId="172" fontId="94" fillId="0" borderId="54" applyNumberFormat="0" applyFill="0" applyAlignment="0" applyProtection="0"/>
    <xf numFmtId="173" fontId="94" fillId="0" borderId="54" applyNumberFormat="0" applyFill="0" applyAlignment="0" applyProtection="0"/>
    <xf numFmtId="172" fontId="94" fillId="0" borderId="54" applyNumberFormat="0" applyFill="0" applyAlignment="0" applyProtection="0"/>
    <xf numFmtId="172" fontId="94" fillId="0" borderId="54" applyNumberFormat="0" applyFill="0" applyAlignment="0" applyProtection="0"/>
    <xf numFmtId="173" fontId="94" fillId="0" borderId="54" applyNumberFormat="0" applyFill="0" applyAlignment="0" applyProtection="0"/>
    <xf numFmtId="172" fontId="94" fillId="0" borderId="54" applyNumberFormat="0" applyFill="0" applyAlignment="0" applyProtection="0"/>
    <xf numFmtId="172" fontId="94" fillId="0" borderId="54" applyNumberFormat="0" applyFill="0" applyAlignment="0" applyProtection="0"/>
    <xf numFmtId="173" fontId="94" fillId="0" borderId="54" applyNumberFormat="0" applyFill="0" applyAlignment="0" applyProtection="0"/>
    <xf numFmtId="172" fontId="94" fillId="0" borderId="54" applyNumberFormat="0" applyFill="0" applyAlignment="0" applyProtection="0"/>
    <xf numFmtId="172" fontId="94" fillId="0" borderId="54" applyNumberFormat="0" applyFill="0" applyAlignment="0" applyProtection="0"/>
    <xf numFmtId="173" fontId="94" fillId="0" borderId="54" applyNumberFormat="0" applyFill="0" applyAlignment="0" applyProtection="0"/>
    <xf numFmtId="172" fontId="94" fillId="0" borderId="54" applyNumberFormat="0" applyFill="0" applyAlignment="0" applyProtection="0"/>
    <xf numFmtId="0" fontId="47" fillId="0" borderId="54" applyNumberFormat="0" applyFill="0" applyAlignment="0" applyProtection="0"/>
    <xf numFmtId="0" fontId="25" fillId="0" borderId="55"/>
    <xf numFmtId="189" fontId="81" fillId="0" borderId="0">
      <alignment horizontal="left"/>
    </xf>
    <xf numFmtId="0" fontId="2" fillId="0" borderId="0"/>
    <xf numFmtId="0" fontId="2" fillId="0" borderId="0"/>
    <xf numFmtId="172" fontId="2" fillId="0" borderId="0"/>
    <xf numFmtId="172" fontId="2" fillId="0" borderId="0">
      <alignment horizontal="center" textRotation="90"/>
    </xf>
    <xf numFmtId="0" fontId="2" fillId="0" borderId="0">
      <alignment horizontal="center" textRotation="90"/>
    </xf>
    <xf numFmtId="172" fontId="2" fillId="0" borderId="0">
      <alignment horizontal="center" textRotation="90"/>
    </xf>
    <xf numFmtId="195" fontId="26" fillId="0" borderId="0" applyFont="0" applyFill="0" applyBorder="0" applyAlignment="0" applyProtection="0"/>
    <xf numFmtId="196" fontId="2" fillId="0" borderId="0" applyFon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172" fontId="96" fillId="0" borderId="0" applyNumberFormat="0" applyFill="0" applyBorder="0" applyAlignment="0" applyProtection="0"/>
    <xf numFmtId="172" fontId="96" fillId="0" borderId="0" applyNumberFormat="0" applyFill="0" applyBorder="0" applyAlignment="0" applyProtection="0"/>
    <xf numFmtId="173" fontId="96" fillId="0" borderId="0" applyNumberForma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2" fontId="96" fillId="0" borderId="0" applyNumberFormat="0" applyFill="0" applyBorder="0" applyAlignment="0" applyProtection="0"/>
    <xf numFmtId="173" fontId="96" fillId="0" borderId="0" applyNumberFormat="0" applyFill="0" applyBorder="0" applyAlignment="0" applyProtection="0"/>
    <xf numFmtId="172" fontId="96" fillId="0" borderId="0" applyNumberFormat="0" applyFill="0" applyBorder="0" applyAlignment="0" applyProtection="0"/>
    <xf numFmtId="172" fontId="96" fillId="0" borderId="0" applyNumberFormat="0" applyFill="0" applyBorder="0" applyAlignment="0" applyProtection="0"/>
    <xf numFmtId="173" fontId="96" fillId="0" borderId="0" applyNumberFormat="0" applyFill="0" applyBorder="0" applyAlignment="0" applyProtection="0"/>
    <xf numFmtId="172" fontId="96" fillId="0" borderId="0" applyNumberFormat="0" applyFill="0" applyBorder="0" applyAlignment="0" applyProtection="0"/>
    <xf numFmtId="172" fontId="96" fillId="0" borderId="0" applyNumberFormat="0" applyFill="0" applyBorder="0" applyAlignment="0" applyProtection="0"/>
    <xf numFmtId="173" fontId="96" fillId="0" borderId="0" applyNumberFormat="0" applyFill="0" applyBorder="0" applyAlignment="0" applyProtection="0"/>
    <xf numFmtId="172" fontId="96" fillId="0" borderId="0" applyNumberFormat="0" applyFill="0" applyBorder="0" applyAlignment="0" applyProtection="0"/>
    <xf numFmtId="172" fontId="96" fillId="0" borderId="0" applyNumberFormat="0" applyFill="0" applyBorder="0" applyAlignment="0" applyProtection="0"/>
    <xf numFmtId="173" fontId="96" fillId="0" borderId="0" applyNumberFormat="0" applyFill="0" applyBorder="0" applyAlignment="0" applyProtection="0"/>
    <xf numFmtId="172" fontId="96" fillId="0" borderId="0" applyNumberFormat="0" applyFill="0" applyBorder="0" applyAlignment="0" applyProtection="0"/>
    <xf numFmtId="0" fontId="95" fillId="0" borderId="0" applyNumberFormat="0" applyFill="0" applyBorder="0" applyAlignment="0" applyProtection="0"/>
    <xf numFmtId="1" fontId="97" fillId="0" borderId="0" applyFill="0" applyProtection="0">
      <alignment horizontal="right"/>
    </xf>
    <xf numFmtId="165" fontId="98" fillId="0" borderId="0" applyFont="0" applyFill="0" applyBorder="0" applyAlignment="0" applyProtection="0"/>
    <xf numFmtId="167" fontId="98" fillId="0" borderId="0" applyFont="0" applyFill="0" applyBorder="0" applyAlignment="0" applyProtection="0"/>
    <xf numFmtId="0" fontId="99" fillId="0" borderId="0"/>
    <xf numFmtId="0" fontId="100" fillId="0" borderId="0"/>
    <xf numFmtId="38" fontId="26" fillId="0" borderId="0" applyFont="0" applyFill="0" applyBorder="0" applyAlignment="0" applyProtection="0"/>
    <xf numFmtId="40" fontId="26" fillId="0" borderId="0" applyFont="0" applyFill="0" applyBorder="0" applyAlignment="0" applyProtection="0"/>
    <xf numFmtId="166" fontId="98" fillId="0" borderId="0" applyFont="0" applyFill="0" applyBorder="0" applyAlignment="0" applyProtection="0"/>
    <xf numFmtId="168" fontId="98" fillId="0" borderId="0" applyFont="0" applyFill="0" applyBorder="0" applyAlignment="0" applyProtection="0"/>
    <xf numFmtId="0" fontId="2" fillId="0" borderId="0"/>
    <xf numFmtId="9" fontId="1" fillId="0" borderId="0" applyFont="0" applyFill="0" applyBorder="0" applyAlignment="0" applyProtection="0"/>
    <xf numFmtId="0" fontId="47" fillId="0" borderId="113" applyNumberFormat="0" applyFill="0" applyAlignment="0" applyProtection="0"/>
    <xf numFmtId="172" fontId="94" fillId="0" borderId="113" applyNumberFormat="0" applyFill="0" applyAlignment="0" applyProtection="0"/>
    <xf numFmtId="173" fontId="94" fillId="0" borderId="113" applyNumberFormat="0" applyFill="0" applyAlignment="0" applyProtection="0"/>
    <xf numFmtId="172" fontId="94" fillId="0" borderId="113" applyNumberFormat="0" applyFill="0" applyAlignment="0" applyProtection="0"/>
    <xf numFmtId="172" fontId="94" fillId="0" borderId="113" applyNumberFormat="0" applyFill="0" applyAlignment="0" applyProtection="0"/>
    <xf numFmtId="173" fontId="94" fillId="0" borderId="113" applyNumberFormat="0" applyFill="0" applyAlignment="0" applyProtection="0"/>
    <xf numFmtId="172" fontId="94" fillId="0" borderId="113" applyNumberFormat="0" applyFill="0" applyAlignment="0" applyProtection="0"/>
    <xf numFmtId="172" fontId="94" fillId="0" borderId="113" applyNumberFormat="0" applyFill="0" applyAlignment="0" applyProtection="0"/>
    <xf numFmtId="173" fontId="94" fillId="0" borderId="113" applyNumberFormat="0" applyFill="0" applyAlignment="0" applyProtection="0"/>
    <xf numFmtId="172" fontId="94" fillId="0" borderId="113" applyNumberFormat="0" applyFill="0" applyAlignment="0" applyProtection="0"/>
    <xf numFmtId="172" fontId="94" fillId="0" borderId="113" applyNumberFormat="0" applyFill="0" applyAlignment="0" applyProtection="0"/>
    <xf numFmtId="173" fontId="94" fillId="0" borderId="113" applyNumberFormat="0" applyFill="0" applyAlignment="0" applyProtection="0"/>
    <xf numFmtId="172" fontId="94" fillId="0" borderId="113" applyNumberFormat="0" applyFill="0" applyAlignment="0" applyProtection="0"/>
    <xf numFmtId="0" fontId="47" fillId="0" borderId="113" applyNumberFormat="0" applyFill="0" applyAlignment="0" applyProtection="0"/>
    <xf numFmtId="0" fontId="47" fillId="0" borderId="113" applyNumberFormat="0" applyFill="0" applyAlignment="0" applyProtection="0"/>
    <xf numFmtId="0" fontId="47" fillId="0" borderId="113" applyNumberFormat="0" applyFill="0" applyAlignment="0" applyProtection="0"/>
    <xf numFmtId="0" fontId="47" fillId="0" borderId="113" applyNumberFormat="0" applyFill="0" applyAlignment="0" applyProtection="0"/>
    <xf numFmtId="0" fontId="47" fillId="0" borderId="113" applyNumberFormat="0" applyFill="0" applyAlignment="0" applyProtection="0"/>
    <xf numFmtId="0" fontId="47" fillId="0" borderId="113" applyNumberFormat="0" applyFill="0" applyAlignment="0" applyProtection="0"/>
    <xf numFmtId="0" fontId="47" fillId="0" borderId="113" applyNumberFormat="0" applyFill="0" applyAlignment="0" applyProtection="0"/>
    <xf numFmtId="0" fontId="47" fillId="0" borderId="113" applyNumberFormat="0" applyFill="0" applyAlignment="0" applyProtection="0"/>
    <xf numFmtId="0" fontId="47" fillId="0" borderId="113" applyNumberFormat="0" applyFill="0" applyAlignment="0" applyProtection="0"/>
    <xf numFmtId="0" fontId="47" fillId="0" borderId="113" applyNumberFormat="0" applyFill="0" applyAlignment="0" applyProtection="0"/>
    <xf numFmtId="0" fontId="47" fillId="0" borderId="113" applyNumberFormat="0" applyFill="0" applyAlignment="0" applyProtection="0"/>
    <xf numFmtId="0" fontId="47" fillId="0" borderId="113" applyNumberFormat="0" applyFill="0" applyAlignment="0" applyProtection="0"/>
    <xf numFmtId="0" fontId="47" fillId="0" borderId="113" applyNumberFormat="0" applyFill="0" applyAlignment="0" applyProtection="0"/>
    <xf numFmtId="0" fontId="47" fillId="0" borderId="113" applyNumberFormat="0" applyFill="0" applyAlignment="0" applyProtection="0"/>
    <xf numFmtId="0" fontId="47" fillId="0" borderId="113" applyNumberFormat="0" applyFill="0" applyAlignment="0" applyProtection="0"/>
    <xf numFmtId="0" fontId="47" fillId="0" borderId="113" applyNumberFormat="0" applyFill="0" applyAlignment="0" applyProtection="0"/>
    <xf numFmtId="0" fontId="47" fillId="0" borderId="113" applyNumberFormat="0" applyFill="0" applyAlignment="0" applyProtection="0"/>
    <xf numFmtId="0" fontId="47" fillId="0" borderId="113" applyNumberFormat="0" applyFill="0" applyAlignment="0" applyProtection="0"/>
    <xf numFmtId="0" fontId="47" fillId="0" borderId="113" applyNumberFormat="0" applyFill="0" applyAlignment="0" applyProtection="0"/>
    <xf numFmtId="0" fontId="47" fillId="0" borderId="113" applyNumberFormat="0" applyFill="0" applyAlignment="0" applyProtection="0"/>
    <xf numFmtId="0" fontId="47" fillId="0" borderId="113" applyNumberFormat="0" applyFill="0" applyAlignment="0" applyProtection="0"/>
    <xf numFmtId="0" fontId="47" fillId="0" borderId="113" applyNumberFormat="0" applyFill="0" applyAlignment="0" applyProtection="0"/>
    <xf numFmtId="0" fontId="47" fillId="0" borderId="113" applyNumberFormat="0" applyFill="0" applyAlignment="0" applyProtection="0"/>
    <xf numFmtId="0" fontId="47" fillId="0" borderId="113" applyNumberFormat="0" applyFill="0" applyAlignment="0" applyProtection="0"/>
    <xf numFmtId="0" fontId="47" fillId="0" borderId="113" applyNumberFormat="0" applyFill="0" applyAlignment="0" applyProtection="0"/>
    <xf numFmtId="0" fontId="47" fillId="0" borderId="113" applyNumberFormat="0" applyFill="0" applyAlignment="0" applyProtection="0"/>
    <xf numFmtId="0" fontId="47" fillId="0" borderId="113" applyNumberFormat="0" applyFill="0" applyAlignment="0" applyProtection="0"/>
    <xf numFmtId="0" fontId="47" fillId="0" borderId="113" applyNumberFormat="0" applyFill="0" applyAlignment="0" applyProtection="0"/>
    <xf numFmtId="0" fontId="47" fillId="0" borderId="113" applyNumberFormat="0" applyFill="0" applyAlignment="0" applyProtection="0"/>
    <xf numFmtId="0" fontId="47" fillId="0" borderId="113" applyNumberFormat="0" applyFill="0" applyAlignment="0" applyProtection="0"/>
    <xf numFmtId="0" fontId="47" fillId="0" borderId="113" applyNumberFormat="0" applyFill="0" applyAlignment="0" applyProtection="0"/>
    <xf numFmtId="0" fontId="47" fillId="0" borderId="113" applyNumberFormat="0" applyFill="0" applyAlignment="0" applyProtection="0"/>
    <xf numFmtId="0" fontId="47" fillId="0" borderId="113" applyNumberFormat="0" applyFill="0" applyAlignment="0" applyProtection="0"/>
    <xf numFmtId="0" fontId="47" fillId="0" borderId="113" applyNumberFormat="0" applyFill="0" applyAlignment="0" applyProtection="0"/>
    <xf numFmtId="0" fontId="47" fillId="0" borderId="113" applyNumberFormat="0" applyFill="0" applyAlignment="0" applyProtection="0"/>
    <xf numFmtId="0" fontId="47" fillId="0" borderId="113" applyNumberFormat="0" applyFill="0" applyAlignment="0" applyProtection="0"/>
    <xf numFmtId="0" fontId="47" fillId="0" borderId="113" applyNumberFormat="0" applyFill="0" applyAlignment="0" applyProtection="0"/>
    <xf numFmtId="0" fontId="47" fillId="0" borderId="113" applyNumberFormat="0" applyFill="0" applyAlignment="0" applyProtection="0"/>
    <xf numFmtId="0" fontId="47" fillId="0" borderId="113" applyNumberFormat="0" applyFill="0" applyAlignment="0" applyProtection="0"/>
    <xf numFmtId="0" fontId="47" fillId="0" borderId="113" applyNumberFormat="0" applyFill="0" applyAlignment="0" applyProtection="0"/>
    <xf numFmtId="0" fontId="47" fillId="0" borderId="113" applyNumberFormat="0" applyFill="0" applyAlignment="0" applyProtection="0"/>
    <xf numFmtId="0" fontId="47" fillId="0" borderId="113" applyNumberFormat="0" applyFill="0" applyAlignment="0" applyProtection="0"/>
    <xf numFmtId="0" fontId="47" fillId="0" borderId="113" applyNumberFormat="0" applyFill="0" applyAlignment="0" applyProtection="0"/>
    <xf numFmtId="0" fontId="47" fillId="0" borderId="113" applyNumberFormat="0" applyFill="0" applyAlignment="0" applyProtection="0"/>
    <xf numFmtId="0" fontId="47" fillId="0" borderId="113" applyNumberFormat="0" applyFill="0" applyAlignment="0" applyProtection="0"/>
    <xf numFmtId="0" fontId="47" fillId="0" borderId="113" applyNumberFormat="0" applyFill="0" applyAlignment="0" applyProtection="0"/>
    <xf numFmtId="0" fontId="47" fillId="0" borderId="113" applyNumberFormat="0" applyFill="0" applyAlignment="0" applyProtection="0"/>
    <xf numFmtId="0" fontId="47" fillId="0" borderId="113" applyNumberFormat="0" applyFill="0" applyAlignment="0" applyProtection="0"/>
    <xf numFmtId="173" fontId="94" fillId="0" borderId="113" applyNumberFormat="0" applyFill="0" applyAlignment="0" applyProtection="0"/>
    <xf numFmtId="0" fontId="47" fillId="0" borderId="113" applyNumberFormat="0" applyFill="0" applyAlignment="0" applyProtection="0"/>
    <xf numFmtId="0" fontId="47" fillId="0" borderId="113" applyNumberFormat="0" applyFill="0" applyAlignment="0" applyProtection="0"/>
    <xf numFmtId="0" fontId="47" fillId="0" borderId="113" applyNumberFormat="0" applyFill="0" applyAlignment="0" applyProtection="0"/>
    <xf numFmtId="0" fontId="47" fillId="0" borderId="113" applyNumberFormat="0" applyFill="0" applyAlignment="0" applyProtection="0"/>
    <xf numFmtId="0" fontId="47" fillId="0" borderId="113" applyNumberFormat="0" applyFill="0" applyAlignment="0" applyProtection="0"/>
    <xf numFmtId="0" fontId="47" fillId="0" borderId="113" applyNumberFormat="0" applyFill="0" applyAlignment="0" applyProtection="0"/>
    <xf numFmtId="0" fontId="47" fillId="0" borderId="113" applyNumberFormat="0" applyFill="0" applyAlignment="0" applyProtection="0"/>
    <xf numFmtId="0" fontId="47" fillId="0" borderId="113" applyNumberFormat="0" applyFill="0" applyAlignment="0" applyProtection="0"/>
    <xf numFmtId="0" fontId="47" fillId="0" borderId="113" applyNumberFormat="0" applyFill="0" applyAlignment="0" applyProtection="0"/>
    <xf numFmtId="0" fontId="47" fillId="0" borderId="113" applyNumberFormat="0" applyFill="0" applyAlignment="0" applyProtection="0"/>
    <xf numFmtId="0" fontId="47" fillId="0" borderId="113" applyNumberFormat="0" applyFill="0" applyAlignment="0" applyProtection="0"/>
    <xf numFmtId="172" fontId="94" fillId="0" borderId="113" applyNumberFormat="0" applyFill="0" applyAlignment="0" applyProtection="0"/>
    <xf numFmtId="0" fontId="47" fillId="0" borderId="113" applyNumberFormat="0" applyFill="0" applyAlignment="0" applyProtection="0"/>
    <xf numFmtId="0" fontId="47" fillId="0" borderId="113" applyNumberFormat="0" applyFill="0" applyAlignment="0" applyProtection="0"/>
    <xf numFmtId="0" fontId="47" fillId="0" borderId="113" applyNumberFormat="0" applyFill="0" applyAlignment="0" applyProtection="0"/>
    <xf numFmtId="0" fontId="47" fillId="0" borderId="113" applyNumberFormat="0" applyFill="0" applyAlignment="0" applyProtection="0"/>
    <xf numFmtId="172" fontId="94" fillId="0" borderId="113" applyNumberFormat="0" applyFill="0" applyAlignment="0" applyProtection="0"/>
    <xf numFmtId="0" fontId="47" fillId="0" borderId="113" applyNumberFormat="0" applyFill="0" applyAlignment="0" applyProtection="0"/>
    <xf numFmtId="0" fontId="47" fillId="0" borderId="113" applyNumberFormat="0" applyFill="0" applyAlignment="0" applyProtection="0"/>
    <xf numFmtId="0" fontId="47" fillId="0" borderId="113" applyNumberFormat="0" applyFill="0" applyAlignment="0" applyProtection="0"/>
    <xf numFmtId="0" fontId="47" fillId="0" borderId="113" applyNumberFormat="0" applyFill="0" applyAlignment="0" applyProtection="0"/>
    <xf numFmtId="0" fontId="47" fillId="0" borderId="113" applyNumberFormat="0" applyFill="0" applyAlignment="0" applyProtection="0"/>
    <xf numFmtId="192" fontId="2" fillId="70" borderId="107" applyFont="0">
      <alignment horizontal="right" vertical="center"/>
    </xf>
    <xf numFmtId="3" fontId="2" fillId="70" borderId="107" applyFont="0">
      <alignment horizontal="right" vertical="center"/>
    </xf>
    <xf numFmtId="0" fontId="83" fillId="64" borderId="112" applyNumberFormat="0" applyAlignment="0" applyProtection="0"/>
    <xf numFmtId="172" fontId="85" fillId="64" borderId="112" applyNumberFormat="0" applyAlignment="0" applyProtection="0"/>
    <xf numFmtId="173" fontId="85" fillId="64" borderId="112" applyNumberFormat="0" applyAlignment="0" applyProtection="0"/>
    <xf numFmtId="172" fontId="85" fillId="64" borderId="112" applyNumberFormat="0" applyAlignment="0" applyProtection="0"/>
    <xf numFmtId="172" fontId="85" fillId="64" borderId="112" applyNumberFormat="0" applyAlignment="0" applyProtection="0"/>
    <xf numFmtId="173" fontId="85" fillId="64" borderId="112" applyNumberFormat="0" applyAlignment="0" applyProtection="0"/>
    <xf numFmtId="172" fontId="85" fillId="64" borderId="112" applyNumberFormat="0" applyAlignment="0" applyProtection="0"/>
    <xf numFmtId="172" fontId="85" fillId="64" borderId="112" applyNumberFormat="0" applyAlignment="0" applyProtection="0"/>
    <xf numFmtId="173" fontId="85" fillId="64" borderId="112" applyNumberFormat="0" applyAlignment="0" applyProtection="0"/>
    <xf numFmtId="172" fontId="85" fillId="64" borderId="112" applyNumberFormat="0" applyAlignment="0" applyProtection="0"/>
    <xf numFmtId="172" fontId="85" fillId="64" borderId="112" applyNumberFormat="0" applyAlignment="0" applyProtection="0"/>
    <xf numFmtId="173" fontId="85" fillId="64" borderId="112" applyNumberFormat="0" applyAlignment="0" applyProtection="0"/>
    <xf numFmtId="172" fontId="85" fillId="64" borderId="112" applyNumberFormat="0" applyAlignment="0" applyProtection="0"/>
    <xf numFmtId="0" fontId="83" fillId="64" borderId="112" applyNumberFormat="0" applyAlignment="0" applyProtection="0"/>
    <xf numFmtId="0" fontId="83" fillId="64" borderId="112" applyNumberFormat="0" applyAlignment="0" applyProtection="0"/>
    <xf numFmtId="0" fontId="83" fillId="64" borderId="112" applyNumberFormat="0" applyAlignment="0" applyProtection="0"/>
    <xf numFmtId="0" fontId="83" fillId="64" borderId="112" applyNumberFormat="0" applyAlignment="0" applyProtection="0"/>
    <xf numFmtId="0" fontId="83" fillId="64" borderId="112" applyNumberFormat="0" applyAlignment="0" applyProtection="0"/>
    <xf numFmtId="0" fontId="83" fillId="64" borderId="112" applyNumberFormat="0" applyAlignment="0" applyProtection="0"/>
    <xf numFmtId="0" fontId="83" fillId="64" borderId="112" applyNumberFormat="0" applyAlignment="0" applyProtection="0"/>
    <xf numFmtId="0" fontId="83" fillId="64" borderId="112" applyNumberFormat="0" applyAlignment="0" applyProtection="0"/>
    <xf numFmtId="0" fontId="83" fillId="64" borderId="112" applyNumberFormat="0" applyAlignment="0" applyProtection="0"/>
    <xf numFmtId="0" fontId="83" fillId="64" borderId="112" applyNumberFormat="0" applyAlignment="0" applyProtection="0"/>
    <xf numFmtId="0" fontId="83" fillId="64" borderId="112" applyNumberFormat="0" applyAlignment="0" applyProtection="0"/>
    <xf numFmtId="0" fontId="83" fillId="64" borderId="112" applyNumberFormat="0" applyAlignment="0" applyProtection="0"/>
    <xf numFmtId="0" fontId="83" fillId="64" borderId="112" applyNumberFormat="0" applyAlignment="0" applyProtection="0"/>
    <xf numFmtId="0" fontId="83" fillId="64" borderId="112" applyNumberFormat="0" applyAlignment="0" applyProtection="0"/>
    <xf numFmtId="0" fontId="83" fillId="64" borderId="112" applyNumberFormat="0" applyAlignment="0" applyProtection="0"/>
    <xf numFmtId="0" fontId="83" fillId="64" borderId="112" applyNumberFormat="0" applyAlignment="0" applyProtection="0"/>
    <xf numFmtId="0" fontId="83" fillId="64" borderId="112" applyNumberFormat="0" applyAlignment="0" applyProtection="0"/>
    <xf numFmtId="0" fontId="83" fillId="64" borderId="112" applyNumberFormat="0" applyAlignment="0" applyProtection="0"/>
    <xf numFmtId="0" fontId="83" fillId="64" borderId="112" applyNumberFormat="0" applyAlignment="0" applyProtection="0"/>
    <xf numFmtId="0" fontId="83" fillId="64" borderId="112" applyNumberFormat="0" applyAlignment="0" applyProtection="0"/>
    <xf numFmtId="0" fontId="83" fillId="64" borderId="112" applyNumberFormat="0" applyAlignment="0" applyProtection="0"/>
    <xf numFmtId="0" fontId="83" fillId="64" borderId="112" applyNumberFormat="0" applyAlignment="0" applyProtection="0"/>
    <xf numFmtId="0" fontId="83" fillId="64" borderId="112" applyNumberFormat="0" applyAlignment="0" applyProtection="0"/>
    <xf numFmtId="0" fontId="83" fillId="64" borderId="112" applyNumberFormat="0" applyAlignment="0" applyProtection="0"/>
    <xf numFmtId="0" fontId="83" fillId="64" borderId="112" applyNumberFormat="0" applyAlignment="0" applyProtection="0"/>
    <xf numFmtId="0" fontId="83" fillId="64" borderId="112" applyNumberFormat="0" applyAlignment="0" applyProtection="0"/>
    <xf numFmtId="0" fontId="83" fillId="64" borderId="112" applyNumberFormat="0" applyAlignment="0" applyProtection="0"/>
    <xf numFmtId="0" fontId="83" fillId="64" borderId="112" applyNumberFormat="0" applyAlignment="0" applyProtection="0"/>
    <xf numFmtId="0" fontId="83" fillId="64" borderId="112" applyNumberFormat="0" applyAlignment="0" applyProtection="0"/>
    <xf numFmtId="0" fontId="83" fillId="64" borderId="112" applyNumberFormat="0" applyAlignment="0" applyProtection="0"/>
    <xf numFmtId="0" fontId="83" fillId="64" borderId="112" applyNumberFormat="0" applyAlignment="0" applyProtection="0"/>
    <xf numFmtId="0" fontId="83" fillId="64" borderId="112" applyNumberFormat="0" applyAlignment="0" applyProtection="0"/>
    <xf numFmtId="0" fontId="83" fillId="64" borderId="112" applyNumberFormat="0" applyAlignment="0" applyProtection="0"/>
    <xf numFmtId="0" fontId="83" fillId="64" borderId="112" applyNumberFormat="0" applyAlignment="0" applyProtection="0"/>
    <xf numFmtId="0" fontId="83" fillId="64" borderId="112" applyNumberFormat="0" applyAlignment="0" applyProtection="0"/>
    <xf numFmtId="0" fontId="83" fillId="64" borderId="112" applyNumberFormat="0" applyAlignment="0" applyProtection="0"/>
    <xf numFmtId="0" fontId="83" fillId="64" borderId="112" applyNumberFormat="0" applyAlignment="0" applyProtection="0"/>
    <xf numFmtId="0" fontId="83" fillId="64" borderId="112" applyNumberFormat="0" applyAlignment="0" applyProtection="0"/>
    <xf numFmtId="0" fontId="83" fillId="64" borderId="112" applyNumberFormat="0" applyAlignment="0" applyProtection="0"/>
    <xf numFmtId="0" fontId="83" fillId="64" borderId="112" applyNumberFormat="0" applyAlignment="0" applyProtection="0"/>
    <xf numFmtId="0" fontId="83" fillId="64" borderId="112" applyNumberFormat="0" applyAlignment="0" applyProtection="0"/>
    <xf numFmtId="0" fontId="83" fillId="64" borderId="112" applyNumberFormat="0" applyAlignment="0" applyProtection="0"/>
    <xf numFmtId="0" fontId="83" fillId="64" borderId="112" applyNumberFormat="0" applyAlignment="0" applyProtection="0"/>
    <xf numFmtId="0" fontId="83" fillId="64" borderId="112" applyNumberFormat="0" applyAlignment="0" applyProtection="0"/>
    <xf numFmtId="0" fontId="83" fillId="64" borderId="112" applyNumberFormat="0" applyAlignment="0" applyProtection="0"/>
    <xf numFmtId="0" fontId="83" fillId="64" borderId="112" applyNumberFormat="0" applyAlignment="0" applyProtection="0"/>
    <xf numFmtId="0" fontId="83" fillId="64" borderId="112" applyNumberFormat="0" applyAlignment="0" applyProtection="0"/>
    <xf numFmtId="0" fontId="83" fillId="64" borderId="112" applyNumberFormat="0" applyAlignment="0" applyProtection="0"/>
    <xf numFmtId="173" fontId="85" fillId="64" borderId="112" applyNumberFormat="0" applyAlignment="0" applyProtection="0"/>
    <xf numFmtId="0" fontId="83" fillId="64" borderId="112" applyNumberFormat="0" applyAlignment="0" applyProtection="0"/>
    <xf numFmtId="0" fontId="83" fillId="64" borderId="112" applyNumberFormat="0" applyAlignment="0" applyProtection="0"/>
    <xf numFmtId="0" fontId="83" fillId="64" borderId="112" applyNumberFormat="0" applyAlignment="0" applyProtection="0"/>
    <xf numFmtId="0" fontId="83" fillId="64" borderId="112" applyNumberFormat="0" applyAlignment="0" applyProtection="0"/>
    <xf numFmtId="0" fontId="83" fillId="64" borderId="112" applyNumberFormat="0" applyAlignment="0" applyProtection="0"/>
    <xf numFmtId="0" fontId="83" fillId="64" borderId="112" applyNumberFormat="0" applyAlignment="0" applyProtection="0"/>
    <xf numFmtId="0" fontId="83" fillId="64" borderId="112" applyNumberFormat="0" applyAlignment="0" applyProtection="0"/>
    <xf numFmtId="0" fontId="83" fillId="64" borderId="112" applyNumberFormat="0" applyAlignment="0" applyProtection="0"/>
    <xf numFmtId="0" fontId="83" fillId="64" borderId="112" applyNumberFormat="0" applyAlignment="0" applyProtection="0"/>
    <xf numFmtId="0" fontId="83" fillId="64" borderId="112" applyNumberFormat="0" applyAlignment="0" applyProtection="0"/>
    <xf numFmtId="0" fontId="83" fillId="64" borderId="112" applyNumberFormat="0" applyAlignment="0" applyProtection="0"/>
    <xf numFmtId="172" fontId="85" fillId="64" borderId="112" applyNumberFormat="0" applyAlignment="0" applyProtection="0"/>
    <xf numFmtId="0" fontId="83" fillId="64" borderId="112" applyNumberFormat="0" applyAlignment="0" applyProtection="0"/>
    <xf numFmtId="0" fontId="83" fillId="64" borderId="112" applyNumberFormat="0" applyAlignment="0" applyProtection="0"/>
    <xf numFmtId="0" fontId="83" fillId="64" borderId="112" applyNumberFormat="0" applyAlignment="0" applyProtection="0"/>
    <xf numFmtId="0" fontId="83" fillId="64" borderId="112" applyNumberFormat="0" applyAlignment="0" applyProtection="0"/>
    <xf numFmtId="172" fontId="85" fillId="64" borderId="112" applyNumberFormat="0" applyAlignment="0" applyProtection="0"/>
    <xf numFmtId="0" fontId="83" fillId="64" borderId="112" applyNumberFormat="0" applyAlignment="0" applyProtection="0"/>
    <xf numFmtId="0" fontId="83" fillId="64" borderId="112" applyNumberFormat="0" applyAlignment="0" applyProtection="0"/>
    <xf numFmtId="0" fontId="83" fillId="64" borderId="112" applyNumberFormat="0" applyAlignment="0" applyProtection="0"/>
    <xf numFmtId="0" fontId="83" fillId="64" borderId="112" applyNumberFormat="0" applyAlignment="0" applyProtection="0"/>
    <xf numFmtId="0" fontId="83" fillId="64" borderId="112" applyNumberFormat="0" applyAlignment="0" applyProtection="0"/>
    <xf numFmtId="3" fontId="2" fillId="75" borderId="107" applyFont="0">
      <alignment horizontal="right" vertical="center"/>
      <protection locked="0"/>
    </xf>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7" fillId="74" borderId="111" applyNumberFormat="0" applyFont="0" applyAlignment="0" applyProtection="0"/>
    <xf numFmtId="0" fontId="27" fillId="74" borderId="111" applyNumberFormat="0" applyFont="0" applyAlignment="0" applyProtection="0"/>
    <xf numFmtId="0" fontId="27" fillId="74" borderId="111" applyNumberFormat="0" applyFont="0" applyAlignment="0" applyProtection="0"/>
    <xf numFmtId="0" fontId="27" fillId="74" borderId="111" applyNumberFormat="0" applyFont="0" applyAlignment="0" applyProtection="0"/>
    <xf numFmtId="0" fontId="27" fillId="74" borderId="111" applyNumberFormat="0" applyFont="0" applyAlignment="0" applyProtection="0"/>
    <xf numFmtId="0" fontId="27" fillId="74" borderId="111" applyNumberFormat="0" applyFont="0" applyAlignment="0" applyProtection="0"/>
    <xf numFmtId="0" fontId="27" fillId="74" borderId="111" applyNumberFormat="0" applyFont="0" applyAlignment="0" applyProtection="0"/>
    <xf numFmtId="0" fontId="27" fillId="74" borderId="111" applyNumberFormat="0" applyFont="0" applyAlignment="0" applyProtection="0"/>
    <xf numFmtId="0" fontId="27" fillId="74" borderId="111" applyNumberFormat="0" applyFont="0" applyAlignment="0" applyProtection="0"/>
    <xf numFmtId="0" fontId="27" fillId="74" borderId="111" applyNumberFormat="0" applyFont="0" applyAlignment="0" applyProtection="0"/>
    <xf numFmtId="0" fontId="27" fillId="74" borderId="111" applyNumberFormat="0" applyFont="0" applyAlignment="0" applyProtection="0"/>
    <xf numFmtId="0" fontId="27" fillId="74" borderId="111" applyNumberFormat="0" applyFont="0" applyAlignment="0" applyProtection="0"/>
    <xf numFmtId="0" fontId="27" fillId="74" borderId="111" applyNumberFormat="0" applyFont="0" applyAlignment="0" applyProtection="0"/>
    <xf numFmtId="0" fontId="27" fillId="74" borderId="111" applyNumberFormat="0" applyFont="0" applyAlignment="0" applyProtection="0"/>
    <xf numFmtId="0" fontId="27" fillId="74" borderId="111" applyNumberFormat="0" applyFont="0" applyAlignment="0" applyProtection="0"/>
    <xf numFmtId="0" fontId="27" fillId="74" borderId="111" applyNumberFormat="0" applyFont="0" applyAlignment="0" applyProtection="0"/>
    <xf numFmtId="0" fontId="27" fillId="74" borderId="111" applyNumberFormat="0" applyFont="0" applyAlignment="0" applyProtection="0"/>
    <xf numFmtId="0" fontId="27" fillId="74" borderId="111" applyNumberFormat="0" applyFont="0" applyAlignment="0" applyProtection="0"/>
    <xf numFmtId="0" fontId="27" fillId="74" borderId="111" applyNumberFormat="0" applyFont="0" applyAlignment="0" applyProtection="0"/>
    <xf numFmtId="0" fontId="27" fillId="74" borderId="111" applyNumberFormat="0" applyFont="0" applyAlignment="0" applyProtection="0"/>
    <xf numFmtId="0" fontId="27" fillId="74" borderId="111" applyNumberFormat="0" applyFont="0" applyAlignment="0" applyProtection="0"/>
    <xf numFmtId="0" fontId="27" fillId="74" borderId="111" applyNumberFormat="0" applyFont="0" applyAlignment="0" applyProtection="0"/>
    <xf numFmtId="0" fontId="27" fillId="74" borderId="111" applyNumberFormat="0" applyFont="0" applyAlignment="0" applyProtection="0"/>
    <xf numFmtId="0" fontId="27" fillId="74" borderId="111" applyNumberFormat="0" applyFont="0" applyAlignment="0" applyProtection="0"/>
    <xf numFmtId="0" fontId="27" fillId="74" borderId="111" applyNumberFormat="0" applyFont="0" applyAlignment="0" applyProtection="0"/>
    <xf numFmtId="0" fontId="27" fillId="74" borderId="111" applyNumberFormat="0" applyFont="0" applyAlignment="0" applyProtection="0"/>
    <xf numFmtId="0" fontId="27" fillId="74" borderId="111" applyNumberFormat="0" applyFont="0" applyAlignment="0" applyProtection="0"/>
    <xf numFmtId="0" fontId="27" fillId="74" borderId="111" applyNumberFormat="0" applyFont="0" applyAlignment="0" applyProtection="0"/>
    <xf numFmtId="0" fontId="2" fillId="74" borderId="111" applyNumberFormat="0" applyFont="0" applyAlignment="0" applyProtection="0"/>
    <xf numFmtId="0" fontId="27" fillId="74" borderId="111" applyNumberFormat="0" applyFont="0" applyAlignment="0" applyProtection="0"/>
    <xf numFmtId="0" fontId="27" fillId="74" borderId="111" applyNumberFormat="0" applyFont="0" applyAlignment="0" applyProtection="0"/>
    <xf numFmtId="0" fontId="27" fillId="74" borderId="111" applyNumberFormat="0" applyFont="0" applyAlignment="0" applyProtection="0"/>
    <xf numFmtId="0" fontId="27" fillId="74" borderId="111" applyNumberFormat="0" applyFont="0" applyAlignment="0" applyProtection="0"/>
    <xf numFmtId="0" fontId="27" fillId="74" borderId="111" applyNumberFormat="0" applyFont="0" applyAlignment="0" applyProtection="0"/>
    <xf numFmtId="0" fontId="27" fillId="74" borderId="111" applyNumberFormat="0" applyFont="0" applyAlignment="0" applyProtection="0"/>
    <xf numFmtId="0" fontId="27" fillId="74" borderId="111" applyNumberFormat="0" applyFont="0" applyAlignment="0" applyProtection="0"/>
    <xf numFmtId="0" fontId="27" fillId="74" borderId="111" applyNumberFormat="0" applyFont="0" applyAlignment="0" applyProtection="0"/>
    <xf numFmtId="0" fontId="27" fillId="74" borderId="111" applyNumberFormat="0" applyFont="0" applyAlignment="0" applyProtection="0"/>
    <xf numFmtId="0" fontId="27" fillId="74" borderId="111" applyNumberFormat="0" applyFont="0" applyAlignment="0" applyProtection="0"/>
    <xf numFmtId="0" fontId="27" fillId="74" borderId="111" applyNumberFormat="0" applyFont="0" applyAlignment="0" applyProtection="0"/>
    <xf numFmtId="0" fontId="27" fillId="74" borderId="111" applyNumberFormat="0" applyFont="0" applyAlignment="0" applyProtection="0"/>
    <xf numFmtId="0" fontId="27" fillId="74" borderId="111" applyNumberFormat="0" applyFont="0" applyAlignment="0" applyProtection="0"/>
    <xf numFmtId="0" fontId="27" fillId="74" borderId="111" applyNumberFormat="0" applyFont="0" applyAlignment="0" applyProtection="0"/>
    <xf numFmtId="0" fontId="27" fillId="74" borderId="111" applyNumberFormat="0" applyFont="0" applyAlignment="0" applyProtection="0"/>
    <xf numFmtId="0" fontId="27" fillId="74" borderId="111" applyNumberFormat="0" applyFont="0" applyAlignment="0" applyProtection="0"/>
    <xf numFmtId="0" fontId="27" fillId="74" borderId="111" applyNumberFormat="0" applyFont="0" applyAlignment="0" applyProtection="0"/>
    <xf numFmtId="0" fontId="27" fillId="74" borderId="111" applyNumberFormat="0" applyFont="0" applyAlignment="0" applyProtection="0"/>
    <xf numFmtId="0" fontId="27" fillId="74" borderId="111" applyNumberFormat="0" applyFont="0" applyAlignment="0" applyProtection="0"/>
    <xf numFmtId="0" fontId="2" fillId="74" borderId="111" applyNumberFormat="0" applyFont="0" applyAlignment="0" applyProtection="0"/>
    <xf numFmtId="0" fontId="27"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7" fillId="74" borderId="111" applyNumberFormat="0" applyFont="0" applyAlignment="0" applyProtection="0"/>
    <xf numFmtId="0" fontId="27" fillId="74" borderId="111" applyNumberFormat="0" applyFont="0" applyAlignment="0" applyProtection="0"/>
    <xf numFmtId="0" fontId="27" fillId="74" borderId="111" applyNumberFormat="0" applyFont="0" applyAlignment="0" applyProtection="0"/>
    <xf numFmtId="0" fontId="2" fillId="74" borderId="111" applyNumberFormat="0" applyFont="0" applyAlignment="0" applyProtection="0"/>
    <xf numFmtId="0" fontId="27" fillId="74" borderId="111" applyNumberFormat="0" applyFont="0" applyAlignment="0" applyProtection="0"/>
    <xf numFmtId="0" fontId="27" fillId="74" borderId="111" applyNumberFormat="0" applyFont="0" applyAlignment="0" applyProtection="0"/>
    <xf numFmtId="0" fontId="27" fillId="74" borderId="111" applyNumberFormat="0" applyFont="0" applyAlignment="0" applyProtection="0"/>
    <xf numFmtId="0" fontId="27" fillId="74" borderId="111" applyNumberFormat="0" applyFont="0" applyAlignment="0" applyProtection="0"/>
    <xf numFmtId="0" fontId="27" fillId="74" borderId="111" applyNumberFormat="0" applyFont="0" applyAlignment="0" applyProtection="0"/>
    <xf numFmtId="0" fontId="27" fillId="74" borderId="111" applyNumberFormat="0" applyFont="0" applyAlignment="0" applyProtection="0"/>
    <xf numFmtId="0" fontId="27" fillId="74" borderId="111" applyNumberFormat="0" applyFont="0" applyAlignment="0" applyProtection="0"/>
    <xf numFmtId="0" fontId="27" fillId="74" borderId="111" applyNumberFormat="0" applyFont="0" applyAlignment="0" applyProtection="0"/>
    <xf numFmtId="0" fontId="27" fillId="74" borderId="111" applyNumberFormat="0" applyFont="0" applyAlignment="0" applyProtection="0"/>
    <xf numFmtId="0" fontId="27" fillId="74" borderId="111" applyNumberFormat="0" applyFont="0" applyAlignment="0" applyProtection="0"/>
    <xf numFmtId="0" fontId="27" fillId="74" borderId="111" applyNumberFormat="0" applyFont="0" applyAlignment="0" applyProtection="0"/>
    <xf numFmtId="0" fontId="27" fillId="74" borderId="111" applyNumberFormat="0" applyFont="0" applyAlignment="0" applyProtection="0"/>
    <xf numFmtId="0" fontId="27" fillId="74" borderId="111" applyNumberFormat="0" applyFont="0" applyAlignment="0" applyProtection="0"/>
    <xf numFmtId="0" fontId="27" fillId="74" borderId="111" applyNumberFormat="0" applyFont="0" applyAlignment="0" applyProtection="0"/>
    <xf numFmtId="0" fontId="27" fillId="74" borderId="111" applyNumberFormat="0" applyFont="0" applyAlignment="0" applyProtection="0"/>
    <xf numFmtId="0" fontId="27" fillId="74" borderId="111" applyNumberFormat="0" applyFont="0" applyAlignment="0" applyProtection="0"/>
    <xf numFmtId="0" fontId="27" fillId="74" borderId="111" applyNumberFormat="0" applyFont="0" applyAlignment="0" applyProtection="0"/>
    <xf numFmtId="3" fontId="2" fillId="72" borderId="107" applyFont="0">
      <alignment horizontal="right" vertical="center"/>
      <protection locked="0"/>
    </xf>
    <xf numFmtId="0" fontId="66" fillId="43" borderId="110" applyNumberFormat="0" applyAlignment="0" applyProtection="0"/>
    <xf numFmtId="172" fontId="68" fillId="43" borderId="110" applyNumberFormat="0" applyAlignment="0" applyProtection="0"/>
    <xf numFmtId="173" fontId="68" fillId="43" borderId="110" applyNumberFormat="0" applyAlignment="0" applyProtection="0"/>
    <xf numFmtId="172" fontId="68" fillId="43" borderId="110" applyNumberFormat="0" applyAlignment="0" applyProtection="0"/>
    <xf numFmtId="172" fontId="68" fillId="43" borderId="110" applyNumberFormat="0" applyAlignment="0" applyProtection="0"/>
    <xf numFmtId="173" fontId="68" fillId="43" borderId="110" applyNumberFormat="0" applyAlignment="0" applyProtection="0"/>
    <xf numFmtId="172" fontId="68" fillId="43" borderId="110" applyNumberFormat="0" applyAlignment="0" applyProtection="0"/>
    <xf numFmtId="172" fontId="68" fillId="43" borderId="110" applyNumberFormat="0" applyAlignment="0" applyProtection="0"/>
    <xf numFmtId="173" fontId="68" fillId="43" borderId="110" applyNumberFormat="0" applyAlignment="0" applyProtection="0"/>
    <xf numFmtId="172" fontId="68" fillId="43" borderId="110" applyNumberFormat="0" applyAlignment="0" applyProtection="0"/>
    <xf numFmtId="172" fontId="68" fillId="43" borderId="110" applyNumberFormat="0" applyAlignment="0" applyProtection="0"/>
    <xf numFmtId="173" fontId="68" fillId="43" borderId="110" applyNumberFormat="0" applyAlignment="0" applyProtection="0"/>
    <xf numFmtId="172" fontId="68" fillId="43" borderId="110" applyNumberFormat="0" applyAlignment="0" applyProtection="0"/>
    <xf numFmtId="0" fontId="66" fillId="43" borderId="110" applyNumberFormat="0" applyAlignment="0" applyProtection="0"/>
    <xf numFmtId="0" fontId="66" fillId="43" borderId="110" applyNumberFormat="0" applyAlignment="0" applyProtection="0"/>
    <xf numFmtId="0" fontId="66" fillId="43" borderId="110" applyNumberFormat="0" applyAlignment="0" applyProtection="0"/>
    <xf numFmtId="0" fontId="66" fillId="43" borderId="110" applyNumberFormat="0" applyAlignment="0" applyProtection="0"/>
    <xf numFmtId="0" fontId="66" fillId="43" borderId="110" applyNumberFormat="0" applyAlignment="0" applyProtection="0"/>
    <xf numFmtId="0" fontId="66" fillId="43" borderId="110" applyNumberFormat="0" applyAlignment="0" applyProtection="0"/>
    <xf numFmtId="0" fontId="66" fillId="43" borderId="110" applyNumberFormat="0" applyAlignment="0" applyProtection="0"/>
    <xf numFmtId="0" fontId="66" fillId="43" borderId="110" applyNumberFormat="0" applyAlignment="0" applyProtection="0"/>
    <xf numFmtId="0" fontId="66" fillId="43" borderId="110" applyNumberFormat="0" applyAlignment="0" applyProtection="0"/>
    <xf numFmtId="0" fontId="66" fillId="43" borderId="110" applyNumberFormat="0" applyAlignment="0" applyProtection="0"/>
    <xf numFmtId="0" fontId="66" fillId="43" borderId="110" applyNumberFormat="0" applyAlignment="0" applyProtection="0"/>
    <xf numFmtId="0" fontId="66" fillId="43" borderId="110" applyNumberFormat="0" applyAlignment="0" applyProtection="0"/>
    <xf numFmtId="0" fontId="66" fillId="43" borderId="110" applyNumberFormat="0" applyAlignment="0" applyProtection="0"/>
    <xf numFmtId="0" fontId="66" fillId="43" borderId="110" applyNumberFormat="0" applyAlignment="0" applyProtection="0"/>
    <xf numFmtId="0" fontId="66" fillId="43" borderId="110" applyNumberFormat="0" applyAlignment="0" applyProtection="0"/>
    <xf numFmtId="0" fontId="66" fillId="43" borderId="110" applyNumberFormat="0" applyAlignment="0" applyProtection="0"/>
    <xf numFmtId="0" fontId="66" fillId="43" borderId="110" applyNumberFormat="0" applyAlignment="0" applyProtection="0"/>
    <xf numFmtId="0" fontId="66" fillId="43" borderId="110" applyNumberFormat="0" applyAlignment="0" applyProtection="0"/>
    <xf numFmtId="0" fontId="66" fillId="43" borderId="110" applyNumberFormat="0" applyAlignment="0" applyProtection="0"/>
    <xf numFmtId="0" fontId="66" fillId="43" borderId="110" applyNumberFormat="0" applyAlignment="0" applyProtection="0"/>
    <xf numFmtId="0" fontId="66" fillId="43" borderId="110" applyNumberFormat="0" applyAlignment="0" applyProtection="0"/>
    <xf numFmtId="0" fontId="66" fillId="43" borderId="110" applyNumberFormat="0" applyAlignment="0" applyProtection="0"/>
    <xf numFmtId="0" fontId="66" fillId="43" borderId="110" applyNumberFormat="0" applyAlignment="0" applyProtection="0"/>
    <xf numFmtId="0" fontId="66" fillId="43" borderId="110" applyNumberFormat="0" applyAlignment="0" applyProtection="0"/>
    <xf numFmtId="0" fontId="66" fillId="43" borderId="110" applyNumberFormat="0" applyAlignment="0" applyProtection="0"/>
    <xf numFmtId="0" fontId="66" fillId="43" borderId="110" applyNumberFormat="0" applyAlignment="0" applyProtection="0"/>
    <xf numFmtId="0" fontId="66" fillId="43" borderId="110" applyNumberFormat="0" applyAlignment="0" applyProtection="0"/>
    <xf numFmtId="0" fontId="66" fillId="43" borderId="110" applyNumberFormat="0" applyAlignment="0" applyProtection="0"/>
    <xf numFmtId="0" fontId="66" fillId="43" borderId="110" applyNumberFormat="0" applyAlignment="0" applyProtection="0"/>
    <xf numFmtId="0" fontId="66" fillId="43" borderId="110" applyNumberFormat="0" applyAlignment="0" applyProtection="0"/>
    <xf numFmtId="0" fontId="66" fillId="43" borderId="110" applyNumberFormat="0" applyAlignment="0" applyProtection="0"/>
    <xf numFmtId="0" fontId="66" fillId="43" borderId="110" applyNumberFormat="0" applyAlignment="0" applyProtection="0"/>
    <xf numFmtId="0" fontId="66" fillId="43" borderId="110" applyNumberFormat="0" applyAlignment="0" applyProtection="0"/>
    <xf numFmtId="0" fontId="66" fillId="43" borderId="110" applyNumberFormat="0" applyAlignment="0" applyProtection="0"/>
    <xf numFmtId="0" fontId="66" fillId="43" borderId="110" applyNumberFormat="0" applyAlignment="0" applyProtection="0"/>
    <xf numFmtId="0" fontId="66" fillId="43" borderId="110" applyNumberFormat="0" applyAlignment="0" applyProtection="0"/>
    <xf numFmtId="0" fontId="66" fillId="43" borderId="110" applyNumberFormat="0" applyAlignment="0" applyProtection="0"/>
    <xf numFmtId="0" fontId="66" fillId="43" borderId="110" applyNumberFormat="0" applyAlignment="0" applyProtection="0"/>
    <xf numFmtId="0" fontId="66" fillId="43" borderId="110" applyNumberFormat="0" applyAlignment="0" applyProtection="0"/>
    <xf numFmtId="0" fontId="66" fillId="43" borderId="110" applyNumberFormat="0" applyAlignment="0" applyProtection="0"/>
    <xf numFmtId="0" fontId="66" fillId="43" borderId="110" applyNumberFormat="0" applyAlignment="0" applyProtection="0"/>
    <xf numFmtId="0" fontId="66" fillId="43" borderId="110" applyNumberFormat="0" applyAlignment="0" applyProtection="0"/>
    <xf numFmtId="0" fontId="66" fillId="43" borderId="110" applyNumberFormat="0" applyAlignment="0" applyProtection="0"/>
    <xf numFmtId="0" fontId="66" fillId="43" borderId="110" applyNumberFormat="0" applyAlignment="0" applyProtection="0"/>
    <xf numFmtId="0" fontId="66" fillId="43" borderId="110" applyNumberFormat="0" applyAlignment="0" applyProtection="0"/>
    <xf numFmtId="0" fontId="66" fillId="43" borderId="110" applyNumberFormat="0" applyAlignment="0" applyProtection="0"/>
    <xf numFmtId="0" fontId="66" fillId="43" borderId="110" applyNumberFormat="0" applyAlignment="0" applyProtection="0"/>
    <xf numFmtId="0" fontId="66" fillId="43" borderId="110" applyNumberFormat="0" applyAlignment="0" applyProtection="0"/>
    <xf numFmtId="173" fontId="68" fillId="43" borderId="110" applyNumberFormat="0" applyAlignment="0" applyProtection="0"/>
    <xf numFmtId="0" fontId="66" fillId="43" borderId="110" applyNumberFormat="0" applyAlignment="0" applyProtection="0"/>
    <xf numFmtId="0" fontId="66" fillId="43" borderId="110" applyNumberFormat="0" applyAlignment="0" applyProtection="0"/>
    <xf numFmtId="0" fontId="66" fillId="43" borderId="110" applyNumberFormat="0" applyAlignment="0" applyProtection="0"/>
    <xf numFmtId="0" fontId="66" fillId="43" borderId="110" applyNumberFormat="0" applyAlignment="0" applyProtection="0"/>
    <xf numFmtId="0" fontId="66" fillId="43" borderId="110" applyNumberFormat="0" applyAlignment="0" applyProtection="0"/>
    <xf numFmtId="0" fontId="66" fillId="43" borderId="110" applyNumberFormat="0" applyAlignment="0" applyProtection="0"/>
    <xf numFmtId="0" fontId="66" fillId="43" borderId="110" applyNumberFormat="0" applyAlignment="0" applyProtection="0"/>
    <xf numFmtId="0" fontId="66" fillId="43" borderId="110" applyNumberFormat="0" applyAlignment="0" applyProtection="0"/>
    <xf numFmtId="0" fontId="66" fillId="43" borderId="110" applyNumberFormat="0" applyAlignment="0" applyProtection="0"/>
    <xf numFmtId="0" fontId="66" fillId="43" borderId="110" applyNumberFormat="0" applyAlignment="0" applyProtection="0"/>
    <xf numFmtId="0" fontId="66" fillId="43" borderId="110" applyNumberFormat="0" applyAlignment="0" applyProtection="0"/>
    <xf numFmtId="172" fontId="68" fillId="43" borderId="110" applyNumberFormat="0" applyAlignment="0" applyProtection="0"/>
    <xf numFmtId="0" fontId="66" fillId="43" borderId="110" applyNumberFormat="0" applyAlignment="0" applyProtection="0"/>
    <xf numFmtId="0" fontId="66" fillId="43" borderId="110" applyNumberFormat="0" applyAlignment="0" applyProtection="0"/>
    <xf numFmtId="0" fontId="66" fillId="43" borderId="110" applyNumberFormat="0" applyAlignment="0" applyProtection="0"/>
    <xf numFmtId="0" fontId="66" fillId="43" borderId="110" applyNumberFormat="0" applyAlignment="0" applyProtection="0"/>
    <xf numFmtId="172" fontId="68" fillId="43" borderId="110" applyNumberFormat="0" applyAlignment="0" applyProtection="0"/>
    <xf numFmtId="0" fontId="66" fillId="43" borderId="110" applyNumberFormat="0" applyAlignment="0" applyProtection="0"/>
    <xf numFmtId="0" fontId="66" fillId="43" borderId="110" applyNumberFormat="0" applyAlignment="0" applyProtection="0"/>
    <xf numFmtId="0" fontId="66" fillId="43" borderId="110" applyNumberFormat="0" applyAlignment="0" applyProtection="0"/>
    <xf numFmtId="0" fontId="66" fillId="43" borderId="110" applyNumberFormat="0" applyAlignment="0" applyProtection="0"/>
    <xf numFmtId="0" fontId="66" fillId="43" borderId="110" applyNumberFormat="0" applyAlignment="0" applyProtection="0"/>
    <xf numFmtId="0" fontId="2" fillId="71" borderId="108" applyNumberFormat="0" applyFont="0" applyBorder="0" applyProtection="0">
      <alignment horizontal="left" vertical="center"/>
    </xf>
    <xf numFmtId="9" fontId="2" fillId="71" borderId="107" applyFont="0" applyProtection="0">
      <alignment horizontal="right" vertical="center"/>
    </xf>
    <xf numFmtId="3" fontId="2" fillId="71" borderId="107" applyFont="0" applyProtection="0">
      <alignment horizontal="right" vertical="center"/>
    </xf>
    <xf numFmtId="0" fontId="62" fillId="70" borderId="108" applyFont="0" applyBorder="0">
      <alignment horizontal="center" wrapText="1"/>
    </xf>
    <xf numFmtId="172" fontId="54" fillId="0" borderId="105">
      <alignment horizontal="left" vertical="center"/>
    </xf>
    <xf numFmtId="0" fontId="54" fillId="0" borderId="105">
      <alignment horizontal="left" vertical="center"/>
    </xf>
    <xf numFmtId="0" fontId="54" fillId="0" borderId="105">
      <alignment horizontal="left" vertical="center"/>
    </xf>
    <xf numFmtId="0" fontId="2" fillId="69" borderId="107" applyNumberFormat="0" applyFont="0" applyBorder="0" applyProtection="0">
      <alignment horizontal="center" vertical="center"/>
    </xf>
    <xf numFmtId="0" fontId="36" fillId="0" borderId="107" applyNumberFormat="0" applyAlignment="0">
      <alignment horizontal="right"/>
      <protection locked="0"/>
    </xf>
    <xf numFmtId="0" fontId="36" fillId="0" borderId="107" applyNumberFormat="0" applyAlignment="0">
      <alignment horizontal="right"/>
      <protection locked="0"/>
    </xf>
    <xf numFmtId="0" fontId="36" fillId="0" borderId="107" applyNumberFormat="0" applyAlignment="0">
      <alignment horizontal="right"/>
      <protection locked="0"/>
    </xf>
    <xf numFmtId="0" fontId="36" fillId="0" borderId="107" applyNumberFormat="0" applyAlignment="0">
      <alignment horizontal="right"/>
      <protection locked="0"/>
    </xf>
    <xf numFmtId="0" fontId="36" fillId="0" borderId="107" applyNumberFormat="0" applyAlignment="0">
      <alignment horizontal="right"/>
      <protection locked="0"/>
    </xf>
    <xf numFmtId="0" fontId="36" fillId="0" borderId="107" applyNumberFormat="0" applyAlignment="0">
      <alignment horizontal="right"/>
      <protection locked="0"/>
    </xf>
    <xf numFmtId="0" fontId="36" fillId="0" borderId="107" applyNumberFormat="0" applyAlignment="0">
      <alignment horizontal="right"/>
      <protection locked="0"/>
    </xf>
    <xf numFmtId="0" fontId="36" fillId="0" borderId="107" applyNumberFormat="0" applyAlignment="0">
      <alignment horizontal="right"/>
      <protection locked="0"/>
    </xf>
    <xf numFmtId="0" fontId="36" fillId="0" borderId="107" applyNumberFormat="0" applyAlignment="0">
      <alignment horizontal="right"/>
      <protection locked="0"/>
    </xf>
    <xf numFmtId="0" fontId="36" fillId="0" borderId="107" applyNumberFormat="0" applyAlignment="0">
      <alignment horizontal="right"/>
      <protection locked="0"/>
    </xf>
    <xf numFmtId="0" fontId="38" fillId="64" borderId="110" applyNumberFormat="0" applyAlignment="0" applyProtection="0"/>
    <xf numFmtId="172" fontId="40" fillId="64" borderId="110" applyNumberFormat="0" applyAlignment="0" applyProtection="0"/>
    <xf numFmtId="173" fontId="40" fillId="64" borderId="110" applyNumberFormat="0" applyAlignment="0" applyProtection="0"/>
    <xf numFmtId="172" fontId="40" fillId="64" borderId="110" applyNumberFormat="0" applyAlignment="0" applyProtection="0"/>
    <xf numFmtId="172" fontId="40" fillId="64" borderId="110" applyNumberFormat="0" applyAlignment="0" applyProtection="0"/>
    <xf numFmtId="173" fontId="40" fillId="64" borderId="110" applyNumberFormat="0" applyAlignment="0" applyProtection="0"/>
    <xf numFmtId="172" fontId="40" fillId="64" borderId="110" applyNumberFormat="0" applyAlignment="0" applyProtection="0"/>
    <xf numFmtId="172" fontId="40" fillId="64" borderId="110" applyNumberFormat="0" applyAlignment="0" applyProtection="0"/>
    <xf numFmtId="173" fontId="40" fillId="64" borderId="110" applyNumberFormat="0" applyAlignment="0" applyProtection="0"/>
    <xf numFmtId="172" fontId="40" fillId="64" borderId="110" applyNumberFormat="0" applyAlignment="0" applyProtection="0"/>
    <xf numFmtId="172" fontId="40" fillId="64" borderId="110" applyNumberFormat="0" applyAlignment="0" applyProtection="0"/>
    <xf numFmtId="173" fontId="40" fillId="64" borderId="110" applyNumberFormat="0" applyAlignment="0" applyProtection="0"/>
    <xf numFmtId="172" fontId="40" fillId="64" borderId="110" applyNumberFormat="0" applyAlignment="0" applyProtection="0"/>
    <xf numFmtId="0" fontId="38" fillId="64" borderId="110" applyNumberFormat="0" applyAlignment="0" applyProtection="0"/>
    <xf numFmtId="0" fontId="38" fillId="64" borderId="110" applyNumberFormat="0" applyAlignment="0" applyProtection="0"/>
    <xf numFmtId="0" fontId="38" fillId="64" borderId="110" applyNumberFormat="0" applyAlignment="0" applyProtection="0"/>
    <xf numFmtId="0" fontId="38" fillId="64" borderId="110" applyNumberFormat="0" applyAlignment="0" applyProtection="0"/>
    <xf numFmtId="0" fontId="38" fillId="64" borderId="110" applyNumberFormat="0" applyAlignment="0" applyProtection="0"/>
    <xf numFmtId="0" fontId="38" fillId="64" borderId="110" applyNumberFormat="0" applyAlignment="0" applyProtection="0"/>
    <xf numFmtId="0" fontId="38" fillId="64" borderId="110" applyNumberFormat="0" applyAlignment="0" applyProtection="0"/>
    <xf numFmtId="0" fontId="38" fillId="64" borderId="110" applyNumberFormat="0" applyAlignment="0" applyProtection="0"/>
    <xf numFmtId="0" fontId="38" fillId="64" borderId="110" applyNumberFormat="0" applyAlignment="0" applyProtection="0"/>
    <xf numFmtId="0" fontId="38" fillId="64" borderId="110" applyNumberFormat="0" applyAlignment="0" applyProtection="0"/>
    <xf numFmtId="0" fontId="38" fillId="64" borderId="110" applyNumberFormat="0" applyAlignment="0" applyProtection="0"/>
    <xf numFmtId="0" fontId="38" fillId="64" borderId="110" applyNumberFormat="0" applyAlignment="0" applyProtection="0"/>
    <xf numFmtId="0" fontId="38" fillId="64" borderId="110" applyNumberFormat="0" applyAlignment="0" applyProtection="0"/>
    <xf numFmtId="0" fontId="38" fillId="64" borderId="110" applyNumberFormat="0" applyAlignment="0" applyProtection="0"/>
    <xf numFmtId="0" fontId="38" fillId="64" borderId="110" applyNumberFormat="0" applyAlignment="0" applyProtection="0"/>
    <xf numFmtId="0" fontId="38" fillId="64" borderId="110" applyNumberFormat="0" applyAlignment="0" applyProtection="0"/>
    <xf numFmtId="0" fontId="38" fillId="64" borderId="110" applyNumberFormat="0" applyAlignment="0" applyProtection="0"/>
    <xf numFmtId="0" fontId="38" fillId="64" borderId="110" applyNumberFormat="0" applyAlignment="0" applyProtection="0"/>
    <xf numFmtId="0" fontId="38" fillId="64" borderId="110" applyNumberFormat="0" applyAlignment="0" applyProtection="0"/>
    <xf numFmtId="0" fontId="38" fillId="64" borderId="110" applyNumberFormat="0" applyAlignment="0" applyProtection="0"/>
    <xf numFmtId="0" fontId="38" fillId="64" borderId="110" applyNumberFormat="0" applyAlignment="0" applyProtection="0"/>
    <xf numFmtId="0" fontId="38" fillId="64" borderId="110" applyNumberFormat="0" applyAlignment="0" applyProtection="0"/>
    <xf numFmtId="0" fontId="38" fillId="64" borderId="110" applyNumberFormat="0" applyAlignment="0" applyProtection="0"/>
    <xf numFmtId="0" fontId="38" fillId="64" borderId="110" applyNumberFormat="0" applyAlignment="0" applyProtection="0"/>
    <xf numFmtId="0" fontId="38" fillId="64" borderId="110" applyNumberFormat="0" applyAlignment="0" applyProtection="0"/>
    <xf numFmtId="0" fontId="38" fillId="64" borderId="110" applyNumberFormat="0" applyAlignment="0" applyProtection="0"/>
    <xf numFmtId="0" fontId="38" fillId="64" borderId="110" applyNumberFormat="0" applyAlignment="0" applyProtection="0"/>
    <xf numFmtId="0" fontId="38" fillId="64" borderId="110" applyNumberFormat="0" applyAlignment="0" applyProtection="0"/>
    <xf numFmtId="0" fontId="38" fillId="64" borderId="110" applyNumberFormat="0" applyAlignment="0" applyProtection="0"/>
    <xf numFmtId="0" fontId="38" fillId="64" borderId="110" applyNumberFormat="0" applyAlignment="0" applyProtection="0"/>
    <xf numFmtId="0" fontId="38" fillId="64" borderId="110" applyNumberFormat="0" applyAlignment="0" applyProtection="0"/>
    <xf numFmtId="0" fontId="38" fillId="64" borderId="110" applyNumberFormat="0" applyAlignment="0" applyProtection="0"/>
    <xf numFmtId="0" fontId="38" fillId="64" borderId="110" applyNumberFormat="0" applyAlignment="0" applyProtection="0"/>
    <xf numFmtId="0" fontId="38" fillId="64" borderId="110" applyNumberFormat="0" applyAlignment="0" applyProtection="0"/>
    <xf numFmtId="0" fontId="38" fillId="64" borderId="110" applyNumberFormat="0" applyAlignment="0" applyProtection="0"/>
    <xf numFmtId="0" fontId="38" fillId="64" borderId="110" applyNumberFormat="0" applyAlignment="0" applyProtection="0"/>
    <xf numFmtId="0" fontId="38" fillId="64" borderId="110" applyNumberFormat="0" applyAlignment="0" applyProtection="0"/>
    <xf numFmtId="0" fontId="38" fillId="64" borderId="110" applyNumberFormat="0" applyAlignment="0" applyProtection="0"/>
    <xf numFmtId="0" fontId="38" fillId="64" borderId="110" applyNumberFormat="0" applyAlignment="0" applyProtection="0"/>
    <xf numFmtId="0" fontId="38" fillId="64" borderId="110" applyNumberFormat="0" applyAlignment="0" applyProtection="0"/>
    <xf numFmtId="0" fontId="38" fillId="64" borderId="110" applyNumberFormat="0" applyAlignment="0" applyProtection="0"/>
    <xf numFmtId="0" fontId="38" fillId="64" borderId="110" applyNumberFormat="0" applyAlignment="0" applyProtection="0"/>
    <xf numFmtId="0" fontId="38" fillId="64" borderId="110" applyNumberFormat="0" applyAlignment="0" applyProtection="0"/>
    <xf numFmtId="0" fontId="38" fillId="64" borderId="110" applyNumberFormat="0" applyAlignment="0" applyProtection="0"/>
    <xf numFmtId="0" fontId="38" fillId="64" borderId="110" applyNumberFormat="0" applyAlignment="0" applyProtection="0"/>
    <xf numFmtId="0" fontId="38" fillId="64" borderId="110" applyNumberFormat="0" applyAlignment="0" applyProtection="0"/>
    <xf numFmtId="0" fontId="38" fillId="64" borderId="110" applyNumberFormat="0" applyAlignment="0" applyProtection="0"/>
    <xf numFmtId="0" fontId="38" fillId="64" borderId="110" applyNumberFormat="0" applyAlignment="0" applyProtection="0"/>
    <xf numFmtId="173" fontId="40" fillId="64" borderId="110" applyNumberFormat="0" applyAlignment="0" applyProtection="0"/>
    <xf numFmtId="0" fontId="38" fillId="64" borderId="110" applyNumberFormat="0" applyAlignment="0" applyProtection="0"/>
    <xf numFmtId="0" fontId="38" fillId="64" borderId="110" applyNumberFormat="0" applyAlignment="0" applyProtection="0"/>
    <xf numFmtId="0" fontId="38" fillId="64" borderId="110" applyNumberFormat="0" applyAlignment="0" applyProtection="0"/>
    <xf numFmtId="0" fontId="38" fillId="64" borderId="110" applyNumberFormat="0" applyAlignment="0" applyProtection="0"/>
    <xf numFmtId="0" fontId="38" fillId="64" borderId="110" applyNumberFormat="0" applyAlignment="0" applyProtection="0"/>
    <xf numFmtId="0" fontId="38" fillId="64" borderId="110" applyNumberFormat="0" applyAlignment="0" applyProtection="0"/>
    <xf numFmtId="0" fontId="38" fillId="64" borderId="110" applyNumberFormat="0" applyAlignment="0" applyProtection="0"/>
    <xf numFmtId="0" fontId="38" fillId="64" borderId="110" applyNumberFormat="0" applyAlignment="0" applyProtection="0"/>
    <xf numFmtId="0" fontId="38" fillId="64" borderId="110" applyNumberFormat="0" applyAlignment="0" applyProtection="0"/>
    <xf numFmtId="0" fontId="38" fillId="64" borderId="110" applyNumberFormat="0" applyAlignment="0" applyProtection="0"/>
    <xf numFmtId="0" fontId="38" fillId="64" borderId="110" applyNumberFormat="0" applyAlignment="0" applyProtection="0"/>
    <xf numFmtId="172" fontId="40" fillId="64" borderId="110" applyNumberFormat="0" applyAlignment="0" applyProtection="0"/>
    <xf numFmtId="0" fontId="38" fillId="64" borderId="110" applyNumberFormat="0" applyAlignment="0" applyProtection="0"/>
    <xf numFmtId="0" fontId="38" fillId="64" borderId="110" applyNumberFormat="0" applyAlignment="0" applyProtection="0"/>
    <xf numFmtId="0" fontId="38" fillId="64" borderId="110" applyNumberFormat="0" applyAlignment="0" applyProtection="0"/>
    <xf numFmtId="0" fontId="38" fillId="64" borderId="110" applyNumberFormat="0" applyAlignment="0" applyProtection="0"/>
    <xf numFmtId="172" fontId="40" fillId="64" borderId="110" applyNumberFormat="0" applyAlignment="0" applyProtection="0"/>
    <xf numFmtId="0" fontId="38" fillId="64" borderId="110" applyNumberFormat="0" applyAlignment="0" applyProtection="0"/>
    <xf numFmtId="0" fontId="38" fillId="64" borderId="110" applyNumberFormat="0" applyAlignment="0" applyProtection="0"/>
    <xf numFmtId="0" fontId="38" fillId="64" borderId="110" applyNumberFormat="0" applyAlignment="0" applyProtection="0"/>
    <xf numFmtId="0" fontId="38" fillId="64" borderId="110" applyNumberFormat="0" applyAlignment="0" applyProtection="0"/>
    <xf numFmtId="0" fontId="38" fillId="64" borderId="110" applyNumberFormat="0" applyAlignment="0" applyProtection="0"/>
    <xf numFmtId="0" fontId="1" fillId="0" borderId="0"/>
    <xf numFmtId="173" fontId="26" fillId="37" borderId="0"/>
    <xf numFmtId="0" fontId="2" fillId="0" borderId="0">
      <alignment vertical="center"/>
    </xf>
  </cellStyleXfs>
  <cellXfs count="618">
    <xf numFmtId="0" fontId="0" fillId="0" borderId="0" xfId="0"/>
    <xf numFmtId="0" fontId="0" fillId="0" borderId="0" xfId="0" applyBorder="1"/>
    <xf numFmtId="0" fontId="3" fillId="0" borderId="0" xfId="0" applyFont="1"/>
    <xf numFmtId="0" fontId="0" fillId="0" borderId="0" xfId="0" applyFill="1"/>
    <xf numFmtId="0" fontId="0" fillId="0" borderId="0" xfId="0" applyAlignment="1">
      <alignment wrapText="1"/>
    </xf>
    <xf numFmtId="0" fontId="3" fillId="0" borderId="0" xfId="0" applyFont="1" applyFill="1"/>
    <xf numFmtId="171" fontId="0" fillId="0" borderId="0" xfId="0" applyNumberFormat="1"/>
    <xf numFmtId="0" fontId="3" fillId="0" borderId="3" xfId="0" applyFont="1" applyBorder="1"/>
    <xf numFmtId="0" fontId="7" fillId="0" borderId="19" xfId="0" applyFont="1" applyBorder="1"/>
    <xf numFmtId="0" fontId="10" fillId="0" borderId="0" xfId="0" applyFont="1" applyBorder="1"/>
    <xf numFmtId="0" fontId="10" fillId="0" borderId="0" xfId="0" applyFont="1"/>
    <xf numFmtId="0" fontId="7" fillId="0" borderId="0" xfId="0" applyFont="1" applyBorder="1" applyAlignment="1">
      <alignment horizontal="right" wrapText="1"/>
    </xf>
    <xf numFmtId="0" fontId="7" fillId="0" borderId="22" xfId="0" applyFont="1" applyBorder="1" applyAlignment="1">
      <alignment vertical="center"/>
    </xf>
    <xf numFmtId="0" fontId="7" fillId="0" borderId="25" xfId="0" applyFont="1" applyBorder="1"/>
    <xf numFmtId="0" fontId="5" fillId="0" borderId="0" xfId="0" applyFont="1"/>
    <xf numFmtId="0" fontId="7" fillId="0" borderId="0" xfId="11" applyFont="1" applyFill="1" applyBorder="1" applyProtection="1"/>
    <xf numFmtId="0" fontId="3" fillId="0" borderId="0" xfId="0" applyFont="1" applyBorder="1"/>
    <xf numFmtId="0" fontId="7" fillId="0" borderId="0" xfId="0" applyFont="1"/>
    <xf numFmtId="0" fontId="7" fillId="0" borderId="0" xfId="0" applyFont="1" applyAlignment="1">
      <alignment horizontal="right"/>
    </xf>
    <xf numFmtId="0" fontId="7" fillId="0" borderId="0" xfId="11" applyFont="1" applyFill="1" applyBorder="1" applyAlignment="1" applyProtection="1"/>
    <xf numFmtId="0" fontId="3" fillId="0" borderId="7" xfId="0" applyFont="1" applyBorder="1"/>
    <xf numFmtId="0" fontId="3" fillId="0" borderId="0" xfId="0" applyFont="1" applyAlignment="1">
      <alignment wrapText="1"/>
    </xf>
    <xf numFmtId="0" fontId="10" fillId="0" borderId="0" xfId="0" applyFont="1" applyAlignment="1">
      <alignment wrapText="1"/>
    </xf>
    <xf numFmtId="0" fontId="10" fillId="0" borderId="0" xfId="0" applyFont="1" applyAlignment="1">
      <alignment horizontal="center"/>
    </xf>
    <xf numFmtId="0" fontId="8" fillId="0" borderId="0" xfId="11" applyFont="1" applyFill="1" applyBorder="1" applyAlignment="1" applyProtection="1"/>
    <xf numFmtId="0" fontId="7" fillId="0" borderId="8" xfId="0" applyFont="1" applyBorder="1" applyAlignment="1">
      <alignment wrapText="1"/>
    </xf>
    <xf numFmtId="0" fontId="7" fillId="0" borderId="24" xfId="0" applyFont="1" applyBorder="1" applyAlignment="1">
      <alignment wrapText="1"/>
    </xf>
    <xf numFmtId="0" fontId="5" fillId="0" borderId="0" xfId="0" applyFont="1" applyBorder="1"/>
    <xf numFmtId="0" fontId="8" fillId="0" borderId="0" xfId="0" applyFont="1" applyAlignment="1">
      <alignment horizontal="center"/>
    </xf>
    <xf numFmtId="0" fontId="5" fillId="0" borderId="3" xfId="0" applyFont="1" applyBorder="1" applyAlignment="1">
      <alignment vertical="center" wrapText="1"/>
    </xf>
    <xf numFmtId="0" fontId="13" fillId="0" borderId="3"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7" fillId="2" borderId="3" xfId="0" applyFont="1" applyFill="1" applyBorder="1" applyAlignment="1">
      <alignment vertical="center"/>
    </xf>
    <xf numFmtId="0" fontId="7" fillId="0" borderId="0" xfId="0" applyFont="1" applyFill="1" applyBorder="1" applyProtection="1"/>
    <xf numFmtId="10" fontId="7" fillId="0" borderId="0" xfId="6" applyNumberFormat="1" applyFont="1" applyFill="1" applyBorder="1" applyProtection="1">
      <protection locked="0"/>
    </xf>
    <xf numFmtId="0" fontId="7" fillId="0" borderId="0" xfId="0" applyFont="1" applyFill="1" applyBorder="1" applyProtection="1">
      <protection locked="0"/>
    </xf>
    <xf numFmtId="0" fontId="16" fillId="0" borderId="0" xfId="0" applyFont="1" applyFill="1" applyBorder="1" applyProtection="1">
      <protection locked="0"/>
    </xf>
    <xf numFmtId="0" fontId="8" fillId="0" borderId="19" xfId="0" applyFont="1" applyFill="1" applyBorder="1" applyAlignment="1" applyProtection="1">
      <alignment horizontal="center" vertical="center"/>
    </xf>
    <xf numFmtId="0" fontId="7" fillId="0" borderId="20" xfId="0" applyFont="1" applyFill="1" applyBorder="1" applyProtection="1"/>
    <xf numFmtId="0" fontId="7" fillId="0" borderId="22" xfId="0" applyFont="1" applyFill="1" applyBorder="1" applyAlignment="1" applyProtection="1">
      <alignment horizontal="left" indent="1"/>
    </xf>
    <xf numFmtId="0" fontId="8" fillId="0" borderId="8" xfId="0" applyFont="1" applyFill="1" applyBorder="1" applyAlignment="1" applyProtection="1">
      <alignment horizontal="center"/>
    </xf>
    <xf numFmtId="0" fontId="7" fillId="0" borderId="3" xfId="0" applyFont="1" applyFill="1" applyBorder="1" applyAlignment="1" applyProtection="1">
      <alignment horizontal="center" vertical="center" wrapText="1"/>
    </xf>
    <xf numFmtId="0" fontId="7" fillId="0" borderId="23" xfId="0" applyFont="1" applyFill="1" applyBorder="1" applyAlignment="1" applyProtection="1">
      <alignment horizontal="center" vertical="center" wrapText="1"/>
    </xf>
    <xf numFmtId="0" fontId="7" fillId="0" borderId="8" xfId="0" applyFont="1" applyFill="1" applyBorder="1" applyAlignment="1" applyProtection="1">
      <alignment horizontal="left" indent="1"/>
    </xf>
    <xf numFmtId="0" fontId="7" fillId="0" borderId="8" xfId="0" applyFont="1" applyFill="1" applyBorder="1" applyAlignment="1" applyProtection="1">
      <alignment horizontal="left" indent="2"/>
    </xf>
    <xf numFmtId="0" fontId="8" fillId="0" borderId="8" xfId="0" applyFont="1" applyFill="1" applyBorder="1" applyAlignment="1" applyProtection="1"/>
    <xf numFmtId="0" fontId="7" fillId="0" borderId="25" xfId="0" applyFont="1" applyFill="1" applyBorder="1" applyAlignment="1" applyProtection="1">
      <alignment horizontal="left" indent="1"/>
    </xf>
    <xf numFmtId="0" fontId="8" fillId="0" borderId="28" xfId="0" applyFont="1" applyFill="1" applyBorder="1" applyAlignment="1" applyProtection="1"/>
    <xf numFmtId="0" fontId="17" fillId="0" borderId="0" xfId="0" applyFont="1" applyAlignment="1">
      <alignment vertical="center"/>
    </xf>
    <xf numFmtId="0" fontId="7" fillId="0" borderId="0" xfId="0" applyFont="1" applyFill="1" applyBorder="1"/>
    <xf numFmtId="0" fontId="16" fillId="0" borderId="0" xfId="0" applyFont="1" applyFill="1"/>
    <xf numFmtId="0" fontId="18" fillId="0" borderId="3" xfId="0" applyFont="1" applyFill="1" applyBorder="1" applyAlignment="1">
      <alignment horizontal="left" vertical="center"/>
    </xf>
    <xf numFmtId="0" fontId="18" fillId="0" borderId="3" xfId="0" applyFont="1" applyFill="1" applyBorder="1" applyAlignment="1">
      <alignment horizontal="center" vertical="center" wrapText="1"/>
    </xf>
    <xf numFmtId="0" fontId="18" fillId="0" borderId="3" xfId="0" applyFont="1" applyFill="1" applyBorder="1" applyAlignment="1">
      <alignment horizontal="left" indent="1"/>
    </xf>
    <xf numFmtId="0" fontId="19" fillId="0" borderId="3" xfId="0" applyFont="1" applyFill="1" applyBorder="1" applyAlignment="1">
      <alignment horizontal="center"/>
    </xf>
    <xf numFmtId="38" fontId="18" fillId="0" borderId="3" xfId="0" applyNumberFormat="1" applyFont="1" applyFill="1" applyBorder="1" applyAlignment="1" applyProtection="1">
      <alignment horizontal="right"/>
      <protection locked="0"/>
    </xf>
    <xf numFmtId="0" fontId="18" fillId="0" borderId="3" xfId="0" applyFont="1" applyFill="1" applyBorder="1" applyAlignment="1">
      <alignment horizontal="left" wrapText="1" indent="1"/>
    </xf>
    <xf numFmtId="0" fontId="18" fillId="0" borderId="3" xfId="0" applyFont="1" applyFill="1" applyBorder="1" applyAlignment="1">
      <alignment horizontal="left" wrapText="1" indent="2"/>
    </xf>
    <xf numFmtId="0" fontId="19" fillId="0" borderId="3" xfId="0" applyFont="1" applyFill="1" applyBorder="1" applyAlignment="1"/>
    <xf numFmtId="0" fontId="19" fillId="0" borderId="3" xfId="0" applyFont="1" applyFill="1" applyBorder="1" applyAlignment="1">
      <alignment horizontal="left"/>
    </xf>
    <xf numFmtId="0" fontId="19" fillId="0" borderId="3" xfId="0" applyFont="1" applyFill="1" applyBorder="1" applyAlignment="1">
      <alignment horizontal="left" indent="1"/>
    </xf>
    <xf numFmtId="0" fontId="19" fillId="0" borderId="3" xfId="0" applyFont="1" applyFill="1" applyBorder="1" applyAlignment="1">
      <alignment horizontal="center" vertical="center" wrapText="1"/>
    </xf>
    <xf numFmtId="0" fontId="4" fillId="0" borderId="0" xfId="0" applyFont="1" applyAlignment="1">
      <alignment horizontal="center"/>
    </xf>
    <xf numFmtId="0" fontId="8" fillId="0" borderId="0" xfId="0" applyFont="1" applyFill="1" applyBorder="1" applyAlignment="1">
      <alignment horizontal="center" wrapText="1"/>
    </xf>
    <xf numFmtId="0" fontId="7" fillId="0" borderId="24" xfId="0" applyFont="1" applyBorder="1" applyAlignment="1"/>
    <xf numFmtId="0" fontId="11" fillId="0" borderId="8" xfId="0" applyFont="1" applyBorder="1" applyAlignment="1">
      <alignment wrapText="1"/>
    </xf>
    <xf numFmtId="0" fontId="3" fillId="0" borderId="24" xfId="0" applyFont="1" applyBorder="1" applyAlignment="1"/>
    <xf numFmtId="0" fontId="11" fillId="0" borderId="28" xfId="0" applyFont="1" applyBorder="1" applyAlignment="1">
      <alignment wrapText="1"/>
    </xf>
    <xf numFmtId="0" fontId="3" fillId="0" borderId="43" xfId="0" applyFont="1" applyBorder="1" applyAlignment="1"/>
    <xf numFmtId="0" fontId="23" fillId="0" borderId="0" xfId="0" applyFont="1" applyAlignment="1">
      <alignment horizontal="center" vertical="center"/>
    </xf>
    <xf numFmtId="0" fontId="23"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23" fillId="0" borderId="0" xfId="0" applyFont="1"/>
    <xf numFmtId="0" fontId="7" fillId="0" borderId="1" xfId="0" applyFont="1" applyBorder="1"/>
    <xf numFmtId="0" fontId="8" fillId="0" borderId="0" xfId="0" applyFont="1" applyFill="1" applyBorder="1" applyAlignment="1" applyProtection="1">
      <alignment horizontal="center" vertical="center"/>
    </xf>
    <xf numFmtId="0" fontId="3" fillId="0" borderId="0" xfId="0" applyFont="1" applyBorder="1" applyAlignment="1">
      <alignment horizontal="center" vertical="center" wrapText="1"/>
    </xf>
    <xf numFmtId="0" fontId="5" fillId="3" borderId="3" xfId="13" applyFont="1" applyFill="1" applyBorder="1" applyAlignment="1" applyProtection="1">
      <alignment vertical="center" wrapText="1"/>
      <protection locked="0"/>
    </xf>
    <xf numFmtId="0" fontId="5" fillId="3" borderId="3" xfId="13" applyFont="1" applyFill="1" applyBorder="1" applyAlignment="1" applyProtection="1">
      <alignment horizontal="left" vertical="center" wrapText="1"/>
      <protection locked="0"/>
    </xf>
    <xf numFmtId="0" fontId="5" fillId="3" borderId="3" xfId="9" applyFont="1" applyFill="1" applyBorder="1" applyAlignment="1" applyProtection="1">
      <alignment horizontal="left" vertical="center" wrapText="1"/>
      <protection locked="0"/>
    </xf>
    <xf numFmtId="0" fontId="5" fillId="0" borderId="3" xfId="13" applyFont="1" applyBorder="1" applyAlignment="1" applyProtection="1">
      <alignment horizontal="left" vertical="center" wrapText="1"/>
      <protection locked="0"/>
    </xf>
    <xf numFmtId="0" fontId="5" fillId="0" borderId="3" xfId="13" applyFont="1" applyFill="1" applyBorder="1" applyAlignment="1" applyProtection="1">
      <alignment horizontal="left" vertical="center" wrapText="1"/>
      <protection locked="0"/>
    </xf>
    <xf numFmtId="0" fontId="13" fillId="3" borderId="3" xfId="13" applyFont="1" applyFill="1" applyBorder="1" applyAlignment="1" applyProtection="1">
      <alignment vertical="center" wrapText="1"/>
      <protection locked="0"/>
    </xf>
    <xf numFmtId="0" fontId="5" fillId="3" borderId="7" xfId="13" applyFont="1" applyFill="1" applyBorder="1" applyAlignment="1" applyProtection="1">
      <alignment vertical="center" wrapText="1"/>
      <protection locked="0"/>
    </xf>
    <xf numFmtId="0" fontId="5" fillId="3" borderId="2" xfId="13" applyFont="1" applyFill="1" applyBorder="1" applyAlignment="1" applyProtection="1">
      <alignment vertical="center" wrapText="1"/>
      <protection locked="0"/>
    </xf>
    <xf numFmtId="0" fontId="5" fillId="3" borderId="7" xfId="13" applyFont="1" applyFill="1" applyBorder="1" applyAlignment="1" applyProtection="1">
      <alignment horizontal="left" vertical="center" wrapText="1"/>
      <protection locked="0"/>
    </xf>
    <xf numFmtId="0" fontId="4" fillId="36" borderId="3" xfId="0" applyFont="1" applyFill="1" applyBorder="1" applyAlignment="1">
      <alignment horizontal="left" vertical="top" wrapText="1"/>
    </xf>
    <xf numFmtId="1" fontId="13" fillId="36" borderId="3" xfId="2" applyNumberFormat="1" applyFont="1" applyFill="1" applyBorder="1" applyAlignment="1" applyProtection="1">
      <alignment horizontal="left" vertical="top" wrapText="1"/>
    </xf>
    <xf numFmtId="0" fontId="13" fillId="36" borderId="3" xfId="13" applyFont="1" applyFill="1" applyBorder="1" applyAlignment="1" applyProtection="1">
      <alignment vertical="center" wrapText="1"/>
      <protection locked="0"/>
    </xf>
    <xf numFmtId="0" fontId="23" fillId="0" borderId="36" xfId="0" applyFont="1" applyBorder="1" applyAlignment="1">
      <alignment wrapText="1"/>
    </xf>
    <xf numFmtId="0" fontId="23" fillId="0" borderId="12" xfId="0" applyFont="1" applyBorder="1" applyAlignment="1">
      <alignment wrapText="1"/>
    </xf>
    <xf numFmtId="0" fontId="17" fillId="0" borderId="12" xfId="0" applyFont="1" applyBorder="1" applyAlignment="1">
      <alignment wrapText="1"/>
    </xf>
    <xf numFmtId="0" fontId="17" fillId="0" borderId="12" xfId="0" applyFont="1" applyBorder="1" applyAlignment="1">
      <alignment horizontal="right" wrapText="1"/>
    </xf>
    <xf numFmtId="0" fontId="23" fillId="0" borderId="13" xfId="0" applyFont="1" applyBorder="1" applyAlignment="1">
      <alignment wrapText="1"/>
    </xf>
    <xf numFmtId="0" fontId="17" fillId="0" borderId="13" xfId="0" applyFont="1" applyBorder="1" applyAlignment="1">
      <alignment horizontal="right" wrapText="1"/>
    </xf>
    <xf numFmtId="0" fontId="22" fillId="36" borderId="16" xfId="0" applyFont="1" applyFill="1" applyBorder="1" applyAlignment="1">
      <alignment wrapText="1"/>
    </xf>
    <xf numFmtId="0" fontId="3" fillId="0" borderId="22" xfId="0" applyFont="1" applyBorder="1"/>
    <xf numFmtId="0" fontId="23" fillId="0" borderId="3" xfId="0" applyFont="1" applyBorder="1"/>
    <xf numFmtId="0" fontId="22" fillId="0" borderId="0" xfId="0" applyFont="1"/>
    <xf numFmtId="0" fontId="5" fillId="0" borderId="3" xfId="13" applyFont="1" applyBorder="1" applyAlignment="1" applyProtection="1">
      <alignment horizontal="center" vertical="center" wrapText="1"/>
      <protection locked="0"/>
    </xf>
    <xf numFmtId="0" fontId="3" fillId="0" borderId="0" xfId="0" applyFont="1" applyBorder="1" applyAlignment="1">
      <alignment vertical="center"/>
    </xf>
    <xf numFmtId="0" fontId="3" fillId="0" borderId="0" xfId="0" applyFont="1" applyBorder="1" applyAlignment="1">
      <alignment vertical="center" wrapText="1"/>
    </xf>
    <xf numFmtId="169" fontId="5" fillId="3" borderId="3" xfId="1" applyNumberFormat="1" applyFont="1" applyFill="1" applyBorder="1" applyAlignment="1" applyProtection="1">
      <alignment horizontal="center" vertical="center" wrapText="1"/>
      <protection locked="0"/>
    </xf>
    <xf numFmtId="169" fontId="5" fillId="3" borderId="22" xfId="1" applyNumberFormat="1" applyFont="1" applyFill="1" applyBorder="1" applyAlignment="1" applyProtection="1">
      <alignment horizontal="center" vertical="center" wrapText="1"/>
      <protection locked="0"/>
    </xf>
    <xf numFmtId="169" fontId="5" fillId="3" borderId="23" xfId="1" applyNumberFormat="1" applyFont="1" applyFill="1" applyBorder="1" applyAlignment="1" applyProtection="1">
      <alignment horizontal="center" vertical="center" wrapText="1"/>
      <protection locked="0"/>
    </xf>
    <xf numFmtId="0" fontId="3" fillId="0" borderId="19" xfId="0" applyFont="1" applyBorder="1"/>
    <xf numFmtId="0" fontId="3" fillId="0" borderId="21" xfId="0" applyFont="1" applyBorder="1"/>
    <xf numFmtId="0" fontId="5" fillId="3" borderId="25" xfId="9" applyFont="1" applyFill="1" applyBorder="1" applyAlignment="1" applyProtection="1">
      <alignment horizontal="left" vertical="center"/>
      <protection locked="0"/>
    </xf>
    <xf numFmtId="0" fontId="13" fillId="3" borderId="27" xfId="16" applyFont="1" applyFill="1" applyBorder="1" applyAlignment="1" applyProtection="1">
      <protection locked="0"/>
    </xf>
    <xf numFmtId="0" fontId="3" fillId="0" borderId="0" xfId="0" applyFont="1" applyFill="1" applyBorder="1" applyAlignment="1">
      <alignment wrapText="1"/>
    </xf>
    <xf numFmtId="0" fontId="7" fillId="3" borderId="3" xfId="5" applyFont="1" applyFill="1" applyBorder="1" applyProtection="1">
      <protection locked="0"/>
    </xf>
    <xf numFmtId="0" fontId="7" fillId="0" borderId="3" xfId="13" applyFont="1" applyFill="1" applyBorder="1" applyAlignment="1" applyProtection="1">
      <alignment horizontal="center" vertical="center" wrapText="1"/>
      <protection locked="0"/>
    </xf>
    <xf numFmtId="0" fontId="7" fillId="3" borderId="3" xfId="13" applyFont="1" applyFill="1" applyBorder="1" applyAlignment="1" applyProtection="1">
      <alignment horizontal="center" vertical="center" wrapText="1"/>
      <protection locked="0"/>
    </xf>
    <xf numFmtId="3" fontId="7" fillId="3" borderId="3" xfId="1" applyNumberFormat="1" applyFont="1" applyFill="1" applyBorder="1" applyAlignment="1" applyProtection="1">
      <alignment horizontal="center" vertical="center" wrapText="1"/>
      <protection locked="0"/>
    </xf>
    <xf numFmtId="9" fontId="7" fillId="3" borderId="3" xfId="15" applyNumberFormat="1" applyFont="1" applyFill="1" applyBorder="1" applyAlignment="1" applyProtection="1">
      <alignment horizontal="center" vertical="center"/>
      <protection locked="0"/>
    </xf>
    <xf numFmtId="0" fontId="8" fillId="3" borderId="3" xfId="13" applyFont="1" applyFill="1" applyBorder="1" applyAlignment="1" applyProtection="1">
      <alignment wrapText="1"/>
      <protection locked="0"/>
    </xf>
    <xf numFmtId="0" fontId="7" fillId="3" borderId="3" xfId="13" applyFont="1" applyFill="1" applyBorder="1" applyAlignment="1" applyProtection="1">
      <alignment horizontal="left" vertical="center" wrapText="1"/>
      <protection locked="0"/>
    </xf>
    <xf numFmtId="170" fontId="7" fillId="3" borderId="3" xfId="8" applyNumberFormat="1" applyFont="1" applyFill="1" applyBorder="1" applyAlignment="1" applyProtection="1">
      <alignment horizontal="right" wrapText="1"/>
      <protection locked="0"/>
    </xf>
    <xf numFmtId="0" fontId="7" fillId="0" borderId="3" xfId="13" applyFont="1" applyFill="1" applyBorder="1" applyAlignment="1" applyProtection="1">
      <alignment horizontal="left" vertical="center" wrapText="1"/>
      <protection locked="0"/>
    </xf>
    <xf numFmtId="170" fontId="7" fillId="4" borderId="3" xfId="8" applyNumberFormat="1" applyFont="1" applyFill="1" applyBorder="1" applyAlignment="1" applyProtection="1">
      <alignment horizontal="right" wrapText="1"/>
      <protection locked="0"/>
    </xf>
    <xf numFmtId="0" fontId="8" fillId="0" borderId="3" xfId="13" applyFont="1" applyFill="1" applyBorder="1" applyAlignment="1" applyProtection="1">
      <alignment wrapText="1"/>
      <protection locked="0"/>
    </xf>
    <xf numFmtId="0" fontId="3" fillId="0" borderId="22" xfId="0" applyFont="1" applyBorder="1" applyAlignment="1">
      <alignment horizontal="center" vertical="center"/>
    </xf>
    <xf numFmtId="0" fontId="5" fillId="0" borderId="0" xfId="11" applyFont="1" applyFill="1" applyBorder="1" applyAlignment="1" applyProtection="1">
      <alignment vertical="center"/>
    </xf>
    <xf numFmtId="0" fontId="3" fillId="0" borderId="22" xfId="0" applyFont="1" applyBorder="1" applyAlignment="1">
      <alignment vertical="center"/>
    </xf>
    <xf numFmtId="0" fontId="7" fillId="0" borderId="22" xfId="0" applyFont="1" applyBorder="1" applyAlignment="1">
      <alignment horizontal="right" vertical="center" wrapText="1"/>
    </xf>
    <xf numFmtId="0" fontId="7" fillId="0" borderId="22" xfId="0" applyFont="1" applyFill="1" applyBorder="1" applyAlignment="1">
      <alignment horizontal="center" vertical="center" wrapText="1"/>
    </xf>
    <xf numFmtId="0" fontId="7" fillId="0" borderId="22" xfId="0" applyFont="1" applyFill="1" applyBorder="1" applyAlignment="1">
      <alignment horizontal="right" vertical="center" wrapText="1"/>
    </xf>
    <xf numFmtId="0" fontId="7" fillId="2" borderId="22" xfId="0" applyFont="1" applyFill="1" applyBorder="1" applyAlignment="1">
      <alignment horizontal="right" vertical="center"/>
    </xf>
    <xf numFmtId="0" fontId="7" fillId="2" borderId="25" xfId="0" applyFont="1" applyFill="1" applyBorder="1" applyAlignment="1">
      <alignment horizontal="right" vertical="center"/>
    </xf>
    <xf numFmtId="0" fontId="18" fillId="0" borderId="19" xfId="0" applyFont="1" applyFill="1" applyBorder="1" applyAlignment="1">
      <alignment horizontal="left" vertical="center" indent="1"/>
    </xf>
    <xf numFmtId="0" fontId="18" fillId="0" borderId="20" xfId="0" applyFont="1" applyFill="1" applyBorder="1" applyAlignment="1">
      <alignment horizontal="left" vertical="center"/>
    </xf>
    <xf numFmtId="0" fontId="18" fillId="0" borderId="22" xfId="0" applyFont="1" applyFill="1" applyBorder="1" applyAlignment="1">
      <alignment horizontal="left" vertical="center" indent="1"/>
    </xf>
    <xf numFmtId="0" fontId="18" fillId="0" borderId="23" xfId="0" applyFont="1" applyFill="1" applyBorder="1" applyAlignment="1">
      <alignment horizontal="center" vertical="center" wrapText="1"/>
    </xf>
    <xf numFmtId="0" fontId="18" fillId="0" borderId="22" xfId="0" applyFont="1" applyFill="1" applyBorder="1" applyAlignment="1">
      <alignment horizontal="left" indent="1"/>
    </xf>
    <xf numFmtId="38" fontId="18" fillId="0" borderId="23" xfId="0" applyNumberFormat="1" applyFont="1" applyFill="1" applyBorder="1" applyAlignment="1" applyProtection="1">
      <alignment horizontal="right"/>
      <protection locked="0"/>
    </xf>
    <xf numFmtId="0" fontId="18" fillId="0" borderId="25" xfId="0" applyFont="1" applyFill="1" applyBorder="1" applyAlignment="1">
      <alignment horizontal="left" vertical="center" indent="1"/>
    </xf>
    <xf numFmtId="0" fontId="19" fillId="0" borderId="26" xfId="0" applyFont="1" applyFill="1" applyBorder="1" applyAlignment="1"/>
    <xf numFmtId="0" fontId="3" fillId="0" borderId="60" xfId="0" applyFont="1" applyBorder="1"/>
    <xf numFmtId="0" fontId="20" fillId="0" borderId="25" xfId="0" applyFont="1" applyBorder="1" applyAlignment="1">
      <alignment horizontal="center" vertical="center" wrapText="1"/>
    </xf>
    <xf numFmtId="0" fontId="20" fillId="0" borderId="26" xfId="0" applyFont="1" applyBorder="1" applyAlignment="1">
      <alignment vertical="center" wrapText="1"/>
    </xf>
    <xf numFmtId="0" fontId="3" fillId="0" borderId="61" xfId="0" applyFont="1" applyBorder="1"/>
    <xf numFmtId="0" fontId="5" fillId="0" borderId="19" xfId="9" applyFont="1" applyFill="1" applyBorder="1" applyAlignment="1" applyProtection="1">
      <alignment horizontal="center" vertical="center"/>
      <protection locked="0"/>
    </xf>
    <xf numFmtId="0" fontId="13" fillId="3" borderId="5" xfId="9" applyFont="1" applyFill="1" applyBorder="1" applyAlignment="1" applyProtection="1">
      <alignment horizontal="center" vertical="center" wrapText="1"/>
      <protection locked="0"/>
    </xf>
    <xf numFmtId="169" fontId="5" fillId="3" borderId="21" xfId="2" applyNumberFormat="1" applyFont="1" applyFill="1" applyBorder="1" applyAlignment="1" applyProtection="1">
      <alignment horizontal="center" vertical="center"/>
      <protection locked="0"/>
    </xf>
    <xf numFmtId="0" fontId="5" fillId="0" borderId="22" xfId="9" applyFont="1" applyFill="1" applyBorder="1" applyAlignment="1" applyProtection="1">
      <alignment horizontal="center" vertical="center"/>
      <protection locked="0"/>
    </xf>
    <xf numFmtId="0" fontId="5" fillId="0" borderId="0" xfId="13" applyFont="1" applyBorder="1" applyAlignment="1" applyProtection="1">
      <alignment wrapText="1"/>
      <protection locked="0"/>
    </xf>
    <xf numFmtId="0" fontId="5" fillId="0" borderId="22" xfId="9" applyFont="1" applyFill="1" applyBorder="1" applyAlignment="1" applyProtection="1">
      <alignment horizontal="center" vertical="center" wrapText="1"/>
      <protection locked="0"/>
    </xf>
    <xf numFmtId="0" fontId="5" fillId="0" borderId="25" xfId="9" applyFont="1" applyFill="1" applyBorder="1" applyAlignment="1" applyProtection="1">
      <alignment horizontal="center" vertical="center" wrapText="1"/>
      <protection locked="0"/>
    </xf>
    <xf numFmtId="0" fontId="13" fillId="36" borderId="26" xfId="13" applyFont="1" applyFill="1" applyBorder="1" applyAlignment="1" applyProtection="1">
      <alignment vertical="center" wrapText="1"/>
      <protection locked="0"/>
    </xf>
    <xf numFmtId="0" fontId="23" fillId="0" borderId="22" xfId="0" applyFont="1" applyBorder="1" applyAlignment="1">
      <alignment horizontal="center"/>
    </xf>
    <xf numFmtId="171" fontId="23" fillId="0" borderId="69" xfId="0" applyNumberFormat="1" applyFont="1" applyBorder="1" applyAlignment="1">
      <alignment horizontal="center"/>
    </xf>
    <xf numFmtId="171" fontId="23" fillId="0" borderId="67" xfId="0" applyNumberFormat="1" applyFont="1" applyBorder="1" applyAlignment="1">
      <alignment horizontal="center"/>
    </xf>
    <xf numFmtId="171" fontId="17" fillId="0" borderId="67" xfId="0" applyNumberFormat="1" applyFont="1" applyBorder="1" applyAlignment="1">
      <alignment horizontal="center"/>
    </xf>
    <xf numFmtId="171" fontId="23" fillId="0" borderId="70" xfId="0" applyNumberFormat="1" applyFont="1" applyBorder="1" applyAlignment="1">
      <alignment horizontal="center"/>
    </xf>
    <xf numFmtId="171" fontId="22" fillId="36" borderId="62" xfId="0" applyNumberFormat="1" applyFont="1" applyFill="1" applyBorder="1" applyAlignment="1">
      <alignment horizontal="center"/>
    </xf>
    <xf numFmtId="171" fontId="23" fillId="0" borderId="66" xfId="0" applyNumberFormat="1" applyFont="1" applyBorder="1" applyAlignment="1">
      <alignment horizontal="center"/>
    </xf>
    <xf numFmtId="0" fontId="23" fillId="0" borderId="25" xfId="0" applyFont="1" applyBorder="1" applyAlignment="1">
      <alignment horizontal="center"/>
    </xf>
    <xf numFmtId="0" fontId="22" fillId="36" borderId="63" xfId="0" applyFont="1" applyFill="1" applyBorder="1" applyAlignment="1">
      <alignment wrapText="1"/>
    </xf>
    <xf numFmtId="171" fontId="22" fillId="36" borderId="65" xfId="0" applyNumberFormat="1" applyFont="1" applyFill="1" applyBorder="1" applyAlignment="1">
      <alignment horizont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0" fillId="0" borderId="0" xfId="0" applyFont="1" applyFill="1"/>
    <xf numFmtId="0" fontId="3" fillId="0" borderId="71" xfId="0" applyFont="1" applyBorder="1"/>
    <xf numFmtId="0" fontId="3" fillId="0" borderId="20" xfId="0" applyFont="1" applyBorder="1"/>
    <xf numFmtId="0" fontId="3" fillId="0" borderId="25" xfId="0" applyFont="1" applyBorder="1"/>
    <xf numFmtId="0" fontId="5" fillId="3" borderId="23" xfId="13" applyFont="1" applyFill="1" applyBorder="1" applyAlignment="1" applyProtection="1">
      <alignment horizontal="left" vertical="center"/>
      <protection locked="0"/>
    </xf>
    <xf numFmtId="0" fontId="10" fillId="0" borderId="0" xfId="0" applyFont="1" applyAlignment="1"/>
    <xf numFmtId="0" fontId="5" fillId="3" borderId="22" xfId="5" applyFont="1" applyFill="1" applyBorder="1" applyAlignment="1" applyProtection="1">
      <alignment horizontal="right" vertical="center"/>
      <protection locked="0"/>
    </xf>
    <xf numFmtId="0" fontId="13" fillId="3" borderId="26" xfId="16" applyFont="1" applyFill="1" applyBorder="1" applyAlignment="1" applyProtection="1">
      <protection locked="0"/>
    </xf>
    <xf numFmtId="0" fontId="3" fillId="0" borderId="20" xfId="0" applyFont="1" applyBorder="1" applyAlignment="1">
      <alignment wrapText="1"/>
    </xf>
    <xf numFmtId="0" fontId="3" fillId="0" borderId="21" xfId="0" applyFont="1" applyBorder="1" applyAlignment="1">
      <alignment wrapText="1"/>
    </xf>
    <xf numFmtId="0" fontId="4" fillId="0" borderId="26" xfId="0" applyFont="1" applyBorder="1"/>
    <xf numFmtId="0" fontId="7" fillId="3" borderId="22" xfId="5" applyFont="1" applyFill="1" applyBorder="1" applyAlignment="1" applyProtection="1">
      <alignment horizontal="left" vertical="center"/>
      <protection locked="0"/>
    </xf>
    <xf numFmtId="0" fontId="7" fillId="3" borderId="23" xfId="13" applyFont="1" applyFill="1" applyBorder="1" applyAlignment="1" applyProtection="1">
      <alignment horizontal="center" vertical="center" wrapText="1"/>
      <protection locked="0"/>
    </xf>
    <xf numFmtId="0" fontId="7" fillId="3" borderId="22" xfId="5" applyFont="1" applyFill="1" applyBorder="1" applyAlignment="1" applyProtection="1">
      <alignment horizontal="right" vertical="center"/>
      <protection locked="0"/>
    </xf>
    <xf numFmtId="3" fontId="7" fillId="36" borderId="23" xfId="5" applyNumberFormat="1" applyFont="1" applyFill="1" applyBorder="1" applyProtection="1">
      <protection locked="0"/>
    </xf>
    <xf numFmtId="0" fontId="7" fillId="3" borderId="25" xfId="9" applyFont="1" applyFill="1" applyBorder="1" applyAlignment="1" applyProtection="1">
      <alignment horizontal="right" vertical="center"/>
      <protection locked="0"/>
    </xf>
    <xf numFmtId="0" fontId="8" fillId="3" borderId="26" xfId="16" applyFont="1" applyFill="1" applyBorder="1" applyAlignment="1" applyProtection="1">
      <protection locked="0"/>
    </xf>
    <xf numFmtId="3" fontId="8" fillId="36" borderId="26" xfId="16" applyNumberFormat="1" applyFont="1" applyFill="1" applyBorder="1" applyAlignment="1" applyProtection="1">
      <protection locked="0"/>
    </xf>
    <xf numFmtId="169" fontId="8" fillId="36" borderId="27" xfId="1" applyNumberFormat="1" applyFont="1" applyFill="1" applyBorder="1" applyAlignment="1" applyProtection="1">
      <protection locked="0"/>
    </xf>
    <xf numFmtId="0" fontId="3" fillId="0" borderId="60" xfId="0" applyFont="1" applyBorder="1" applyAlignment="1">
      <alignment horizontal="center"/>
    </xf>
    <xf numFmtId="0" fontId="3" fillId="0" borderId="61"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5" fillId="3" borderId="3" xfId="13" applyFont="1" applyFill="1" applyBorder="1" applyAlignment="1" applyProtection="1">
      <alignment horizontal="left" vertical="center"/>
      <protection locked="0"/>
    </xf>
    <xf numFmtId="0" fontId="5" fillId="3" borderId="3" xfId="13" applyFont="1" applyFill="1" applyBorder="1" applyAlignment="1" applyProtection="1">
      <alignment horizontal="left" vertical="center" wrapText="1" indent="3"/>
      <protection locked="0"/>
    </xf>
    <xf numFmtId="0" fontId="3" fillId="0" borderId="23" xfId="0" applyFont="1" applyBorder="1" applyAlignment="1">
      <alignment horizontal="center" vertical="center"/>
    </xf>
    <xf numFmtId="0" fontId="102" fillId="0" borderId="3" xfId="0" applyFont="1" applyBorder="1"/>
    <xf numFmtId="0" fontId="0" fillId="0" borderId="0" xfId="0" applyAlignment="1"/>
    <xf numFmtId="0" fontId="1" fillId="0" borderId="0" xfId="0" applyFont="1"/>
    <xf numFmtId="0" fontId="7" fillId="3" borderId="3" xfId="20960" applyFont="1" applyFill="1" applyBorder="1" applyAlignment="1" applyProtection="1">
      <alignment horizontal="left" wrapText="1" indent="1"/>
    </xf>
    <xf numFmtId="0" fontId="7" fillId="0" borderId="3" xfId="20960" applyFont="1" applyFill="1" applyBorder="1" applyAlignment="1" applyProtection="1">
      <alignment horizontal="left" wrapText="1" indent="1"/>
    </xf>
    <xf numFmtId="0" fontId="103" fillId="0" borderId="3" xfId="20960" applyFont="1" applyFill="1" applyBorder="1" applyAlignment="1" applyProtection="1">
      <alignment horizontal="center" vertical="center"/>
    </xf>
    <xf numFmtId="0" fontId="104" fillId="0" borderId="0" xfId="0" applyFont="1" applyBorder="1" applyAlignment="1">
      <alignment wrapText="1"/>
    </xf>
    <xf numFmtId="0" fontId="7" fillId="0" borderId="2" xfId="20960" applyFont="1" applyFill="1" applyBorder="1" applyAlignment="1" applyProtection="1">
      <alignment horizontal="left" wrapText="1" indent="1"/>
    </xf>
    <xf numFmtId="0" fontId="13" fillId="0" borderId="20" xfId="11" applyFont="1" applyFill="1" applyBorder="1" applyAlignment="1" applyProtection="1">
      <alignment horizontal="center" vertical="center"/>
    </xf>
    <xf numFmtId="0" fontId="7" fillId="0" borderId="0" xfId="11" applyFont="1" applyFill="1" applyBorder="1" applyAlignment="1" applyProtection="1">
      <alignment horizontal="left"/>
    </xf>
    <xf numFmtId="0" fontId="16" fillId="0" borderId="0" xfId="11" applyFont="1" applyFill="1" applyBorder="1" applyAlignment="1" applyProtection="1">
      <alignment horizontal="right"/>
    </xf>
    <xf numFmtId="0" fontId="0" fillId="0" borderId="19" xfId="0" applyBorder="1" applyAlignment="1">
      <alignment horizontal="center" vertical="center"/>
    </xf>
    <xf numFmtId="0" fontId="4" fillId="36" borderId="31" xfId="0" applyFont="1" applyFill="1" applyBorder="1" applyAlignment="1">
      <alignment wrapText="1"/>
    </xf>
    <xf numFmtId="0" fontId="3" fillId="0" borderId="9" xfId="0" applyFont="1" applyFill="1" applyBorder="1" applyAlignment="1">
      <alignment vertical="center" wrapText="1"/>
    </xf>
    <xf numFmtId="0" fontId="4" fillId="36" borderId="9" xfId="0" applyFont="1" applyFill="1" applyBorder="1" applyAlignment="1">
      <alignment wrapText="1"/>
    </xf>
    <xf numFmtId="0" fontId="4" fillId="36" borderId="76" xfId="0" applyFont="1" applyFill="1" applyBorder="1" applyAlignment="1">
      <alignment wrapText="1"/>
    </xf>
    <xf numFmtId="0" fontId="13" fillId="0" borderId="0" xfId="11" applyFont="1" applyFill="1" applyBorder="1" applyAlignment="1" applyProtection="1">
      <alignment horizontal="center" vertical="center" wrapText="1"/>
    </xf>
    <xf numFmtId="0" fontId="3" fillId="0" borderId="22" xfId="0" applyFont="1" applyBorder="1" applyAlignment="1">
      <alignment horizontal="center" vertical="center" wrapText="1"/>
    </xf>
    <xf numFmtId="0" fontId="3" fillId="0" borderId="9" xfId="0" applyFont="1" applyFill="1" applyBorder="1" applyAlignment="1"/>
    <xf numFmtId="0" fontId="3" fillId="0" borderId="9" xfId="0" applyFont="1" applyBorder="1" applyAlignment="1">
      <alignment wrapText="1"/>
    </xf>
    <xf numFmtId="0" fontId="3" fillId="0" borderId="25" xfId="0" applyFont="1" applyBorder="1" applyAlignment="1">
      <alignment horizontal="center" vertical="center" wrapText="1"/>
    </xf>
    <xf numFmtId="0" fontId="3" fillId="0" borderId="9" xfId="0" applyFont="1" applyFill="1" applyBorder="1" applyAlignment="1">
      <alignment vertical="center"/>
    </xf>
    <xf numFmtId="0" fontId="8" fillId="0" borderId="0" xfId="11" applyFont="1" applyFill="1" applyBorder="1" applyAlignment="1" applyProtection="1">
      <alignment horizontal="center"/>
    </xf>
    <xf numFmtId="0" fontId="3" fillId="0" borderId="6" xfId="0" applyFont="1" applyFill="1" applyBorder="1" applyAlignment="1">
      <alignment horizontal="center" vertical="center" wrapText="1"/>
    </xf>
    <xf numFmtId="0" fontId="16" fillId="0" borderId="0" xfId="0" applyFont="1" applyFill="1" applyBorder="1" applyAlignment="1" applyProtection="1">
      <alignment horizontal="right"/>
      <protection locked="0"/>
    </xf>
    <xf numFmtId="0" fontId="0" fillId="0" borderId="0" xfId="0" applyAlignment="1">
      <alignment horizontal="left" indent="1"/>
    </xf>
    <xf numFmtId="0" fontId="10" fillId="0" borderId="0" xfId="0" applyFont="1" applyAlignment="1">
      <alignment horizontal="left" indent="1"/>
    </xf>
    <xf numFmtId="0" fontId="8" fillId="0" borderId="1" xfId="0" applyFont="1" applyBorder="1" applyAlignment="1">
      <alignment horizontal="center"/>
    </xf>
    <xf numFmtId="0" fontId="13" fillId="0" borderId="1" xfId="0" applyFont="1" applyBorder="1" applyAlignment="1">
      <alignment horizontal="center" vertical="center"/>
    </xf>
    <xf numFmtId="0" fontId="4" fillId="0" borderId="1" xfId="0" applyFont="1" applyBorder="1" applyAlignment="1">
      <alignment horizontal="center" vertical="center"/>
    </xf>
    <xf numFmtId="0" fontId="3" fillId="0" borderId="77" xfId="0" applyFont="1" applyBorder="1" applyAlignment="1">
      <alignment vertical="center" wrapText="1"/>
    </xf>
    <xf numFmtId="0" fontId="4" fillId="0" borderId="7" xfId="0" applyFont="1" applyBorder="1" applyAlignment="1">
      <alignment vertical="center" wrapText="1"/>
    </xf>
    <xf numFmtId="0" fontId="20" fillId="0" borderId="7" xfId="0" applyFont="1" applyBorder="1" applyAlignment="1">
      <alignment horizontal="center" vertical="center" wrapText="1"/>
    </xf>
    <xf numFmtId="0" fontId="20" fillId="0" borderId="72" xfId="0" applyFont="1" applyBorder="1" applyAlignment="1">
      <alignment horizontal="center" vertical="center" wrapText="1"/>
    </xf>
    <xf numFmtId="0" fontId="3" fillId="0" borderId="1" xfId="0" applyFont="1" applyBorder="1"/>
    <xf numFmtId="0" fontId="4" fillId="0" borderId="1" xfId="0" applyFont="1" applyBorder="1" applyAlignment="1">
      <alignment horizontal="center"/>
    </xf>
    <xf numFmtId="0" fontId="16" fillId="0" borderId="1"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Alignment="1">
      <alignment horizontal="center"/>
    </xf>
    <xf numFmtId="0" fontId="16" fillId="0" borderId="0" xfId="0" applyFont="1" applyFill="1" applyAlignment="1">
      <alignment horizontal="center"/>
    </xf>
    <xf numFmtId="0" fontId="3" fillId="0" borderId="22" xfId="0" applyFont="1" applyFill="1" applyBorder="1" applyAlignment="1">
      <alignment horizontal="center" vertical="center"/>
    </xf>
    <xf numFmtId="0" fontId="13" fillId="0" borderId="10" xfId="0" applyNumberFormat="1" applyFont="1" applyFill="1" applyBorder="1" applyAlignment="1">
      <alignment vertical="center" wrapText="1"/>
    </xf>
    <xf numFmtId="0" fontId="5" fillId="0" borderId="10" xfId="0" applyNumberFormat="1" applyFont="1" applyFill="1" applyBorder="1" applyAlignment="1">
      <alignment horizontal="left" vertical="center" wrapText="1"/>
    </xf>
    <xf numFmtId="0" fontId="16" fillId="0" borderId="10" xfId="0" applyFont="1" applyFill="1" applyBorder="1" applyAlignment="1" applyProtection="1">
      <alignment horizontal="left" vertical="center" indent="1"/>
      <protection locked="0"/>
    </xf>
    <xf numFmtId="0" fontId="16" fillId="0" borderId="10" xfId="0" applyFont="1" applyFill="1" applyBorder="1" applyAlignment="1" applyProtection="1">
      <alignment horizontal="left" vertical="center"/>
      <protection locked="0"/>
    </xf>
    <xf numFmtId="0" fontId="3" fillId="0" borderId="25" xfId="0" applyFont="1" applyFill="1" applyBorder="1" applyAlignment="1">
      <alignment horizontal="center" vertical="center"/>
    </xf>
    <xf numFmtId="0" fontId="13" fillId="0" borderId="29" xfId="0" applyNumberFormat="1" applyFont="1" applyFill="1" applyBorder="1" applyAlignment="1">
      <alignment vertical="center" wrapText="1"/>
    </xf>
    <xf numFmtId="0" fontId="106" fillId="0" borderId="0" xfId="0" applyFont="1" applyFill="1" applyBorder="1" applyAlignment="1"/>
    <xf numFmtId="49" fontId="106" fillId="0" borderId="3" xfId="0" applyNumberFormat="1" applyFont="1" applyFill="1" applyBorder="1" applyAlignment="1">
      <alignment horizontal="right" vertical="center"/>
    </xf>
    <xf numFmtId="49" fontId="106" fillId="0" borderId="7" xfId="0" applyNumberFormat="1" applyFont="1" applyFill="1" applyBorder="1" applyAlignment="1">
      <alignment horizontal="right" vertical="center"/>
    </xf>
    <xf numFmtId="49" fontId="106" fillId="0" borderId="84" xfId="0" applyNumberFormat="1" applyFont="1" applyFill="1" applyBorder="1" applyAlignment="1">
      <alignment horizontal="right" vertical="center"/>
    </xf>
    <xf numFmtId="49" fontId="106" fillId="0" borderId="87" xfId="0" applyNumberFormat="1" applyFont="1" applyFill="1" applyBorder="1" applyAlignment="1">
      <alignment horizontal="right" vertical="center"/>
    </xf>
    <xf numFmtId="49" fontId="106" fillId="0" borderId="92" xfId="0" applyNumberFormat="1" applyFont="1" applyFill="1" applyBorder="1" applyAlignment="1">
      <alignment horizontal="right" vertical="center"/>
    </xf>
    <xf numFmtId="0" fontId="106" fillId="0" borderId="0" xfId="0" applyFont="1" applyFill="1" applyBorder="1" applyAlignment="1">
      <alignment horizontal="left"/>
    </xf>
    <xf numFmtId="0" fontId="106" fillId="0" borderId="92" xfId="0" applyNumberFormat="1" applyFont="1" applyFill="1" applyBorder="1" applyAlignment="1">
      <alignment horizontal="right" vertical="center"/>
    </xf>
    <xf numFmtId="49" fontId="106" fillId="0" borderId="0" xfId="0" applyNumberFormat="1" applyFont="1" applyFill="1" applyBorder="1" applyAlignment="1">
      <alignment horizontal="right" vertical="center"/>
    </xf>
    <xf numFmtId="0" fontId="106" fillId="0" borderId="0" xfId="0" applyFont="1" applyFill="1" applyBorder="1" applyAlignment="1">
      <alignment vertical="center" wrapText="1"/>
    </xf>
    <xf numFmtId="0" fontId="106" fillId="0" borderId="0" xfId="0" applyFont="1" applyFill="1" applyBorder="1" applyAlignment="1">
      <alignment horizontal="left" vertical="center" wrapText="1"/>
    </xf>
    <xf numFmtId="0" fontId="7" fillId="0" borderId="0" xfId="0" applyFont="1" applyBorder="1" applyAlignment="1">
      <alignment horizontal="left" wrapText="1"/>
    </xf>
    <xf numFmtId="0" fontId="7" fillId="0" borderId="1" xfId="11" applyFont="1" applyFill="1" applyBorder="1" applyAlignment="1" applyProtection="1"/>
    <xf numFmtId="0" fontId="13" fillId="0" borderId="1" xfId="11" applyFont="1" applyFill="1" applyBorder="1" applyAlignment="1" applyProtection="1">
      <alignment horizontal="left" vertical="center"/>
    </xf>
    <xf numFmtId="0" fontId="5" fillId="3" borderId="3" xfId="20960" applyFont="1" applyFill="1" applyBorder="1" applyAlignment="1" applyProtection="1">
      <alignment horizontal="right" indent="1"/>
    </xf>
    <xf numFmtId="0" fontId="5" fillId="3" borderId="2" xfId="20960" applyFont="1" applyFill="1" applyBorder="1" applyAlignment="1" applyProtection="1">
      <alignment horizontal="right" indent="1"/>
    </xf>
    <xf numFmtId="0" fontId="5" fillId="0" borderId="3" xfId="0" applyFont="1" applyFill="1" applyBorder="1" applyAlignment="1">
      <alignment vertical="center" wrapText="1"/>
    </xf>
    <xf numFmtId="171" fontId="16" fillId="77" borderId="67" xfId="0" applyNumberFormat="1" applyFont="1" applyFill="1" applyBorder="1" applyAlignment="1">
      <alignment horizontal="center"/>
    </xf>
    <xf numFmtId="197" fontId="5" fillId="0" borderId="3" xfId="0" applyNumberFormat="1" applyFont="1" applyFill="1" applyBorder="1" applyAlignment="1" applyProtection="1">
      <alignment vertical="center" wrapText="1"/>
      <protection locked="0"/>
    </xf>
    <xf numFmtId="197" fontId="3" fillId="0" borderId="3" xfId="0" applyNumberFormat="1" applyFont="1" applyFill="1" applyBorder="1" applyAlignment="1" applyProtection="1">
      <alignment vertical="center" wrapText="1"/>
      <protection locked="0"/>
    </xf>
    <xf numFmtId="197" fontId="3" fillId="0" borderId="23" xfId="0" applyNumberFormat="1" applyFont="1" applyFill="1" applyBorder="1" applyAlignment="1" applyProtection="1">
      <alignment vertical="center" wrapText="1"/>
      <protection locked="0"/>
    </xf>
    <xf numFmtId="197" fontId="7" fillId="2" borderId="3" xfId="0" applyNumberFormat="1" applyFont="1" applyFill="1" applyBorder="1" applyAlignment="1" applyProtection="1">
      <alignment vertical="center"/>
      <protection locked="0"/>
    </xf>
    <xf numFmtId="197" fontId="15" fillId="2" borderId="3" xfId="0" applyNumberFormat="1" applyFont="1" applyFill="1" applyBorder="1" applyAlignment="1" applyProtection="1">
      <alignment vertical="center"/>
      <protection locked="0"/>
    </xf>
    <xf numFmtId="197" fontId="15" fillId="2" borderId="23" xfId="0" applyNumberFormat="1" applyFont="1" applyFill="1" applyBorder="1" applyAlignment="1" applyProtection="1">
      <alignment vertical="center"/>
      <protection locked="0"/>
    </xf>
    <xf numFmtId="197" fontId="7" fillId="2" borderId="26" xfId="0" applyNumberFormat="1" applyFont="1" applyFill="1" applyBorder="1" applyAlignment="1" applyProtection="1">
      <alignment vertical="center"/>
      <protection locked="0"/>
    </xf>
    <xf numFmtId="197" fontId="7" fillId="0" borderId="3" xfId="7" applyNumberFormat="1" applyFont="1" applyFill="1" applyBorder="1" applyAlignment="1" applyProtection="1">
      <alignment horizontal="right"/>
    </xf>
    <xf numFmtId="197" fontId="7" fillId="36" borderId="3" xfId="7" applyNumberFormat="1" applyFont="1" applyFill="1" applyBorder="1" applyAlignment="1" applyProtection="1">
      <alignment horizontal="right"/>
    </xf>
    <xf numFmtId="197" fontId="7" fillId="0" borderId="10" xfId="0" applyNumberFormat="1" applyFont="1" applyFill="1" applyBorder="1" applyAlignment="1" applyProtection="1">
      <alignment horizontal="right"/>
    </xf>
    <xf numFmtId="197" fontId="7" fillId="0" borderId="3" xfId="0" applyNumberFormat="1" applyFont="1" applyFill="1" applyBorder="1" applyAlignment="1" applyProtection="1">
      <alignment horizontal="right"/>
    </xf>
    <xf numFmtId="197" fontId="7" fillId="36" borderId="23" xfId="0" applyNumberFormat="1" applyFont="1" applyFill="1" applyBorder="1" applyAlignment="1" applyProtection="1">
      <alignment horizontal="right"/>
    </xf>
    <xf numFmtId="197" fontId="7" fillId="0" borderId="3" xfId="7" applyNumberFormat="1" applyFont="1" applyFill="1" applyBorder="1" applyAlignment="1" applyProtection="1">
      <alignment horizontal="right"/>
      <protection locked="0"/>
    </xf>
    <xf numFmtId="197" fontId="7" fillId="0" borderId="10" xfId="0" applyNumberFormat="1" applyFont="1" applyFill="1" applyBorder="1" applyAlignment="1" applyProtection="1">
      <alignment horizontal="right"/>
      <protection locked="0"/>
    </xf>
    <xf numFmtId="197" fontId="7" fillId="0" borderId="3" xfId="0" applyNumberFormat="1" applyFont="1" applyFill="1" applyBorder="1" applyAlignment="1" applyProtection="1">
      <alignment horizontal="right"/>
      <protection locked="0"/>
    </xf>
    <xf numFmtId="197" fontId="7" fillId="0" borderId="23" xfId="0" applyNumberFormat="1" applyFont="1" applyFill="1" applyBorder="1" applyAlignment="1" applyProtection="1">
      <alignment horizontal="right"/>
    </xf>
    <xf numFmtId="197" fontId="7" fillId="36" borderId="26" xfId="7" applyNumberFormat="1" applyFont="1" applyFill="1" applyBorder="1" applyAlignment="1" applyProtection="1">
      <alignment horizontal="right"/>
    </xf>
    <xf numFmtId="197" fontId="7" fillId="36" borderId="27" xfId="0" applyNumberFormat="1" applyFont="1" applyFill="1" applyBorder="1" applyAlignment="1" applyProtection="1">
      <alignment horizontal="right"/>
    </xf>
    <xf numFmtId="197" fontId="18" fillId="0" borderId="3" xfId="0" applyNumberFormat="1" applyFont="1" applyFill="1" applyBorder="1" applyAlignment="1" applyProtection="1">
      <alignment horizontal="right"/>
      <protection locked="0"/>
    </xf>
    <xf numFmtId="197" fontId="7" fillId="36" borderId="23" xfId="7" applyNumberFormat="1" applyFont="1" applyFill="1" applyBorder="1" applyAlignment="1" applyProtection="1">
      <alignment horizontal="right"/>
    </xf>
    <xf numFmtId="197" fontId="18" fillId="36" borderId="3" xfId="0" applyNumberFormat="1" applyFont="1" applyFill="1" applyBorder="1" applyAlignment="1">
      <alignment horizontal="right"/>
    </xf>
    <xf numFmtId="197" fontId="7" fillId="0" borderId="23" xfId="7" applyNumberFormat="1" applyFont="1" applyFill="1" applyBorder="1" applyAlignment="1" applyProtection="1">
      <alignment horizontal="right"/>
    </xf>
    <xf numFmtId="197" fontId="19" fillId="0" borderId="3" xfId="0" applyNumberFormat="1" applyFont="1" applyFill="1" applyBorder="1" applyAlignment="1">
      <alignment horizontal="center"/>
    </xf>
    <xf numFmtId="197" fontId="19" fillId="0" borderId="23" xfId="0" applyNumberFormat="1" applyFont="1" applyFill="1" applyBorder="1" applyAlignment="1">
      <alignment horizontal="center"/>
    </xf>
    <xf numFmtId="197" fontId="18" fillId="36" borderId="3" xfId="0" applyNumberFormat="1" applyFont="1" applyFill="1" applyBorder="1" applyAlignment="1" applyProtection="1">
      <alignment horizontal="right"/>
    </xf>
    <xf numFmtId="197" fontId="18" fillId="0" borderId="23" xfId="0" applyNumberFormat="1" applyFont="1" applyFill="1" applyBorder="1" applyAlignment="1" applyProtection="1">
      <alignment horizontal="right"/>
      <protection locked="0"/>
    </xf>
    <xf numFmtId="197" fontId="18" fillId="0" borderId="3" xfId="0" applyNumberFormat="1" applyFont="1" applyFill="1" applyBorder="1" applyAlignment="1" applyProtection="1">
      <alignment horizontal="left" indent="1"/>
      <protection locked="0"/>
    </xf>
    <xf numFmtId="197" fontId="7" fillId="36" borderId="3" xfId="7" applyNumberFormat="1" applyFont="1" applyFill="1" applyBorder="1" applyAlignment="1" applyProtection="1"/>
    <xf numFmtId="197" fontId="18" fillId="0" borderId="3" xfId="0" applyNumberFormat="1" applyFont="1" applyFill="1" applyBorder="1" applyAlignment="1" applyProtection="1">
      <protection locked="0"/>
    </xf>
    <xf numFmtId="197" fontId="7" fillId="36" borderId="23" xfId="7" applyNumberFormat="1" applyFont="1" applyFill="1" applyBorder="1" applyAlignment="1" applyProtection="1"/>
    <xf numFmtId="197" fontId="18" fillId="0" borderId="3" xfId="0" applyNumberFormat="1" applyFont="1" applyFill="1" applyBorder="1" applyAlignment="1" applyProtection="1">
      <alignment horizontal="right" vertical="center"/>
      <protection locked="0"/>
    </xf>
    <xf numFmtId="197" fontId="18" fillId="36" borderId="26" xfId="0" applyNumberFormat="1" applyFont="1" applyFill="1" applyBorder="1" applyAlignment="1">
      <alignment horizontal="right"/>
    </xf>
    <xf numFmtId="197" fontId="7" fillId="36" borderId="27" xfId="7" applyNumberFormat="1" applyFont="1" applyFill="1" applyBorder="1" applyAlignment="1" applyProtection="1">
      <alignment horizontal="right"/>
    </xf>
    <xf numFmtId="197" fontId="7" fillId="36" borderId="3" xfId="0" applyNumberFormat="1" applyFont="1" applyFill="1" applyBorder="1" applyAlignment="1" applyProtection="1">
      <alignment horizontal="right"/>
    </xf>
    <xf numFmtId="197" fontId="7" fillId="0" borderId="26" xfId="0" applyNumberFormat="1" applyFont="1" applyFill="1" applyBorder="1" applyAlignment="1" applyProtection="1">
      <alignment horizontal="right"/>
    </xf>
    <xf numFmtId="197" fontId="7" fillId="36" borderId="26" xfId="0" applyNumberFormat="1" applyFont="1" applyFill="1" applyBorder="1" applyAlignment="1" applyProtection="1">
      <alignment horizontal="right"/>
    </xf>
    <xf numFmtId="3" fontId="21" fillId="36" borderId="26" xfId="0" applyNumberFormat="1" applyFont="1" applyFill="1" applyBorder="1" applyAlignment="1">
      <alignment vertical="center" wrapText="1"/>
    </xf>
    <xf numFmtId="3" fontId="21" fillId="36" borderId="27" xfId="0" applyNumberFormat="1" applyFont="1" applyFill="1" applyBorder="1" applyAlignment="1">
      <alignment vertical="center" wrapText="1"/>
    </xf>
    <xf numFmtId="197" fontId="0" fillId="36" borderId="21" xfId="0" applyNumberFormat="1" applyFill="1" applyBorder="1" applyAlignment="1">
      <alignment horizontal="center" vertical="center"/>
    </xf>
    <xf numFmtId="197" fontId="0" fillId="0" borderId="23" xfId="0" applyNumberFormat="1" applyBorder="1" applyAlignment="1"/>
    <xf numFmtId="197" fontId="0" fillId="0" borderId="23" xfId="0" applyNumberFormat="1" applyBorder="1" applyAlignment="1">
      <alignment wrapText="1"/>
    </xf>
    <xf numFmtId="197" fontId="0" fillId="36" borderId="23" xfId="0" applyNumberFormat="1" applyFill="1" applyBorder="1" applyAlignment="1">
      <alignment horizontal="center" vertical="center" wrapText="1"/>
    </xf>
    <xf numFmtId="197" fontId="0" fillId="36" borderId="27" xfId="0" applyNumberFormat="1" applyFill="1" applyBorder="1" applyAlignment="1">
      <alignment horizontal="center" vertical="center" wrapText="1"/>
    </xf>
    <xf numFmtId="197" fontId="5" fillId="36" borderId="23" xfId="2" applyNumberFormat="1" applyFont="1" applyFill="1" applyBorder="1" applyAlignment="1" applyProtection="1">
      <alignment vertical="top"/>
    </xf>
    <xf numFmtId="197" fontId="5" fillId="3" borderId="23" xfId="2" applyNumberFormat="1" applyFont="1" applyFill="1" applyBorder="1" applyAlignment="1" applyProtection="1">
      <alignment vertical="top"/>
      <protection locked="0"/>
    </xf>
    <xf numFmtId="197" fontId="5" fillId="36" borderId="23" xfId="2" applyNumberFormat="1" applyFont="1" applyFill="1" applyBorder="1" applyAlignment="1" applyProtection="1">
      <alignment vertical="top" wrapText="1"/>
    </xf>
    <xf numFmtId="197" fontId="5" fillId="3" borderId="23" xfId="2" applyNumberFormat="1" applyFont="1" applyFill="1" applyBorder="1" applyAlignment="1" applyProtection="1">
      <alignment vertical="top" wrapText="1"/>
      <protection locked="0"/>
    </xf>
    <xf numFmtId="197" fontId="5" fillId="36" borderId="23" xfId="2" applyNumberFormat="1" applyFont="1" applyFill="1" applyBorder="1" applyAlignment="1" applyProtection="1">
      <alignment vertical="top" wrapText="1"/>
      <protection locked="0"/>
    </xf>
    <xf numFmtId="197" fontId="5" fillId="36" borderId="27" xfId="2" applyNumberFormat="1" applyFont="1" applyFill="1" applyBorder="1" applyAlignment="1" applyProtection="1">
      <alignment vertical="top" wrapText="1"/>
    </xf>
    <xf numFmtId="197" fontId="23" fillId="0" borderId="35" xfId="0" applyNumberFormat="1" applyFont="1" applyBorder="1" applyAlignment="1">
      <alignment vertical="center"/>
    </xf>
    <xf numFmtId="197" fontId="23" fillId="0" borderId="14" xfId="0" applyNumberFormat="1" applyFont="1" applyBorder="1" applyAlignment="1">
      <alignment vertical="center"/>
    </xf>
    <xf numFmtId="197" fontId="17" fillId="0" borderId="14" xfId="0" applyNumberFormat="1" applyFont="1" applyBorder="1" applyAlignment="1">
      <alignment vertical="center"/>
    </xf>
    <xf numFmtId="197" fontId="23" fillId="0" borderId="15" xfId="0" applyNumberFormat="1" applyFont="1" applyBorder="1" applyAlignment="1">
      <alignment vertical="center"/>
    </xf>
    <xf numFmtId="197" fontId="22" fillId="36" borderId="17" xfId="0" applyNumberFormat="1" applyFont="1" applyFill="1" applyBorder="1" applyAlignment="1">
      <alignment vertical="center"/>
    </xf>
    <xf numFmtId="197" fontId="23" fillId="0" borderId="18" xfId="0" applyNumberFormat="1" applyFont="1" applyBorder="1" applyAlignment="1">
      <alignment vertical="center"/>
    </xf>
    <xf numFmtId="197" fontId="17" fillId="0" borderId="15" xfId="0" applyNumberFormat="1" applyFont="1" applyBorder="1" applyAlignment="1">
      <alignment vertical="center"/>
    </xf>
    <xf numFmtId="197" fontId="22" fillId="36" borderId="64" xfId="0" applyNumberFormat="1" applyFont="1" applyFill="1" applyBorder="1" applyAlignment="1">
      <alignment vertical="center"/>
    </xf>
    <xf numFmtId="197" fontId="23" fillId="36" borderId="14" xfId="0" applyNumberFormat="1" applyFont="1" applyFill="1" applyBorder="1" applyAlignment="1">
      <alignment vertical="center"/>
    </xf>
    <xf numFmtId="197" fontId="7" fillId="36" borderId="3" xfId="5" applyNumberFormat="1" applyFont="1" applyFill="1" applyBorder="1" applyProtection="1">
      <protection locked="0"/>
    </xf>
    <xf numFmtId="197" fontId="7" fillId="3" borderId="3" xfId="5" applyNumberFormat="1" applyFont="1" applyFill="1" applyBorder="1" applyProtection="1">
      <protection locked="0"/>
    </xf>
    <xf numFmtId="197" fontId="8" fillId="36" borderId="26" xfId="16" applyNumberFormat="1" applyFont="1" applyFill="1" applyBorder="1" applyAlignment="1" applyProtection="1">
      <protection locked="0"/>
    </xf>
    <xf numFmtId="197" fontId="7" fillId="36" borderId="3" xfId="1" applyNumberFormat="1" applyFont="1" applyFill="1" applyBorder="1" applyProtection="1">
      <protection locked="0"/>
    </xf>
    <xf numFmtId="197" fontId="7" fillId="0" borderId="3" xfId="1" applyNumberFormat="1" applyFont="1" applyFill="1" applyBorder="1" applyProtection="1">
      <protection locked="0"/>
    </xf>
    <xf numFmtId="197" fontId="8" fillId="36" borderId="26" xfId="1" applyNumberFormat="1" applyFont="1" applyFill="1" applyBorder="1" applyAlignment="1" applyProtection="1">
      <protection locked="0"/>
    </xf>
    <xf numFmtId="197" fontId="7" fillId="3" borderId="26" xfId="5" applyNumberFormat="1" applyFont="1" applyFill="1" applyBorder="1" applyProtection="1">
      <protection locked="0"/>
    </xf>
    <xf numFmtId="197" fontId="23" fillId="0" borderId="0" xfId="0" applyNumberFormat="1" applyFont="1"/>
    <xf numFmtId="0" fontId="3" fillId="0" borderId="30" xfId="0" applyFont="1" applyBorder="1" applyAlignment="1">
      <alignment wrapText="1"/>
    </xf>
    <xf numFmtId="0" fontId="3" fillId="0" borderId="3" xfId="0" applyFont="1" applyFill="1" applyBorder="1" applyAlignment="1">
      <alignment horizontal="center" vertical="center" wrapText="1"/>
    </xf>
    <xf numFmtId="0" fontId="4" fillId="0" borderId="0" xfId="0" applyFont="1" applyFill="1" applyAlignment="1">
      <alignment horizontal="center"/>
    </xf>
    <xf numFmtId="0" fontId="4" fillId="0" borderId="0" xfId="0" applyFont="1" applyFill="1" applyBorder="1" applyAlignment="1">
      <alignment horizontal="center" wrapText="1"/>
    </xf>
    <xf numFmtId="0" fontId="4" fillId="0" borderId="0" xfId="0" applyFont="1" applyFill="1" applyAlignment="1">
      <alignment horizontal="center" wrapText="1"/>
    </xf>
    <xf numFmtId="0" fontId="5" fillId="0" borderId="3" xfId="13" applyFont="1" applyFill="1" applyBorder="1" applyAlignment="1" applyProtection="1">
      <alignment horizontal="center" vertical="center" wrapText="1"/>
      <protection locked="0"/>
    </xf>
    <xf numFmtId="171" fontId="4" fillId="36" borderId="26" xfId="0" applyNumberFormat="1" applyFont="1" applyFill="1" applyBorder="1" applyAlignment="1">
      <alignment horizontal="center" vertical="center"/>
    </xf>
    <xf numFmtId="0" fontId="5" fillId="0" borderId="3" xfId="0" applyFont="1" applyFill="1" applyBorder="1" applyAlignment="1">
      <alignment horizontal="left" vertical="center" wrapText="1"/>
    </xf>
    <xf numFmtId="0" fontId="7" fillId="0" borderId="19" xfId="0" applyFont="1" applyFill="1" applyBorder="1" applyAlignment="1">
      <alignment horizontal="right" vertical="center" wrapText="1"/>
    </xf>
    <xf numFmtId="0" fontId="5" fillId="0" borderId="20" xfId="0" applyFont="1" applyFill="1" applyBorder="1" applyAlignment="1">
      <alignment vertical="center" wrapText="1"/>
    </xf>
    <xf numFmtId="173" fontId="26" fillId="37" borderId="0" xfId="20" applyBorder="1"/>
    <xf numFmtId="173" fontId="26" fillId="37" borderId="100" xfId="20" applyBorder="1"/>
    <xf numFmtId="197" fontId="7" fillId="2" borderId="23" xfId="0" applyNumberFormat="1" applyFont="1" applyFill="1" applyBorder="1" applyAlignment="1" applyProtection="1">
      <alignment vertical="center"/>
      <protection locked="0"/>
    </xf>
    <xf numFmtId="0" fontId="13" fillId="0" borderId="22" xfId="0" applyFont="1" applyFill="1" applyBorder="1" applyAlignment="1">
      <alignment horizontal="center" vertical="center" wrapText="1"/>
    </xf>
    <xf numFmtId="0" fontId="3" fillId="0" borderId="7" xfId="0" applyFont="1" applyFill="1" applyBorder="1" applyAlignment="1">
      <alignment vertical="center"/>
    </xf>
    <xf numFmtId="0" fontId="3" fillId="0" borderId="107" xfId="0" applyFont="1" applyFill="1" applyBorder="1" applyAlignment="1">
      <alignment vertical="center"/>
    </xf>
    <xf numFmtId="0" fontId="4" fillId="0" borderId="107" xfId="0" applyFont="1" applyFill="1" applyBorder="1" applyAlignment="1">
      <alignment vertical="center"/>
    </xf>
    <xf numFmtId="0" fontId="3" fillId="0" borderId="20" xfId="0" applyFont="1" applyFill="1" applyBorder="1" applyAlignment="1">
      <alignment vertical="center"/>
    </xf>
    <xf numFmtId="0" fontId="3" fillId="0" borderId="102" xfId="0" applyFont="1" applyFill="1" applyBorder="1" applyAlignment="1">
      <alignment vertical="center"/>
    </xf>
    <xf numFmtId="0" fontId="3" fillId="0" borderId="104" xfId="0" applyFont="1" applyFill="1" applyBorder="1" applyAlignment="1">
      <alignment vertical="center"/>
    </xf>
    <xf numFmtId="0" fontId="3" fillId="0" borderId="19" xfId="0" applyFont="1" applyFill="1" applyBorder="1" applyAlignment="1">
      <alignment horizontal="center" vertical="center"/>
    </xf>
    <xf numFmtId="0" fontId="3" fillId="0" borderId="115" xfId="0" applyFont="1" applyFill="1" applyBorder="1" applyAlignment="1">
      <alignment horizontal="center" vertical="center"/>
    </xf>
    <xf numFmtId="0" fontId="3" fillId="0" borderId="117" xfId="0" applyFont="1" applyFill="1" applyBorder="1" applyAlignment="1">
      <alignment horizontal="center" vertical="center"/>
    </xf>
    <xf numFmtId="0" fontId="3" fillId="3" borderId="71" xfId="0" applyFont="1" applyFill="1" applyBorder="1" applyAlignment="1">
      <alignment horizontal="center" vertical="center"/>
    </xf>
    <xf numFmtId="0" fontId="3" fillId="3" borderId="0" xfId="0" applyFont="1" applyFill="1" applyBorder="1" applyAlignment="1">
      <alignment vertical="center"/>
    </xf>
    <xf numFmtId="0" fontId="3" fillId="0" borderId="77" xfId="0" applyFont="1" applyFill="1" applyBorder="1" applyAlignment="1">
      <alignment horizontal="center" vertical="center"/>
    </xf>
    <xf numFmtId="0" fontId="3" fillId="3" borderId="105" xfId="0" applyFont="1" applyFill="1" applyBorder="1" applyAlignment="1">
      <alignment vertical="center"/>
    </xf>
    <xf numFmtId="0" fontId="12" fillId="3" borderId="120" xfId="0" applyFont="1" applyFill="1" applyBorder="1" applyAlignment="1">
      <alignment horizontal="left"/>
    </xf>
    <xf numFmtId="0" fontId="12" fillId="3" borderId="121" xfId="0" applyFont="1" applyFill="1" applyBorder="1" applyAlignment="1">
      <alignment horizontal="left"/>
    </xf>
    <xf numFmtId="0" fontId="3" fillId="0" borderId="0" xfId="0" applyFont="1"/>
    <xf numFmtId="0" fontId="3" fillId="0" borderId="0" xfId="0" applyFont="1" applyFill="1"/>
    <xf numFmtId="0" fontId="3" fillId="0" borderId="107" xfId="0" applyFont="1" applyFill="1" applyBorder="1" applyAlignment="1">
      <alignment horizontal="center" vertical="center" wrapText="1"/>
    </xf>
    <xf numFmtId="0" fontId="106" fillId="78" borderId="94" xfId="0" applyFont="1" applyFill="1" applyBorder="1" applyAlignment="1">
      <alignment horizontal="left" vertical="center"/>
    </xf>
    <xf numFmtId="0" fontId="106" fillId="78" borderId="92" xfId="0" applyFont="1" applyFill="1" applyBorder="1" applyAlignment="1">
      <alignment vertical="center" wrapText="1"/>
    </xf>
    <xf numFmtId="0" fontId="106" fillId="78" borderId="92" xfId="0" applyFont="1" applyFill="1" applyBorder="1" applyAlignment="1">
      <alignment horizontal="left" vertical="center" wrapText="1"/>
    </xf>
    <xf numFmtId="0" fontId="106" fillId="0" borderId="94" xfId="0" applyFont="1" applyFill="1" applyBorder="1" applyAlignment="1">
      <alignment horizontal="right" vertical="center"/>
    </xf>
    <xf numFmtId="0" fontId="3" fillId="0" borderId="122" xfId="0" applyFont="1" applyFill="1" applyBorder="1" applyAlignment="1">
      <alignment horizontal="center" vertical="center" wrapText="1"/>
    </xf>
    <xf numFmtId="0" fontId="4" fillId="3" borderId="123" xfId="0" applyFont="1" applyFill="1" applyBorder="1" applyAlignment="1">
      <alignment vertical="center"/>
    </xf>
    <xf numFmtId="0" fontId="3" fillId="3" borderId="24" xfId="0" applyFont="1" applyFill="1" applyBorder="1" applyAlignment="1">
      <alignment vertical="center"/>
    </xf>
    <xf numFmtId="0" fontId="3" fillId="0" borderId="124" xfId="0" applyFont="1" applyFill="1" applyBorder="1" applyAlignment="1">
      <alignment horizontal="center" vertical="center"/>
    </xf>
    <xf numFmtId="0" fontId="4" fillId="0" borderId="26" xfId="0" applyFont="1" applyFill="1" applyBorder="1" applyAlignment="1">
      <alignment vertical="center"/>
    </xf>
    <xf numFmtId="0" fontId="3" fillId="0" borderId="7" xfId="0" applyFont="1" applyFill="1" applyBorder="1" applyAlignment="1">
      <alignment horizontal="center" vertical="center" wrapText="1"/>
    </xf>
    <xf numFmtId="0" fontId="3" fillId="0" borderId="72" xfId="0" applyFont="1" applyFill="1" applyBorder="1" applyAlignment="1">
      <alignment horizontal="center" vertical="center" wrapText="1"/>
    </xf>
    <xf numFmtId="197" fontId="5" fillId="0" borderId="3" xfId="0" applyNumberFormat="1" applyFont="1" applyFill="1" applyBorder="1" applyAlignment="1" applyProtection="1">
      <alignment horizontal="right" vertical="center" wrapText="1"/>
      <protection locked="0"/>
    </xf>
    <xf numFmtId="0" fontId="5" fillId="0" borderId="19" xfId="11" applyFont="1" applyFill="1" applyBorder="1" applyAlignment="1" applyProtection="1">
      <alignment vertical="center"/>
    </xf>
    <xf numFmtId="0" fontId="5" fillId="0" borderId="20" xfId="11" applyFont="1" applyFill="1" applyBorder="1" applyAlignment="1" applyProtection="1">
      <alignment vertical="center"/>
    </xf>
    <xf numFmtId="0" fontId="13" fillId="0" borderId="21" xfId="11" applyFont="1" applyFill="1" applyBorder="1" applyAlignment="1" applyProtection="1">
      <alignment horizontal="center" vertical="center"/>
    </xf>
    <xf numFmtId="0" fontId="0" fillId="0" borderId="124" xfId="0" applyBorder="1"/>
    <xf numFmtId="0" fontId="0" fillId="0" borderId="124" xfId="0" applyBorder="1" applyAlignment="1">
      <alignment horizontal="center"/>
    </xf>
    <xf numFmtId="0" fontId="3" fillId="0" borderId="106" xfId="0" applyFont="1" applyBorder="1" applyAlignment="1">
      <alignment vertical="center" wrapText="1"/>
    </xf>
    <xf numFmtId="171" fontId="3" fillId="0" borderId="107" xfId="0" applyNumberFormat="1" applyFont="1" applyBorder="1" applyAlignment="1">
      <alignment horizontal="center" vertical="center"/>
    </xf>
    <xf numFmtId="171" fontId="3" fillId="0" borderId="122" xfId="0" applyNumberFormat="1" applyFont="1" applyBorder="1" applyAlignment="1">
      <alignment horizontal="center" vertical="center"/>
    </xf>
    <xf numFmtId="171" fontId="12" fillId="0" borderId="107" xfId="0" applyNumberFormat="1" applyFont="1" applyBorder="1" applyAlignment="1">
      <alignment horizontal="center" vertical="center"/>
    </xf>
    <xf numFmtId="0" fontId="12" fillId="0" borderId="106" xfId="0" applyFont="1" applyBorder="1" applyAlignment="1">
      <alignment vertical="center" wrapText="1"/>
    </xf>
    <xf numFmtId="0" fontId="0" fillId="0" borderId="25" xfId="0" applyBorder="1"/>
    <xf numFmtId="0" fontId="4" fillId="36" borderId="125" xfId="0" applyFont="1" applyFill="1" applyBorder="1" applyAlignment="1">
      <alignment vertical="center" wrapText="1"/>
    </xf>
    <xf numFmtId="171" fontId="4" fillId="36" borderId="27" xfId="0" applyNumberFormat="1" applyFont="1" applyFill="1" applyBorder="1" applyAlignment="1">
      <alignment horizontal="center" vertical="center"/>
    </xf>
    <xf numFmtId="197" fontId="0" fillId="0" borderId="23" xfId="0" applyNumberFormat="1" applyFill="1" applyBorder="1" applyAlignment="1">
      <alignment wrapText="1"/>
    </xf>
    <xf numFmtId="0" fontId="5" fillId="0" borderId="0" xfId="0" applyFont="1" applyFill="1" applyAlignment="1">
      <alignment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center" vertical="center" wrapText="1"/>
    </xf>
    <xf numFmtId="0" fontId="4" fillId="36" borderId="124" xfId="0" applyFont="1" applyFill="1" applyBorder="1" applyAlignment="1">
      <alignment horizontal="left" vertical="center" wrapText="1"/>
    </xf>
    <xf numFmtId="0" fontId="4" fillId="36" borderId="107" xfId="0" applyFont="1" applyFill="1" applyBorder="1" applyAlignment="1">
      <alignment horizontal="left" vertical="center" wrapText="1"/>
    </xf>
    <xf numFmtId="0" fontId="4" fillId="36" borderId="122" xfId="0" applyFont="1" applyFill="1" applyBorder="1" applyAlignment="1">
      <alignment horizontal="left" vertical="center" wrapText="1"/>
    </xf>
    <xf numFmtId="0" fontId="3" fillId="0" borderId="124" xfId="0" applyFont="1" applyFill="1" applyBorder="1" applyAlignment="1">
      <alignment horizontal="right" vertical="center" wrapText="1"/>
    </xf>
    <xf numFmtId="0" fontId="3" fillId="0" borderId="107" xfId="0" applyFont="1" applyFill="1" applyBorder="1" applyAlignment="1">
      <alignment horizontal="left" vertical="center" wrapText="1"/>
    </xf>
    <xf numFmtId="0" fontId="109" fillId="0" borderId="124" xfId="0" applyFont="1" applyFill="1" applyBorder="1" applyAlignment="1">
      <alignment horizontal="right" vertical="center" wrapText="1"/>
    </xf>
    <xf numFmtId="0" fontId="109" fillId="0" borderId="107" xfId="0" applyFont="1" applyFill="1" applyBorder="1" applyAlignment="1">
      <alignment horizontal="left" vertical="center" wrapText="1"/>
    </xf>
    <xf numFmtId="0" fontId="4" fillId="0" borderId="124" xfId="0" applyFont="1" applyFill="1" applyBorder="1" applyAlignment="1">
      <alignment horizontal="left" vertical="center" wrapText="1"/>
    </xf>
    <xf numFmtId="0" fontId="4" fillId="0" borderId="0" xfId="21410"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9" fillId="0" borderId="0" xfId="0" applyFont="1" applyFill="1" applyAlignment="1">
      <alignment horizontal="left" vertical="center"/>
    </xf>
    <xf numFmtId="49" fontId="110" fillId="0" borderId="25" xfId="5" applyNumberFormat="1" applyFont="1" applyFill="1" applyBorder="1" applyAlignment="1" applyProtection="1">
      <alignment horizontal="left" vertical="center"/>
      <protection locked="0"/>
    </xf>
    <xf numFmtId="0" fontId="111" fillId="0" borderId="26" xfId="9" applyFont="1" applyFill="1" applyBorder="1" applyAlignment="1" applyProtection="1">
      <alignment horizontal="left" vertical="center" wrapText="1"/>
      <protection locked="0"/>
    </xf>
    <xf numFmtId="0" fontId="20" fillId="0" borderId="124" xfId="0" applyFont="1" applyBorder="1" applyAlignment="1">
      <alignment horizontal="center" vertical="center" wrapText="1"/>
    </xf>
    <xf numFmtId="0" fontId="20" fillId="0" borderId="107" xfId="0" applyFont="1" applyBorder="1" applyAlignment="1">
      <alignment vertical="center" wrapText="1"/>
    </xf>
    <xf numFmtId="3" fontId="21" fillId="36" borderId="107" xfId="0" applyNumberFormat="1" applyFont="1" applyFill="1" applyBorder="1" applyAlignment="1">
      <alignment vertical="center" wrapText="1"/>
    </xf>
    <xf numFmtId="3" fontId="21" fillId="36" borderId="122" xfId="0" applyNumberFormat="1" applyFont="1" applyFill="1" applyBorder="1" applyAlignment="1">
      <alignment vertical="center" wrapText="1"/>
    </xf>
    <xf numFmtId="14" fontId="5" fillId="3" borderId="107" xfId="8" quotePrefix="1" applyNumberFormat="1" applyFont="1" applyFill="1" applyBorder="1" applyAlignment="1" applyProtection="1">
      <alignment horizontal="left" vertical="center" wrapText="1" indent="2"/>
      <protection locked="0"/>
    </xf>
    <xf numFmtId="3" fontId="21" fillId="0" borderId="107" xfId="0" applyNumberFormat="1" applyFont="1" applyBorder="1" applyAlignment="1">
      <alignment vertical="center" wrapText="1"/>
    </xf>
    <xf numFmtId="3" fontId="21" fillId="0" borderId="122" xfId="0" applyNumberFormat="1" applyFont="1" applyBorder="1" applyAlignment="1">
      <alignment vertical="center" wrapText="1"/>
    </xf>
    <xf numFmtId="14" fontId="5" fillId="3" borderId="107" xfId="8" quotePrefix="1" applyNumberFormat="1" applyFont="1" applyFill="1" applyBorder="1" applyAlignment="1" applyProtection="1">
      <alignment horizontal="left" vertical="center" wrapText="1" indent="3"/>
      <protection locked="0"/>
    </xf>
    <xf numFmtId="3" fontId="21" fillId="0" borderId="107" xfId="0" applyNumberFormat="1" applyFont="1" applyFill="1" applyBorder="1" applyAlignment="1">
      <alignment vertical="center" wrapText="1"/>
    </xf>
    <xf numFmtId="0" fontId="20" fillId="0" borderId="107" xfId="0" applyFont="1" applyFill="1" applyBorder="1" applyAlignment="1">
      <alignment horizontal="left" vertical="center" wrapText="1" indent="2"/>
    </xf>
    <xf numFmtId="0" fontId="9" fillId="0" borderId="107" xfId="17" applyFill="1" applyBorder="1" applyAlignment="1" applyProtection="1"/>
    <xf numFmtId="49" fontId="109" fillId="0" borderId="124" xfId="0" applyNumberFormat="1" applyFont="1" applyFill="1" applyBorder="1" applyAlignment="1">
      <alignment horizontal="right" vertical="center" wrapText="1"/>
    </xf>
    <xf numFmtId="0" fontId="5" fillId="3" borderId="107" xfId="20960" applyFont="1" applyFill="1" applyBorder="1" applyAlignment="1" applyProtection="1"/>
    <xf numFmtId="0" fontId="103" fillId="0" borderId="107" xfId="20960" applyFont="1" applyFill="1" applyBorder="1" applyAlignment="1" applyProtection="1">
      <alignment horizontal="center" vertical="center"/>
    </xf>
    <xf numFmtId="0" fontId="3" fillId="0" borderId="107" xfId="0" applyFont="1" applyBorder="1"/>
    <xf numFmtId="0" fontId="9" fillId="0" borderId="107" xfId="17" applyFill="1" applyBorder="1" applyAlignment="1" applyProtection="1">
      <alignment horizontal="left" vertical="center" wrapText="1"/>
    </xf>
    <xf numFmtId="49" fontId="109" fillId="0" borderId="107" xfId="0" applyNumberFormat="1" applyFont="1" applyFill="1" applyBorder="1" applyAlignment="1">
      <alignment horizontal="right" vertical="center" wrapText="1"/>
    </xf>
    <xf numFmtId="0" fontId="9" fillId="0" borderId="107" xfId="17" applyFill="1" applyBorder="1" applyAlignment="1" applyProtection="1">
      <alignment horizontal="left" vertical="center"/>
    </xf>
    <xf numFmtId="0" fontId="9" fillId="0" borderId="107" xfId="17" applyBorder="1" applyAlignment="1" applyProtection="1"/>
    <xf numFmtId="0" fontId="3" fillId="0" borderId="107" xfId="0" applyFont="1" applyFill="1" applyBorder="1"/>
    <xf numFmtId="0" fontId="20" fillId="0" borderId="124" xfId="0" applyFont="1" applyFill="1" applyBorder="1" applyAlignment="1">
      <alignment horizontal="center" vertical="center" wrapText="1"/>
    </xf>
    <xf numFmtId="0" fontId="20" fillId="0" borderId="107" xfId="0" applyFont="1" applyFill="1" applyBorder="1" applyAlignment="1">
      <alignment vertical="center" wrapText="1"/>
    </xf>
    <xf numFmtId="3" fontId="21" fillId="0" borderId="122" xfId="0" applyNumberFormat="1" applyFont="1" applyFill="1" applyBorder="1" applyAlignment="1">
      <alignment vertical="center" wrapText="1"/>
    </xf>
    <xf numFmtId="0" fontId="112" fillId="79" borderId="108" xfId="21412" applyFont="1" applyFill="1" applyBorder="1" applyAlignment="1" applyProtection="1">
      <alignment vertical="center" wrapText="1"/>
      <protection locked="0"/>
    </xf>
    <xf numFmtId="0" fontId="113" fillId="70" borderId="102" xfId="21412" applyFont="1" applyFill="1" applyBorder="1" applyAlignment="1" applyProtection="1">
      <alignment horizontal="center" vertical="center"/>
      <protection locked="0"/>
    </xf>
    <xf numFmtId="0" fontId="112" fillId="80" borderId="107" xfId="21412" applyFont="1" applyFill="1" applyBorder="1" applyAlignment="1" applyProtection="1">
      <alignment horizontal="center" vertical="center"/>
      <protection locked="0"/>
    </xf>
    <xf numFmtId="0" fontId="112" fillId="79" borderId="108" xfId="21412" applyFont="1" applyFill="1" applyBorder="1" applyAlignment="1" applyProtection="1">
      <alignment vertical="center"/>
      <protection locked="0"/>
    </xf>
    <xf numFmtId="0" fontId="114" fillId="70" borderId="102" xfId="21412" applyFont="1" applyFill="1" applyBorder="1" applyAlignment="1" applyProtection="1">
      <alignment horizontal="center" vertical="center"/>
      <protection locked="0"/>
    </xf>
    <xf numFmtId="0" fontId="114" fillId="3" borderId="102" xfId="21412" applyFont="1" applyFill="1" applyBorder="1" applyAlignment="1" applyProtection="1">
      <alignment horizontal="center" vertical="center"/>
      <protection locked="0"/>
    </xf>
    <xf numFmtId="0" fontId="114" fillId="0" borderId="102" xfId="21412" applyFont="1" applyFill="1" applyBorder="1" applyAlignment="1" applyProtection="1">
      <alignment horizontal="center" vertical="center"/>
      <protection locked="0"/>
    </xf>
    <xf numFmtId="0" fontId="115" fillId="80" borderId="107" xfId="21412" applyFont="1" applyFill="1" applyBorder="1" applyAlignment="1" applyProtection="1">
      <alignment horizontal="center" vertical="center"/>
      <protection locked="0"/>
    </xf>
    <xf numFmtId="0" fontId="112" fillId="79" borderId="108" xfId="21412" applyFont="1" applyFill="1" applyBorder="1" applyAlignment="1" applyProtection="1">
      <alignment horizontal="center" vertical="center"/>
      <protection locked="0"/>
    </xf>
    <xf numFmtId="0" fontId="62" fillId="79" borderId="108" xfId="21412" applyFont="1" applyFill="1" applyBorder="1" applyAlignment="1" applyProtection="1">
      <alignment vertical="center"/>
      <protection locked="0"/>
    </xf>
    <xf numFmtId="0" fontId="114" fillId="70" borderId="107" xfId="21412" applyFont="1" applyFill="1" applyBorder="1" applyAlignment="1" applyProtection="1">
      <alignment horizontal="center" vertical="center"/>
      <protection locked="0"/>
    </xf>
    <xf numFmtId="0" fontId="36" fillId="70" borderId="107" xfId="21412" applyFont="1" applyFill="1" applyBorder="1" applyAlignment="1" applyProtection="1">
      <alignment horizontal="center" vertical="center"/>
      <protection locked="0"/>
    </xf>
    <xf numFmtId="0" fontId="62" fillId="79" borderId="106" xfId="21412" applyFont="1" applyFill="1" applyBorder="1" applyAlignment="1" applyProtection="1">
      <alignment vertical="center"/>
      <protection locked="0"/>
    </xf>
    <xf numFmtId="0" fontId="113" fillId="0" borderId="106" xfId="21412" applyFont="1" applyFill="1" applyBorder="1" applyAlignment="1" applyProtection="1">
      <alignment horizontal="left" vertical="center" wrapText="1"/>
      <protection locked="0"/>
    </xf>
    <xf numFmtId="169" fontId="113" fillId="0" borderId="107" xfId="948" applyNumberFormat="1" applyFont="1" applyFill="1" applyBorder="1" applyAlignment="1" applyProtection="1">
      <alignment horizontal="right" vertical="center"/>
      <protection locked="0"/>
    </xf>
    <xf numFmtId="0" fontId="112" fillId="80" borderId="106" xfId="21412" applyFont="1" applyFill="1" applyBorder="1" applyAlignment="1" applyProtection="1">
      <alignment vertical="top" wrapText="1"/>
      <protection locked="0"/>
    </xf>
    <xf numFmtId="169" fontId="113" fillId="80" borderId="107" xfId="948" applyNumberFormat="1" applyFont="1" applyFill="1" applyBorder="1" applyAlignment="1" applyProtection="1">
      <alignment horizontal="right" vertical="center"/>
    </xf>
    <xf numFmtId="169" fontId="62" fillId="79" borderId="106" xfId="948" applyNumberFormat="1" applyFont="1" applyFill="1" applyBorder="1" applyAlignment="1" applyProtection="1">
      <alignment horizontal="right" vertical="center"/>
      <protection locked="0"/>
    </xf>
    <xf numFmtId="0" fontId="113" fillId="70" borderId="106" xfId="21412" applyFont="1" applyFill="1" applyBorder="1" applyAlignment="1" applyProtection="1">
      <alignment vertical="center" wrapText="1"/>
      <protection locked="0"/>
    </xf>
    <xf numFmtId="0" fontId="113" fillId="70" borderId="106" xfId="21412" applyFont="1" applyFill="1" applyBorder="1" applyAlignment="1" applyProtection="1">
      <alignment horizontal="left" vertical="center" wrapText="1"/>
      <protection locked="0"/>
    </xf>
    <xf numFmtId="0" fontId="113" fillId="0" borderId="106" xfId="21412" applyFont="1" applyFill="1" applyBorder="1" applyAlignment="1" applyProtection="1">
      <alignment vertical="center" wrapText="1"/>
      <protection locked="0"/>
    </xf>
    <xf numFmtId="0" fontId="113" fillId="3" borderId="106" xfId="21412" applyFont="1" applyFill="1" applyBorder="1" applyAlignment="1" applyProtection="1">
      <alignment horizontal="left" vertical="center" wrapText="1"/>
      <protection locked="0"/>
    </xf>
    <xf numFmtId="0" fontId="112" fillId="80" borderId="106" xfId="21412" applyFont="1" applyFill="1" applyBorder="1" applyAlignment="1" applyProtection="1">
      <alignment vertical="center" wrapText="1"/>
      <protection locked="0"/>
    </xf>
    <xf numFmtId="169" fontId="112" fillId="79" borderId="106" xfId="948" applyNumberFormat="1" applyFont="1" applyFill="1" applyBorder="1" applyAlignment="1" applyProtection="1">
      <alignment horizontal="right" vertical="center"/>
      <protection locked="0"/>
    </xf>
    <xf numFmtId="169" fontId="113" fillId="3" borderId="107" xfId="948" applyNumberFormat="1" applyFont="1" applyFill="1" applyBorder="1" applyAlignment="1" applyProtection="1">
      <alignment horizontal="right" vertical="center"/>
      <protection locked="0"/>
    </xf>
    <xf numFmtId="10" fontId="5" fillId="0" borderId="107" xfId="20961" applyNumberFormat="1" applyFont="1" applyFill="1" applyBorder="1" applyAlignment="1">
      <alignment horizontal="left" vertical="center" wrapText="1"/>
    </xf>
    <xf numFmtId="10" fontId="3" fillId="0" borderId="107" xfId="20961" applyNumberFormat="1" applyFont="1" applyFill="1" applyBorder="1" applyAlignment="1">
      <alignment horizontal="left" vertical="center" wrapText="1"/>
    </xf>
    <xf numFmtId="10" fontId="4" fillId="36" borderId="107" xfId="0" applyNumberFormat="1" applyFont="1" applyFill="1" applyBorder="1" applyAlignment="1">
      <alignment horizontal="left" vertical="center" wrapText="1"/>
    </xf>
    <xf numFmtId="10" fontId="109" fillId="0" borderId="107" xfId="20961" applyNumberFormat="1" applyFont="1" applyFill="1" applyBorder="1" applyAlignment="1">
      <alignment horizontal="left" vertical="center" wrapText="1"/>
    </xf>
    <xf numFmtId="10" fontId="4" fillId="36" borderId="107" xfId="20961" applyNumberFormat="1" applyFont="1" applyFill="1" applyBorder="1" applyAlignment="1">
      <alignment horizontal="left" vertical="center" wrapText="1"/>
    </xf>
    <xf numFmtId="10" fontId="4" fillId="36" borderId="107" xfId="0" applyNumberFormat="1" applyFont="1" applyFill="1" applyBorder="1" applyAlignment="1">
      <alignment horizontal="center" vertical="center" wrapText="1"/>
    </xf>
    <xf numFmtId="10" fontId="111" fillId="0" borderId="26" xfId="20961" applyNumberFormat="1" applyFont="1" applyFill="1" applyBorder="1" applyAlignment="1" applyProtection="1">
      <alignment horizontal="left" vertical="center"/>
    </xf>
    <xf numFmtId="168" fontId="5" fillId="0" borderId="0" xfId="7" applyFont="1"/>
    <xf numFmtId="0" fontId="107" fillId="0" borderId="0" xfId="0" applyFont="1" applyAlignment="1">
      <alignment wrapText="1"/>
    </xf>
    <xf numFmtId="14" fontId="5" fillId="0" borderId="0" xfId="0" applyNumberFormat="1" applyFont="1"/>
    <xf numFmtId="14" fontId="3" fillId="0" borderId="0" xfId="0" applyNumberFormat="1" applyFont="1"/>
    <xf numFmtId="14" fontId="0" fillId="0" borderId="0" xfId="0" applyNumberFormat="1"/>
    <xf numFmtId="14" fontId="7" fillId="0" borderId="0" xfId="11" applyNumberFormat="1" applyFont="1" applyFill="1" applyBorder="1" applyAlignment="1" applyProtection="1"/>
    <xf numFmtId="14" fontId="23" fillId="0" borderId="0" xfId="0" applyNumberFormat="1" applyFont="1"/>
    <xf numFmtId="10" fontId="3" fillId="0" borderId="3" xfId="20961" applyNumberFormat="1" applyFont="1" applyBorder="1" applyAlignment="1" applyProtection="1">
      <alignment vertical="center" wrapText="1"/>
      <protection locked="0"/>
    </xf>
    <xf numFmtId="10" fontId="3" fillId="0" borderId="23" xfId="20961" applyNumberFormat="1" applyFont="1" applyBorder="1" applyAlignment="1" applyProtection="1">
      <alignment vertical="center" wrapText="1"/>
      <protection locked="0"/>
    </xf>
    <xf numFmtId="10" fontId="26" fillId="37" borderId="0" xfId="20961" applyNumberFormat="1" applyFont="1" applyFill="1" applyBorder="1"/>
    <xf numFmtId="10" fontId="26" fillId="37" borderId="100" xfId="20961" applyNumberFormat="1" applyFont="1" applyFill="1" applyBorder="1"/>
    <xf numFmtId="10" fontId="15" fillId="2" borderId="3" xfId="20961" applyNumberFormat="1" applyFont="1" applyFill="1" applyBorder="1" applyAlignment="1" applyProtection="1">
      <alignment vertical="center"/>
      <protection locked="0"/>
    </xf>
    <xf numFmtId="10" fontId="15" fillId="2" borderId="23" xfId="20961" applyNumberFormat="1" applyFont="1" applyFill="1" applyBorder="1" applyAlignment="1" applyProtection="1">
      <alignment vertical="center"/>
      <protection locked="0"/>
    </xf>
    <xf numFmtId="10" fontId="7" fillId="2" borderId="3" xfId="20961" applyNumberFormat="1" applyFont="1" applyFill="1" applyBorder="1" applyAlignment="1" applyProtection="1">
      <alignment vertical="center"/>
      <protection locked="0"/>
    </xf>
    <xf numFmtId="10" fontId="7" fillId="2" borderId="23" xfId="20961" applyNumberFormat="1" applyFont="1" applyFill="1" applyBorder="1" applyAlignment="1" applyProtection="1">
      <alignment vertical="center"/>
      <protection locked="0"/>
    </xf>
    <xf numFmtId="9" fontId="15" fillId="2" borderId="26" xfId="20961" applyFont="1" applyFill="1" applyBorder="1" applyAlignment="1" applyProtection="1">
      <alignment vertical="center"/>
      <protection locked="0"/>
    </xf>
    <xf numFmtId="9" fontId="15" fillId="2" borderId="27" xfId="20961" applyFont="1" applyFill="1" applyBorder="1" applyAlignment="1" applyProtection="1">
      <alignment vertical="center"/>
      <protection locked="0"/>
    </xf>
    <xf numFmtId="183" fontId="3" fillId="0" borderId="20" xfId="0" applyNumberFormat="1" applyFont="1" applyFill="1" applyBorder="1" applyAlignment="1">
      <alignment horizontal="center" vertical="center" wrapText="1"/>
    </xf>
    <xf numFmtId="9" fontId="3" fillId="0" borderId="24" xfId="0" applyNumberFormat="1" applyFont="1" applyBorder="1" applyAlignment="1"/>
    <xf numFmtId="0" fontId="7" fillId="0" borderId="115" xfId="0" applyFont="1" applyBorder="1" applyAlignment="1">
      <alignment vertical="center"/>
    </xf>
    <xf numFmtId="0" fontId="11" fillId="0" borderId="103" xfId="0" applyFont="1" applyBorder="1" applyAlignment="1">
      <alignment wrapText="1"/>
    </xf>
    <xf numFmtId="0" fontId="3" fillId="0" borderId="127" xfId="0" applyFont="1" applyBorder="1" applyAlignment="1"/>
    <xf numFmtId="9" fontId="3" fillId="0" borderId="24" xfId="20961" applyFont="1" applyBorder="1" applyAlignment="1"/>
    <xf numFmtId="9" fontId="3" fillId="0" borderId="127" xfId="20961" applyFont="1" applyBorder="1" applyAlignment="1"/>
    <xf numFmtId="168" fontId="3" fillId="0" borderId="0" xfId="7" applyFont="1" applyFill="1" applyAlignment="1">
      <alignment horizontal="left" vertical="center"/>
    </xf>
    <xf numFmtId="169" fontId="3" fillId="0" borderId="0" xfId="7" applyNumberFormat="1" applyFont="1"/>
    <xf numFmtId="169" fontId="3" fillId="0" borderId="20" xfId="7" applyNumberFormat="1" applyFont="1" applyBorder="1" applyAlignment="1">
      <alignment horizontal="center" vertical="center"/>
    </xf>
    <xf numFmtId="169" fontId="3" fillId="0" borderId="30" xfId="7" applyNumberFormat="1" applyFont="1" applyBorder="1" applyAlignment="1">
      <alignment horizontal="center" vertical="center"/>
    </xf>
    <xf numFmtId="169" fontId="3" fillId="0" borderId="21" xfId="7" applyNumberFormat="1" applyFont="1" applyBorder="1" applyAlignment="1">
      <alignment horizontal="center" vertical="center"/>
    </xf>
    <xf numFmtId="169" fontId="107" fillId="0" borderId="3" xfId="7" applyNumberFormat="1" applyFont="1" applyFill="1" applyBorder="1" applyAlignment="1">
      <alignment horizontal="center" vertical="center"/>
    </xf>
    <xf numFmtId="169" fontId="3" fillId="0" borderId="3" xfId="7" applyNumberFormat="1" applyFont="1" applyBorder="1" applyAlignment="1"/>
    <xf numFmtId="169" fontId="3" fillId="0" borderId="8" xfId="7" applyNumberFormat="1" applyFont="1" applyBorder="1" applyAlignment="1"/>
    <xf numFmtId="169" fontId="3" fillId="0" borderId="23" xfId="7" applyNumberFormat="1" applyFont="1" applyBorder="1" applyAlignment="1"/>
    <xf numFmtId="169" fontId="3" fillId="36" borderId="26" xfId="7" applyNumberFormat="1" applyFont="1" applyFill="1" applyBorder="1"/>
    <xf numFmtId="169" fontId="3" fillId="36" borderId="27" xfId="7" applyNumberFormat="1" applyFont="1" applyFill="1" applyBorder="1"/>
    <xf numFmtId="169" fontId="3" fillId="0" borderId="22" xfId="7" applyNumberFormat="1" applyFont="1" applyBorder="1" applyAlignment="1"/>
    <xf numFmtId="169" fontId="3" fillId="0" borderId="24" xfId="7" applyNumberFormat="1" applyFont="1" applyBorder="1" applyAlignment="1">
      <alignment wrapText="1"/>
    </xf>
    <xf numFmtId="169" fontId="3" fillId="0" borderId="24" xfId="7" applyNumberFormat="1" applyFont="1" applyBorder="1" applyAlignment="1"/>
    <xf numFmtId="169" fontId="3" fillId="36" borderId="57" xfId="7" applyNumberFormat="1" applyFont="1" applyFill="1" applyBorder="1" applyAlignment="1"/>
    <xf numFmtId="169" fontId="3" fillId="36" borderId="25" xfId="7" applyNumberFormat="1" applyFont="1" applyFill="1" applyBorder="1"/>
    <xf numFmtId="169" fontId="3" fillId="36" borderId="58" xfId="7" applyNumberFormat="1" applyFont="1" applyFill="1" applyBorder="1"/>
    <xf numFmtId="169" fontId="3" fillId="0" borderId="3" xfId="7" applyNumberFormat="1" applyFont="1" applyBorder="1"/>
    <xf numFmtId="169" fontId="3" fillId="0" borderId="3" xfId="7" applyNumberFormat="1" applyFont="1" applyFill="1" applyBorder="1"/>
    <xf numFmtId="169" fontId="3" fillId="0" borderId="8" xfId="7" applyNumberFormat="1" applyFont="1" applyBorder="1"/>
    <xf numFmtId="169" fontId="3" fillId="0" borderId="23" xfId="7" applyNumberFormat="1" applyFont="1" applyBorder="1"/>
    <xf numFmtId="169" fontId="3" fillId="0" borderId="8" xfId="7" applyNumberFormat="1" applyFont="1" applyFill="1" applyBorder="1"/>
    <xf numFmtId="169" fontId="26" fillId="37" borderId="0" xfId="7" applyNumberFormat="1" applyFont="1" applyFill="1" applyBorder="1"/>
    <xf numFmtId="169" fontId="3" fillId="0" borderId="59" xfId="7" applyNumberFormat="1" applyFont="1" applyFill="1" applyBorder="1" applyAlignment="1">
      <alignment vertical="center"/>
    </xf>
    <xf numFmtId="169" fontId="3" fillId="0" borderId="72" xfId="7" applyNumberFormat="1" applyFont="1" applyFill="1" applyBorder="1" applyAlignment="1">
      <alignment vertical="center"/>
    </xf>
    <xf numFmtId="169" fontId="3" fillId="3" borderId="105" xfId="7" applyNumberFormat="1" applyFont="1" applyFill="1" applyBorder="1" applyAlignment="1">
      <alignment vertical="center"/>
    </xf>
    <xf numFmtId="169" fontId="3" fillId="3" borderId="24" xfId="7" applyNumberFormat="1" applyFont="1" applyFill="1" applyBorder="1" applyAlignment="1">
      <alignment vertical="center"/>
    </xf>
    <xf numFmtId="169" fontId="3" fillId="0" borderId="107" xfId="7" applyNumberFormat="1" applyFont="1" applyFill="1" applyBorder="1" applyAlignment="1">
      <alignment vertical="center"/>
    </xf>
    <xf numFmtId="169" fontId="3" fillId="0" borderId="108" xfId="7" applyNumberFormat="1" applyFont="1" applyFill="1" applyBorder="1" applyAlignment="1">
      <alignment vertical="center"/>
    </xf>
    <xf numFmtId="169" fontId="3" fillId="0" borderId="122" xfId="7" applyNumberFormat="1" applyFont="1" applyFill="1" applyBorder="1" applyAlignment="1">
      <alignment vertical="center"/>
    </xf>
    <xf numFmtId="169" fontId="3" fillId="0" borderId="26" xfId="7" applyNumberFormat="1" applyFont="1" applyFill="1" applyBorder="1" applyAlignment="1">
      <alignment vertical="center"/>
    </xf>
    <xf numFmtId="169" fontId="3" fillId="0" borderId="28" xfId="7" applyNumberFormat="1" applyFont="1" applyFill="1" applyBorder="1" applyAlignment="1">
      <alignment vertical="center"/>
    </xf>
    <xf numFmtId="169" fontId="3" fillId="0" borderId="27" xfId="7" applyNumberFormat="1" applyFont="1" applyFill="1" applyBorder="1" applyAlignment="1">
      <alignment vertical="center"/>
    </xf>
    <xf numFmtId="169" fontId="3" fillId="3" borderId="0" xfId="7" applyNumberFormat="1" applyFont="1" applyFill="1" applyBorder="1" applyAlignment="1">
      <alignment vertical="center"/>
    </xf>
    <xf numFmtId="169" fontId="26" fillId="37" borderId="61" xfId="7" applyNumberFormat="1" applyFont="1" applyFill="1" applyBorder="1"/>
    <xf numFmtId="169" fontId="3" fillId="0" borderId="30" xfId="7" applyNumberFormat="1" applyFont="1" applyFill="1" applyBorder="1" applyAlignment="1">
      <alignment vertical="center"/>
    </xf>
    <xf numFmtId="169" fontId="3" fillId="0" borderId="21" xfId="7" applyNumberFormat="1" applyFont="1" applyFill="1" applyBorder="1" applyAlignment="1">
      <alignment vertical="center"/>
    </xf>
    <xf numFmtId="169" fontId="26" fillId="37" borderId="28" xfId="7" applyNumberFormat="1" applyFont="1" applyFill="1" applyBorder="1"/>
    <xf numFmtId="169" fontId="26" fillId="37" borderId="119" xfId="7" applyNumberFormat="1" applyFont="1" applyFill="1" applyBorder="1"/>
    <xf numFmtId="169" fontId="26" fillId="37" borderId="109" xfId="7" applyNumberFormat="1" applyFont="1" applyFill="1" applyBorder="1"/>
    <xf numFmtId="169" fontId="3" fillId="0" borderId="103" xfId="7" applyNumberFormat="1" applyFont="1" applyFill="1" applyBorder="1" applyAlignment="1">
      <alignment vertical="center"/>
    </xf>
    <xf numFmtId="169" fontId="3" fillId="0" borderId="116" xfId="7" applyNumberFormat="1" applyFont="1" applyFill="1" applyBorder="1" applyAlignment="1">
      <alignment vertical="center"/>
    </xf>
    <xf numFmtId="169" fontId="26" fillId="37" borderId="34" xfId="7" applyNumberFormat="1" applyFont="1" applyFill="1" applyBorder="1"/>
    <xf numFmtId="9" fontId="3" fillId="0" borderId="101" xfId="20961" applyFont="1" applyFill="1" applyBorder="1" applyAlignment="1">
      <alignment vertical="center"/>
    </xf>
    <xf numFmtId="9" fontId="3" fillId="0" borderId="118" xfId="20961" applyFont="1" applyFill="1" applyBorder="1" applyAlignment="1">
      <alignment vertical="center"/>
    </xf>
    <xf numFmtId="169" fontId="0" fillId="0" borderId="0" xfId="0" applyNumberFormat="1"/>
    <xf numFmtId="14" fontId="3" fillId="0" borderId="0" xfId="0" applyNumberFormat="1" applyFont="1" applyFill="1"/>
    <xf numFmtId="169" fontId="3" fillId="0" borderId="122" xfId="7" applyNumberFormat="1" applyFont="1" applyFill="1" applyBorder="1" applyAlignment="1">
      <alignment horizontal="right" vertical="center" wrapText="1"/>
    </xf>
    <xf numFmtId="169" fontId="4" fillId="36" borderId="122" xfId="7" applyNumberFormat="1" applyFont="1" applyFill="1" applyBorder="1" applyAlignment="1">
      <alignment horizontal="right" vertical="center" wrapText="1"/>
    </xf>
    <xf numFmtId="169" fontId="109" fillId="0" borderId="122" xfId="7" applyNumberFormat="1" applyFont="1" applyFill="1" applyBorder="1" applyAlignment="1">
      <alignment horizontal="right" vertical="center" wrapText="1"/>
    </xf>
    <xf numFmtId="169" fontId="4" fillId="36" borderId="122" xfId="7" applyNumberFormat="1" applyFont="1" applyFill="1" applyBorder="1" applyAlignment="1">
      <alignment horizontal="center" vertical="center" wrapText="1"/>
    </xf>
    <xf numFmtId="169" fontId="5" fillId="0" borderId="27" xfId="7" applyNumberFormat="1" applyFont="1" applyFill="1" applyBorder="1" applyAlignment="1" applyProtection="1">
      <alignment horizontal="right" vertical="center"/>
    </xf>
    <xf numFmtId="0" fontId="104" fillId="0" borderId="74" xfId="0" applyFont="1" applyBorder="1" applyAlignment="1">
      <alignment horizontal="left" vertical="center" wrapText="1"/>
    </xf>
    <xf numFmtId="0" fontId="104" fillId="0" borderId="73" xfId="0" applyFont="1" applyBorder="1" applyAlignment="1">
      <alignment horizontal="left" vertical="center" wrapText="1"/>
    </xf>
    <xf numFmtId="0" fontId="7" fillId="0" borderId="30" xfId="0" applyFont="1" applyFill="1" applyBorder="1" applyAlignment="1" applyProtection="1">
      <alignment horizontal="center"/>
    </xf>
    <xf numFmtId="0" fontId="7" fillId="0" borderId="31" xfId="0" applyFont="1" applyFill="1" applyBorder="1" applyAlignment="1" applyProtection="1">
      <alignment horizontal="center"/>
    </xf>
    <xf numFmtId="0" fontId="7" fillId="0" borderId="33" xfId="0" applyFont="1" applyFill="1" applyBorder="1" applyAlignment="1" applyProtection="1">
      <alignment horizontal="center"/>
    </xf>
    <xf numFmtId="0" fontId="7" fillId="0" borderId="32" xfId="0" applyFont="1" applyFill="1" applyBorder="1" applyAlignment="1" applyProtection="1">
      <alignment horizontal="center"/>
    </xf>
    <xf numFmtId="0" fontId="4" fillId="0" borderId="4" xfId="0" applyFont="1" applyBorder="1" applyAlignment="1">
      <alignment horizontal="center" vertical="center"/>
    </xf>
    <xf numFmtId="0" fontId="4" fillId="0" borderId="77" xfId="0" applyFont="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20" xfId="0" applyFont="1" applyFill="1" applyBorder="1" applyAlignment="1" applyProtection="1">
      <alignment horizontal="center"/>
    </xf>
    <xf numFmtId="0" fontId="8" fillId="0" borderId="21" xfId="0" applyFont="1" applyFill="1" applyBorder="1" applyAlignment="1" applyProtection="1">
      <alignment horizontal="center"/>
    </xf>
    <xf numFmtId="0" fontId="8" fillId="0" borderId="30" xfId="0" applyFont="1" applyBorder="1" applyAlignment="1">
      <alignment horizontal="center" wrapText="1"/>
    </xf>
    <xf numFmtId="0" fontId="7" fillId="0" borderId="32" xfId="0" applyFont="1" applyBorder="1" applyAlignment="1">
      <alignment horizontal="center"/>
    </xf>
    <xf numFmtId="0" fontId="11" fillId="0" borderId="3" xfId="0" applyFont="1" applyBorder="1" applyAlignment="1">
      <alignment wrapText="1"/>
    </xf>
    <xf numFmtId="0" fontId="3" fillId="0" borderId="23" xfId="0" applyFont="1" applyBorder="1" applyAlignment="1"/>
    <xf numFmtId="0" fontId="8" fillId="0" borderId="8" xfId="0" applyFont="1" applyBorder="1" applyAlignment="1">
      <alignment horizontal="center" wrapText="1"/>
    </xf>
    <xf numFmtId="0" fontId="7" fillId="0" borderId="24" xfId="0" applyFont="1" applyBorder="1" applyAlignment="1">
      <alignment horizontal="center"/>
    </xf>
    <xf numFmtId="0" fontId="8" fillId="0" borderId="8"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07" xfId="0" applyFont="1" applyFill="1" applyBorder="1" applyAlignment="1">
      <alignment horizontal="center" vertical="center" wrapText="1"/>
    </xf>
    <xf numFmtId="0" fontId="3" fillId="0" borderId="108" xfId="0" applyFont="1" applyFill="1" applyBorder="1" applyAlignment="1">
      <alignment horizontal="center"/>
    </xf>
    <xf numFmtId="0" fontId="3" fillId="0" borderId="24" xfId="0" applyFont="1" applyFill="1" applyBorder="1" applyAlignment="1">
      <alignment horizontal="center"/>
    </xf>
    <xf numFmtId="0" fontId="4" fillId="36" borderId="126" xfId="0" applyFont="1" applyFill="1" applyBorder="1" applyAlignment="1">
      <alignment horizontal="center" vertical="center" wrapText="1"/>
    </xf>
    <xf numFmtId="0" fontId="4" fillId="36" borderId="33" xfId="0" applyFont="1" applyFill="1" applyBorder="1" applyAlignment="1">
      <alignment horizontal="center" vertical="center" wrapText="1"/>
    </xf>
    <xf numFmtId="0" fontId="4" fillId="36" borderId="123" xfId="0" applyFont="1" applyFill="1" applyBorder="1" applyAlignment="1">
      <alignment horizontal="center" vertical="center" wrapText="1"/>
    </xf>
    <xf numFmtId="0" fontId="4" fillId="36" borderId="106" xfId="0" applyFont="1" applyFill="1" applyBorder="1" applyAlignment="1">
      <alignment horizontal="center" vertical="center" wrapText="1"/>
    </xf>
    <xf numFmtId="169" fontId="101" fillId="3" borderId="75" xfId="7" applyNumberFormat="1" applyFont="1" applyFill="1" applyBorder="1" applyAlignment="1" applyProtection="1">
      <alignment horizontal="center" vertical="center" wrapText="1"/>
      <protection locked="0"/>
    </xf>
    <xf numFmtId="169" fontId="101" fillId="3" borderId="72" xfId="7" applyNumberFormat="1" applyFont="1" applyFill="1" applyBorder="1" applyAlignment="1" applyProtection="1">
      <alignment horizontal="center" vertical="center" wrapText="1"/>
      <protection locked="0"/>
    </xf>
    <xf numFmtId="9" fontId="3" fillId="0" borderId="108" xfId="0" applyNumberFormat="1" applyFont="1" applyBorder="1" applyAlignment="1">
      <alignment horizontal="center" vertical="center"/>
    </xf>
    <xf numFmtId="9" fontId="3" fillId="0" borderId="106"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9" fontId="13" fillId="3" borderId="19" xfId="1" applyNumberFormat="1" applyFont="1" applyFill="1" applyBorder="1" applyAlignment="1" applyProtection="1">
      <alignment horizontal="center"/>
      <protection locked="0"/>
    </xf>
    <xf numFmtId="169" fontId="13" fillId="3" borderId="20" xfId="1" applyNumberFormat="1" applyFont="1" applyFill="1" applyBorder="1" applyAlignment="1" applyProtection="1">
      <alignment horizontal="center"/>
      <protection locked="0"/>
    </xf>
    <xf numFmtId="169" fontId="13" fillId="3" borderId="21" xfId="1" applyNumberFormat="1" applyFont="1" applyFill="1" applyBorder="1" applyAlignment="1" applyProtection="1">
      <alignment horizontal="center"/>
      <protection locked="0"/>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169" fontId="13" fillId="0" borderId="98" xfId="1" applyNumberFormat="1" applyFont="1" applyFill="1" applyBorder="1" applyAlignment="1" applyProtection="1">
      <alignment horizontal="center" vertical="center" wrapText="1"/>
      <protection locked="0"/>
    </xf>
    <xf numFmtId="169" fontId="13" fillId="0" borderId="99" xfId="1" applyNumberFormat="1" applyFont="1" applyFill="1" applyBorder="1" applyAlignment="1" applyProtection="1">
      <alignment horizontal="center" vertical="center" wrapText="1"/>
      <protection locked="0"/>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169" fontId="3" fillId="0" borderId="68" xfId="7" applyNumberFormat="1" applyFont="1" applyFill="1" applyBorder="1" applyAlignment="1">
      <alignment horizontal="center" vertical="center" wrapText="1"/>
    </xf>
    <xf numFmtId="169" fontId="3" fillId="0" borderId="61" xfId="7" applyNumberFormat="1" applyFont="1" applyFill="1" applyBorder="1" applyAlignment="1">
      <alignment horizontal="center" vertical="center" wrapText="1"/>
    </xf>
    <xf numFmtId="169" fontId="3" fillId="0" borderId="114" xfId="7" applyNumberFormat="1" applyFont="1" applyFill="1" applyBorder="1" applyAlignment="1">
      <alignment horizontal="center" vertical="center" wrapText="1"/>
    </xf>
    <xf numFmtId="0" fontId="12" fillId="0" borderId="60" xfId="0" applyFont="1" applyFill="1" applyBorder="1" applyAlignment="1">
      <alignment horizontal="left" vertical="center"/>
    </xf>
    <xf numFmtId="0" fontId="12" fillId="0" borderId="61" xfId="0" applyFont="1" applyFill="1" applyBorder="1" applyAlignment="1">
      <alignment horizontal="left" vertical="center"/>
    </xf>
    <xf numFmtId="0" fontId="3" fillId="0" borderId="61" xfId="0" applyFont="1" applyFill="1" applyBorder="1" applyAlignment="1">
      <alignment horizontal="center" vertical="center" wrapText="1"/>
    </xf>
    <xf numFmtId="0" fontId="3" fillId="0" borderId="114" xfId="0" applyFont="1" applyFill="1" applyBorder="1" applyAlignment="1">
      <alignment horizontal="center" vertical="center" wrapText="1"/>
    </xf>
    <xf numFmtId="0" fontId="106" fillId="0" borderId="8" xfId="0" applyFont="1" applyFill="1" applyBorder="1" applyAlignment="1">
      <alignment horizontal="left" vertical="center" wrapText="1"/>
    </xf>
    <xf numFmtId="0" fontId="106" fillId="0" borderId="10" xfId="0" applyFont="1" applyFill="1" applyBorder="1" applyAlignment="1">
      <alignment horizontal="left" vertical="center" wrapText="1"/>
    </xf>
    <xf numFmtId="0" fontId="106" fillId="0" borderId="3" xfId="0" applyFont="1" applyFill="1" applyBorder="1" applyAlignment="1">
      <alignment horizontal="left" vertical="center" wrapText="1"/>
    </xf>
    <xf numFmtId="0" fontId="105" fillId="76" borderId="81" xfId="0" applyFont="1" applyFill="1" applyBorder="1" applyAlignment="1">
      <alignment horizontal="center" vertical="center" wrapText="1"/>
    </xf>
    <xf numFmtId="0" fontId="105" fillId="76" borderId="82" xfId="0" applyFont="1" applyFill="1" applyBorder="1" applyAlignment="1">
      <alignment horizontal="center" vertical="center" wrapText="1"/>
    </xf>
    <xf numFmtId="0" fontId="105" fillId="76" borderId="83" xfId="0" applyFont="1" applyFill="1" applyBorder="1" applyAlignment="1">
      <alignment horizontal="center" vertical="center" wrapText="1"/>
    </xf>
    <xf numFmtId="0" fontId="106" fillId="3" borderId="8" xfId="0" applyFont="1" applyFill="1" applyBorder="1" applyAlignment="1">
      <alignment vertical="center" wrapText="1"/>
    </xf>
    <xf numFmtId="0" fontId="106" fillId="3" borderId="10" xfId="0" applyFont="1" applyFill="1" applyBorder="1" applyAlignment="1">
      <alignment vertical="center" wrapText="1"/>
    </xf>
    <xf numFmtId="0" fontId="106" fillId="0" borderId="8" xfId="0" applyFont="1" applyFill="1" applyBorder="1" applyAlignment="1">
      <alignment horizontal="left"/>
    </xf>
    <xf numFmtId="0" fontId="106" fillId="0" borderId="10" xfId="0" applyFont="1" applyFill="1" applyBorder="1" applyAlignment="1">
      <alignment horizontal="left"/>
    </xf>
    <xf numFmtId="0" fontId="105" fillId="0" borderId="78" xfId="0" applyFont="1" applyFill="1" applyBorder="1" applyAlignment="1">
      <alignment horizontal="center" vertical="center"/>
    </xf>
    <xf numFmtId="0" fontId="105" fillId="0" borderId="79" xfId="0" applyFont="1" applyFill="1" applyBorder="1" applyAlignment="1">
      <alignment horizontal="center" vertical="center"/>
    </xf>
    <xf numFmtId="0" fontId="105" fillId="0" borderId="80" xfId="0" applyFont="1" applyFill="1" applyBorder="1" applyAlignment="1">
      <alignment horizontal="center" vertical="center"/>
    </xf>
    <xf numFmtId="0" fontId="106" fillId="0" borderId="59" xfId="0" applyFont="1" applyFill="1" applyBorder="1" applyAlignment="1">
      <alignment horizontal="left" vertical="center" wrapText="1"/>
    </xf>
    <xf numFmtId="0" fontId="106" fillId="0" borderId="11" xfId="0" applyFont="1" applyFill="1" applyBorder="1" applyAlignment="1">
      <alignment horizontal="left" vertical="center" wrapText="1"/>
    </xf>
    <xf numFmtId="0" fontId="106" fillId="0" borderId="59" xfId="0" applyFont="1" applyFill="1" applyBorder="1" applyAlignment="1">
      <alignment vertical="center" wrapText="1"/>
    </xf>
    <xf numFmtId="0" fontId="106" fillId="0" borderId="11" xfId="0" applyFont="1" applyFill="1" applyBorder="1" applyAlignment="1">
      <alignment vertical="center" wrapText="1"/>
    </xf>
    <xf numFmtId="0" fontId="106" fillId="0" borderId="8" xfId="0" applyFont="1" applyFill="1" applyBorder="1" applyAlignment="1">
      <alignment vertical="center" wrapText="1"/>
    </xf>
    <xf numFmtId="0" fontId="106" fillId="0" borderId="10" xfId="0" applyFont="1" applyFill="1" applyBorder="1" applyAlignment="1">
      <alignment vertical="center" wrapText="1"/>
    </xf>
    <xf numFmtId="0" fontId="106" fillId="3" borderId="85" xfId="0" applyFont="1" applyFill="1" applyBorder="1" applyAlignment="1">
      <alignment horizontal="left" vertical="center" wrapText="1"/>
    </xf>
    <xf numFmtId="0" fontId="106" fillId="3" borderId="86" xfId="0" applyFont="1" applyFill="1" applyBorder="1" applyAlignment="1">
      <alignment horizontal="left" vertical="center" wrapText="1"/>
    </xf>
    <xf numFmtId="0" fontId="106" fillId="0" borderId="88" xfId="0" applyFont="1" applyFill="1" applyBorder="1" applyAlignment="1">
      <alignment horizontal="left" vertical="center" wrapText="1"/>
    </xf>
    <xf numFmtId="0" fontId="106" fillId="0" borderId="89" xfId="0" applyFont="1" applyFill="1" applyBorder="1" applyAlignment="1">
      <alignment horizontal="left" vertical="center" wrapText="1"/>
    </xf>
    <xf numFmtId="0" fontId="106" fillId="0" borderId="85" xfId="0" applyFont="1" applyFill="1" applyBorder="1" applyAlignment="1">
      <alignment vertical="center" wrapText="1"/>
    </xf>
    <xf numFmtId="0" fontId="106" fillId="0" borderId="86" xfId="0" applyFont="1" applyFill="1" applyBorder="1" applyAlignment="1">
      <alignment vertical="center" wrapText="1"/>
    </xf>
    <xf numFmtId="0" fontId="106" fillId="0" borderId="85" xfId="0" applyFont="1" applyFill="1" applyBorder="1" applyAlignment="1">
      <alignment horizontal="left" vertical="center" wrapText="1"/>
    </xf>
    <xf numFmtId="0" fontId="106" fillId="0" borderId="86" xfId="0" applyFont="1" applyFill="1" applyBorder="1" applyAlignment="1">
      <alignment horizontal="left" vertical="center" wrapText="1"/>
    </xf>
    <xf numFmtId="0" fontId="105" fillId="76" borderId="90" xfId="0" applyFont="1" applyFill="1" applyBorder="1" applyAlignment="1">
      <alignment horizontal="center" vertical="center" wrapText="1"/>
    </xf>
    <xf numFmtId="0" fontId="105" fillId="76" borderId="0" xfId="0" applyFont="1" applyFill="1" applyBorder="1" applyAlignment="1">
      <alignment horizontal="center" vertical="center" wrapText="1"/>
    </xf>
    <xf numFmtId="0" fontId="105" fillId="76" borderId="91" xfId="0" applyFont="1" applyFill="1" applyBorder="1" applyAlignment="1">
      <alignment horizontal="center" vertical="center" wrapText="1"/>
    </xf>
    <xf numFmtId="0" fontId="105" fillId="76" borderId="95" xfId="0" applyFont="1" applyFill="1" applyBorder="1" applyAlignment="1">
      <alignment horizontal="center" vertical="center"/>
    </xf>
    <xf numFmtId="0" fontId="105" fillId="76" borderId="96" xfId="0" applyFont="1" applyFill="1" applyBorder="1" applyAlignment="1">
      <alignment horizontal="center" vertical="center"/>
    </xf>
    <xf numFmtId="0" fontId="105" fillId="76" borderId="97" xfId="0" applyFont="1" applyFill="1" applyBorder="1" applyAlignment="1">
      <alignment horizontal="center" vertical="center"/>
    </xf>
    <xf numFmtId="0" fontId="106" fillId="0" borderId="108" xfId="0" applyFont="1" applyFill="1" applyBorder="1" applyAlignment="1">
      <alignment horizontal="left" vertical="center" wrapText="1"/>
    </xf>
    <xf numFmtId="0" fontId="106" fillId="0" borderId="106" xfId="0" applyFont="1" applyFill="1" applyBorder="1" applyAlignment="1">
      <alignment horizontal="left" vertical="center" wrapText="1"/>
    </xf>
    <xf numFmtId="0" fontId="105" fillId="0" borderId="93" xfId="0" applyFont="1" applyFill="1" applyBorder="1" applyAlignment="1">
      <alignment horizontal="center" vertical="center"/>
    </xf>
    <xf numFmtId="0" fontId="106" fillId="78" borderId="8" xfId="0" applyFont="1" applyFill="1" applyBorder="1" applyAlignment="1">
      <alignment vertical="center" wrapText="1"/>
    </xf>
    <xf numFmtId="0" fontId="106" fillId="78" borderId="10" xfId="0" applyFont="1" applyFill="1" applyBorder="1" applyAlignment="1">
      <alignment vertical="center" wrapText="1"/>
    </xf>
    <xf numFmtId="0" fontId="106" fillId="3" borderId="8" xfId="0" applyFont="1" applyFill="1" applyBorder="1" applyAlignment="1">
      <alignment horizontal="left" vertical="center" wrapText="1"/>
    </xf>
    <xf numFmtId="0" fontId="106" fillId="3" borderId="10" xfId="0" applyFont="1" applyFill="1" applyBorder="1" applyAlignment="1">
      <alignment horizontal="left" vertical="center" wrapText="1"/>
    </xf>
  </cellXfs>
  <cellStyles count="21413">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1100-000003000000}"/>
            </a:ext>
          </a:extLst>
        </xdr:cNvPr>
        <xdr:cNvCxnSpPr/>
      </xdr:nvCxnSpPr>
      <xdr:spPr>
        <a:xfrm>
          <a:off x="704850" y="819150"/>
          <a:ext cx="1704975"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rocreditbank.ge\storage\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zoomScale="85" zoomScaleNormal="85" workbookViewId="0">
      <pane xSplit="1" ySplit="7" topLeftCell="B8" activePane="bottomRight" state="frozen"/>
      <selection pane="topRight" activeCell="B1" sqref="B1"/>
      <selection pane="bottomLeft" activeCell="A8" sqref="A8"/>
      <selection pane="bottomRight" activeCell="C17" sqref="C17"/>
    </sheetView>
  </sheetViews>
  <sheetFormatPr defaultRowHeight="15"/>
  <cols>
    <col min="1" max="1" width="10.28515625" style="2" customWidth="1"/>
    <col min="2" max="2" width="134.7109375" bestFit="1" customWidth="1"/>
    <col min="3" max="3" width="39.42578125" customWidth="1"/>
    <col min="7" max="7" width="25" customWidth="1"/>
  </cols>
  <sheetData>
    <row r="1" spans="1:3" ht="15.75">
      <c r="A1" s="7"/>
      <c r="B1" s="193" t="s">
        <v>257</v>
      </c>
      <c r="C1" s="97"/>
    </row>
    <row r="2" spans="1:3" s="190" customFormat="1" ht="15.75">
      <c r="A2" s="249">
        <v>1</v>
      </c>
      <c r="B2" s="191" t="s">
        <v>258</v>
      </c>
      <c r="C2" s="188" t="s">
        <v>617</v>
      </c>
    </row>
    <row r="3" spans="1:3" s="190" customFormat="1" ht="15.75">
      <c r="A3" s="249">
        <v>2</v>
      </c>
      <c r="B3" s="192" t="s">
        <v>259</v>
      </c>
      <c r="C3" s="188" t="s">
        <v>625</v>
      </c>
    </row>
    <row r="4" spans="1:3" s="190" customFormat="1" ht="15.75">
      <c r="A4" s="249">
        <v>3</v>
      </c>
      <c r="B4" s="192" t="s">
        <v>260</v>
      </c>
      <c r="C4" s="188" t="s">
        <v>626</v>
      </c>
    </row>
    <row r="5" spans="1:3" s="190" customFormat="1" ht="15.75">
      <c r="A5" s="250">
        <v>4</v>
      </c>
      <c r="B5" s="195" t="s">
        <v>261</v>
      </c>
      <c r="C5" s="188" t="s">
        <v>627</v>
      </c>
    </row>
    <row r="6" spans="1:3" s="194" customFormat="1" ht="65.25" customHeight="1">
      <c r="A6" s="525" t="s">
        <v>495</v>
      </c>
      <c r="B6" s="526"/>
      <c r="C6" s="526"/>
    </row>
    <row r="7" spans="1:3">
      <c r="A7" s="406" t="s">
        <v>407</v>
      </c>
      <c r="B7" s="407" t="s">
        <v>262</v>
      </c>
    </row>
    <row r="8" spans="1:3">
      <c r="A8" s="408">
        <v>1</v>
      </c>
      <c r="B8" s="404" t="s">
        <v>227</v>
      </c>
    </row>
    <row r="9" spans="1:3">
      <c r="A9" s="408">
        <v>2</v>
      </c>
      <c r="B9" s="404" t="s">
        <v>263</v>
      </c>
    </row>
    <row r="10" spans="1:3">
      <c r="A10" s="408">
        <v>3</v>
      </c>
      <c r="B10" s="404" t="s">
        <v>264</v>
      </c>
    </row>
    <row r="11" spans="1:3">
      <c r="A11" s="408">
        <v>4</v>
      </c>
      <c r="B11" s="404" t="s">
        <v>265</v>
      </c>
      <c r="C11" s="189"/>
    </row>
    <row r="12" spans="1:3">
      <c r="A12" s="408">
        <v>5</v>
      </c>
      <c r="B12" s="404" t="s">
        <v>191</v>
      </c>
    </row>
    <row r="13" spans="1:3">
      <c r="A13" s="408">
        <v>6</v>
      </c>
      <c r="B13" s="409" t="s">
        <v>152</v>
      </c>
    </row>
    <row r="14" spans="1:3">
      <c r="A14" s="408">
        <v>7</v>
      </c>
      <c r="B14" s="404" t="s">
        <v>266</v>
      </c>
    </row>
    <row r="15" spans="1:3">
      <c r="A15" s="408">
        <v>8</v>
      </c>
      <c r="B15" s="404" t="s">
        <v>269</v>
      </c>
    </row>
    <row r="16" spans="1:3">
      <c r="A16" s="408">
        <v>9</v>
      </c>
      <c r="B16" s="404" t="s">
        <v>90</v>
      </c>
    </row>
    <row r="17" spans="1:2">
      <c r="A17" s="410" t="s">
        <v>552</v>
      </c>
      <c r="B17" s="404" t="s">
        <v>532</v>
      </c>
    </row>
    <row r="18" spans="1:2">
      <c r="A18" s="408">
        <v>10</v>
      </c>
      <c r="B18" s="404" t="s">
        <v>272</v>
      </c>
    </row>
    <row r="19" spans="1:2">
      <c r="A19" s="408">
        <v>11</v>
      </c>
      <c r="B19" s="409" t="s">
        <v>253</v>
      </c>
    </row>
    <row r="20" spans="1:2">
      <c r="A20" s="408">
        <v>12</v>
      </c>
      <c r="B20" s="409" t="s">
        <v>250</v>
      </c>
    </row>
    <row r="21" spans="1:2">
      <c r="A21" s="408">
        <v>13</v>
      </c>
      <c r="B21" s="411" t="s">
        <v>465</v>
      </c>
    </row>
    <row r="22" spans="1:2">
      <c r="A22" s="408">
        <v>14</v>
      </c>
      <c r="B22" s="412" t="s">
        <v>525</v>
      </c>
    </row>
    <row r="23" spans="1:2">
      <c r="A23" s="413">
        <v>15</v>
      </c>
      <c r="B23" s="409" t="s">
        <v>79</v>
      </c>
    </row>
    <row r="24" spans="1:2">
      <c r="A24" s="413">
        <v>15.1</v>
      </c>
      <c r="B24" s="404" t="s">
        <v>561</v>
      </c>
    </row>
    <row r="25" spans="1:2">
      <c r="A25" s="5"/>
      <c r="B25" s="3"/>
    </row>
    <row r="26" spans="1:2">
      <c r="A26" s="5"/>
      <c r="B26" s="3"/>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6" activePane="bottomRight" state="frozen"/>
      <selection pane="topRight" activeCell="B1" sqref="B1"/>
      <selection pane="bottomLeft" activeCell="A5" sqref="A5"/>
      <selection pane="bottomRight" activeCell="B1" sqref="B1"/>
    </sheetView>
  </sheetViews>
  <sheetFormatPr defaultRowHeight="15"/>
  <cols>
    <col min="1" max="1" width="9.5703125" style="5" bestFit="1" customWidth="1"/>
    <col min="2" max="2" width="132.42578125" style="2" customWidth="1"/>
    <col min="3" max="3" width="18.42578125" style="2" customWidth="1"/>
  </cols>
  <sheetData>
    <row r="1" spans="1:6" ht="15.75">
      <c r="A1" s="15" t="s">
        <v>192</v>
      </c>
      <c r="B1" s="14" t="s">
        <v>617</v>
      </c>
      <c r="D1" s="2"/>
      <c r="E1" s="2"/>
      <c r="F1" s="2"/>
    </row>
    <row r="2" spans="1:6" s="19" customFormat="1" ht="15.75" customHeight="1">
      <c r="A2" s="19" t="s">
        <v>193</v>
      </c>
      <c r="B2" s="454">
        <v>43921</v>
      </c>
    </row>
    <row r="3" spans="1:6" s="19" customFormat="1" ht="15.75" customHeight="1"/>
    <row r="4" spans="1:6" ht="15.75" thickBot="1">
      <c r="A4" s="5" t="s">
        <v>416</v>
      </c>
      <c r="B4" s="62" t="s">
        <v>90</v>
      </c>
    </row>
    <row r="5" spans="1:6">
      <c r="A5" s="141" t="s">
        <v>28</v>
      </c>
      <c r="B5" s="142"/>
      <c r="C5" s="143" t="s">
        <v>29</v>
      </c>
    </row>
    <row r="6" spans="1:6">
      <c r="A6" s="144">
        <v>1</v>
      </c>
      <c r="B6" s="86" t="s">
        <v>30</v>
      </c>
      <c r="C6" s="296">
        <f>SUM(C7:C11)</f>
        <v>182945833.96180001</v>
      </c>
    </row>
    <row r="7" spans="1:6">
      <c r="A7" s="144">
        <v>2</v>
      </c>
      <c r="B7" s="83" t="s">
        <v>31</v>
      </c>
      <c r="C7" s="297">
        <v>100351374.99000001</v>
      </c>
    </row>
    <row r="8" spans="1:6">
      <c r="A8" s="144">
        <v>3</v>
      </c>
      <c r="B8" s="77" t="s">
        <v>32</v>
      </c>
      <c r="C8" s="297">
        <v>51324298.829999998</v>
      </c>
    </row>
    <row r="9" spans="1:6">
      <c r="A9" s="144">
        <v>4</v>
      </c>
      <c r="B9" s="77" t="s">
        <v>33</v>
      </c>
      <c r="C9" s="297"/>
    </row>
    <row r="10" spans="1:6">
      <c r="A10" s="144">
        <v>5</v>
      </c>
      <c r="B10" s="77" t="s">
        <v>34</v>
      </c>
      <c r="C10" s="297"/>
    </row>
    <row r="11" spans="1:6">
      <c r="A11" s="144">
        <v>6</v>
      </c>
      <c r="B11" s="84" t="s">
        <v>35</v>
      </c>
      <c r="C11" s="297">
        <v>31270160.141800009</v>
      </c>
    </row>
    <row r="12" spans="1:6" s="4" customFormat="1">
      <c r="A12" s="144">
        <v>7</v>
      </c>
      <c r="B12" s="86" t="s">
        <v>36</v>
      </c>
      <c r="C12" s="298">
        <v>6663480.1199999992</v>
      </c>
    </row>
    <row r="13" spans="1:6" s="4" customFormat="1">
      <c r="A13" s="144">
        <v>8</v>
      </c>
      <c r="B13" s="85" t="s">
        <v>37</v>
      </c>
      <c r="C13" s="299"/>
    </row>
    <row r="14" spans="1:6" s="4" customFormat="1" ht="25.5">
      <c r="A14" s="144">
        <v>9</v>
      </c>
      <c r="B14" s="78" t="s">
        <v>38</v>
      </c>
      <c r="C14" s="299"/>
    </row>
    <row r="15" spans="1:6" s="4" customFormat="1">
      <c r="A15" s="144">
        <v>10</v>
      </c>
      <c r="B15" s="79" t="s">
        <v>39</v>
      </c>
      <c r="C15" s="299">
        <v>468907.93999999948</v>
      </c>
    </row>
    <row r="16" spans="1:6" s="4" customFormat="1">
      <c r="A16" s="144">
        <v>11</v>
      </c>
      <c r="B16" s="80" t="s">
        <v>40</v>
      </c>
      <c r="C16" s="299"/>
    </row>
    <row r="17" spans="1:3" s="4" customFormat="1">
      <c r="A17" s="144">
        <v>12</v>
      </c>
      <c r="B17" s="79" t="s">
        <v>41</v>
      </c>
      <c r="C17" s="299"/>
    </row>
    <row r="18" spans="1:3" s="4" customFormat="1">
      <c r="A18" s="144">
        <v>13</v>
      </c>
      <c r="B18" s="79" t="s">
        <v>42</v>
      </c>
      <c r="C18" s="299"/>
    </row>
    <row r="19" spans="1:3" s="4" customFormat="1">
      <c r="A19" s="144">
        <v>14</v>
      </c>
      <c r="B19" s="79" t="s">
        <v>43</v>
      </c>
      <c r="C19" s="299"/>
    </row>
    <row r="20" spans="1:3" s="4" customFormat="1" ht="25.5">
      <c r="A20" s="144">
        <v>15</v>
      </c>
      <c r="B20" s="79" t="s">
        <v>44</v>
      </c>
      <c r="C20" s="299"/>
    </row>
    <row r="21" spans="1:3" s="4" customFormat="1" ht="25.5">
      <c r="A21" s="144">
        <v>16</v>
      </c>
      <c r="B21" s="78" t="s">
        <v>45</v>
      </c>
      <c r="C21" s="299"/>
    </row>
    <row r="22" spans="1:3" s="4" customFormat="1">
      <c r="A22" s="144">
        <v>17</v>
      </c>
      <c r="B22" s="145" t="s">
        <v>46</v>
      </c>
      <c r="C22" s="299">
        <v>6194572.1799999997</v>
      </c>
    </row>
    <row r="23" spans="1:3" s="4" customFormat="1" ht="25.5">
      <c r="A23" s="144">
        <v>18</v>
      </c>
      <c r="B23" s="78" t="s">
        <v>47</v>
      </c>
      <c r="C23" s="299">
        <v>0</v>
      </c>
    </row>
    <row r="24" spans="1:3" s="4" customFormat="1" ht="25.5">
      <c r="A24" s="144">
        <v>19</v>
      </c>
      <c r="B24" s="78" t="s">
        <v>48</v>
      </c>
      <c r="C24" s="299">
        <v>0</v>
      </c>
    </row>
    <row r="25" spans="1:3" s="4" customFormat="1" ht="25.5">
      <c r="A25" s="144">
        <v>20</v>
      </c>
      <c r="B25" s="81" t="s">
        <v>49</v>
      </c>
      <c r="C25" s="299">
        <v>0</v>
      </c>
    </row>
    <row r="26" spans="1:3" s="4" customFormat="1">
      <c r="A26" s="144">
        <v>21</v>
      </c>
      <c r="B26" s="81" t="s">
        <v>50</v>
      </c>
      <c r="C26" s="299">
        <v>0</v>
      </c>
    </row>
    <row r="27" spans="1:3" s="4" customFormat="1" ht="25.5">
      <c r="A27" s="144">
        <v>22</v>
      </c>
      <c r="B27" s="81" t="s">
        <v>51</v>
      </c>
      <c r="C27" s="299">
        <v>0</v>
      </c>
    </row>
    <row r="28" spans="1:3" s="4" customFormat="1">
      <c r="A28" s="144">
        <v>23</v>
      </c>
      <c r="B28" s="87" t="s">
        <v>25</v>
      </c>
      <c r="C28" s="298">
        <v>176282353.8418</v>
      </c>
    </row>
    <row r="29" spans="1:3" s="4" customFormat="1">
      <c r="A29" s="146"/>
      <c r="B29" s="82"/>
      <c r="C29" s="299"/>
    </row>
    <row r="30" spans="1:3" s="4" customFormat="1">
      <c r="A30" s="146">
        <v>24</v>
      </c>
      <c r="B30" s="87" t="s">
        <v>52</v>
      </c>
      <c r="C30" s="298">
        <v>0</v>
      </c>
    </row>
    <row r="31" spans="1:3" s="4" customFormat="1">
      <c r="A31" s="146">
        <v>25</v>
      </c>
      <c r="B31" s="77" t="s">
        <v>53</v>
      </c>
      <c r="C31" s="300">
        <v>0</v>
      </c>
    </row>
    <row r="32" spans="1:3" s="4" customFormat="1">
      <c r="A32" s="146">
        <v>26</v>
      </c>
      <c r="B32" s="186" t="s">
        <v>54</v>
      </c>
      <c r="C32" s="299"/>
    </row>
    <row r="33" spans="1:3" s="4" customFormat="1">
      <c r="A33" s="146">
        <v>27</v>
      </c>
      <c r="B33" s="186" t="s">
        <v>55</v>
      </c>
      <c r="C33" s="299"/>
    </row>
    <row r="34" spans="1:3" s="4" customFormat="1">
      <c r="A34" s="146">
        <v>28</v>
      </c>
      <c r="B34" s="77" t="s">
        <v>56</v>
      </c>
      <c r="C34" s="299"/>
    </row>
    <row r="35" spans="1:3" s="4" customFormat="1">
      <c r="A35" s="146">
        <v>29</v>
      </c>
      <c r="B35" s="87" t="s">
        <v>57</v>
      </c>
      <c r="C35" s="298">
        <v>0</v>
      </c>
    </row>
    <row r="36" spans="1:3" s="4" customFormat="1">
      <c r="A36" s="146">
        <v>30</v>
      </c>
      <c r="B36" s="78" t="s">
        <v>58</v>
      </c>
      <c r="C36" s="299">
        <v>0</v>
      </c>
    </row>
    <row r="37" spans="1:3" s="4" customFormat="1">
      <c r="A37" s="146">
        <v>31</v>
      </c>
      <c r="B37" s="79" t="s">
        <v>59</v>
      </c>
      <c r="C37" s="299">
        <v>0</v>
      </c>
    </row>
    <row r="38" spans="1:3" s="4" customFormat="1" ht="25.5">
      <c r="A38" s="146">
        <v>32</v>
      </c>
      <c r="B38" s="78" t="s">
        <v>60</v>
      </c>
      <c r="C38" s="299">
        <v>0</v>
      </c>
    </row>
    <row r="39" spans="1:3" s="4" customFormat="1" ht="25.5">
      <c r="A39" s="146">
        <v>33</v>
      </c>
      <c r="B39" s="78" t="s">
        <v>48</v>
      </c>
      <c r="C39" s="299">
        <v>0</v>
      </c>
    </row>
    <row r="40" spans="1:3" s="4" customFormat="1" ht="25.5">
      <c r="A40" s="146">
        <v>34</v>
      </c>
      <c r="B40" s="81" t="s">
        <v>61</v>
      </c>
      <c r="C40" s="299">
        <v>0</v>
      </c>
    </row>
    <row r="41" spans="1:3" s="4" customFormat="1">
      <c r="A41" s="146">
        <v>35</v>
      </c>
      <c r="B41" s="87" t="s">
        <v>26</v>
      </c>
      <c r="C41" s="298">
        <v>0</v>
      </c>
    </row>
    <row r="42" spans="1:3" s="4" customFormat="1">
      <c r="A42" s="146"/>
      <c r="B42" s="82"/>
      <c r="C42" s="299"/>
    </row>
    <row r="43" spans="1:3" s="4" customFormat="1">
      <c r="A43" s="146">
        <v>36</v>
      </c>
      <c r="B43" s="88" t="s">
        <v>62</v>
      </c>
      <c r="C43" s="298">
        <v>65677159.956276715</v>
      </c>
    </row>
    <row r="44" spans="1:3" s="4" customFormat="1">
      <c r="A44" s="146">
        <v>37</v>
      </c>
      <c r="B44" s="77" t="s">
        <v>63</v>
      </c>
      <c r="C44" s="299">
        <v>51026500</v>
      </c>
    </row>
    <row r="45" spans="1:3" s="4" customFormat="1">
      <c r="A45" s="146">
        <v>38</v>
      </c>
      <c r="B45" s="77" t="s">
        <v>64</v>
      </c>
      <c r="C45" s="299"/>
    </row>
    <row r="46" spans="1:3" s="4" customFormat="1">
      <c r="A46" s="146">
        <v>39</v>
      </c>
      <c r="B46" s="77" t="s">
        <v>65</v>
      </c>
      <c r="C46" s="299">
        <v>14650659.956276719</v>
      </c>
    </row>
    <row r="47" spans="1:3" s="4" customFormat="1">
      <c r="A47" s="146">
        <v>40</v>
      </c>
      <c r="B47" s="88" t="s">
        <v>66</v>
      </c>
      <c r="C47" s="298">
        <v>0</v>
      </c>
    </row>
    <row r="48" spans="1:3" s="4" customFormat="1">
      <c r="A48" s="146">
        <v>41</v>
      </c>
      <c r="B48" s="78" t="s">
        <v>67</v>
      </c>
      <c r="C48" s="299">
        <v>0</v>
      </c>
    </row>
    <row r="49" spans="1:3" s="4" customFormat="1">
      <c r="A49" s="146">
        <v>42</v>
      </c>
      <c r="B49" s="79" t="s">
        <v>68</v>
      </c>
      <c r="C49" s="299">
        <v>0</v>
      </c>
    </row>
    <row r="50" spans="1:3" s="4" customFormat="1" ht="25.5">
      <c r="A50" s="146">
        <v>43</v>
      </c>
      <c r="B50" s="78" t="s">
        <v>69</v>
      </c>
      <c r="C50" s="299">
        <v>0</v>
      </c>
    </row>
    <row r="51" spans="1:3" s="4" customFormat="1" ht="25.5">
      <c r="A51" s="146">
        <v>44</v>
      </c>
      <c r="B51" s="78" t="s">
        <v>48</v>
      </c>
      <c r="C51" s="299">
        <v>0</v>
      </c>
    </row>
    <row r="52" spans="1:3" s="4" customFormat="1" ht="15.75" thickBot="1">
      <c r="A52" s="147">
        <v>45</v>
      </c>
      <c r="B52" s="148" t="s">
        <v>27</v>
      </c>
      <c r="C52" s="301">
        <v>65677159.956276715</v>
      </c>
    </row>
    <row r="55" spans="1:3">
      <c r="B55" s="2" t="s">
        <v>229</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3"/>
  <sheetViews>
    <sheetView tabSelected="1" workbookViewId="0">
      <selection activeCell="H21" sqref="H21"/>
    </sheetView>
  </sheetViews>
  <sheetFormatPr defaultColWidth="9.140625" defaultRowHeight="12.75"/>
  <cols>
    <col min="1" max="1" width="10.85546875" style="348" bestFit="1" customWidth="1"/>
    <col min="2" max="2" width="59" style="348" customWidth="1"/>
    <col min="3" max="3" width="16.7109375" style="348" bestFit="1" customWidth="1"/>
    <col min="4" max="4" width="22.140625" style="348" customWidth="1"/>
    <col min="5" max="16384" width="9.140625" style="348"/>
  </cols>
  <sheetData>
    <row r="1" spans="1:6" ht="15">
      <c r="A1" s="15" t="s">
        <v>192</v>
      </c>
      <c r="B1" s="14" t="s">
        <v>617</v>
      </c>
    </row>
    <row r="2" spans="1:6" s="19" customFormat="1" ht="15.75" customHeight="1">
      <c r="A2" s="19" t="s">
        <v>193</v>
      </c>
      <c r="B2" s="454">
        <v>43921</v>
      </c>
    </row>
    <row r="3" spans="1:6" s="19" customFormat="1" ht="15.75" customHeight="1"/>
    <row r="4" spans="1:6" ht="13.5" thickBot="1">
      <c r="A4" s="349" t="s">
        <v>531</v>
      </c>
      <c r="B4" s="388" t="s">
        <v>532</v>
      </c>
    </row>
    <row r="5" spans="1:6" s="389" customFormat="1">
      <c r="A5" s="548" t="s">
        <v>533</v>
      </c>
      <c r="B5" s="549"/>
      <c r="C5" s="378" t="s">
        <v>534</v>
      </c>
      <c r="D5" s="379" t="s">
        <v>535</v>
      </c>
    </row>
    <row r="6" spans="1:6" s="390" customFormat="1">
      <c r="A6" s="380">
        <v>1</v>
      </c>
      <c r="B6" s="381" t="s">
        <v>536</v>
      </c>
      <c r="C6" s="381"/>
      <c r="D6" s="382"/>
    </row>
    <row r="7" spans="1:6" s="390" customFormat="1">
      <c r="A7" s="383" t="s">
        <v>537</v>
      </c>
      <c r="B7" s="384" t="s">
        <v>538</v>
      </c>
      <c r="C7" s="442">
        <v>4.4999999999999998E-2</v>
      </c>
      <c r="D7" s="520">
        <v>59387718.691122875</v>
      </c>
      <c r="E7" s="473"/>
      <c r="F7" s="473"/>
    </row>
    <row r="8" spans="1:6" s="390" customFormat="1">
      <c r="A8" s="383" t="s">
        <v>539</v>
      </c>
      <c r="B8" s="384" t="s">
        <v>540</v>
      </c>
      <c r="C8" s="443">
        <v>0.06</v>
      </c>
      <c r="D8" s="520">
        <v>79183624.921497166</v>
      </c>
      <c r="E8" s="473"/>
      <c r="F8" s="473"/>
    </row>
    <row r="9" spans="1:6" s="390" customFormat="1">
      <c r="A9" s="383" t="s">
        <v>541</v>
      </c>
      <c r="B9" s="384" t="s">
        <v>542</v>
      </c>
      <c r="C9" s="443">
        <v>0.08</v>
      </c>
      <c r="D9" s="520">
        <v>105578166.56199624</v>
      </c>
      <c r="E9" s="473"/>
      <c r="F9" s="473"/>
    </row>
    <row r="10" spans="1:6" s="390" customFormat="1">
      <c r="A10" s="380" t="s">
        <v>543</v>
      </c>
      <c r="B10" s="381" t="s">
        <v>544</v>
      </c>
      <c r="C10" s="444"/>
      <c r="D10" s="521"/>
      <c r="E10" s="473"/>
      <c r="F10" s="473"/>
    </row>
    <row r="11" spans="1:6" s="391" customFormat="1">
      <c r="A11" s="385" t="s">
        <v>545</v>
      </c>
      <c r="B11" s="386" t="s">
        <v>607</v>
      </c>
      <c r="C11" s="445">
        <v>0</v>
      </c>
      <c r="D11" s="522">
        <v>0</v>
      </c>
      <c r="E11" s="473"/>
      <c r="F11" s="473"/>
    </row>
    <row r="12" spans="1:6" s="391" customFormat="1">
      <c r="A12" s="385" t="s">
        <v>546</v>
      </c>
      <c r="B12" s="386" t="s">
        <v>547</v>
      </c>
      <c r="C12" s="445">
        <v>0</v>
      </c>
      <c r="D12" s="522">
        <v>0</v>
      </c>
      <c r="E12" s="473"/>
      <c r="F12" s="473"/>
    </row>
    <row r="13" spans="1:6" s="391" customFormat="1">
      <c r="A13" s="385" t="s">
        <v>548</v>
      </c>
      <c r="B13" s="386" t="s">
        <v>549</v>
      </c>
      <c r="C13" s="445">
        <v>0</v>
      </c>
      <c r="D13" s="522">
        <v>0</v>
      </c>
      <c r="E13" s="473"/>
      <c r="F13" s="473"/>
    </row>
    <row r="14" spans="1:6" s="390" customFormat="1">
      <c r="A14" s="380" t="s">
        <v>550</v>
      </c>
      <c r="B14" s="381" t="s">
        <v>605</v>
      </c>
      <c r="C14" s="446"/>
      <c r="D14" s="521"/>
      <c r="E14" s="473"/>
      <c r="F14" s="473"/>
    </row>
    <row r="15" spans="1:6" s="390" customFormat="1">
      <c r="A15" s="405" t="s">
        <v>553</v>
      </c>
      <c r="B15" s="386" t="s">
        <v>606</v>
      </c>
      <c r="C15" s="445">
        <v>9.521469313556092E-3</v>
      </c>
      <c r="D15" s="522">
        <v>12565740.913769513</v>
      </c>
      <c r="E15" s="473"/>
      <c r="F15" s="473"/>
    </row>
    <row r="16" spans="1:6" s="390" customFormat="1">
      <c r="A16" s="405" t="s">
        <v>554</v>
      </c>
      <c r="B16" s="386" t="s">
        <v>556</v>
      </c>
      <c r="C16" s="445">
        <v>1.2736445966184305E-2</v>
      </c>
      <c r="D16" s="522">
        <v>16808632.670320895</v>
      </c>
      <c r="E16" s="473"/>
      <c r="F16" s="473"/>
    </row>
    <row r="17" spans="1:6" s="390" customFormat="1">
      <c r="A17" s="405" t="s">
        <v>555</v>
      </c>
      <c r="B17" s="386" t="s">
        <v>603</v>
      </c>
      <c r="C17" s="445">
        <v>2.9730552640571388E-2</v>
      </c>
      <c r="D17" s="522">
        <v>39236215.483330533</v>
      </c>
      <c r="E17" s="473"/>
      <c r="F17" s="473"/>
    </row>
    <row r="18" spans="1:6" s="389" customFormat="1">
      <c r="A18" s="550" t="s">
        <v>604</v>
      </c>
      <c r="B18" s="551"/>
      <c r="C18" s="447" t="s">
        <v>534</v>
      </c>
      <c r="D18" s="523" t="s">
        <v>535</v>
      </c>
      <c r="E18" s="473"/>
      <c r="F18" s="473"/>
    </row>
    <row r="19" spans="1:6" s="390" customFormat="1">
      <c r="A19" s="387">
        <v>4</v>
      </c>
      <c r="B19" s="386" t="s">
        <v>25</v>
      </c>
      <c r="C19" s="445">
        <v>5.4521469313556087E-2</v>
      </c>
      <c r="D19" s="520">
        <v>71953459.604892388</v>
      </c>
      <c r="E19" s="473"/>
      <c r="F19" s="473"/>
    </row>
    <row r="20" spans="1:6" s="390" customFormat="1">
      <c r="A20" s="387">
        <v>5</v>
      </c>
      <c r="B20" s="386" t="s">
        <v>91</v>
      </c>
      <c r="C20" s="445">
        <v>7.273644596618431E-2</v>
      </c>
      <c r="D20" s="520">
        <v>95992257.591818079</v>
      </c>
      <c r="E20" s="473"/>
      <c r="F20" s="473"/>
    </row>
    <row r="21" spans="1:6" s="390" customFormat="1" ht="13.5" thickBot="1">
      <c r="A21" s="392" t="s">
        <v>551</v>
      </c>
      <c r="B21" s="393" t="s">
        <v>90</v>
      </c>
      <c r="C21" s="448">
        <v>0.10973055264057138</v>
      </c>
      <c r="D21" s="524">
        <v>144814382.04532677</v>
      </c>
      <c r="E21" s="473"/>
      <c r="F21" s="473"/>
    </row>
    <row r="22" spans="1:6">
      <c r="F22" s="349"/>
    </row>
    <row r="23" spans="1:6" ht="63.75">
      <c r="B23" s="21" t="s">
        <v>608</v>
      </c>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45"/>
  <sheetViews>
    <sheetView zoomScaleNormal="100" workbookViewId="0">
      <pane xSplit="1" ySplit="5" topLeftCell="B21" activePane="bottomRight" state="frozen"/>
      <selection pane="topRight" activeCell="B1" sqref="B1"/>
      <selection pane="bottomLeft" activeCell="A5" sqref="A5"/>
      <selection pane="bottomRight" activeCell="D36" sqref="D36"/>
    </sheetView>
  </sheetViews>
  <sheetFormatPr defaultRowHeight="15.75"/>
  <cols>
    <col min="1" max="1" width="10.7109375" style="73" customWidth="1"/>
    <col min="2" max="2" width="96.140625" style="73" customWidth="1"/>
    <col min="3" max="3" width="53.140625" style="73" customWidth="1"/>
    <col min="4" max="4" width="32.28515625" style="73" customWidth="1"/>
  </cols>
  <sheetData>
    <row r="1" spans="1:4">
      <c r="A1" s="15" t="s">
        <v>192</v>
      </c>
      <c r="B1" s="17" t="s">
        <v>617</v>
      </c>
    </row>
    <row r="2" spans="1:4" s="19" customFormat="1" ht="15">
      <c r="A2" s="19" t="s">
        <v>193</v>
      </c>
      <c r="B2" s="454">
        <v>43921</v>
      </c>
    </row>
    <row r="3" spans="1:4" s="19" customFormat="1" ht="15">
      <c r="A3" s="24"/>
    </row>
    <row r="4" spans="1:4" s="19" customFormat="1" thickBot="1">
      <c r="A4" s="19" t="s">
        <v>417</v>
      </c>
      <c r="B4" s="210" t="s">
        <v>272</v>
      </c>
      <c r="D4" s="212" t="s">
        <v>96</v>
      </c>
    </row>
    <row r="5" spans="1:4" ht="38.25">
      <c r="A5" s="159" t="s">
        <v>28</v>
      </c>
      <c r="B5" s="160" t="s">
        <v>235</v>
      </c>
      <c r="C5" s="161" t="s">
        <v>241</v>
      </c>
      <c r="D5" s="211" t="s">
        <v>273</v>
      </c>
    </row>
    <row r="6" spans="1:4">
      <c r="A6" s="149">
        <v>1</v>
      </c>
      <c r="B6" s="89" t="s">
        <v>157</v>
      </c>
      <c r="C6" s="302">
        <v>38542509.090000004</v>
      </c>
      <c r="D6" s="150"/>
    </row>
    <row r="7" spans="1:4">
      <c r="A7" s="149">
        <v>2</v>
      </c>
      <c r="B7" s="90" t="s">
        <v>158</v>
      </c>
      <c r="C7" s="303">
        <v>200263633.10999998</v>
      </c>
      <c r="D7" s="151"/>
    </row>
    <row r="8" spans="1:4">
      <c r="A8" s="149">
        <v>3</v>
      </c>
      <c r="B8" s="90" t="s">
        <v>159</v>
      </c>
      <c r="C8" s="303">
        <v>142244223.30000001</v>
      </c>
      <c r="D8" s="151"/>
    </row>
    <row r="9" spans="1:4">
      <c r="A9" s="149">
        <v>4</v>
      </c>
      <c r="B9" s="90" t="s">
        <v>188</v>
      </c>
      <c r="C9" s="303">
        <v>0</v>
      </c>
      <c r="D9" s="151"/>
    </row>
    <row r="10" spans="1:4">
      <c r="A10" s="149">
        <v>5</v>
      </c>
      <c r="B10" s="90" t="s">
        <v>160</v>
      </c>
      <c r="C10" s="303">
        <v>29348091.41</v>
      </c>
      <c r="D10" s="151"/>
    </row>
    <row r="11" spans="1:4">
      <c r="A11" s="149">
        <v>6.1</v>
      </c>
      <c r="B11" s="90" t="s">
        <v>161</v>
      </c>
      <c r="C11" s="304">
        <v>1164470647.5797</v>
      </c>
      <c r="D11" s="152"/>
    </row>
    <row r="12" spans="1:4">
      <c r="A12" s="149">
        <v>6.2</v>
      </c>
      <c r="B12" s="91" t="s">
        <v>162</v>
      </c>
      <c r="C12" s="304">
        <v>-71328884.313836694</v>
      </c>
      <c r="D12" s="152"/>
    </row>
    <row r="13" spans="1:4">
      <c r="A13" s="149" t="s">
        <v>492</v>
      </c>
      <c r="B13" s="92" t="s">
        <v>493</v>
      </c>
      <c r="C13" s="304">
        <v>-14650659.956276719</v>
      </c>
      <c r="D13" s="152" t="s">
        <v>619</v>
      </c>
    </row>
    <row r="14" spans="1:4">
      <c r="A14" s="149" t="s">
        <v>492</v>
      </c>
      <c r="B14" s="92" t="s">
        <v>616</v>
      </c>
      <c r="C14" s="304">
        <v>-29430447.708764702</v>
      </c>
      <c r="D14" s="152"/>
    </row>
    <row r="15" spans="1:4">
      <c r="A15" s="149">
        <v>6</v>
      </c>
      <c r="B15" s="90" t="s">
        <v>163</v>
      </c>
      <c r="C15" s="310">
        <v>1093141763.2658634</v>
      </c>
      <c r="D15" s="152"/>
    </row>
    <row r="16" spans="1:4">
      <c r="A16" s="149">
        <v>7</v>
      </c>
      <c r="B16" s="90" t="s">
        <v>164</v>
      </c>
      <c r="C16" s="303">
        <v>6109967.4199999999</v>
      </c>
      <c r="D16" s="151"/>
    </row>
    <row r="17" spans="1:4">
      <c r="A17" s="149">
        <v>8</v>
      </c>
      <c r="B17" s="90" t="s">
        <v>165</v>
      </c>
      <c r="C17" s="303">
        <v>73994</v>
      </c>
      <c r="D17" s="151"/>
    </row>
    <row r="18" spans="1:4">
      <c r="A18" s="149">
        <v>9</v>
      </c>
      <c r="B18" s="90" t="s">
        <v>166</v>
      </c>
      <c r="C18" s="303">
        <v>6358571.1299999999</v>
      </c>
      <c r="D18" s="151"/>
    </row>
    <row r="19" spans="1:4" ht="30">
      <c r="A19" s="149">
        <v>9.1</v>
      </c>
      <c r="B19" s="92" t="s">
        <v>46</v>
      </c>
      <c r="C19" s="304">
        <v>6194572.1799999997</v>
      </c>
      <c r="D19" s="151" t="s">
        <v>620</v>
      </c>
    </row>
    <row r="20" spans="1:4">
      <c r="A20" s="149">
        <v>9.1999999999999993</v>
      </c>
      <c r="B20" s="92" t="s">
        <v>240</v>
      </c>
      <c r="C20" s="304"/>
      <c r="D20" s="151"/>
    </row>
    <row r="21" spans="1:4">
      <c r="A21" s="149">
        <v>9.3000000000000007</v>
      </c>
      <c r="B21" s="92" t="s">
        <v>239</v>
      </c>
      <c r="C21" s="304"/>
      <c r="D21" s="151"/>
    </row>
    <row r="22" spans="1:4">
      <c r="A22" s="149">
        <v>10</v>
      </c>
      <c r="B22" s="90" t="s">
        <v>167</v>
      </c>
      <c r="C22" s="303">
        <v>57733664.939999998</v>
      </c>
      <c r="D22" s="151"/>
    </row>
    <row r="23" spans="1:4">
      <c r="A23" s="149">
        <v>10.1</v>
      </c>
      <c r="B23" s="92" t="s">
        <v>238</v>
      </c>
      <c r="C23" s="303">
        <v>468907.93999999948</v>
      </c>
      <c r="D23" s="252" t="s">
        <v>445</v>
      </c>
    </row>
    <row r="24" spans="1:4">
      <c r="A24" s="149">
        <v>11</v>
      </c>
      <c r="B24" s="93" t="s">
        <v>168</v>
      </c>
      <c r="C24" s="305">
        <v>18381133.650600001</v>
      </c>
      <c r="D24" s="153"/>
    </row>
    <row r="25" spans="1:4">
      <c r="A25" s="149">
        <v>12</v>
      </c>
      <c r="B25" s="95" t="s">
        <v>169</v>
      </c>
      <c r="C25" s="306">
        <v>1592197551.3164637</v>
      </c>
      <c r="D25" s="154"/>
    </row>
    <row r="26" spans="1:4">
      <c r="A26" s="149">
        <v>13</v>
      </c>
      <c r="B26" s="90" t="s">
        <v>170</v>
      </c>
      <c r="C26" s="307">
        <v>0</v>
      </c>
      <c r="D26" s="155"/>
    </row>
    <row r="27" spans="1:4">
      <c r="A27" s="149">
        <v>14</v>
      </c>
      <c r="B27" s="90" t="s">
        <v>171</v>
      </c>
      <c r="C27" s="303">
        <v>207912588.34</v>
      </c>
      <c r="D27" s="151"/>
    </row>
    <row r="28" spans="1:4">
      <c r="A28" s="149">
        <v>15</v>
      </c>
      <c r="B28" s="90" t="s">
        <v>172</v>
      </c>
      <c r="C28" s="303">
        <v>273727976.57789987</v>
      </c>
      <c r="D28" s="151"/>
    </row>
    <row r="29" spans="1:4">
      <c r="A29" s="149">
        <v>16</v>
      </c>
      <c r="B29" s="90" t="s">
        <v>173</v>
      </c>
      <c r="C29" s="303">
        <v>342469302.89999998</v>
      </c>
      <c r="D29" s="151"/>
    </row>
    <row r="30" spans="1:4">
      <c r="A30" s="149">
        <v>17</v>
      </c>
      <c r="B30" s="90" t="s">
        <v>174</v>
      </c>
      <c r="C30" s="303">
        <v>0</v>
      </c>
      <c r="D30" s="151"/>
    </row>
    <row r="31" spans="1:4">
      <c r="A31" s="149">
        <v>18</v>
      </c>
      <c r="B31" s="90" t="s">
        <v>175</v>
      </c>
      <c r="C31" s="303">
        <v>506762605.17516267</v>
      </c>
      <c r="D31" s="151"/>
    </row>
    <row r="32" spans="1:4">
      <c r="A32" s="149">
        <v>19</v>
      </c>
      <c r="B32" s="90" t="s">
        <v>176</v>
      </c>
      <c r="C32" s="303">
        <v>10807651.119999999</v>
      </c>
      <c r="D32" s="151"/>
    </row>
    <row r="33" spans="1:4">
      <c r="A33" s="149">
        <v>20</v>
      </c>
      <c r="B33" s="90" t="s">
        <v>98</v>
      </c>
      <c r="C33" s="303">
        <v>16545093.199999999</v>
      </c>
      <c r="D33" s="151"/>
    </row>
    <row r="34" spans="1:4">
      <c r="A34" s="149">
        <v>20.100000000000001</v>
      </c>
      <c r="B34" s="94" t="s">
        <v>491</v>
      </c>
      <c r="C34" s="305">
        <v>1227804.9448180001</v>
      </c>
      <c r="D34" s="153"/>
    </row>
    <row r="35" spans="1:4">
      <c r="A35" s="149">
        <v>21</v>
      </c>
      <c r="B35" s="93" t="s">
        <v>177</v>
      </c>
      <c r="C35" s="305">
        <v>51026500</v>
      </c>
      <c r="D35" s="153"/>
    </row>
    <row r="36" spans="1:4">
      <c r="A36" s="149">
        <v>21.1</v>
      </c>
      <c r="B36" s="94" t="s">
        <v>237</v>
      </c>
      <c r="C36" s="308">
        <v>51026500</v>
      </c>
      <c r="D36" s="151" t="s">
        <v>621</v>
      </c>
    </row>
    <row r="37" spans="1:4">
      <c r="A37" s="149">
        <v>22</v>
      </c>
      <c r="B37" s="95" t="s">
        <v>178</v>
      </c>
      <c r="C37" s="306">
        <v>1409251717.3130624</v>
      </c>
      <c r="D37" s="154"/>
    </row>
    <row r="38" spans="1:4">
      <c r="A38" s="149">
        <v>23</v>
      </c>
      <c r="B38" s="93" t="s">
        <v>179</v>
      </c>
      <c r="C38" s="303">
        <v>100351374.99000001</v>
      </c>
      <c r="D38" s="151" t="s">
        <v>622</v>
      </c>
    </row>
    <row r="39" spans="1:4">
      <c r="A39" s="149">
        <v>24</v>
      </c>
      <c r="B39" s="93" t="s">
        <v>180</v>
      </c>
      <c r="C39" s="303">
        <v>0</v>
      </c>
      <c r="D39" s="151"/>
    </row>
    <row r="40" spans="1:4">
      <c r="A40" s="149">
        <v>25</v>
      </c>
      <c r="B40" s="93" t="s">
        <v>236</v>
      </c>
      <c r="C40" s="303">
        <v>0</v>
      </c>
      <c r="D40" s="151"/>
    </row>
    <row r="41" spans="1:4">
      <c r="A41" s="149">
        <v>26</v>
      </c>
      <c r="B41" s="93" t="s">
        <v>182</v>
      </c>
      <c r="C41" s="303">
        <v>51324298.829999998</v>
      </c>
      <c r="D41" s="151" t="s">
        <v>623</v>
      </c>
    </row>
    <row r="42" spans="1:4">
      <c r="A42" s="149">
        <v>27</v>
      </c>
      <c r="B42" s="93" t="s">
        <v>183</v>
      </c>
      <c r="C42" s="303">
        <v>0</v>
      </c>
      <c r="D42" s="151"/>
    </row>
    <row r="43" spans="1:4">
      <c r="A43" s="149">
        <v>28</v>
      </c>
      <c r="B43" s="93" t="s">
        <v>184</v>
      </c>
      <c r="C43" s="303">
        <v>31270160.141800009</v>
      </c>
      <c r="D43" s="151" t="s">
        <v>624</v>
      </c>
    </row>
    <row r="44" spans="1:4">
      <c r="A44" s="149">
        <v>29</v>
      </c>
      <c r="B44" s="93" t="s">
        <v>37</v>
      </c>
      <c r="C44" s="303">
        <v>0</v>
      </c>
      <c r="D44" s="151"/>
    </row>
    <row r="45" spans="1:4" ht="16.5" thickBot="1">
      <c r="A45" s="156">
        <v>30</v>
      </c>
      <c r="B45" s="157" t="s">
        <v>185</v>
      </c>
      <c r="C45" s="309">
        <f>SUM(C38:C44)</f>
        <v>182945833.96180001</v>
      </c>
      <c r="D45" s="158"/>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zoomScale="85" zoomScaleNormal="85" workbookViewId="0">
      <pane xSplit="2" ySplit="7" topLeftCell="C8" activePane="bottomRight" state="frozen"/>
      <selection pane="topRight" activeCell="C1" sqref="C1"/>
      <selection pane="bottomLeft" activeCell="A8" sqref="A8"/>
      <selection pane="bottomRight" activeCell="C6" sqref="C6:R6"/>
    </sheetView>
  </sheetViews>
  <sheetFormatPr defaultColWidth="9.140625" defaultRowHeight="12.75"/>
  <cols>
    <col min="1" max="1" width="10.5703125" style="2" bestFit="1" customWidth="1"/>
    <col min="2" max="2" width="95" style="2" customWidth="1"/>
    <col min="3" max="3" width="13.5703125" style="474" bestFit="1" customWidth="1"/>
    <col min="4" max="4" width="13.42578125" style="474" bestFit="1" customWidth="1"/>
    <col min="5" max="5" width="14.5703125" style="474" bestFit="1" customWidth="1"/>
    <col min="6" max="6" width="13.42578125" style="474" bestFit="1" customWidth="1"/>
    <col min="7" max="7" width="9.5703125" style="474" bestFit="1" customWidth="1"/>
    <col min="8" max="8" width="13.42578125" style="474" bestFit="1" customWidth="1"/>
    <col min="9" max="9" width="13.5703125" style="474" bestFit="1" customWidth="1"/>
    <col min="10" max="10" width="13.42578125" style="474" bestFit="1" customWidth="1"/>
    <col min="11" max="11" width="14.5703125" style="474" bestFit="1" customWidth="1"/>
    <col min="12" max="12" width="13.42578125" style="474" bestFit="1" customWidth="1"/>
    <col min="13" max="13" width="16" style="474" bestFit="1" customWidth="1"/>
    <col min="14" max="15" width="13.5703125" style="474" bestFit="1" customWidth="1"/>
    <col min="16" max="16" width="13.42578125" style="474" bestFit="1" customWidth="1"/>
    <col min="17" max="17" width="12.42578125" style="474" bestFit="1" customWidth="1"/>
    <col min="18" max="18" width="13.42578125" style="474" bestFit="1" customWidth="1"/>
    <col min="19" max="19" width="31.7109375" style="474" bestFit="1" customWidth="1"/>
    <col min="20" max="16384" width="9.140625" style="10"/>
  </cols>
  <sheetData>
    <row r="1" spans="1:19">
      <c r="A1" s="2" t="s">
        <v>192</v>
      </c>
      <c r="B1" s="348" t="s">
        <v>617</v>
      </c>
    </row>
    <row r="2" spans="1:19">
      <c r="A2" s="2" t="s">
        <v>193</v>
      </c>
      <c r="B2" s="452">
        <v>43921</v>
      </c>
    </row>
    <row r="4" spans="1:19" ht="39" thickBot="1">
      <c r="A4" s="72" t="s">
        <v>418</v>
      </c>
      <c r="B4" s="322" t="s">
        <v>462</v>
      </c>
    </row>
    <row r="5" spans="1:19">
      <c r="A5" s="137"/>
      <c r="B5" s="140"/>
      <c r="C5" s="475" t="s">
        <v>0</v>
      </c>
      <c r="D5" s="475" t="s">
        <v>1</v>
      </c>
      <c r="E5" s="475" t="s">
        <v>2</v>
      </c>
      <c r="F5" s="475" t="s">
        <v>3</v>
      </c>
      <c r="G5" s="475" t="s">
        <v>4</v>
      </c>
      <c r="H5" s="475" t="s">
        <v>7</v>
      </c>
      <c r="I5" s="475" t="s">
        <v>242</v>
      </c>
      <c r="J5" s="475" t="s">
        <v>243</v>
      </c>
      <c r="K5" s="475" t="s">
        <v>244</v>
      </c>
      <c r="L5" s="475" t="s">
        <v>245</v>
      </c>
      <c r="M5" s="475" t="s">
        <v>246</v>
      </c>
      <c r="N5" s="475" t="s">
        <v>247</v>
      </c>
      <c r="O5" s="475" t="s">
        <v>449</v>
      </c>
      <c r="P5" s="475" t="s">
        <v>450</v>
      </c>
      <c r="Q5" s="475" t="s">
        <v>451</v>
      </c>
      <c r="R5" s="476" t="s">
        <v>452</v>
      </c>
      <c r="S5" s="477" t="s">
        <v>453</v>
      </c>
    </row>
    <row r="6" spans="1:19" ht="46.5" customHeight="1">
      <c r="A6" s="163"/>
      <c r="B6" s="556" t="s">
        <v>454</v>
      </c>
      <c r="C6" s="554">
        <v>0</v>
      </c>
      <c r="D6" s="555"/>
      <c r="E6" s="554">
        <v>0.2</v>
      </c>
      <c r="F6" s="555"/>
      <c r="G6" s="554">
        <v>0.35</v>
      </c>
      <c r="H6" s="555"/>
      <c r="I6" s="554">
        <v>0.5</v>
      </c>
      <c r="J6" s="555"/>
      <c r="K6" s="554">
        <v>0.75</v>
      </c>
      <c r="L6" s="555"/>
      <c r="M6" s="554">
        <v>1</v>
      </c>
      <c r="N6" s="555"/>
      <c r="O6" s="554">
        <v>1.5</v>
      </c>
      <c r="P6" s="555"/>
      <c r="Q6" s="554">
        <v>2.5</v>
      </c>
      <c r="R6" s="555"/>
      <c r="S6" s="552" t="s">
        <v>254</v>
      </c>
    </row>
    <row r="7" spans="1:19">
      <c r="A7" s="163"/>
      <c r="B7" s="557"/>
      <c r="C7" s="478" t="s">
        <v>447</v>
      </c>
      <c r="D7" s="478" t="s">
        <v>448</v>
      </c>
      <c r="E7" s="478" t="s">
        <v>447</v>
      </c>
      <c r="F7" s="478" t="s">
        <v>448</v>
      </c>
      <c r="G7" s="478" t="s">
        <v>447</v>
      </c>
      <c r="H7" s="478" t="s">
        <v>448</v>
      </c>
      <c r="I7" s="478" t="s">
        <v>447</v>
      </c>
      <c r="J7" s="478" t="s">
        <v>448</v>
      </c>
      <c r="K7" s="478" t="s">
        <v>447</v>
      </c>
      <c r="L7" s="478" t="s">
        <v>448</v>
      </c>
      <c r="M7" s="478" t="s">
        <v>447</v>
      </c>
      <c r="N7" s="478" t="s">
        <v>448</v>
      </c>
      <c r="O7" s="478" t="s">
        <v>447</v>
      </c>
      <c r="P7" s="478" t="s">
        <v>448</v>
      </c>
      <c r="Q7" s="478" t="s">
        <v>447</v>
      </c>
      <c r="R7" s="478" t="s">
        <v>448</v>
      </c>
      <c r="S7" s="553"/>
    </row>
    <row r="8" spans="1:19" s="167" customFormat="1">
      <c r="A8" s="123">
        <v>1</v>
      </c>
      <c r="B8" s="185" t="s">
        <v>220</v>
      </c>
      <c r="C8" s="479">
        <v>31433699.200000003</v>
      </c>
      <c r="D8" s="479"/>
      <c r="E8" s="479"/>
      <c r="F8" s="480"/>
      <c r="G8" s="479"/>
      <c r="H8" s="479"/>
      <c r="I8" s="479"/>
      <c r="J8" s="479"/>
      <c r="K8" s="479"/>
      <c r="L8" s="479"/>
      <c r="M8" s="479">
        <v>198178973.07920003</v>
      </c>
      <c r="N8" s="479"/>
      <c r="O8" s="479"/>
      <c r="P8" s="479"/>
      <c r="Q8" s="479"/>
      <c r="R8" s="480"/>
      <c r="S8" s="481">
        <v>198178973.07920003</v>
      </c>
    </row>
    <row r="9" spans="1:19" s="167" customFormat="1">
      <c r="A9" s="123">
        <v>2</v>
      </c>
      <c r="B9" s="185" t="s">
        <v>221</v>
      </c>
      <c r="C9" s="479"/>
      <c r="D9" s="479"/>
      <c r="E9" s="479"/>
      <c r="F9" s="479"/>
      <c r="G9" s="479"/>
      <c r="H9" s="479"/>
      <c r="I9" s="479"/>
      <c r="J9" s="479"/>
      <c r="K9" s="479"/>
      <c r="L9" s="479"/>
      <c r="M9" s="479"/>
      <c r="N9" s="479"/>
      <c r="O9" s="479"/>
      <c r="P9" s="479"/>
      <c r="Q9" s="479"/>
      <c r="R9" s="480"/>
      <c r="S9" s="481">
        <v>0</v>
      </c>
    </row>
    <row r="10" spans="1:19" s="167" customFormat="1">
      <c r="A10" s="123">
        <v>3</v>
      </c>
      <c r="B10" s="185" t="s">
        <v>222</v>
      </c>
      <c r="C10" s="479"/>
      <c r="D10" s="479"/>
      <c r="E10" s="479"/>
      <c r="F10" s="479"/>
      <c r="G10" s="479"/>
      <c r="H10" s="479"/>
      <c r="I10" s="479"/>
      <c r="J10" s="479"/>
      <c r="K10" s="479"/>
      <c r="L10" s="479"/>
      <c r="M10" s="479"/>
      <c r="N10" s="479"/>
      <c r="O10" s="479"/>
      <c r="P10" s="479"/>
      <c r="Q10" s="479"/>
      <c r="R10" s="480"/>
      <c r="S10" s="481">
        <v>0</v>
      </c>
    </row>
    <row r="11" spans="1:19" s="167" customFormat="1">
      <c r="A11" s="123">
        <v>4</v>
      </c>
      <c r="B11" s="185" t="s">
        <v>223</v>
      </c>
      <c r="C11" s="479"/>
      <c r="D11" s="479"/>
      <c r="E11" s="479"/>
      <c r="F11" s="479"/>
      <c r="G11" s="479"/>
      <c r="H11" s="479"/>
      <c r="I11" s="479"/>
      <c r="J11" s="479"/>
      <c r="K11" s="479"/>
      <c r="L11" s="479"/>
      <c r="M11" s="479"/>
      <c r="N11" s="479"/>
      <c r="O11" s="479"/>
      <c r="P11" s="479"/>
      <c r="Q11" s="479"/>
      <c r="R11" s="480"/>
      <c r="S11" s="481">
        <v>0</v>
      </c>
    </row>
    <row r="12" spans="1:19" s="167" customFormat="1">
      <c r="A12" s="123">
        <v>5</v>
      </c>
      <c r="B12" s="185" t="s">
        <v>224</v>
      </c>
      <c r="C12" s="479"/>
      <c r="D12" s="479"/>
      <c r="E12" s="479"/>
      <c r="F12" s="479"/>
      <c r="G12" s="479"/>
      <c r="H12" s="479"/>
      <c r="I12" s="479"/>
      <c r="J12" s="479"/>
      <c r="K12" s="479"/>
      <c r="L12" s="479"/>
      <c r="M12" s="479"/>
      <c r="N12" s="479"/>
      <c r="O12" s="479"/>
      <c r="P12" s="479"/>
      <c r="Q12" s="479"/>
      <c r="R12" s="480"/>
      <c r="S12" s="481">
        <v>0</v>
      </c>
    </row>
    <row r="13" spans="1:19" s="167" customFormat="1">
      <c r="A13" s="123">
        <v>6</v>
      </c>
      <c r="B13" s="185" t="s">
        <v>225</v>
      </c>
      <c r="C13" s="479"/>
      <c r="D13" s="479"/>
      <c r="E13" s="479">
        <v>115723274.4568</v>
      </c>
      <c r="F13" s="479"/>
      <c r="G13" s="479"/>
      <c r="H13" s="479"/>
      <c r="I13" s="479">
        <v>26779027.016500004</v>
      </c>
      <c r="J13" s="479"/>
      <c r="K13" s="479"/>
      <c r="L13" s="479"/>
      <c r="M13" s="479">
        <v>0</v>
      </c>
      <c r="N13" s="479"/>
      <c r="O13" s="479"/>
      <c r="P13" s="479"/>
      <c r="Q13" s="479"/>
      <c r="R13" s="480"/>
      <c r="S13" s="481">
        <v>36534168.399609998</v>
      </c>
    </row>
    <row r="14" spans="1:19" s="167" customFormat="1">
      <c r="A14" s="123">
        <v>7</v>
      </c>
      <c r="B14" s="185" t="s">
        <v>75</v>
      </c>
      <c r="C14" s="479"/>
      <c r="D14" s="479"/>
      <c r="E14" s="479"/>
      <c r="F14" s="479"/>
      <c r="G14" s="479">
        <v>0</v>
      </c>
      <c r="H14" s="479"/>
      <c r="I14" s="479">
        <v>0</v>
      </c>
      <c r="J14" s="479"/>
      <c r="K14" s="479">
        <v>0</v>
      </c>
      <c r="L14" s="479"/>
      <c r="M14" s="479">
        <v>724357986.79619992</v>
      </c>
      <c r="N14" s="479">
        <v>56181098.885732196</v>
      </c>
      <c r="O14" s="479">
        <v>0</v>
      </c>
      <c r="P14" s="479"/>
      <c r="Q14" s="479"/>
      <c r="R14" s="480"/>
      <c r="S14" s="481">
        <v>780539085.68193209</v>
      </c>
    </row>
    <row r="15" spans="1:19" s="167" customFormat="1">
      <c r="A15" s="123">
        <v>8</v>
      </c>
      <c r="B15" s="185" t="s">
        <v>76</v>
      </c>
      <c r="C15" s="479"/>
      <c r="D15" s="479"/>
      <c r="E15" s="479"/>
      <c r="F15" s="479"/>
      <c r="G15" s="479">
        <v>0</v>
      </c>
      <c r="H15" s="479"/>
      <c r="I15" s="479">
        <v>0</v>
      </c>
      <c r="J15" s="479"/>
      <c r="K15" s="479">
        <v>388293044.6469</v>
      </c>
      <c r="L15" s="479"/>
      <c r="M15" s="479">
        <v>0</v>
      </c>
      <c r="N15" s="479"/>
      <c r="O15" s="479">
        <v>0</v>
      </c>
      <c r="P15" s="479"/>
      <c r="Q15" s="479"/>
      <c r="R15" s="480"/>
      <c r="S15" s="481">
        <v>291219783.48517501</v>
      </c>
    </row>
    <row r="16" spans="1:19" s="167" customFormat="1">
      <c r="A16" s="123">
        <v>9</v>
      </c>
      <c r="B16" s="185" t="s">
        <v>77</v>
      </c>
      <c r="C16" s="479"/>
      <c r="D16" s="479"/>
      <c r="E16" s="479"/>
      <c r="F16" s="479"/>
      <c r="G16" s="479">
        <v>0</v>
      </c>
      <c r="H16" s="479"/>
      <c r="I16" s="479">
        <v>0</v>
      </c>
      <c r="J16" s="479"/>
      <c r="K16" s="479">
        <v>0</v>
      </c>
      <c r="L16" s="479"/>
      <c r="M16" s="479">
        <v>0</v>
      </c>
      <c r="N16" s="479"/>
      <c r="O16" s="479">
        <v>0</v>
      </c>
      <c r="P16" s="479"/>
      <c r="Q16" s="479"/>
      <c r="R16" s="480"/>
      <c r="S16" s="481">
        <v>0</v>
      </c>
    </row>
    <row r="17" spans="1:19" s="167" customFormat="1">
      <c r="A17" s="123">
        <v>10</v>
      </c>
      <c r="B17" s="185" t="s">
        <v>71</v>
      </c>
      <c r="C17" s="479"/>
      <c r="D17" s="479"/>
      <c r="E17" s="479"/>
      <c r="F17" s="479"/>
      <c r="G17" s="479">
        <v>0</v>
      </c>
      <c r="H17" s="479"/>
      <c r="I17" s="479">
        <v>0</v>
      </c>
      <c r="J17" s="479"/>
      <c r="K17" s="479">
        <v>0</v>
      </c>
      <c r="L17" s="479"/>
      <c r="M17" s="479">
        <v>13841454.5955</v>
      </c>
      <c r="N17" s="479"/>
      <c r="O17" s="479">
        <v>0</v>
      </c>
      <c r="P17" s="479"/>
      <c r="Q17" s="479"/>
      <c r="R17" s="480"/>
      <c r="S17" s="481">
        <v>13841454.5955</v>
      </c>
    </row>
    <row r="18" spans="1:19" s="167" customFormat="1">
      <c r="A18" s="123">
        <v>11</v>
      </c>
      <c r="B18" s="185" t="s">
        <v>72</v>
      </c>
      <c r="C18" s="479"/>
      <c r="D18" s="479"/>
      <c r="E18" s="479"/>
      <c r="F18" s="479"/>
      <c r="G18" s="479">
        <v>0</v>
      </c>
      <c r="H18" s="479"/>
      <c r="I18" s="479">
        <v>0</v>
      </c>
      <c r="J18" s="479"/>
      <c r="K18" s="479">
        <v>0</v>
      </c>
      <c r="L18" s="479"/>
      <c r="M18" s="479">
        <v>0</v>
      </c>
      <c r="N18" s="479"/>
      <c r="O18" s="479">
        <v>23983557.939800002</v>
      </c>
      <c r="P18" s="479"/>
      <c r="Q18" s="479">
        <v>5209032.4800000004</v>
      </c>
      <c r="R18" s="480"/>
      <c r="S18" s="481">
        <v>48997918.109700009</v>
      </c>
    </row>
    <row r="19" spans="1:19" s="167" customFormat="1">
      <c r="A19" s="123">
        <v>12</v>
      </c>
      <c r="B19" s="185" t="s">
        <v>73</v>
      </c>
      <c r="C19" s="479"/>
      <c r="D19" s="479"/>
      <c r="E19" s="479"/>
      <c r="F19" s="479"/>
      <c r="G19" s="479"/>
      <c r="H19" s="479"/>
      <c r="I19" s="479"/>
      <c r="J19" s="479"/>
      <c r="K19" s="479"/>
      <c r="L19" s="479"/>
      <c r="M19" s="479"/>
      <c r="N19" s="479"/>
      <c r="O19" s="479"/>
      <c r="P19" s="479"/>
      <c r="Q19" s="479"/>
      <c r="R19" s="480"/>
      <c r="S19" s="481">
        <v>0</v>
      </c>
    </row>
    <row r="20" spans="1:19" s="167" customFormat="1">
      <c r="A20" s="123">
        <v>13</v>
      </c>
      <c r="B20" s="185" t="s">
        <v>74</v>
      </c>
      <c r="C20" s="479"/>
      <c r="D20" s="479"/>
      <c r="E20" s="479"/>
      <c r="F20" s="479"/>
      <c r="G20" s="479"/>
      <c r="H20" s="479"/>
      <c r="I20" s="479"/>
      <c r="J20" s="479"/>
      <c r="K20" s="479"/>
      <c r="L20" s="479"/>
      <c r="M20" s="479"/>
      <c r="N20" s="479"/>
      <c r="O20" s="479"/>
      <c r="P20" s="479"/>
      <c r="Q20" s="479"/>
      <c r="R20" s="480"/>
      <c r="S20" s="481">
        <v>0</v>
      </c>
    </row>
    <row r="21" spans="1:19" s="167" customFormat="1">
      <c r="A21" s="123">
        <v>14</v>
      </c>
      <c r="B21" s="185" t="s">
        <v>252</v>
      </c>
      <c r="C21" s="479">
        <v>38542509.090000004</v>
      </c>
      <c r="D21" s="479"/>
      <c r="E21" s="479">
        <v>0</v>
      </c>
      <c r="F21" s="479"/>
      <c r="G21" s="479">
        <v>0</v>
      </c>
      <c r="H21" s="479"/>
      <c r="I21" s="479">
        <v>0</v>
      </c>
      <c r="J21" s="479"/>
      <c r="K21" s="479">
        <v>0</v>
      </c>
      <c r="L21" s="479"/>
      <c r="M21" s="479">
        <v>70449613.301499993</v>
      </c>
      <c r="N21" s="479"/>
      <c r="O21" s="479">
        <v>0</v>
      </c>
      <c r="P21" s="479"/>
      <c r="Q21" s="479">
        <v>0</v>
      </c>
      <c r="R21" s="480"/>
      <c r="S21" s="481">
        <v>70449613.301499993</v>
      </c>
    </row>
    <row r="22" spans="1:19" ht="13.5" thickBot="1">
      <c r="A22" s="107"/>
      <c r="B22" s="169" t="s">
        <v>70</v>
      </c>
      <c r="C22" s="482">
        <v>69976208.290000007</v>
      </c>
      <c r="D22" s="482">
        <v>0</v>
      </c>
      <c r="E22" s="482">
        <v>115723274.4568</v>
      </c>
      <c r="F22" s="482">
        <v>0</v>
      </c>
      <c r="G22" s="482">
        <v>0</v>
      </c>
      <c r="H22" s="482">
        <v>0</v>
      </c>
      <c r="I22" s="482">
        <v>26779027.016500004</v>
      </c>
      <c r="J22" s="482">
        <v>0</v>
      </c>
      <c r="K22" s="482">
        <v>388293044.6469</v>
      </c>
      <c r="L22" s="482">
        <v>0</v>
      </c>
      <c r="M22" s="482">
        <v>1006828027.7723999</v>
      </c>
      <c r="N22" s="482">
        <v>56181098.885732196</v>
      </c>
      <c r="O22" s="482">
        <v>23983557.939800002</v>
      </c>
      <c r="P22" s="482">
        <v>0</v>
      </c>
      <c r="Q22" s="482">
        <v>5209032.4800000004</v>
      </c>
      <c r="R22" s="482">
        <v>0</v>
      </c>
      <c r="S22" s="483">
        <v>1439760996.652617</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C7" activePane="bottomRight" state="frozen"/>
      <selection pane="topRight" activeCell="C1" sqref="C1"/>
      <selection pane="bottomLeft" activeCell="A6" sqref="A6"/>
      <selection pane="bottomRight" activeCell="E26" sqref="E26"/>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0"/>
  </cols>
  <sheetData>
    <row r="1" spans="1:22">
      <c r="A1" s="2" t="s">
        <v>192</v>
      </c>
      <c r="B1" s="348" t="s">
        <v>617</v>
      </c>
    </row>
    <row r="2" spans="1:22">
      <c r="A2" s="2" t="s">
        <v>193</v>
      </c>
      <c r="B2" s="452">
        <v>43921</v>
      </c>
    </row>
    <row r="4" spans="1:22" ht="27.75" thickBot="1">
      <c r="A4" s="2" t="s">
        <v>419</v>
      </c>
      <c r="B4" s="323" t="s">
        <v>463</v>
      </c>
      <c r="V4" s="212" t="s">
        <v>96</v>
      </c>
    </row>
    <row r="5" spans="1:22">
      <c r="A5" s="105"/>
      <c r="B5" s="106"/>
      <c r="C5" s="558" t="s">
        <v>202</v>
      </c>
      <c r="D5" s="559"/>
      <c r="E5" s="559"/>
      <c r="F5" s="559"/>
      <c r="G5" s="559"/>
      <c r="H5" s="559"/>
      <c r="I5" s="559"/>
      <c r="J5" s="559"/>
      <c r="K5" s="559"/>
      <c r="L5" s="560"/>
      <c r="M5" s="558" t="s">
        <v>203</v>
      </c>
      <c r="N5" s="559"/>
      <c r="O5" s="559"/>
      <c r="P5" s="559"/>
      <c r="Q5" s="559"/>
      <c r="R5" s="559"/>
      <c r="S5" s="560"/>
      <c r="T5" s="563" t="s">
        <v>461</v>
      </c>
      <c r="U5" s="563" t="s">
        <v>460</v>
      </c>
      <c r="V5" s="561" t="s">
        <v>204</v>
      </c>
    </row>
    <row r="6" spans="1:22" s="72" customFormat="1" ht="140.25">
      <c r="A6" s="121"/>
      <c r="B6" s="187"/>
      <c r="C6" s="103" t="s">
        <v>205</v>
      </c>
      <c r="D6" s="102" t="s">
        <v>206</v>
      </c>
      <c r="E6" s="99" t="s">
        <v>207</v>
      </c>
      <c r="F6" s="324" t="s">
        <v>455</v>
      </c>
      <c r="G6" s="102" t="s">
        <v>208</v>
      </c>
      <c r="H6" s="102" t="s">
        <v>209</v>
      </c>
      <c r="I6" s="102" t="s">
        <v>210</v>
      </c>
      <c r="J6" s="102" t="s">
        <v>251</v>
      </c>
      <c r="K6" s="102" t="s">
        <v>211</v>
      </c>
      <c r="L6" s="104" t="s">
        <v>212</v>
      </c>
      <c r="M6" s="103" t="s">
        <v>213</v>
      </c>
      <c r="N6" s="102" t="s">
        <v>214</v>
      </c>
      <c r="O6" s="102" t="s">
        <v>215</v>
      </c>
      <c r="P6" s="102" t="s">
        <v>216</v>
      </c>
      <c r="Q6" s="102" t="s">
        <v>217</v>
      </c>
      <c r="R6" s="102" t="s">
        <v>218</v>
      </c>
      <c r="S6" s="104" t="s">
        <v>219</v>
      </c>
      <c r="T6" s="564"/>
      <c r="U6" s="564"/>
      <c r="V6" s="562"/>
    </row>
    <row r="7" spans="1:22" s="167" customFormat="1">
      <c r="A7" s="168">
        <v>1</v>
      </c>
      <c r="B7" s="166" t="s">
        <v>220</v>
      </c>
      <c r="C7" s="484"/>
      <c r="D7" s="479"/>
      <c r="E7" s="479"/>
      <c r="F7" s="479"/>
      <c r="G7" s="479"/>
      <c r="H7" s="479"/>
      <c r="I7" s="479"/>
      <c r="J7" s="479"/>
      <c r="K7" s="479"/>
      <c r="L7" s="481"/>
      <c r="M7" s="484"/>
      <c r="N7" s="479"/>
      <c r="O7" s="479">
        <v>163625420.14139998</v>
      </c>
      <c r="P7" s="479"/>
      <c r="Q7" s="479"/>
      <c r="R7" s="479"/>
      <c r="S7" s="481"/>
      <c r="T7" s="485">
        <v>163625420.14139998</v>
      </c>
      <c r="U7" s="486"/>
      <c r="V7" s="487">
        <v>163625420.14139998</v>
      </c>
    </row>
    <row r="8" spans="1:22" s="167" customFormat="1">
      <c r="A8" s="168">
        <v>2</v>
      </c>
      <c r="B8" s="166" t="s">
        <v>221</v>
      </c>
      <c r="C8" s="484"/>
      <c r="D8" s="479"/>
      <c r="E8" s="479"/>
      <c r="F8" s="479"/>
      <c r="G8" s="479"/>
      <c r="H8" s="479"/>
      <c r="I8" s="479"/>
      <c r="J8" s="479"/>
      <c r="K8" s="479"/>
      <c r="L8" s="481"/>
      <c r="M8" s="484"/>
      <c r="N8" s="479"/>
      <c r="O8" s="479"/>
      <c r="P8" s="479"/>
      <c r="Q8" s="479"/>
      <c r="R8" s="479"/>
      <c r="S8" s="481"/>
      <c r="T8" s="486">
        <v>0</v>
      </c>
      <c r="U8" s="486"/>
      <c r="V8" s="487">
        <v>0</v>
      </c>
    </row>
    <row r="9" spans="1:22" s="167" customFormat="1">
      <c r="A9" s="168">
        <v>3</v>
      </c>
      <c r="B9" s="166" t="s">
        <v>222</v>
      </c>
      <c r="C9" s="484"/>
      <c r="D9" s="479"/>
      <c r="E9" s="479"/>
      <c r="F9" s="479"/>
      <c r="G9" s="479"/>
      <c r="H9" s="479"/>
      <c r="I9" s="479"/>
      <c r="J9" s="479"/>
      <c r="K9" s="479"/>
      <c r="L9" s="481"/>
      <c r="M9" s="484"/>
      <c r="N9" s="479"/>
      <c r="O9" s="479"/>
      <c r="P9" s="479"/>
      <c r="Q9" s="479"/>
      <c r="R9" s="479"/>
      <c r="S9" s="481"/>
      <c r="T9" s="486">
        <v>0</v>
      </c>
      <c r="U9" s="486"/>
      <c r="V9" s="487">
        <v>0</v>
      </c>
    </row>
    <row r="10" spans="1:22" s="167" customFormat="1">
      <c r="A10" s="168">
        <v>4</v>
      </c>
      <c r="B10" s="166" t="s">
        <v>223</v>
      </c>
      <c r="C10" s="484"/>
      <c r="D10" s="479"/>
      <c r="E10" s="479"/>
      <c r="F10" s="479"/>
      <c r="G10" s="479"/>
      <c r="H10" s="479"/>
      <c r="I10" s="479"/>
      <c r="J10" s="479"/>
      <c r="K10" s="479"/>
      <c r="L10" s="481"/>
      <c r="M10" s="484"/>
      <c r="N10" s="479"/>
      <c r="O10" s="479"/>
      <c r="P10" s="479"/>
      <c r="Q10" s="479"/>
      <c r="R10" s="479"/>
      <c r="S10" s="481"/>
      <c r="T10" s="486">
        <v>0</v>
      </c>
      <c r="U10" s="486"/>
      <c r="V10" s="487">
        <v>0</v>
      </c>
    </row>
    <row r="11" spans="1:22" s="167" customFormat="1">
      <c r="A11" s="168">
        <v>5</v>
      </c>
      <c r="B11" s="166" t="s">
        <v>224</v>
      </c>
      <c r="C11" s="484"/>
      <c r="D11" s="479"/>
      <c r="E11" s="479"/>
      <c r="F11" s="479"/>
      <c r="G11" s="479"/>
      <c r="H11" s="479"/>
      <c r="I11" s="479"/>
      <c r="J11" s="479"/>
      <c r="K11" s="479"/>
      <c r="L11" s="481"/>
      <c r="M11" s="484"/>
      <c r="N11" s="479"/>
      <c r="O11" s="479"/>
      <c r="P11" s="479"/>
      <c r="Q11" s="479"/>
      <c r="R11" s="479"/>
      <c r="S11" s="481"/>
      <c r="T11" s="486">
        <v>0</v>
      </c>
      <c r="U11" s="486"/>
      <c r="V11" s="487">
        <v>0</v>
      </c>
    </row>
    <row r="12" spans="1:22" s="167" customFormat="1">
      <c r="A12" s="168">
        <v>6</v>
      </c>
      <c r="B12" s="166" t="s">
        <v>225</v>
      </c>
      <c r="C12" s="484"/>
      <c r="D12" s="479"/>
      <c r="E12" s="479"/>
      <c r="F12" s="479"/>
      <c r="G12" s="479"/>
      <c r="H12" s="479"/>
      <c r="I12" s="479"/>
      <c r="J12" s="479"/>
      <c r="K12" s="479"/>
      <c r="L12" s="481"/>
      <c r="M12" s="484"/>
      <c r="N12" s="479"/>
      <c r="O12" s="479"/>
      <c r="P12" s="479"/>
      <c r="Q12" s="479"/>
      <c r="R12" s="479"/>
      <c r="S12" s="481"/>
      <c r="T12" s="486">
        <v>0</v>
      </c>
      <c r="U12" s="486"/>
      <c r="V12" s="487">
        <v>0</v>
      </c>
    </row>
    <row r="13" spans="1:22" s="167" customFormat="1">
      <c r="A13" s="168">
        <v>7</v>
      </c>
      <c r="B13" s="166" t="s">
        <v>75</v>
      </c>
      <c r="C13" s="484"/>
      <c r="D13" s="479">
        <v>2305429.7472000001</v>
      </c>
      <c r="E13" s="479"/>
      <c r="F13" s="479"/>
      <c r="G13" s="479"/>
      <c r="H13" s="479"/>
      <c r="I13" s="479"/>
      <c r="J13" s="479"/>
      <c r="K13" s="479"/>
      <c r="L13" s="481"/>
      <c r="M13" s="484"/>
      <c r="N13" s="479"/>
      <c r="O13" s="479">
        <v>65303036.008199997</v>
      </c>
      <c r="P13" s="479"/>
      <c r="Q13" s="479"/>
      <c r="R13" s="479"/>
      <c r="S13" s="481"/>
      <c r="T13" s="486">
        <v>66578155.995399997</v>
      </c>
      <c r="U13" s="486">
        <v>1030309.76</v>
      </c>
      <c r="V13" s="487">
        <v>67608465.755400002</v>
      </c>
    </row>
    <row r="14" spans="1:22" s="167" customFormat="1">
      <c r="A14" s="168">
        <v>8</v>
      </c>
      <c r="B14" s="166" t="s">
        <v>76</v>
      </c>
      <c r="C14" s="484"/>
      <c r="D14" s="479">
        <v>454205.58870000002</v>
      </c>
      <c r="E14" s="479"/>
      <c r="F14" s="479"/>
      <c r="G14" s="479"/>
      <c r="H14" s="479"/>
      <c r="I14" s="479"/>
      <c r="J14" s="479"/>
      <c r="K14" s="479"/>
      <c r="L14" s="481"/>
      <c r="M14" s="484"/>
      <c r="N14" s="479"/>
      <c r="O14" s="479">
        <v>5828917.7362000002</v>
      </c>
      <c r="P14" s="479"/>
      <c r="Q14" s="479"/>
      <c r="R14" s="479"/>
      <c r="S14" s="481"/>
      <c r="T14" s="486">
        <v>6283123.3249000004</v>
      </c>
      <c r="U14" s="486"/>
      <c r="V14" s="487">
        <v>6283123.3249000004</v>
      </c>
    </row>
    <row r="15" spans="1:22" s="167" customFormat="1">
      <c r="A15" s="168">
        <v>9</v>
      </c>
      <c r="B15" s="166" t="s">
        <v>77</v>
      </c>
      <c r="C15" s="484"/>
      <c r="D15" s="479">
        <v>0</v>
      </c>
      <c r="E15" s="479"/>
      <c r="F15" s="479"/>
      <c r="G15" s="479"/>
      <c r="H15" s="479"/>
      <c r="I15" s="479"/>
      <c r="J15" s="479"/>
      <c r="K15" s="479"/>
      <c r="L15" s="481"/>
      <c r="M15" s="484"/>
      <c r="N15" s="479"/>
      <c r="O15" s="479">
        <v>0</v>
      </c>
      <c r="P15" s="479"/>
      <c r="Q15" s="479"/>
      <c r="R15" s="479"/>
      <c r="S15" s="481"/>
      <c r="T15" s="486">
        <v>0</v>
      </c>
      <c r="U15" s="486"/>
      <c r="V15" s="487">
        <v>0</v>
      </c>
    </row>
    <row r="16" spans="1:22" s="167" customFormat="1">
      <c r="A16" s="168">
        <v>10</v>
      </c>
      <c r="B16" s="166" t="s">
        <v>71</v>
      </c>
      <c r="C16" s="484"/>
      <c r="D16" s="479">
        <v>0</v>
      </c>
      <c r="E16" s="479"/>
      <c r="F16" s="479"/>
      <c r="G16" s="479"/>
      <c r="H16" s="479"/>
      <c r="I16" s="479"/>
      <c r="J16" s="479"/>
      <c r="K16" s="479"/>
      <c r="L16" s="481"/>
      <c r="M16" s="484"/>
      <c r="N16" s="479"/>
      <c r="O16" s="479">
        <v>1117049.5233</v>
      </c>
      <c r="P16" s="479"/>
      <c r="Q16" s="479"/>
      <c r="R16" s="479"/>
      <c r="S16" s="481"/>
      <c r="T16" s="486">
        <v>1117049.5233</v>
      </c>
      <c r="U16" s="486"/>
      <c r="V16" s="487">
        <v>1117049.5233</v>
      </c>
    </row>
    <row r="17" spans="1:22" s="167" customFormat="1">
      <c r="A17" s="168">
        <v>11</v>
      </c>
      <c r="B17" s="166" t="s">
        <v>72</v>
      </c>
      <c r="C17" s="484"/>
      <c r="D17" s="479">
        <v>475736.89899999998</v>
      </c>
      <c r="E17" s="479"/>
      <c r="F17" s="479"/>
      <c r="G17" s="479"/>
      <c r="H17" s="479"/>
      <c r="I17" s="479"/>
      <c r="J17" s="479"/>
      <c r="K17" s="479"/>
      <c r="L17" s="481"/>
      <c r="M17" s="484"/>
      <c r="N17" s="479"/>
      <c r="O17" s="479">
        <v>0</v>
      </c>
      <c r="P17" s="479"/>
      <c r="Q17" s="479"/>
      <c r="R17" s="479"/>
      <c r="S17" s="481"/>
      <c r="T17" s="486">
        <v>475736.89899999998</v>
      </c>
      <c r="U17" s="486"/>
      <c r="V17" s="487">
        <v>475736.89899999998</v>
      </c>
    </row>
    <row r="18" spans="1:22" s="167" customFormat="1">
      <c r="A18" s="168">
        <v>12</v>
      </c>
      <c r="B18" s="166" t="s">
        <v>73</v>
      </c>
      <c r="C18" s="484"/>
      <c r="D18" s="479"/>
      <c r="E18" s="479"/>
      <c r="F18" s="479"/>
      <c r="G18" s="479"/>
      <c r="H18" s="479"/>
      <c r="I18" s="479"/>
      <c r="J18" s="479"/>
      <c r="K18" s="479"/>
      <c r="L18" s="481"/>
      <c r="M18" s="484"/>
      <c r="N18" s="479"/>
      <c r="O18" s="479"/>
      <c r="P18" s="479"/>
      <c r="Q18" s="479"/>
      <c r="R18" s="479"/>
      <c r="S18" s="481"/>
      <c r="T18" s="486">
        <v>0</v>
      </c>
      <c r="U18" s="486"/>
      <c r="V18" s="487">
        <v>0</v>
      </c>
    </row>
    <row r="19" spans="1:22" s="167" customFormat="1">
      <c r="A19" s="168">
        <v>13</v>
      </c>
      <c r="B19" s="166" t="s">
        <v>74</v>
      </c>
      <c r="C19" s="484"/>
      <c r="D19" s="479"/>
      <c r="E19" s="479"/>
      <c r="F19" s="479"/>
      <c r="G19" s="479"/>
      <c r="H19" s="479"/>
      <c r="I19" s="479"/>
      <c r="J19" s="479"/>
      <c r="K19" s="479"/>
      <c r="L19" s="481"/>
      <c r="M19" s="484"/>
      <c r="N19" s="479"/>
      <c r="O19" s="479"/>
      <c r="P19" s="479"/>
      <c r="Q19" s="479"/>
      <c r="R19" s="479"/>
      <c r="S19" s="481"/>
      <c r="T19" s="486">
        <v>0</v>
      </c>
      <c r="U19" s="486"/>
      <c r="V19" s="487">
        <v>0</v>
      </c>
    </row>
    <row r="20" spans="1:22" s="167" customFormat="1">
      <c r="A20" s="168">
        <v>14</v>
      </c>
      <c r="B20" s="166" t="s">
        <v>252</v>
      </c>
      <c r="C20" s="484">
        <v>0</v>
      </c>
      <c r="D20" s="479">
        <v>0</v>
      </c>
      <c r="E20" s="479">
        <v>0</v>
      </c>
      <c r="F20" s="479">
        <v>0</v>
      </c>
      <c r="G20" s="479">
        <v>0</v>
      </c>
      <c r="H20" s="479">
        <v>0</v>
      </c>
      <c r="I20" s="479">
        <v>0</v>
      </c>
      <c r="J20" s="479">
        <v>0</v>
      </c>
      <c r="K20" s="479">
        <v>0</v>
      </c>
      <c r="L20" s="481">
        <v>0</v>
      </c>
      <c r="M20" s="484">
        <v>0</v>
      </c>
      <c r="N20" s="479">
        <v>0</v>
      </c>
      <c r="O20" s="479">
        <v>0</v>
      </c>
      <c r="P20" s="479">
        <v>0</v>
      </c>
      <c r="Q20" s="479">
        <v>0</v>
      </c>
      <c r="R20" s="479">
        <v>0</v>
      </c>
      <c r="S20" s="481">
        <v>0</v>
      </c>
      <c r="T20" s="486">
        <v>0</v>
      </c>
      <c r="U20" s="486"/>
      <c r="V20" s="487">
        <v>0</v>
      </c>
    </row>
    <row r="21" spans="1:22" ht="13.5" thickBot="1">
      <c r="A21" s="107"/>
      <c r="B21" s="108" t="s">
        <v>70</v>
      </c>
      <c r="C21" s="488">
        <v>0</v>
      </c>
      <c r="D21" s="482">
        <v>3235372.2349000005</v>
      </c>
      <c r="E21" s="482">
        <v>0</v>
      </c>
      <c r="F21" s="482">
        <v>0</v>
      </c>
      <c r="G21" s="482">
        <v>0</v>
      </c>
      <c r="H21" s="482">
        <v>0</v>
      </c>
      <c r="I21" s="482">
        <v>0</v>
      </c>
      <c r="J21" s="482">
        <v>0</v>
      </c>
      <c r="K21" s="482">
        <v>0</v>
      </c>
      <c r="L21" s="483">
        <v>0</v>
      </c>
      <c r="M21" s="488">
        <v>0</v>
      </c>
      <c r="N21" s="482">
        <v>0</v>
      </c>
      <c r="O21" s="482">
        <v>235874423.40909997</v>
      </c>
      <c r="P21" s="482">
        <v>0</v>
      </c>
      <c r="Q21" s="482">
        <v>0</v>
      </c>
      <c r="R21" s="482">
        <v>0</v>
      </c>
      <c r="S21" s="483">
        <v>0</v>
      </c>
      <c r="T21" s="483">
        <v>238079485.88399997</v>
      </c>
      <c r="U21" s="483">
        <v>1030309.76</v>
      </c>
      <c r="V21" s="489">
        <v>239109795.64399996</v>
      </c>
    </row>
    <row r="24" spans="1:22">
      <c r="A24" s="16"/>
      <c r="B24" s="16"/>
      <c r="C24" s="76"/>
      <c r="D24" s="76"/>
      <c r="E24" s="76"/>
    </row>
    <row r="25" spans="1:22">
      <c r="A25" s="100"/>
      <c r="B25" s="100"/>
      <c r="C25" s="16"/>
      <c r="D25" s="76"/>
      <c r="E25" s="76"/>
    </row>
    <row r="26" spans="1:22">
      <c r="A26" s="100"/>
      <c r="B26" s="101"/>
      <c r="C26" s="16"/>
      <c r="D26" s="76"/>
      <c r="E26" s="76"/>
    </row>
    <row r="27" spans="1:22">
      <c r="A27" s="100"/>
      <c r="B27" s="100"/>
      <c r="C27" s="16"/>
      <c r="D27" s="76"/>
      <c r="E27" s="76"/>
    </row>
    <row r="28" spans="1:22">
      <c r="A28" s="100"/>
      <c r="B28" s="101"/>
      <c r="C28" s="16"/>
      <c r="D28" s="76"/>
      <c r="E28" s="76"/>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C8" sqref="C8:H22"/>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0"/>
  </cols>
  <sheetData>
    <row r="1" spans="1:9">
      <c r="A1" s="2" t="s">
        <v>192</v>
      </c>
      <c r="B1" s="348" t="s">
        <v>617</v>
      </c>
    </row>
    <row r="2" spans="1:9">
      <c r="A2" s="2" t="s">
        <v>193</v>
      </c>
      <c r="B2" s="452">
        <v>43921</v>
      </c>
    </row>
    <row r="4" spans="1:9" ht="13.5" thickBot="1">
      <c r="A4" s="2" t="s">
        <v>420</v>
      </c>
      <c r="B4" s="321" t="s">
        <v>464</v>
      </c>
    </row>
    <row r="5" spans="1:9">
      <c r="A5" s="105"/>
      <c r="B5" s="164"/>
      <c r="C5" s="170" t="s">
        <v>0</v>
      </c>
      <c r="D5" s="170" t="s">
        <v>1</v>
      </c>
      <c r="E5" s="170" t="s">
        <v>2</v>
      </c>
      <c r="F5" s="170" t="s">
        <v>3</v>
      </c>
      <c r="G5" s="319" t="s">
        <v>4</v>
      </c>
      <c r="H5" s="171" t="s">
        <v>7</v>
      </c>
      <c r="I5" s="22"/>
    </row>
    <row r="6" spans="1:9" ht="15" customHeight="1">
      <c r="A6" s="163"/>
      <c r="B6" s="20"/>
      <c r="C6" s="565" t="s">
        <v>456</v>
      </c>
      <c r="D6" s="569" t="s">
        <v>477</v>
      </c>
      <c r="E6" s="570"/>
      <c r="F6" s="565" t="s">
        <v>483</v>
      </c>
      <c r="G6" s="565" t="s">
        <v>484</v>
      </c>
      <c r="H6" s="567" t="s">
        <v>458</v>
      </c>
      <c r="I6" s="22"/>
    </row>
    <row r="7" spans="1:9" ht="76.5">
      <c r="A7" s="163"/>
      <c r="B7" s="20"/>
      <c r="C7" s="566"/>
      <c r="D7" s="320" t="s">
        <v>459</v>
      </c>
      <c r="E7" s="320" t="s">
        <v>457</v>
      </c>
      <c r="F7" s="566"/>
      <c r="G7" s="566"/>
      <c r="H7" s="568"/>
      <c r="I7" s="22"/>
    </row>
    <row r="8" spans="1:9">
      <c r="A8" s="96">
        <v>1</v>
      </c>
      <c r="B8" s="78" t="s">
        <v>220</v>
      </c>
      <c r="C8" s="490">
        <v>229612672.27920002</v>
      </c>
      <c r="D8" s="491"/>
      <c r="E8" s="490"/>
      <c r="F8" s="490">
        <v>198178973.07920003</v>
      </c>
      <c r="G8" s="492">
        <v>34553552.93780005</v>
      </c>
      <c r="H8" s="493">
        <v>0.15048626277814617</v>
      </c>
    </row>
    <row r="9" spans="1:9" ht="15" customHeight="1">
      <c r="A9" s="96">
        <v>2</v>
      </c>
      <c r="B9" s="78" t="s">
        <v>221</v>
      </c>
      <c r="C9" s="490">
        <v>0</v>
      </c>
      <c r="D9" s="491"/>
      <c r="E9" s="490"/>
      <c r="F9" s="490">
        <v>0</v>
      </c>
      <c r="G9" s="492">
        <v>0</v>
      </c>
      <c r="H9" s="493"/>
    </row>
    <row r="10" spans="1:9">
      <c r="A10" s="96">
        <v>3</v>
      </c>
      <c r="B10" s="78" t="s">
        <v>222</v>
      </c>
      <c r="C10" s="490">
        <v>0</v>
      </c>
      <c r="D10" s="491"/>
      <c r="E10" s="490"/>
      <c r="F10" s="490">
        <v>0</v>
      </c>
      <c r="G10" s="492">
        <v>0</v>
      </c>
      <c r="H10" s="493"/>
    </row>
    <row r="11" spans="1:9">
      <c r="A11" s="96">
        <v>4</v>
      </c>
      <c r="B11" s="78" t="s">
        <v>223</v>
      </c>
      <c r="C11" s="490">
        <v>0</v>
      </c>
      <c r="D11" s="491"/>
      <c r="E11" s="490"/>
      <c r="F11" s="490">
        <v>0</v>
      </c>
      <c r="G11" s="492">
        <v>0</v>
      </c>
      <c r="H11" s="493"/>
    </row>
    <row r="12" spans="1:9">
      <c r="A12" s="96">
        <v>5</v>
      </c>
      <c r="B12" s="78" t="s">
        <v>224</v>
      </c>
      <c r="C12" s="490">
        <v>0</v>
      </c>
      <c r="D12" s="491"/>
      <c r="E12" s="490"/>
      <c r="F12" s="490">
        <v>0</v>
      </c>
      <c r="G12" s="492">
        <v>0</v>
      </c>
      <c r="H12" s="493"/>
    </row>
    <row r="13" spans="1:9">
      <c r="A13" s="96">
        <v>6</v>
      </c>
      <c r="B13" s="78" t="s">
        <v>225</v>
      </c>
      <c r="C13" s="490">
        <v>142502301.47330001</v>
      </c>
      <c r="D13" s="491"/>
      <c r="E13" s="490"/>
      <c r="F13" s="490">
        <v>36534168.399609998</v>
      </c>
      <c r="G13" s="492">
        <v>36534168.399609998</v>
      </c>
      <c r="H13" s="493">
        <v>0.2563759884710019</v>
      </c>
    </row>
    <row r="14" spans="1:9">
      <c r="A14" s="96">
        <v>7</v>
      </c>
      <c r="B14" s="78" t="s">
        <v>75</v>
      </c>
      <c r="C14" s="490">
        <v>724357986.79619992</v>
      </c>
      <c r="D14" s="491">
        <v>111710961.81603497</v>
      </c>
      <c r="E14" s="490">
        <v>56181098.885732196</v>
      </c>
      <c r="F14" s="491">
        <v>780539085.68193209</v>
      </c>
      <c r="G14" s="494">
        <v>712930619.92653203</v>
      </c>
      <c r="H14" s="493">
        <v>0.9133823443366289</v>
      </c>
    </row>
    <row r="15" spans="1:9">
      <c r="A15" s="96">
        <v>8</v>
      </c>
      <c r="B15" s="78" t="s">
        <v>76</v>
      </c>
      <c r="C15" s="490">
        <v>388293044.6469</v>
      </c>
      <c r="D15" s="491"/>
      <c r="E15" s="490"/>
      <c r="F15" s="491">
        <v>291219783.48517501</v>
      </c>
      <c r="G15" s="494">
        <v>284936660.16027504</v>
      </c>
      <c r="H15" s="493">
        <v>0.73381860450110914</v>
      </c>
    </row>
    <row r="16" spans="1:9">
      <c r="A16" s="96">
        <v>9</v>
      </c>
      <c r="B16" s="78" t="s">
        <v>77</v>
      </c>
      <c r="C16" s="490">
        <v>0</v>
      </c>
      <c r="D16" s="491"/>
      <c r="E16" s="490"/>
      <c r="F16" s="491">
        <v>0</v>
      </c>
      <c r="G16" s="494">
        <v>0</v>
      </c>
      <c r="H16" s="493"/>
    </row>
    <row r="17" spans="1:8">
      <c r="A17" s="96">
        <v>10</v>
      </c>
      <c r="B17" s="78" t="s">
        <v>71</v>
      </c>
      <c r="C17" s="490">
        <v>13841454.5955</v>
      </c>
      <c r="D17" s="491"/>
      <c r="E17" s="490"/>
      <c r="F17" s="491">
        <v>13841454.5955</v>
      </c>
      <c r="G17" s="494">
        <v>12724405.0722</v>
      </c>
      <c r="H17" s="493">
        <v>0.91929681121352924</v>
      </c>
    </row>
    <row r="18" spans="1:8">
      <c r="A18" s="96">
        <v>11</v>
      </c>
      <c r="B18" s="78" t="s">
        <v>72</v>
      </c>
      <c r="C18" s="490">
        <v>29192590.419800002</v>
      </c>
      <c r="D18" s="491"/>
      <c r="E18" s="490"/>
      <c r="F18" s="491">
        <v>48997918.109700009</v>
      </c>
      <c r="G18" s="494">
        <v>48522181.210700013</v>
      </c>
      <c r="H18" s="493">
        <v>1.6621403072811802</v>
      </c>
    </row>
    <row r="19" spans="1:8">
      <c r="A19" s="96">
        <v>12</v>
      </c>
      <c r="B19" s="78" t="s">
        <v>73</v>
      </c>
      <c r="C19" s="490">
        <v>0</v>
      </c>
      <c r="D19" s="491"/>
      <c r="E19" s="490"/>
      <c r="F19" s="491">
        <v>0</v>
      </c>
      <c r="G19" s="494">
        <v>0</v>
      </c>
      <c r="H19" s="493"/>
    </row>
    <row r="20" spans="1:8">
      <c r="A20" s="96">
        <v>13</v>
      </c>
      <c r="B20" s="78" t="s">
        <v>74</v>
      </c>
      <c r="C20" s="490">
        <v>0</v>
      </c>
      <c r="D20" s="491"/>
      <c r="E20" s="490"/>
      <c r="F20" s="491">
        <v>0</v>
      </c>
      <c r="G20" s="494">
        <v>0</v>
      </c>
      <c r="H20" s="493"/>
    </row>
    <row r="21" spans="1:8">
      <c r="A21" s="96">
        <v>14</v>
      </c>
      <c r="B21" s="78" t="s">
        <v>252</v>
      </c>
      <c r="C21" s="490">
        <v>108992122.39150001</v>
      </c>
      <c r="D21" s="491"/>
      <c r="E21" s="490"/>
      <c r="F21" s="491">
        <v>70449613.301499993</v>
      </c>
      <c r="G21" s="494">
        <v>70449613.301499993</v>
      </c>
      <c r="H21" s="493">
        <v>0.64637344200386138</v>
      </c>
    </row>
    <row r="22" spans="1:8" ht="13.5" thickBot="1">
      <c r="A22" s="165"/>
      <c r="B22" s="172" t="s">
        <v>70</v>
      </c>
      <c r="C22" s="482">
        <v>1636792172.6023998</v>
      </c>
      <c r="D22" s="482">
        <v>111710961.81603497</v>
      </c>
      <c r="E22" s="482">
        <v>56181098.885732196</v>
      </c>
      <c r="F22" s="482">
        <v>1439760996.652617</v>
      </c>
      <c r="G22" s="482">
        <v>1200651201.0086174</v>
      </c>
      <c r="H22" s="483">
        <v>0.70919678486904814</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B3" sqref="B3"/>
    </sheetView>
  </sheetViews>
  <sheetFormatPr defaultColWidth="9.140625" defaultRowHeight="12.75"/>
  <cols>
    <col min="1" max="1" width="10.5703125" style="348" bestFit="1" customWidth="1"/>
    <col min="2" max="2" width="104.140625" style="348" customWidth="1"/>
    <col min="3" max="3" width="12.7109375" style="348" customWidth="1"/>
    <col min="4" max="5" width="13.5703125" style="348" bestFit="1" customWidth="1"/>
    <col min="6" max="11" width="12.7109375" style="348" customWidth="1"/>
    <col min="12" max="16384" width="9.140625" style="348"/>
  </cols>
  <sheetData>
    <row r="1" spans="1:11">
      <c r="A1" s="348" t="s">
        <v>192</v>
      </c>
      <c r="B1" s="348" t="str">
        <f>'13. CRME'!B1</f>
        <v>ს.ს "პროკრედიტ ბანკი"</v>
      </c>
    </row>
    <row r="2" spans="1:11">
      <c r="A2" s="348" t="s">
        <v>193</v>
      </c>
      <c r="B2" s="519">
        <f>'13. CRME'!B2</f>
        <v>43921</v>
      </c>
      <c r="C2" s="349"/>
      <c r="D2" s="349"/>
    </row>
    <row r="3" spans="1:11">
      <c r="B3" s="349"/>
      <c r="C3" s="349"/>
      <c r="D3" s="349"/>
    </row>
    <row r="4" spans="1:11" ht="13.5" thickBot="1">
      <c r="A4" s="348" t="s">
        <v>526</v>
      </c>
      <c r="B4" s="321" t="s">
        <v>525</v>
      </c>
      <c r="C4" s="349"/>
      <c r="D4" s="349"/>
    </row>
    <row r="5" spans="1:11" ht="30" customHeight="1">
      <c r="A5" s="574"/>
      <c r="B5" s="575"/>
      <c r="C5" s="576" t="s">
        <v>558</v>
      </c>
      <c r="D5" s="576"/>
      <c r="E5" s="576"/>
      <c r="F5" s="576" t="s">
        <v>559</v>
      </c>
      <c r="G5" s="576"/>
      <c r="H5" s="576"/>
      <c r="I5" s="576" t="s">
        <v>560</v>
      </c>
      <c r="J5" s="576"/>
      <c r="K5" s="577"/>
    </row>
    <row r="6" spans="1:11">
      <c r="A6" s="346"/>
      <c r="B6" s="347"/>
      <c r="C6" s="350" t="s">
        <v>29</v>
      </c>
      <c r="D6" s="350" t="s">
        <v>99</v>
      </c>
      <c r="E6" s="350" t="s">
        <v>70</v>
      </c>
      <c r="F6" s="350" t="s">
        <v>29</v>
      </c>
      <c r="G6" s="350" t="s">
        <v>99</v>
      </c>
      <c r="H6" s="350" t="s">
        <v>70</v>
      </c>
      <c r="I6" s="350" t="s">
        <v>29</v>
      </c>
      <c r="J6" s="350" t="s">
        <v>99</v>
      </c>
      <c r="K6" s="355" t="s">
        <v>70</v>
      </c>
    </row>
    <row r="7" spans="1:11">
      <c r="A7" s="356" t="s">
        <v>496</v>
      </c>
      <c r="B7" s="345"/>
      <c r="C7" s="345"/>
      <c r="D7" s="345"/>
      <c r="E7" s="345"/>
      <c r="F7" s="345"/>
      <c r="G7" s="345"/>
      <c r="H7" s="345"/>
      <c r="I7" s="345"/>
      <c r="J7" s="345"/>
      <c r="K7" s="357"/>
    </row>
    <row r="8" spans="1:11">
      <c r="A8" s="344">
        <v>1</v>
      </c>
      <c r="B8" s="333" t="s">
        <v>496</v>
      </c>
      <c r="C8" s="495"/>
      <c r="D8" s="495"/>
      <c r="E8" s="495"/>
      <c r="F8" s="496">
        <v>73608804.145164847</v>
      </c>
      <c r="G8" s="496">
        <v>316487183.88000005</v>
      </c>
      <c r="H8" s="496">
        <v>390095988.0251649</v>
      </c>
      <c r="I8" s="496">
        <v>51857037.025164835</v>
      </c>
      <c r="J8" s="496">
        <v>198750330</v>
      </c>
      <c r="K8" s="497">
        <v>250607367.02516484</v>
      </c>
    </row>
    <row r="9" spans="1:11">
      <c r="A9" s="356" t="s">
        <v>497</v>
      </c>
      <c r="B9" s="345"/>
      <c r="C9" s="498"/>
      <c r="D9" s="498"/>
      <c r="E9" s="498"/>
      <c r="F9" s="498"/>
      <c r="G9" s="498"/>
      <c r="H9" s="498"/>
      <c r="I9" s="498"/>
      <c r="J9" s="498"/>
      <c r="K9" s="499"/>
    </row>
    <row r="10" spans="1:11">
      <c r="A10" s="358">
        <v>2</v>
      </c>
      <c r="B10" s="334" t="s">
        <v>498</v>
      </c>
      <c r="C10" s="500">
        <v>49660519.218200006</v>
      </c>
      <c r="D10" s="501">
        <v>405537859.76789999</v>
      </c>
      <c r="E10" s="501">
        <v>455198378.98610002</v>
      </c>
      <c r="F10" s="501">
        <v>9710739.991423998</v>
      </c>
      <c r="G10" s="501">
        <v>65875833.910727002</v>
      </c>
      <c r="H10" s="501">
        <v>75586573.902151003</v>
      </c>
      <c r="I10" s="501">
        <v>2261056.0793650001</v>
      </c>
      <c r="J10" s="501">
        <v>16019937.729439998</v>
      </c>
      <c r="K10" s="502">
        <v>18280993.808804996</v>
      </c>
    </row>
    <row r="11" spans="1:11">
      <c r="A11" s="358">
        <v>3</v>
      </c>
      <c r="B11" s="334" t="s">
        <v>499</v>
      </c>
      <c r="C11" s="500">
        <v>140551221.45850006</v>
      </c>
      <c r="D11" s="501">
        <v>698712901.74480009</v>
      </c>
      <c r="E11" s="501">
        <v>839264123.20330012</v>
      </c>
      <c r="F11" s="501">
        <v>36881481.168742493</v>
      </c>
      <c r="G11" s="501">
        <v>76695953.721000016</v>
      </c>
      <c r="H11" s="501">
        <v>113577434.88974251</v>
      </c>
      <c r="I11" s="501">
        <v>34147590.570269994</v>
      </c>
      <c r="J11" s="501">
        <v>86867821.872734994</v>
      </c>
      <c r="K11" s="502">
        <v>121015412.443005</v>
      </c>
    </row>
    <row r="12" spans="1:11">
      <c r="A12" s="358">
        <v>4</v>
      </c>
      <c r="B12" s="334" t="s">
        <v>500</v>
      </c>
      <c r="C12" s="500">
        <v>329670.3296</v>
      </c>
      <c r="D12" s="501">
        <v>0</v>
      </c>
      <c r="E12" s="501">
        <v>329670.3296</v>
      </c>
      <c r="F12" s="501">
        <v>0</v>
      </c>
      <c r="G12" s="501">
        <v>0</v>
      </c>
      <c r="H12" s="501">
        <v>0</v>
      </c>
      <c r="I12" s="501">
        <v>0</v>
      </c>
      <c r="J12" s="501">
        <v>0</v>
      </c>
      <c r="K12" s="502">
        <v>0</v>
      </c>
    </row>
    <row r="13" spans="1:11">
      <c r="A13" s="358">
        <v>5</v>
      </c>
      <c r="B13" s="334" t="s">
        <v>501</v>
      </c>
      <c r="C13" s="500">
        <v>53656157.910000004</v>
      </c>
      <c r="D13" s="501">
        <v>44939276.199999996</v>
      </c>
      <c r="E13" s="501">
        <v>98595434.109999999</v>
      </c>
      <c r="F13" s="501">
        <v>9722870.0222500023</v>
      </c>
      <c r="G13" s="501">
        <v>10751089.114000002</v>
      </c>
      <c r="H13" s="501">
        <v>20473959.136250004</v>
      </c>
      <c r="I13" s="501">
        <v>3731109.8445000001</v>
      </c>
      <c r="J13" s="501">
        <v>3694863.5510000004</v>
      </c>
      <c r="K13" s="502">
        <v>7425973.3955000006</v>
      </c>
    </row>
    <row r="14" spans="1:11">
      <c r="A14" s="358">
        <v>6</v>
      </c>
      <c r="B14" s="334" t="s">
        <v>516</v>
      </c>
      <c r="C14" s="500"/>
      <c r="D14" s="501"/>
      <c r="E14" s="501">
        <v>0</v>
      </c>
      <c r="F14" s="501"/>
      <c r="G14" s="501"/>
      <c r="H14" s="501">
        <v>0</v>
      </c>
      <c r="I14" s="501"/>
      <c r="J14" s="501"/>
      <c r="K14" s="502">
        <v>0</v>
      </c>
    </row>
    <row r="15" spans="1:11">
      <c r="A15" s="358">
        <v>7</v>
      </c>
      <c r="B15" s="334" t="s">
        <v>503</v>
      </c>
      <c r="C15" s="500">
        <v>11107030.989228854</v>
      </c>
      <c r="D15" s="501">
        <v>13219710.993733779</v>
      </c>
      <c r="E15" s="501">
        <v>24326741.982962631</v>
      </c>
      <c r="F15" s="501">
        <v>2556219.2268112721</v>
      </c>
      <c r="G15" s="501">
        <v>4404518.9237337792</v>
      </c>
      <c r="H15" s="501">
        <v>6960738.1505450513</v>
      </c>
      <c r="I15" s="501">
        <v>2569760.69</v>
      </c>
      <c r="J15" s="501">
        <v>4728362.4000000004</v>
      </c>
      <c r="K15" s="502">
        <v>7298123.0899999999</v>
      </c>
    </row>
    <row r="16" spans="1:11">
      <c r="A16" s="358">
        <v>8</v>
      </c>
      <c r="B16" s="335" t="s">
        <v>504</v>
      </c>
      <c r="C16" s="500">
        <v>255304599.9055289</v>
      </c>
      <c r="D16" s="501">
        <v>1162409748.706434</v>
      </c>
      <c r="E16" s="501">
        <v>1417714348.6119628</v>
      </c>
      <c r="F16" s="501">
        <v>58871310.409227766</v>
      </c>
      <c r="G16" s="501">
        <v>157727395.66946077</v>
      </c>
      <c r="H16" s="501">
        <v>216598706.07868856</v>
      </c>
      <c r="I16" s="501">
        <v>42709517.18413499</v>
      </c>
      <c r="J16" s="501">
        <v>111310985.553175</v>
      </c>
      <c r="K16" s="502">
        <v>154020502.73730999</v>
      </c>
    </row>
    <row r="17" spans="1:11">
      <c r="A17" s="356" t="s">
        <v>505</v>
      </c>
      <c r="B17" s="345"/>
      <c r="C17" s="498"/>
      <c r="D17" s="498"/>
      <c r="E17" s="498"/>
      <c r="F17" s="498"/>
      <c r="G17" s="498"/>
      <c r="H17" s="498"/>
      <c r="I17" s="498"/>
      <c r="J17" s="498"/>
      <c r="K17" s="499"/>
    </row>
    <row r="18" spans="1:11">
      <c r="A18" s="358">
        <v>9</v>
      </c>
      <c r="B18" s="334" t="s">
        <v>506</v>
      </c>
      <c r="C18" s="500">
        <v>1148351.6499999999</v>
      </c>
      <c r="D18" s="501">
        <v>0</v>
      </c>
      <c r="E18" s="501">
        <v>1148351.6499999999</v>
      </c>
      <c r="F18" s="501">
        <v>0</v>
      </c>
      <c r="G18" s="501">
        <v>0</v>
      </c>
      <c r="H18" s="501">
        <v>0</v>
      </c>
      <c r="I18" s="501">
        <v>0</v>
      </c>
      <c r="J18" s="501">
        <v>0</v>
      </c>
      <c r="K18" s="502">
        <v>0</v>
      </c>
    </row>
    <row r="19" spans="1:11">
      <c r="A19" s="358">
        <v>10</v>
      </c>
      <c r="B19" s="334" t="s">
        <v>507</v>
      </c>
      <c r="C19" s="500">
        <v>282317805.37730002</v>
      </c>
      <c r="D19" s="501">
        <v>860025788.22720003</v>
      </c>
      <c r="E19" s="501">
        <v>1142343593.6045001</v>
      </c>
      <c r="F19" s="501">
        <v>4977857.3469500002</v>
      </c>
      <c r="G19" s="501">
        <v>9472147.5007500015</v>
      </c>
      <c r="H19" s="501">
        <v>14450004.847700002</v>
      </c>
      <c r="I19" s="501">
        <v>26729624.466950003</v>
      </c>
      <c r="J19" s="501">
        <v>127298640.48074999</v>
      </c>
      <c r="K19" s="502">
        <v>154028264.94769999</v>
      </c>
    </row>
    <row r="20" spans="1:11">
      <c r="A20" s="358">
        <v>11</v>
      </c>
      <c r="B20" s="334" t="s">
        <v>508</v>
      </c>
      <c r="C20" s="500">
        <v>534576.9373377827</v>
      </c>
      <c r="D20" s="501">
        <v>32275109.890000001</v>
      </c>
      <c r="E20" s="501">
        <v>32809686.827337783</v>
      </c>
      <c r="F20" s="501">
        <v>534576.9373377827</v>
      </c>
      <c r="G20" s="501">
        <v>0</v>
      </c>
      <c r="H20" s="501">
        <v>534576.9373377827</v>
      </c>
      <c r="I20" s="501">
        <v>534576.9373377827</v>
      </c>
      <c r="J20" s="501">
        <v>0</v>
      </c>
      <c r="K20" s="502">
        <v>534576.9373377827</v>
      </c>
    </row>
    <row r="21" spans="1:11" ht="13.5" thickBot="1">
      <c r="A21" s="233">
        <v>12</v>
      </c>
      <c r="B21" s="359" t="s">
        <v>509</v>
      </c>
      <c r="C21" s="503">
        <v>284000733.96463776</v>
      </c>
      <c r="D21" s="504">
        <v>892300898.11720002</v>
      </c>
      <c r="E21" s="503">
        <v>1176301632.0818379</v>
      </c>
      <c r="F21" s="504">
        <v>5512434.2842877824</v>
      </c>
      <c r="G21" s="504">
        <v>9472147.5007500015</v>
      </c>
      <c r="H21" s="504">
        <v>14984581.785037784</v>
      </c>
      <c r="I21" s="504">
        <v>27264201.404287785</v>
      </c>
      <c r="J21" s="504">
        <v>127298640.48074999</v>
      </c>
      <c r="K21" s="505">
        <v>154562841.88503778</v>
      </c>
    </row>
    <row r="22" spans="1:11" ht="38.25" customHeight="1" thickBot="1">
      <c r="A22" s="342"/>
      <c r="B22" s="343"/>
      <c r="C22" s="506"/>
      <c r="D22" s="506"/>
      <c r="E22" s="506"/>
      <c r="F22" s="571" t="s">
        <v>510</v>
      </c>
      <c r="G22" s="572"/>
      <c r="H22" s="572"/>
      <c r="I22" s="571" t="s">
        <v>511</v>
      </c>
      <c r="J22" s="572"/>
      <c r="K22" s="573"/>
    </row>
    <row r="23" spans="1:11">
      <c r="A23" s="339">
        <v>13</v>
      </c>
      <c r="B23" s="336" t="s">
        <v>496</v>
      </c>
      <c r="C23" s="507"/>
      <c r="D23" s="507"/>
      <c r="E23" s="507"/>
      <c r="F23" s="508">
        <v>72129669.109999999</v>
      </c>
      <c r="G23" s="508">
        <v>330306907.06999999</v>
      </c>
      <c r="H23" s="508">
        <v>402436576.18000001</v>
      </c>
      <c r="I23" s="508">
        <v>44361378.049999997</v>
      </c>
      <c r="J23" s="508">
        <v>216750030.81</v>
      </c>
      <c r="K23" s="509">
        <v>261111408.86000001</v>
      </c>
    </row>
    <row r="24" spans="1:11" ht="13.5" thickBot="1">
      <c r="A24" s="340">
        <v>14</v>
      </c>
      <c r="B24" s="337" t="s">
        <v>512</v>
      </c>
      <c r="C24" s="510"/>
      <c r="D24" s="511"/>
      <c r="E24" s="512"/>
      <c r="F24" s="513">
        <v>53317562.409549996</v>
      </c>
      <c r="G24" s="513">
        <v>154334970.15645146</v>
      </c>
      <c r="H24" s="513">
        <v>207652532.56600145</v>
      </c>
      <c r="I24" s="513">
        <v>11777657.753300011</v>
      </c>
      <c r="J24" s="513">
        <v>22268798.112089999</v>
      </c>
      <c r="K24" s="514">
        <v>32667623.705090001</v>
      </c>
    </row>
    <row r="25" spans="1:11" ht="13.5" thickBot="1">
      <c r="A25" s="341">
        <v>15</v>
      </c>
      <c r="B25" s="338" t="s">
        <v>513</v>
      </c>
      <c r="C25" s="515"/>
      <c r="D25" s="515"/>
      <c r="E25" s="515"/>
      <c r="F25" s="516">
        <v>1.3528313345600449</v>
      </c>
      <c r="G25" s="516">
        <v>2.1401948420060819</v>
      </c>
      <c r="H25" s="516">
        <v>1.9380287406419534</v>
      </c>
      <c r="I25" s="516">
        <v>3.7665704827914763</v>
      </c>
      <c r="J25" s="516">
        <v>9.7333511094307248</v>
      </c>
      <c r="K25" s="517">
        <v>7.992972222810188</v>
      </c>
    </row>
    <row r="28" spans="1:11" ht="38.25">
      <c r="B28" s="21" t="s">
        <v>557</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zoomScale="85" zoomScaleNormal="85" workbookViewId="0">
      <pane xSplit="1" ySplit="5" topLeftCell="B6" activePane="bottomRight" state="frozen"/>
      <selection pane="topRight" activeCell="B1" sqref="B1"/>
      <selection pane="bottomLeft" activeCell="A5" sqref="A5"/>
      <selection pane="bottomRight" activeCell="B1" sqref="B1"/>
    </sheetView>
  </sheetViews>
  <sheetFormatPr defaultColWidth="9.140625" defaultRowHeight="15"/>
  <cols>
    <col min="1" max="1" width="10.5703125" style="73" bestFit="1" customWidth="1"/>
    <col min="2" max="2" width="95" style="73" customWidth="1"/>
    <col min="3" max="3" width="13.85546875" style="73" bestFit="1" customWidth="1"/>
    <col min="4" max="4" width="10" style="73" bestFit="1" customWidth="1"/>
    <col min="5" max="5" width="18.28515625" style="73" bestFit="1" customWidth="1"/>
    <col min="6" max="13" width="10.7109375" style="73" customWidth="1"/>
    <col min="14" max="14" width="31" style="73" bestFit="1" customWidth="1"/>
    <col min="15" max="16384" width="9.140625" style="10"/>
  </cols>
  <sheetData>
    <row r="1" spans="1:14">
      <c r="A1" s="5" t="s">
        <v>192</v>
      </c>
      <c r="B1" s="73" t="s">
        <v>617</v>
      </c>
    </row>
    <row r="2" spans="1:14" ht="14.25" customHeight="1">
      <c r="A2" s="73" t="s">
        <v>193</v>
      </c>
      <c r="B2" s="455">
        <v>43921</v>
      </c>
    </row>
    <row r="3" spans="1:14" ht="14.25" customHeight="1"/>
    <row r="4" spans="1:14" ht="15.75" thickBot="1">
      <c r="A4" s="2" t="s">
        <v>421</v>
      </c>
      <c r="B4" s="98" t="s">
        <v>79</v>
      </c>
    </row>
    <row r="5" spans="1:14" s="23" customFormat="1" ht="12.75">
      <c r="A5" s="181"/>
      <c r="B5" s="182"/>
      <c r="C5" s="183" t="s">
        <v>0</v>
      </c>
      <c r="D5" s="183" t="s">
        <v>1</v>
      </c>
      <c r="E5" s="183" t="s">
        <v>2</v>
      </c>
      <c r="F5" s="183" t="s">
        <v>3</v>
      </c>
      <c r="G5" s="183" t="s">
        <v>4</v>
      </c>
      <c r="H5" s="183" t="s">
        <v>7</v>
      </c>
      <c r="I5" s="183" t="s">
        <v>242</v>
      </c>
      <c r="J5" s="183" t="s">
        <v>243</v>
      </c>
      <c r="K5" s="183" t="s">
        <v>244</v>
      </c>
      <c r="L5" s="183" t="s">
        <v>245</v>
      </c>
      <c r="M5" s="183" t="s">
        <v>246</v>
      </c>
      <c r="N5" s="184" t="s">
        <v>247</v>
      </c>
    </row>
    <row r="6" spans="1:14" ht="45">
      <c r="A6" s="173"/>
      <c r="B6" s="110"/>
      <c r="C6" s="111" t="s">
        <v>89</v>
      </c>
      <c r="D6" s="112" t="s">
        <v>78</v>
      </c>
      <c r="E6" s="113" t="s">
        <v>88</v>
      </c>
      <c r="F6" s="114">
        <v>0</v>
      </c>
      <c r="G6" s="114">
        <v>0.2</v>
      </c>
      <c r="H6" s="114">
        <v>0.35</v>
      </c>
      <c r="I6" s="114">
        <v>0.5</v>
      </c>
      <c r="J6" s="114">
        <v>0.75</v>
      </c>
      <c r="K6" s="114">
        <v>1</v>
      </c>
      <c r="L6" s="114">
        <v>1.5</v>
      </c>
      <c r="M6" s="114">
        <v>2.5</v>
      </c>
      <c r="N6" s="174" t="s">
        <v>79</v>
      </c>
    </row>
    <row r="7" spans="1:14">
      <c r="A7" s="175">
        <v>1</v>
      </c>
      <c r="B7" s="115" t="s">
        <v>80</v>
      </c>
      <c r="C7" s="311">
        <v>208010800.88</v>
      </c>
      <c r="D7" s="110"/>
      <c r="E7" s="314">
        <v>4160216.0175999999</v>
      </c>
      <c r="F7" s="311">
        <v>0</v>
      </c>
      <c r="G7" s="311">
        <v>4160216.0175999999</v>
      </c>
      <c r="H7" s="311">
        <v>0</v>
      </c>
      <c r="I7" s="311">
        <v>0</v>
      </c>
      <c r="J7" s="311">
        <v>0</v>
      </c>
      <c r="K7" s="311">
        <v>0</v>
      </c>
      <c r="L7" s="311">
        <v>0</v>
      </c>
      <c r="M7" s="311">
        <v>0</v>
      </c>
      <c r="N7" s="176">
        <v>832043.20351999998</v>
      </c>
    </row>
    <row r="8" spans="1:14">
      <c r="A8" s="175">
        <v>1.1000000000000001</v>
      </c>
      <c r="B8" s="116" t="s">
        <v>81</v>
      </c>
      <c r="C8" s="312">
        <v>208010800.88</v>
      </c>
      <c r="D8" s="117">
        <v>0.02</v>
      </c>
      <c r="E8" s="314">
        <v>4160216.0175999999</v>
      </c>
      <c r="F8" s="312"/>
      <c r="G8" s="312">
        <v>4160216.0175999999</v>
      </c>
      <c r="H8" s="312"/>
      <c r="I8" s="312"/>
      <c r="J8" s="312"/>
      <c r="K8" s="312"/>
      <c r="L8" s="312"/>
      <c r="M8" s="312"/>
      <c r="N8" s="176">
        <v>832043.20351999998</v>
      </c>
    </row>
    <row r="9" spans="1:14">
      <c r="A9" s="175">
        <v>1.2</v>
      </c>
      <c r="B9" s="116" t="s">
        <v>82</v>
      </c>
      <c r="C9" s="312"/>
      <c r="D9" s="117">
        <v>0.05</v>
      </c>
      <c r="E9" s="314">
        <v>0</v>
      </c>
      <c r="F9" s="312"/>
      <c r="G9" s="312"/>
      <c r="H9" s="312"/>
      <c r="I9" s="312"/>
      <c r="J9" s="312"/>
      <c r="K9" s="312"/>
      <c r="L9" s="312"/>
      <c r="M9" s="312"/>
      <c r="N9" s="176">
        <v>0</v>
      </c>
    </row>
    <row r="10" spans="1:14">
      <c r="A10" s="175">
        <v>1.3</v>
      </c>
      <c r="B10" s="116" t="s">
        <v>83</v>
      </c>
      <c r="C10" s="312"/>
      <c r="D10" s="117">
        <v>0.08</v>
      </c>
      <c r="E10" s="314">
        <v>0</v>
      </c>
      <c r="F10" s="312"/>
      <c r="G10" s="312"/>
      <c r="H10" s="312"/>
      <c r="I10" s="312"/>
      <c r="J10" s="312"/>
      <c r="K10" s="312"/>
      <c r="L10" s="312"/>
      <c r="M10" s="312"/>
      <c r="N10" s="176">
        <v>0</v>
      </c>
    </row>
    <row r="11" spans="1:14">
      <c r="A11" s="175">
        <v>1.4</v>
      </c>
      <c r="B11" s="116" t="s">
        <v>84</v>
      </c>
      <c r="C11" s="312"/>
      <c r="D11" s="117">
        <v>0.11</v>
      </c>
      <c r="E11" s="314">
        <v>0</v>
      </c>
      <c r="F11" s="312"/>
      <c r="G11" s="312"/>
      <c r="H11" s="312"/>
      <c r="I11" s="312"/>
      <c r="J11" s="312"/>
      <c r="K11" s="312"/>
      <c r="L11" s="312"/>
      <c r="M11" s="312"/>
      <c r="N11" s="176">
        <v>0</v>
      </c>
    </row>
    <row r="12" spans="1:14">
      <c r="A12" s="175">
        <v>1.5</v>
      </c>
      <c r="B12" s="116" t="s">
        <v>85</v>
      </c>
      <c r="C12" s="312"/>
      <c r="D12" s="117">
        <v>0.14000000000000001</v>
      </c>
      <c r="E12" s="314">
        <v>0</v>
      </c>
      <c r="F12" s="312"/>
      <c r="G12" s="312"/>
      <c r="H12" s="312"/>
      <c r="I12" s="312"/>
      <c r="J12" s="312"/>
      <c r="K12" s="312"/>
      <c r="L12" s="312"/>
      <c r="M12" s="312"/>
      <c r="N12" s="176">
        <v>0</v>
      </c>
    </row>
    <row r="13" spans="1:14">
      <c r="A13" s="175">
        <v>1.6</v>
      </c>
      <c r="B13" s="118" t="s">
        <v>86</v>
      </c>
      <c r="C13" s="312"/>
      <c r="D13" s="119"/>
      <c r="E13" s="312"/>
      <c r="F13" s="312"/>
      <c r="G13" s="312"/>
      <c r="H13" s="312"/>
      <c r="I13" s="312"/>
      <c r="J13" s="312"/>
      <c r="K13" s="312"/>
      <c r="L13" s="312"/>
      <c r="M13" s="312"/>
      <c r="N13" s="176">
        <v>0</v>
      </c>
    </row>
    <row r="14" spans="1:14">
      <c r="A14" s="175">
        <v>2</v>
      </c>
      <c r="B14" s="120" t="s">
        <v>87</v>
      </c>
      <c r="C14" s="311">
        <v>0</v>
      </c>
      <c r="D14" s="110"/>
      <c r="E14" s="314">
        <v>0</v>
      </c>
      <c r="F14" s="312">
        <v>0</v>
      </c>
      <c r="G14" s="312">
        <v>0</v>
      </c>
      <c r="H14" s="312">
        <v>0</v>
      </c>
      <c r="I14" s="312">
        <v>0</v>
      </c>
      <c r="J14" s="312">
        <v>0</v>
      </c>
      <c r="K14" s="312">
        <v>0</v>
      </c>
      <c r="L14" s="312">
        <v>0</v>
      </c>
      <c r="M14" s="312">
        <v>0</v>
      </c>
      <c r="N14" s="176">
        <v>0</v>
      </c>
    </row>
    <row r="15" spans="1:14">
      <c r="A15" s="175">
        <v>2.1</v>
      </c>
      <c r="B15" s="118" t="s">
        <v>81</v>
      </c>
      <c r="C15" s="312"/>
      <c r="D15" s="117">
        <v>5.0000000000000001E-3</v>
      </c>
      <c r="E15" s="314">
        <v>0</v>
      </c>
      <c r="F15" s="312"/>
      <c r="G15" s="312"/>
      <c r="H15" s="312"/>
      <c r="I15" s="312"/>
      <c r="J15" s="312"/>
      <c r="K15" s="312"/>
      <c r="L15" s="312"/>
      <c r="M15" s="312"/>
      <c r="N15" s="176">
        <v>0</v>
      </c>
    </row>
    <row r="16" spans="1:14">
      <c r="A16" s="175">
        <v>2.2000000000000002</v>
      </c>
      <c r="B16" s="118" t="s">
        <v>82</v>
      </c>
      <c r="C16" s="312"/>
      <c r="D16" s="117">
        <v>0.01</v>
      </c>
      <c r="E16" s="314">
        <v>0</v>
      </c>
      <c r="F16" s="312"/>
      <c r="G16" s="312"/>
      <c r="H16" s="312"/>
      <c r="I16" s="312"/>
      <c r="J16" s="312"/>
      <c r="K16" s="312"/>
      <c r="L16" s="312"/>
      <c r="M16" s="312"/>
      <c r="N16" s="176">
        <v>0</v>
      </c>
    </row>
    <row r="17" spans="1:14">
      <c r="A17" s="175">
        <v>2.2999999999999998</v>
      </c>
      <c r="B17" s="118" t="s">
        <v>83</v>
      </c>
      <c r="C17" s="312"/>
      <c r="D17" s="117">
        <v>0.02</v>
      </c>
      <c r="E17" s="314">
        <v>0</v>
      </c>
      <c r="F17" s="312"/>
      <c r="G17" s="312"/>
      <c r="H17" s="312"/>
      <c r="I17" s="312"/>
      <c r="J17" s="312"/>
      <c r="K17" s="312"/>
      <c r="L17" s="312"/>
      <c r="M17" s="312"/>
      <c r="N17" s="176">
        <v>0</v>
      </c>
    </row>
    <row r="18" spans="1:14">
      <c r="A18" s="175">
        <v>2.4</v>
      </c>
      <c r="B18" s="118" t="s">
        <v>84</v>
      </c>
      <c r="C18" s="312"/>
      <c r="D18" s="117">
        <v>0.03</v>
      </c>
      <c r="E18" s="314">
        <v>0</v>
      </c>
      <c r="F18" s="312"/>
      <c r="G18" s="312"/>
      <c r="H18" s="312"/>
      <c r="I18" s="312"/>
      <c r="J18" s="312"/>
      <c r="K18" s="312"/>
      <c r="L18" s="312"/>
      <c r="M18" s="312"/>
      <c r="N18" s="176">
        <v>0</v>
      </c>
    </row>
    <row r="19" spans="1:14">
      <c r="A19" s="175">
        <v>2.5</v>
      </c>
      <c r="B19" s="118" t="s">
        <v>85</v>
      </c>
      <c r="C19" s="312"/>
      <c r="D19" s="117">
        <v>0.04</v>
      </c>
      <c r="E19" s="314">
        <v>0</v>
      </c>
      <c r="F19" s="312"/>
      <c r="G19" s="312"/>
      <c r="H19" s="312"/>
      <c r="I19" s="312"/>
      <c r="J19" s="312"/>
      <c r="K19" s="312"/>
      <c r="L19" s="312"/>
      <c r="M19" s="312"/>
      <c r="N19" s="176">
        <v>0</v>
      </c>
    </row>
    <row r="20" spans="1:14">
      <c r="A20" s="175">
        <v>2.6</v>
      </c>
      <c r="B20" s="118" t="s">
        <v>86</v>
      </c>
      <c r="C20" s="312"/>
      <c r="D20" s="119"/>
      <c r="E20" s="315"/>
      <c r="F20" s="312"/>
      <c r="G20" s="312"/>
      <c r="H20" s="312"/>
      <c r="I20" s="312"/>
      <c r="J20" s="312"/>
      <c r="K20" s="312"/>
      <c r="L20" s="312"/>
      <c r="M20" s="312"/>
      <c r="N20" s="176">
        <v>0</v>
      </c>
    </row>
    <row r="21" spans="1:14" ht="15.75" thickBot="1">
      <c r="A21" s="177">
        <v>3</v>
      </c>
      <c r="B21" s="178" t="s">
        <v>70</v>
      </c>
      <c r="C21" s="313">
        <v>208010800.88</v>
      </c>
      <c r="D21" s="179"/>
      <c r="E21" s="316">
        <v>4160216.0175999999</v>
      </c>
      <c r="F21" s="317">
        <v>0</v>
      </c>
      <c r="G21" s="317">
        <v>4160216.0175999999</v>
      </c>
      <c r="H21" s="317">
        <v>0</v>
      </c>
      <c r="I21" s="317">
        <v>0</v>
      </c>
      <c r="J21" s="317">
        <v>0</v>
      </c>
      <c r="K21" s="317">
        <v>0</v>
      </c>
      <c r="L21" s="317">
        <v>0</v>
      </c>
      <c r="M21" s="317">
        <v>0</v>
      </c>
      <c r="N21" s="180">
        <v>832043.20351999998</v>
      </c>
    </row>
    <row r="22" spans="1:14">
      <c r="E22" s="318"/>
      <c r="F22" s="318"/>
      <c r="G22" s="318"/>
      <c r="H22" s="318"/>
      <c r="I22" s="318"/>
      <c r="J22" s="318"/>
      <c r="K22" s="318"/>
      <c r="L22" s="318"/>
      <c r="M22" s="318"/>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D43"/>
  <sheetViews>
    <sheetView workbookViewId="0">
      <selection activeCell="D6" sqref="D6:D41"/>
    </sheetView>
  </sheetViews>
  <sheetFormatPr defaultRowHeight="15"/>
  <cols>
    <col min="1" max="1" width="11.42578125" customWidth="1"/>
    <col min="2" max="2" width="76.85546875" style="4" customWidth="1"/>
    <col min="3" max="3" width="22.85546875" customWidth="1"/>
  </cols>
  <sheetData>
    <row r="1" spans="1:4">
      <c r="A1" s="348" t="s">
        <v>192</v>
      </c>
      <c r="B1" t="s">
        <v>617</v>
      </c>
    </row>
    <row r="2" spans="1:4">
      <c r="A2" s="348" t="s">
        <v>193</v>
      </c>
      <c r="B2" s="453">
        <v>43921</v>
      </c>
    </row>
    <row r="3" spans="1:4">
      <c r="A3" s="348"/>
      <c r="B3"/>
    </row>
    <row r="4" spans="1:4">
      <c r="A4" s="348" t="s">
        <v>602</v>
      </c>
      <c r="B4" t="s">
        <v>561</v>
      </c>
    </row>
    <row r="5" spans="1:4">
      <c r="A5" s="417"/>
      <c r="B5" s="417" t="s">
        <v>562</v>
      </c>
      <c r="C5" s="429"/>
    </row>
    <row r="6" spans="1:4">
      <c r="A6" s="418">
        <v>1</v>
      </c>
      <c r="B6" s="430" t="s">
        <v>614</v>
      </c>
      <c r="C6" s="431">
        <v>1614025205.0123997</v>
      </c>
      <c r="D6" s="518"/>
    </row>
    <row r="7" spans="1:4">
      <c r="A7" s="418">
        <v>2</v>
      </c>
      <c r="B7" s="430" t="s">
        <v>563</v>
      </c>
      <c r="C7" s="431">
        <v>-6663480.1199999992</v>
      </c>
      <c r="D7" s="518"/>
    </row>
    <row r="8" spans="1:4">
      <c r="A8" s="419">
        <v>3</v>
      </c>
      <c r="B8" s="432" t="s">
        <v>564</v>
      </c>
      <c r="C8" s="433">
        <v>1607361724.8923998</v>
      </c>
      <c r="D8" s="518"/>
    </row>
    <row r="9" spans="1:4">
      <c r="A9" s="420"/>
      <c r="B9" s="420" t="s">
        <v>565</v>
      </c>
      <c r="C9" s="434"/>
      <c r="D9" s="518"/>
    </row>
    <row r="10" spans="1:4">
      <c r="A10" s="421">
        <v>4</v>
      </c>
      <c r="B10" s="435" t="s">
        <v>566</v>
      </c>
      <c r="C10" s="431"/>
      <c r="D10" s="518"/>
    </row>
    <row r="11" spans="1:4">
      <c r="A11" s="421">
        <v>5</v>
      </c>
      <c r="B11" s="436" t="s">
        <v>567</v>
      </c>
      <c r="C11" s="431"/>
      <c r="D11" s="518"/>
    </row>
    <row r="12" spans="1:4">
      <c r="A12" s="421" t="s">
        <v>568</v>
      </c>
      <c r="B12" s="430" t="s">
        <v>569</v>
      </c>
      <c r="C12" s="433">
        <v>4160216.0175999999</v>
      </c>
      <c r="D12" s="518"/>
    </row>
    <row r="13" spans="1:4">
      <c r="A13" s="422">
        <v>6</v>
      </c>
      <c r="B13" s="437" t="s">
        <v>570</v>
      </c>
      <c r="C13" s="431"/>
      <c r="D13" s="518"/>
    </row>
    <row r="14" spans="1:4">
      <c r="A14" s="422">
        <v>7</v>
      </c>
      <c r="B14" s="438" t="s">
        <v>571</v>
      </c>
      <c r="C14" s="431"/>
      <c r="D14" s="518"/>
    </row>
    <row r="15" spans="1:4">
      <c r="A15" s="423">
        <v>8</v>
      </c>
      <c r="B15" s="430" t="s">
        <v>572</v>
      </c>
      <c r="C15" s="431"/>
      <c r="D15" s="518"/>
    </row>
    <row r="16" spans="1:4" ht="24">
      <c r="A16" s="422">
        <v>9</v>
      </c>
      <c r="B16" s="438" t="s">
        <v>573</v>
      </c>
      <c r="C16" s="431"/>
      <c r="D16" s="518"/>
    </row>
    <row r="17" spans="1:4">
      <c r="A17" s="422">
        <v>10</v>
      </c>
      <c r="B17" s="438" t="s">
        <v>574</v>
      </c>
      <c r="C17" s="431"/>
      <c r="D17" s="518"/>
    </row>
    <row r="18" spans="1:4">
      <c r="A18" s="424">
        <v>11</v>
      </c>
      <c r="B18" s="439" t="s">
        <v>575</v>
      </c>
      <c r="C18" s="433">
        <v>4160216.0175999999</v>
      </c>
      <c r="D18" s="518"/>
    </row>
    <row r="19" spans="1:4">
      <c r="A19" s="420"/>
      <c r="B19" s="420" t="s">
        <v>576</v>
      </c>
      <c r="C19" s="440"/>
      <c r="D19" s="518"/>
    </row>
    <row r="20" spans="1:4">
      <c r="A20" s="422">
        <v>12</v>
      </c>
      <c r="B20" s="435" t="s">
        <v>577</v>
      </c>
      <c r="C20" s="431"/>
      <c r="D20" s="518"/>
    </row>
    <row r="21" spans="1:4">
      <c r="A21" s="422">
        <v>13</v>
      </c>
      <c r="B21" s="435" t="s">
        <v>578</v>
      </c>
      <c r="C21" s="431"/>
      <c r="D21" s="518"/>
    </row>
    <row r="22" spans="1:4">
      <c r="A22" s="422">
        <v>14</v>
      </c>
      <c r="B22" s="435" t="s">
        <v>579</v>
      </c>
      <c r="C22" s="431"/>
      <c r="D22" s="518"/>
    </row>
    <row r="23" spans="1:4" ht="24">
      <c r="A23" s="422" t="s">
        <v>580</v>
      </c>
      <c r="B23" s="435" t="s">
        <v>581</v>
      </c>
      <c r="C23" s="431"/>
      <c r="D23" s="518"/>
    </row>
    <row r="24" spans="1:4">
      <c r="A24" s="422">
        <v>15</v>
      </c>
      <c r="B24" s="435" t="s">
        <v>582</v>
      </c>
      <c r="C24" s="431"/>
      <c r="D24" s="518"/>
    </row>
    <row r="25" spans="1:4">
      <c r="A25" s="422" t="s">
        <v>583</v>
      </c>
      <c r="B25" s="430" t="s">
        <v>584</v>
      </c>
      <c r="C25" s="431"/>
      <c r="D25" s="518"/>
    </row>
    <row r="26" spans="1:4">
      <c r="A26" s="424">
        <v>16</v>
      </c>
      <c r="B26" s="439" t="s">
        <v>585</v>
      </c>
      <c r="C26" s="433">
        <v>0</v>
      </c>
      <c r="D26" s="518"/>
    </row>
    <row r="27" spans="1:4">
      <c r="A27" s="420"/>
      <c r="B27" s="420" t="s">
        <v>586</v>
      </c>
      <c r="C27" s="434"/>
      <c r="D27" s="518"/>
    </row>
    <row r="28" spans="1:4">
      <c r="A28" s="421">
        <v>17</v>
      </c>
      <c r="B28" s="430" t="s">
        <v>587</v>
      </c>
      <c r="C28" s="431"/>
      <c r="D28" s="518"/>
    </row>
    <row r="29" spans="1:4">
      <c r="A29" s="421">
        <v>18</v>
      </c>
      <c r="B29" s="430" t="s">
        <v>588</v>
      </c>
      <c r="C29" s="431"/>
      <c r="D29" s="518"/>
    </row>
    <row r="30" spans="1:4">
      <c r="A30" s="424">
        <v>19</v>
      </c>
      <c r="B30" s="439" t="s">
        <v>589</v>
      </c>
      <c r="C30" s="433">
        <v>0</v>
      </c>
      <c r="D30" s="518"/>
    </row>
    <row r="31" spans="1:4">
      <c r="A31" s="425"/>
      <c r="B31" s="420" t="s">
        <v>590</v>
      </c>
      <c r="C31" s="434"/>
      <c r="D31" s="518"/>
    </row>
    <row r="32" spans="1:4">
      <c r="A32" s="421" t="s">
        <v>591</v>
      </c>
      <c r="B32" s="435" t="s">
        <v>592</v>
      </c>
      <c r="C32" s="441"/>
      <c r="D32" s="518"/>
    </row>
    <row r="33" spans="1:4">
      <c r="A33" s="421" t="s">
        <v>593</v>
      </c>
      <c r="B33" s="436" t="s">
        <v>594</v>
      </c>
      <c r="C33" s="441"/>
      <c r="D33" s="518"/>
    </row>
    <row r="34" spans="1:4">
      <c r="A34" s="420"/>
      <c r="B34" s="420" t="s">
        <v>595</v>
      </c>
      <c r="C34" s="434"/>
      <c r="D34" s="518"/>
    </row>
    <row r="35" spans="1:4">
      <c r="A35" s="424">
        <v>20</v>
      </c>
      <c r="B35" s="439" t="s">
        <v>91</v>
      </c>
      <c r="C35" s="433">
        <v>176282353.8418</v>
      </c>
      <c r="D35" s="518"/>
    </row>
    <row r="36" spans="1:4">
      <c r="A36" s="424">
        <v>21</v>
      </c>
      <c r="B36" s="439" t="s">
        <v>596</v>
      </c>
      <c r="C36" s="433">
        <v>1611521940.9099998</v>
      </c>
      <c r="D36" s="518"/>
    </row>
    <row r="37" spans="1:4">
      <c r="A37" s="426"/>
      <c r="B37" s="426" t="s">
        <v>561</v>
      </c>
      <c r="C37" s="434"/>
      <c r="D37" s="518"/>
    </row>
    <row r="38" spans="1:4">
      <c r="A38" s="424">
        <v>22</v>
      </c>
      <c r="B38" s="439" t="s">
        <v>561</v>
      </c>
      <c r="C38" s="433">
        <v>0.10938873953044428</v>
      </c>
      <c r="D38" s="518"/>
    </row>
    <row r="39" spans="1:4">
      <c r="A39" s="426"/>
      <c r="B39" s="426" t="s">
        <v>597</v>
      </c>
      <c r="C39" s="434"/>
      <c r="D39" s="518"/>
    </row>
    <row r="40" spans="1:4">
      <c r="A40" s="427" t="s">
        <v>598</v>
      </c>
      <c r="B40" s="435" t="s">
        <v>599</v>
      </c>
      <c r="C40" s="441"/>
      <c r="D40" s="518"/>
    </row>
    <row r="41" spans="1:4">
      <c r="A41" s="428" t="s">
        <v>600</v>
      </c>
      <c r="B41" s="436" t="s">
        <v>601</v>
      </c>
      <c r="C41" s="441"/>
      <c r="D41" s="518"/>
    </row>
    <row r="43" spans="1:4">
      <c r="B43" s="450" t="s">
        <v>615</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11"/>
  <sheetViews>
    <sheetView zoomScale="85" zoomScaleNormal="85" workbookViewId="0">
      <selection activeCell="B112" sqref="B112"/>
    </sheetView>
  </sheetViews>
  <sheetFormatPr defaultColWidth="43.5703125" defaultRowHeight="11.25"/>
  <cols>
    <col min="1" max="1" width="5.28515625" style="243" customWidth="1"/>
    <col min="2" max="2" width="66.140625" style="244" customWidth="1"/>
    <col min="3" max="3" width="131.42578125" style="245" customWidth="1"/>
    <col min="4" max="5" width="10.28515625" style="235" customWidth="1"/>
    <col min="6" max="16384" width="43.5703125" style="235"/>
  </cols>
  <sheetData>
    <row r="1" spans="1:3" ht="12.75" thickTop="1" thickBot="1">
      <c r="A1" s="588" t="s">
        <v>329</v>
      </c>
      <c r="B1" s="589"/>
      <c r="C1" s="590"/>
    </row>
    <row r="2" spans="1:3" ht="26.25" customHeight="1">
      <c r="A2" s="236"/>
      <c r="B2" s="580" t="s">
        <v>330</v>
      </c>
      <c r="C2" s="580"/>
    </row>
    <row r="3" spans="1:3" s="241" customFormat="1" ht="11.25" customHeight="1">
      <c r="A3" s="240"/>
      <c r="B3" s="580" t="s">
        <v>423</v>
      </c>
      <c r="C3" s="580"/>
    </row>
    <row r="4" spans="1:3" ht="12" customHeight="1" thickBot="1">
      <c r="A4" s="581" t="s">
        <v>427</v>
      </c>
      <c r="B4" s="582"/>
      <c r="C4" s="583"/>
    </row>
    <row r="5" spans="1:3" ht="12" thickTop="1">
      <c r="A5" s="237"/>
      <c r="B5" s="591" t="s">
        <v>331</v>
      </c>
      <c r="C5" s="592"/>
    </row>
    <row r="6" spans="1:3">
      <c r="A6" s="236"/>
      <c r="B6" s="578" t="s">
        <v>424</v>
      </c>
      <c r="C6" s="579"/>
    </row>
    <row r="7" spans="1:3">
      <c r="A7" s="236"/>
      <c r="B7" s="578" t="s">
        <v>332</v>
      </c>
      <c r="C7" s="579"/>
    </row>
    <row r="8" spans="1:3">
      <c r="A8" s="236"/>
      <c r="B8" s="578" t="s">
        <v>425</v>
      </c>
      <c r="C8" s="579"/>
    </row>
    <row r="9" spans="1:3">
      <c r="A9" s="236"/>
      <c r="B9" s="586" t="s">
        <v>426</v>
      </c>
      <c r="C9" s="587"/>
    </row>
    <row r="10" spans="1:3">
      <c r="A10" s="236"/>
      <c r="B10" s="584" t="s">
        <v>333</v>
      </c>
      <c r="C10" s="585" t="s">
        <v>333</v>
      </c>
    </row>
    <row r="11" spans="1:3">
      <c r="A11" s="236"/>
      <c r="B11" s="584" t="s">
        <v>334</v>
      </c>
      <c r="C11" s="585" t="s">
        <v>334</v>
      </c>
    </row>
    <row r="12" spans="1:3">
      <c r="A12" s="236"/>
      <c r="B12" s="584" t="s">
        <v>335</v>
      </c>
      <c r="C12" s="585" t="s">
        <v>335</v>
      </c>
    </row>
    <row r="13" spans="1:3">
      <c r="A13" s="236"/>
      <c r="B13" s="584" t="s">
        <v>336</v>
      </c>
      <c r="C13" s="585" t="s">
        <v>336</v>
      </c>
    </row>
    <row r="14" spans="1:3">
      <c r="A14" s="236"/>
      <c r="B14" s="584" t="s">
        <v>337</v>
      </c>
      <c r="C14" s="585" t="s">
        <v>337</v>
      </c>
    </row>
    <row r="15" spans="1:3" ht="21.75" customHeight="1">
      <c r="A15" s="236"/>
      <c r="B15" s="584" t="s">
        <v>338</v>
      </c>
      <c r="C15" s="585" t="s">
        <v>338</v>
      </c>
    </row>
    <row r="16" spans="1:3">
      <c r="A16" s="236"/>
      <c r="B16" s="584" t="s">
        <v>339</v>
      </c>
      <c r="C16" s="585" t="s">
        <v>340</v>
      </c>
    </row>
    <row r="17" spans="1:3">
      <c r="A17" s="236"/>
      <c r="B17" s="584" t="s">
        <v>341</v>
      </c>
      <c r="C17" s="585" t="s">
        <v>342</v>
      </c>
    </row>
    <row r="18" spans="1:3">
      <c r="A18" s="236"/>
      <c r="B18" s="584" t="s">
        <v>343</v>
      </c>
      <c r="C18" s="585" t="s">
        <v>344</v>
      </c>
    </row>
    <row r="19" spans="1:3">
      <c r="A19" s="236"/>
      <c r="B19" s="584" t="s">
        <v>345</v>
      </c>
      <c r="C19" s="585" t="s">
        <v>345</v>
      </c>
    </row>
    <row r="20" spans="1:3">
      <c r="A20" s="236"/>
      <c r="B20" s="584" t="s">
        <v>346</v>
      </c>
      <c r="C20" s="585" t="s">
        <v>346</v>
      </c>
    </row>
    <row r="21" spans="1:3">
      <c r="A21" s="236"/>
      <c r="B21" s="584" t="s">
        <v>347</v>
      </c>
      <c r="C21" s="585" t="s">
        <v>347</v>
      </c>
    </row>
    <row r="22" spans="1:3" ht="23.25" customHeight="1">
      <c r="A22" s="236"/>
      <c r="B22" s="584" t="s">
        <v>348</v>
      </c>
      <c r="C22" s="585" t="s">
        <v>349</v>
      </c>
    </row>
    <row r="23" spans="1:3">
      <c r="A23" s="236"/>
      <c r="B23" s="584" t="s">
        <v>350</v>
      </c>
      <c r="C23" s="585" t="s">
        <v>350</v>
      </c>
    </row>
    <row r="24" spans="1:3">
      <c r="A24" s="236"/>
      <c r="B24" s="584" t="s">
        <v>351</v>
      </c>
      <c r="C24" s="585" t="s">
        <v>352</v>
      </c>
    </row>
    <row r="25" spans="1:3" ht="12" thickBot="1">
      <c r="A25" s="238"/>
      <c r="B25" s="597" t="s">
        <v>353</v>
      </c>
      <c r="C25" s="598"/>
    </row>
    <row r="26" spans="1:3" ht="12.75" thickTop="1" thickBot="1">
      <c r="A26" s="581" t="s">
        <v>437</v>
      </c>
      <c r="B26" s="582"/>
      <c r="C26" s="583"/>
    </row>
    <row r="27" spans="1:3" ht="12.75" thickTop="1" thickBot="1">
      <c r="A27" s="239"/>
      <c r="B27" s="599" t="s">
        <v>354</v>
      </c>
      <c r="C27" s="600"/>
    </row>
    <row r="28" spans="1:3" ht="12.75" thickTop="1" thickBot="1">
      <c r="A28" s="581" t="s">
        <v>428</v>
      </c>
      <c r="B28" s="582"/>
      <c r="C28" s="583"/>
    </row>
    <row r="29" spans="1:3" ht="12" thickTop="1">
      <c r="A29" s="237"/>
      <c r="B29" s="593" t="s">
        <v>355</v>
      </c>
      <c r="C29" s="594" t="s">
        <v>356</v>
      </c>
    </row>
    <row r="30" spans="1:3">
      <c r="A30" s="236"/>
      <c r="B30" s="595" t="s">
        <v>357</v>
      </c>
      <c r="C30" s="596" t="s">
        <v>358</v>
      </c>
    </row>
    <row r="31" spans="1:3">
      <c r="A31" s="236"/>
      <c r="B31" s="595" t="s">
        <v>359</v>
      </c>
      <c r="C31" s="596" t="s">
        <v>360</v>
      </c>
    </row>
    <row r="32" spans="1:3">
      <c r="A32" s="236"/>
      <c r="B32" s="595" t="s">
        <v>361</v>
      </c>
      <c r="C32" s="596" t="s">
        <v>362</v>
      </c>
    </row>
    <row r="33" spans="1:3">
      <c r="A33" s="236"/>
      <c r="B33" s="595" t="s">
        <v>363</v>
      </c>
      <c r="C33" s="596" t="s">
        <v>364</v>
      </c>
    </row>
    <row r="34" spans="1:3">
      <c r="A34" s="236"/>
      <c r="B34" s="595" t="s">
        <v>365</v>
      </c>
      <c r="C34" s="596" t="s">
        <v>366</v>
      </c>
    </row>
    <row r="35" spans="1:3" ht="23.25" customHeight="1">
      <c r="A35" s="236"/>
      <c r="B35" s="595" t="s">
        <v>367</v>
      </c>
      <c r="C35" s="596" t="s">
        <v>368</v>
      </c>
    </row>
    <row r="36" spans="1:3" ht="24" customHeight="1">
      <c r="A36" s="236"/>
      <c r="B36" s="595" t="s">
        <v>369</v>
      </c>
      <c r="C36" s="596" t="s">
        <v>370</v>
      </c>
    </row>
    <row r="37" spans="1:3" ht="24.75" customHeight="1">
      <c r="A37" s="236"/>
      <c r="B37" s="595" t="s">
        <v>371</v>
      </c>
      <c r="C37" s="596" t="s">
        <v>372</v>
      </c>
    </row>
    <row r="38" spans="1:3" ht="23.25" customHeight="1">
      <c r="A38" s="236"/>
      <c r="B38" s="595" t="s">
        <v>429</v>
      </c>
      <c r="C38" s="596" t="s">
        <v>373</v>
      </c>
    </row>
    <row r="39" spans="1:3" ht="39.75" customHeight="1">
      <c r="A39" s="236"/>
      <c r="B39" s="584" t="s">
        <v>444</v>
      </c>
      <c r="C39" s="585" t="s">
        <v>374</v>
      </c>
    </row>
    <row r="40" spans="1:3" ht="12" customHeight="1">
      <c r="A40" s="236"/>
      <c r="B40" s="595" t="s">
        <v>375</v>
      </c>
      <c r="C40" s="596" t="s">
        <v>376</v>
      </c>
    </row>
    <row r="41" spans="1:3" ht="27" customHeight="1" thickBot="1">
      <c r="A41" s="238"/>
      <c r="B41" s="601" t="s">
        <v>377</v>
      </c>
      <c r="C41" s="602" t="s">
        <v>378</v>
      </c>
    </row>
    <row r="42" spans="1:3" ht="12.75" thickTop="1" thickBot="1">
      <c r="A42" s="581" t="s">
        <v>430</v>
      </c>
      <c r="B42" s="582"/>
      <c r="C42" s="583"/>
    </row>
    <row r="43" spans="1:3" ht="12" thickTop="1">
      <c r="A43" s="237"/>
      <c r="B43" s="591" t="s">
        <v>467</v>
      </c>
      <c r="C43" s="592" t="s">
        <v>379</v>
      </c>
    </row>
    <row r="44" spans="1:3">
      <c r="A44" s="236"/>
      <c r="B44" s="578" t="s">
        <v>466</v>
      </c>
      <c r="C44" s="579"/>
    </row>
    <row r="45" spans="1:3" ht="23.25" customHeight="1" thickBot="1">
      <c r="A45" s="238"/>
      <c r="B45" s="603" t="s">
        <v>380</v>
      </c>
      <c r="C45" s="604" t="s">
        <v>381</v>
      </c>
    </row>
    <row r="46" spans="1:3" ht="11.25" customHeight="1" thickTop="1" thickBot="1">
      <c r="A46" s="581" t="s">
        <v>431</v>
      </c>
      <c r="B46" s="582"/>
      <c r="C46" s="583"/>
    </row>
    <row r="47" spans="1:3" ht="26.25" customHeight="1" thickTop="1">
      <c r="A47" s="236"/>
      <c r="B47" s="578" t="s">
        <v>432</v>
      </c>
      <c r="C47" s="579"/>
    </row>
    <row r="48" spans="1:3" ht="12" thickBot="1">
      <c r="A48" s="581" t="s">
        <v>433</v>
      </c>
      <c r="B48" s="582"/>
      <c r="C48" s="583"/>
    </row>
    <row r="49" spans="1:3" ht="12" thickTop="1">
      <c r="A49" s="237"/>
      <c r="B49" s="591" t="s">
        <v>382</v>
      </c>
      <c r="C49" s="592" t="s">
        <v>382</v>
      </c>
    </row>
    <row r="50" spans="1:3" ht="11.25" customHeight="1">
      <c r="A50" s="236"/>
      <c r="B50" s="578" t="s">
        <v>383</v>
      </c>
      <c r="C50" s="579" t="s">
        <v>383</v>
      </c>
    </row>
    <row r="51" spans="1:3">
      <c r="A51" s="236"/>
      <c r="B51" s="578" t="s">
        <v>384</v>
      </c>
      <c r="C51" s="579" t="s">
        <v>384</v>
      </c>
    </row>
    <row r="52" spans="1:3" ht="11.25" customHeight="1">
      <c r="A52" s="236"/>
      <c r="B52" s="578" t="s">
        <v>494</v>
      </c>
      <c r="C52" s="579" t="s">
        <v>385</v>
      </c>
    </row>
    <row r="53" spans="1:3" ht="33.6" customHeight="1">
      <c r="A53" s="236"/>
      <c r="B53" s="578" t="s">
        <v>386</v>
      </c>
      <c r="C53" s="579" t="s">
        <v>386</v>
      </c>
    </row>
    <row r="54" spans="1:3" ht="11.25" customHeight="1">
      <c r="A54" s="236"/>
      <c r="B54" s="578" t="s">
        <v>487</v>
      </c>
      <c r="C54" s="579" t="s">
        <v>387</v>
      </c>
    </row>
    <row r="55" spans="1:3" ht="11.25" customHeight="1" thickBot="1">
      <c r="A55" s="581" t="s">
        <v>434</v>
      </c>
      <c r="B55" s="582"/>
      <c r="C55" s="583"/>
    </row>
    <row r="56" spans="1:3" ht="12" thickTop="1">
      <c r="A56" s="237"/>
      <c r="B56" s="591" t="s">
        <v>382</v>
      </c>
      <c r="C56" s="592" t="s">
        <v>382</v>
      </c>
    </row>
    <row r="57" spans="1:3">
      <c r="A57" s="236"/>
      <c r="B57" s="578" t="s">
        <v>388</v>
      </c>
      <c r="C57" s="579" t="s">
        <v>388</v>
      </c>
    </row>
    <row r="58" spans="1:3">
      <c r="A58" s="236"/>
      <c r="B58" s="578" t="s">
        <v>440</v>
      </c>
      <c r="C58" s="579" t="s">
        <v>389</v>
      </c>
    </row>
    <row r="59" spans="1:3">
      <c r="A59" s="236"/>
      <c r="B59" s="578" t="s">
        <v>390</v>
      </c>
      <c r="C59" s="579" t="s">
        <v>390</v>
      </c>
    </row>
    <row r="60" spans="1:3">
      <c r="A60" s="236"/>
      <c r="B60" s="578" t="s">
        <v>391</v>
      </c>
      <c r="C60" s="579" t="s">
        <v>391</v>
      </c>
    </row>
    <row r="61" spans="1:3">
      <c r="A61" s="236"/>
      <c r="B61" s="578" t="s">
        <v>392</v>
      </c>
      <c r="C61" s="579" t="s">
        <v>392</v>
      </c>
    </row>
    <row r="62" spans="1:3">
      <c r="A62" s="236"/>
      <c r="B62" s="578" t="s">
        <v>441</v>
      </c>
      <c r="C62" s="579" t="s">
        <v>393</v>
      </c>
    </row>
    <row r="63" spans="1:3">
      <c r="A63" s="236"/>
      <c r="B63" s="578" t="s">
        <v>394</v>
      </c>
      <c r="C63" s="579" t="s">
        <v>394</v>
      </c>
    </row>
    <row r="64" spans="1:3" ht="12" thickBot="1">
      <c r="A64" s="238"/>
      <c r="B64" s="603" t="s">
        <v>395</v>
      </c>
      <c r="C64" s="604" t="s">
        <v>395</v>
      </c>
    </row>
    <row r="65" spans="1:3" ht="11.25" customHeight="1" thickTop="1">
      <c r="A65" s="605" t="s">
        <v>435</v>
      </c>
      <c r="B65" s="606"/>
      <c r="C65" s="607"/>
    </row>
    <row r="66" spans="1:3" ht="12" thickBot="1">
      <c r="A66" s="238"/>
      <c r="B66" s="603" t="s">
        <v>396</v>
      </c>
      <c r="C66" s="604" t="s">
        <v>396</v>
      </c>
    </row>
    <row r="67" spans="1:3" ht="11.25" customHeight="1" thickTop="1" thickBot="1">
      <c r="A67" s="581" t="s">
        <v>436</v>
      </c>
      <c r="B67" s="582"/>
      <c r="C67" s="583"/>
    </row>
    <row r="68" spans="1:3" ht="12" thickTop="1">
      <c r="A68" s="237"/>
      <c r="B68" s="591" t="s">
        <v>397</v>
      </c>
      <c r="C68" s="592" t="s">
        <v>397</v>
      </c>
    </row>
    <row r="69" spans="1:3">
      <c r="A69" s="236"/>
      <c r="B69" s="578" t="s">
        <v>398</v>
      </c>
      <c r="C69" s="579" t="s">
        <v>398</v>
      </c>
    </row>
    <row r="70" spans="1:3">
      <c r="A70" s="236"/>
      <c r="B70" s="578" t="s">
        <v>399</v>
      </c>
      <c r="C70" s="579" t="s">
        <v>399</v>
      </c>
    </row>
    <row r="71" spans="1:3" ht="38.25" customHeight="1">
      <c r="A71" s="236"/>
      <c r="B71" s="616" t="s">
        <v>443</v>
      </c>
      <c r="C71" s="617" t="s">
        <v>400</v>
      </c>
    </row>
    <row r="72" spans="1:3" ht="33.75" customHeight="1">
      <c r="A72" s="236"/>
      <c r="B72" s="616" t="s">
        <v>446</v>
      </c>
      <c r="C72" s="617" t="s">
        <v>401</v>
      </c>
    </row>
    <row r="73" spans="1:3" ht="15.75" customHeight="1">
      <c r="A73" s="236"/>
      <c r="B73" s="616" t="s">
        <v>442</v>
      </c>
      <c r="C73" s="617" t="s">
        <v>402</v>
      </c>
    </row>
    <row r="74" spans="1:3">
      <c r="A74" s="236"/>
      <c r="B74" s="578" t="s">
        <v>403</v>
      </c>
      <c r="C74" s="579" t="s">
        <v>403</v>
      </c>
    </row>
    <row r="75" spans="1:3" ht="12" thickBot="1">
      <c r="A75" s="238"/>
      <c r="B75" s="603" t="s">
        <v>404</v>
      </c>
      <c r="C75" s="604" t="s">
        <v>404</v>
      </c>
    </row>
    <row r="76" spans="1:3" ht="12" thickTop="1">
      <c r="A76" s="605" t="s">
        <v>470</v>
      </c>
      <c r="B76" s="606"/>
      <c r="C76" s="607"/>
    </row>
    <row r="77" spans="1:3">
      <c r="A77" s="236"/>
      <c r="B77" s="578" t="s">
        <v>396</v>
      </c>
      <c r="C77" s="579"/>
    </row>
    <row r="78" spans="1:3">
      <c r="A78" s="236"/>
      <c r="B78" s="578" t="s">
        <v>468</v>
      </c>
      <c r="C78" s="579"/>
    </row>
    <row r="79" spans="1:3">
      <c r="A79" s="236"/>
      <c r="B79" s="578" t="s">
        <v>469</v>
      </c>
      <c r="C79" s="579"/>
    </row>
    <row r="80" spans="1:3">
      <c r="A80" s="605" t="s">
        <v>471</v>
      </c>
      <c r="B80" s="606"/>
      <c r="C80" s="607"/>
    </row>
    <row r="81" spans="1:3">
      <c r="A81" s="236"/>
      <c r="B81" s="578" t="s">
        <v>396</v>
      </c>
      <c r="C81" s="579"/>
    </row>
    <row r="82" spans="1:3">
      <c r="A82" s="236"/>
      <c r="B82" s="578" t="s">
        <v>472</v>
      </c>
      <c r="C82" s="579"/>
    </row>
    <row r="83" spans="1:3" ht="76.5" customHeight="1">
      <c r="A83" s="236"/>
      <c r="B83" s="578" t="s">
        <v>486</v>
      </c>
      <c r="C83" s="579"/>
    </row>
    <row r="84" spans="1:3" ht="53.25" customHeight="1">
      <c r="A84" s="236"/>
      <c r="B84" s="578" t="s">
        <v>485</v>
      </c>
      <c r="C84" s="579"/>
    </row>
    <row r="85" spans="1:3">
      <c r="A85" s="236"/>
      <c r="B85" s="578" t="s">
        <v>473</v>
      </c>
      <c r="C85" s="579"/>
    </row>
    <row r="86" spans="1:3">
      <c r="A86" s="236"/>
      <c r="B86" s="578" t="s">
        <v>474</v>
      </c>
      <c r="C86" s="579"/>
    </row>
    <row r="87" spans="1:3">
      <c r="A87" s="236"/>
      <c r="B87" s="578" t="s">
        <v>475</v>
      </c>
      <c r="C87" s="579"/>
    </row>
    <row r="88" spans="1:3">
      <c r="A88" s="605" t="s">
        <v>476</v>
      </c>
      <c r="B88" s="606"/>
      <c r="C88" s="607"/>
    </row>
    <row r="89" spans="1:3">
      <c r="A89" s="236"/>
      <c r="B89" s="578" t="s">
        <v>396</v>
      </c>
      <c r="C89" s="579"/>
    </row>
    <row r="90" spans="1:3">
      <c r="A90" s="236"/>
      <c r="B90" s="578" t="s">
        <v>478</v>
      </c>
      <c r="C90" s="579"/>
    </row>
    <row r="91" spans="1:3" ht="12" customHeight="1">
      <c r="A91" s="236"/>
      <c r="B91" s="578" t="s">
        <v>479</v>
      </c>
      <c r="C91" s="579"/>
    </row>
    <row r="92" spans="1:3">
      <c r="A92" s="236"/>
      <c r="B92" s="578" t="s">
        <v>480</v>
      </c>
      <c r="C92" s="579"/>
    </row>
    <row r="93" spans="1:3" ht="24.75" customHeight="1">
      <c r="A93" s="236"/>
      <c r="B93" s="614" t="s">
        <v>522</v>
      </c>
      <c r="C93" s="615"/>
    </row>
    <row r="94" spans="1:3" ht="24" customHeight="1">
      <c r="A94" s="236"/>
      <c r="B94" s="614" t="s">
        <v>523</v>
      </c>
      <c r="C94" s="615"/>
    </row>
    <row r="95" spans="1:3" ht="13.5" customHeight="1">
      <c r="A95" s="236"/>
      <c r="B95" s="595" t="s">
        <v>481</v>
      </c>
      <c r="C95" s="596"/>
    </row>
    <row r="96" spans="1:3" ht="11.25" customHeight="1" thickBot="1">
      <c r="A96" s="608" t="s">
        <v>518</v>
      </c>
      <c r="B96" s="609"/>
      <c r="C96" s="610"/>
    </row>
    <row r="97" spans="1:3" ht="12.75" thickTop="1" thickBot="1">
      <c r="A97" s="613" t="s">
        <v>405</v>
      </c>
      <c r="B97" s="613"/>
      <c r="C97" s="613"/>
    </row>
    <row r="98" spans="1:3">
      <c r="A98" s="354">
        <v>2</v>
      </c>
      <c r="B98" s="351" t="s">
        <v>498</v>
      </c>
      <c r="C98" s="351" t="s">
        <v>519</v>
      </c>
    </row>
    <row r="99" spans="1:3">
      <c r="A99" s="242">
        <v>3</v>
      </c>
      <c r="B99" s="352" t="s">
        <v>499</v>
      </c>
      <c r="C99" s="353" t="s">
        <v>520</v>
      </c>
    </row>
    <row r="100" spans="1:3">
      <c r="A100" s="242">
        <v>4</v>
      </c>
      <c r="B100" s="352" t="s">
        <v>500</v>
      </c>
      <c r="C100" s="353" t="s">
        <v>524</v>
      </c>
    </row>
    <row r="101" spans="1:3" ht="11.25" customHeight="1">
      <c r="A101" s="242">
        <v>5</v>
      </c>
      <c r="B101" s="352" t="s">
        <v>501</v>
      </c>
      <c r="C101" s="353" t="s">
        <v>521</v>
      </c>
    </row>
    <row r="102" spans="1:3" ht="12" customHeight="1">
      <c r="A102" s="242">
        <v>6</v>
      </c>
      <c r="B102" s="352" t="s">
        <v>516</v>
      </c>
      <c r="C102" s="353" t="s">
        <v>502</v>
      </c>
    </row>
    <row r="103" spans="1:3" ht="12" customHeight="1">
      <c r="A103" s="242">
        <v>7</v>
      </c>
      <c r="B103" s="352" t="s">
        <v>503</v>
      </c>
      <c r="C103" s="353" t="s">
        <v>517</v>
      </c>
    </row>
    <row r="104" spans="1:3">
      <c r="A104" s="242">
        <v>8</v>
      </c>
      <c r="B104" s="352" t="s">
        <v>508</v>
      </c>
      <c r="C104" s="353" t="s">
        <v>528</v>
      </c>
    </row>
    <row r="105" spans="1:3" ht="11.25" customHeight="1">
      <c r="A105" s="605" t="s">
        <v>482</v>
      </c>
      <c r="B105" s="606"/>
      <c r="C105" s="607"/>
    </row>
    <row r="106" spans="1:3" ht="27.6" customHeight="1">
      <c r="A106" s="236"/>
      <c r="B106" s="611" t="s">
        <v>396</v>
      </c>
      <c r="C106" s="612"/>
    </row>
    <row r="107" spans="1:3">
      <c r="A107" s="235"/>
      <c r="B107" s="235"/>
      <c r="C107" s="235"/>
    </row>
    <row r="108" spans="1:3">
      <c r="A108" s="235"/>
      <c r="B108" s="235"/>
      <c r="C108" s="235"/>
    </row>
    <row r="109" spans="1:3">
      <c r="A109" s="235"/>
      <c r="B109" s="235"/>
      <c r="C109" s="235"/>
    </row>
    <row r="110" spans="1:3">
      <c r="A110" s="235"/>
      <c r="B110" s="235"/>
      <c r="C110" s="235"/>
    </row>
    <row r="111" spans="1:3">
      <c r="A111" s="235"/>
      <c r="B111" s="235"/>
      <c r="C111" s="235"/>
    </row>
  </sheetData>
  <mergeCells count="99">
    <mergeCell ref="B84:C84"/>
    <mergeCell ref="B87:C87"/>
    <mergeCell ref="A88:C88"/>
    <mergeCell ref="B89:C89"/>
    <mergeCell ref="B93:C93"/>
    <mergeCell ref="B90:C90"/>
    <mergeCell ref="B91:C91"/>
    <mergeCell ref="B92:C92"/>
    <mergeCell ref="B73:C73"/>
    <mergeCell ref="B74:C74"/>
    <mergeCell ref="B75:C75"/>
    <mergeCell ref="A67:C67"/>
    <mergeCell ref="B68:C68"/>
    <mergeCell ref="B69:C69"/>
    <mergeCell ref="B70:C70"/>
    <mergeCell ref="B71:C71"/>
    <mergeCell ref="B72:C72"/>
    <mergeCell ref="A76:C76"/>
    <mergeCell ref="B77:C77"/>
    <mergeCell ref="A96:C96"/>
    <mergeCell ref="B106:C106"/>
    <mergeCell ref="B78:C78"/>
    <mergeCell ref="B79:C79"/>
    <mergeCell ref="A80:C80"/>
    <mergeCell ref="B81:C81"/>
    <mergeCell ref="B82:C82"/>
    <mergeCell ref="B85:C85"/>
    <mergeCell ref="B86:C86"/>
    <mergeCell ref="A105:C105"/>
    <mergeCell ref="A97:C97"/>
    <mergeCell ref="B94:C94"/>
    <mergeCell ref="B95:C95"/>
    <mergeCell ref="B83:C83"/>
    <mergeCell ref="B66:C66"/>
    <mergeCell ref="A55:C55"/>
    <mergeCell ref="B56:C56"/>
    <mergeCell ref="B57:C57"/>
    <mergeCell ref="B58:C58"/>
    <mergeCell ref="B59:C59"/>
    <mergeCell ref="B60:C60"/>
    <mergeCell ref="B61:C61"/>
    <mergeCell ref="B62:C62"/>
    <mergeCell ref="B63:C63"/>
    <mergeCell ref="B64:C64"/>
    <mergeCell ref="A65:C65"/>
    <mergeCell ref="B52:C52"/>
    <mergeCell ref="B53:C53"/>
    <mergeCell ref="B54:C54"/>
    <mergeCell ref="B44:C44"/>
    <mergeCell ref="B45:C45"/>
    <mergeCell ref="A48:C48"/>
    <mergeCell ref="B49:C49"/>
    <mergeCell ref="B50:C50"/>
    <mergeCell ref="B51:C51"/>
    <mergeCell ref="B43:C43"/>
    <mergeCell ref="B32:C32"/>
    <mergeCell ref="B33:C33"/>
    <mergeCell ref="B34:C34"/>
    <mergeCell ref="B35:C35"/>
    <mergeCell ref="B36:C36"/>
    <mergeCell ref="B37:C37"/>
    <mergeCell ref="B38:C38"/>
    <mergeCell ref="B39:C39"/>
    <mergeCell ref="B40:C40"/>
    <mergeCell ref="B41:C41"/>
    <mergeCell ref="A42:C42"/>
    <mergeCell ref="A28:C28"/>
    <mergeCell ref="B29:C29"/>
    <mergeCell ref="B30:C30"/>
    <mergeCell ref="B31:C31"/>
    <mergeCell ref="B20:C20"/>
    <mergeCell ref="B21:C21"/>
    <mergeCell ref="B22:C22"/>
    <mergeCell ref="B23:C23"/>
    <mergeCell ref="B24:C24"/>
    <mergeCell ref="B25:C25"/>
    <mergeCell ref="A26:C26"/>
    <mergeCell ref="B27:C27"/>
    <mergeCell ref="A1:C1"/>
    <mergeCell ref="B2:C2"/>
    <mergeCell ref="A4:C4"/>
    <mergeCell ref="B5:C5"/>
    <mergeCell ref="B6:C6"/>
    <mergeCell ref="B7:C7"/>
    <mergeCell ref="B3:C3"/>
    <mergeCell ref="B47:C47"/>
    <mergeCell ref="A46:C46"/>
    <mergeCell ref="B14:C14"/>
    <mergeCell ref="B15:C15"/>
    <mergeCell ref="B16:C16"/>
    <mergeCell ref="B17:C17"/>
    <mergeCell ref="B18:C18"/>
    <mergeCell ref="B19:C19"/>
    <mergeCell ref="B8:C8"/>
    <mergeCell ref="B9:C9"/>
    <mergeCell ref="B10:C10"/>
    <mergeCell ref="B11:C11"/>
    <mergeCell ref="B12:C12"/>
    <mergeCell ref="B13:C13"/>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1"/>
  <sheetViews>
    <sheetView zoomScaleNormal="100" workbookViewId="0">
      <pane xSplit="1" ySplit="5" topLeftCell="B6" activePane="bottomRight" state="frozen"/>
      <selection pane="topRight" activeCell="B1" sqref="B1"/>
      <selection pane="bottomLeft" activeCell="A6" sqref="A6"/>
      <selection pane="bottomRight" activeCell="C6" sqref="C6"/>
    </sheetView>
  </sheetViews>
  <sheetFormatPr defaultRowHeight="15.75"/>
  <cols>
    <col min="1" max="1" width="9.5703125" style="17" bestFit="1" customWidth="1"/>
    <col min="2" max="2" width="86" style="14" customWidth="1"/>
    <col min="3" max="3" width="12.7109375" style="14" customWidth="1"/>
    <col min="4" max="7" width="12.7109375" style="2" customWidth="1"/>
    <col min="8" max="13" width="6.7109375" customWidth="1"/>
  </cols>
  <sheetData>
    <row r="1" spans="1:8">
      <c r="A1" s="15" t="s">
        <v>192</v>
      </c>
      <c r="B1" s="449" t="s">
        <v>617</v>
      </c>
    </row>
    <row r="2" spans="1:8">
      <c r="A2" s="15" t="s">
        <v>193</v>
      </c>
      <c r="B2" s="451">
        <v>43921</v>
      </c>
      <c r="C2" s="27"/>
      <c r="D2" s="16"/>
      <c r="E2" s="16"/>
      <c r="F2" s="16"/>
      <c r="G2" s="16"/>
      <c r="H2" s="1"/>
    </row>
    <row r="3" spans="1:8">
      <c r="A3" s="15"/>
      <c r="C3" s="27"/>
      <c r="D3" s="16"/>
      <c r="E3" s="16"/>
      <c r="F3" s="16"/>
      <c r="G3" s="16"/>
      <c r="H3" s="1"/>
    </row>
    <row r="4" spans="1:8" ht="16.5" thickBot="1">
      <c r="A4" s="74" t="s">
        <v>408</v>
      </c>
      <c r="B4" s="215" t="s">
        <v>227</v>
      </c>
      <c r="C4" s="216"/>
      <c r="D4" s="217"/>
      <c r="E4" s="217"/>
      <c r="F4" s="217"/>
      <c r="G4" s="217"/>
      <c r="H4" s="1"/>
    </row>
    <row r="5" spans="1:8" ht="15">
      <c r="A5" s="327" t="s">
        <v>28</v>
      </c>
      <c r="B5" s="328"/>
      <c r="C5" s="466">
        <v>43921</v>
      </c>
      <c r="D5" s="466">
        <v>43830</v>
      </c>
      <c r="E5" s="466">
        <v>43738</v>
      </c>
      <c r="F5" s="466">
        <v>43646</v>
      </c>
      <c r="G5" s="466">
        <v>43555</v>
      </c>
    </row>
    <row r="6" spans="1:8" ht="15">
      <c r="A6" s="125"/>
      <c r="B6" s="30" t="s">
        <v>189</v>
      </c>
      <c r="C6" s="329"/>
      <c r="D6" s="329"/>
      <c r="E6" s="329"/>
      <c r="F6" s="329"/>
      <c r="G6" s="330"/>
    </row>
    <row r="7" spans="1:8" ht="15">
      <c r="A7" s="125"/>
      <c r="B7" s="31" t="s">
        <v>194</v>
      </c>
      <c r="C7" s="329"/>
      <c r="D7" s="329"/>
      <c r="E7" s="329"/>
      <c r="F7" s="329"/>
      <c r="G7" s="330"/>
    </row>
    <row r="8" spans="1:8" ht="15">
      <c r="A8" s="126">
        <v>1</v>
      </c>
      <c r="B8" s="251" t="s">
        <v>25</v>
      </c>
      <c r="C8" s="253">
        <v>176282353.8418</v>
      </c>
      <c r="D8" s="254">
        <v>193010028.67900002</v>
      </c>
      <c r="E8" s="254">
        <v>182455156.92881042</v>
      </c>
      <c r="F8" s="254">
        <v>178327729.99906981</v>
      </c>
      <c r="G8" s="255">
        <v>173631793.57676041</v>
      </c>
    </row>
    <row r="9" spans="1:8" ht="15">
      <c r="A9" s="126">
        <v>2</v>
      </c>
      <c r="B9" s="251" t="s">
        <v>91</v>
      </c>
      <c r="C9" s="253">
        <v>176282353.8418</v>
      </c>
      <c r="D9" s="254">
        <v>193010028.67900002</v>
      </c>
      <c r="E9" s="254">
        <v>182455156.92881042</v>
      </c>
      <c r="F9" s="254">
        <v>178327729.99906981</v>
      </c>
      <c r="G9" s="255">
        <v>173631793.57676041</v>
      </c>
    </row>
    <row r="10" spans="1:8" ht="15">
      <c r="A10" s="126">
        <v>3</v>
      </c>
      <c r="B10" s="251" t="s">
        <v>90</v>
      </c>
      <c r="C10" s="253">
        <v>241959513.79807672</v>
      </c>
      <c r="D10" s="254">
        <v>251779916.34689862</v>
      </c>
      <c r="E10" s="254">
        <v>242850298.83932611</v>
      </c>
      <c r="F10" s="254">
        <v>237459267.06723186</v>
      </c>
      <c r="G10" s="255">
        <v>228911133.04058027</v>
      </c>
    </row>
    <row r="11" spans="1:8" ht="15">
      <c r="A11" s="125"/>
      <c r="B11" s="30" t="s">
        <v>190</v>
      </c>
      <c r="C11" s="329"/>
      <c r="D11" s="329"/>
      <c r="E11" s="329"/>
      <c r="F11" s="329"/>
      <c r="G11" s="330"/>
    </row>
    <row r="12" spans="1:8" ht="15" customHeight="1">
      <c r="A12" s="126">
        <v>4</v>
      </c>
      <c r="B12" s="251" t="s">
        <v>422</v>
      </c>
      <c r="C12" s="362">
        <v>1319727082.0249529</v>
      </c>
      <c r="D12" s="254">
        <v>1270169967.2874706</v>
      </c>
      <c r="E12" s="254">
        <v>1332323124.4388566</v>
      </c>
      <c r="F12" s="254">
        <v>1282620740.5341537</v>
      </c>
      <c r="G12" s="255">
        <v>1215881086.5662558</v>
      </c>
    </row>
    <row r="13" spans="1:8" ht="15">
      <c r="A13" s="125"/>
      <c r="B13" s="30" t="s">
        <v>92</v>
      </c>
      <c r="C13" s="329"/>
      <c r="D13" s="329"/>
      <c r="E13" s="329"/>
      <c r="F13" s="329"/>
      <c r="G13" s="330"/>
    </row>
    <row r="14" spans="1:8" s="3" customFormat="1" ht="15">
      <c r="A14" s="126"/>
      <c r="B14" s="31" t="s">
        <v>609</v>
      </c>
      <c r="C14" s="329"/>
      <c r="D14" s="329"/>
      <c r="E14" s="329"/>
      <c r="F14" s="329"/>
      <c r="G14" s="330"/>
    </row>
    <row r="15" spans="1:8" ht="15">
      <c r="A15" s="124">
        <v>5</v>
      </c>
      <c r="B15" s="29" t="str">
        <f>"ძირითადი პირველადი კაპიტალის კოეფიციენტი &gt;="&amp;ROUND('9.1. Capital Requirements'!$C$19*100, 2)&amp;"%"</f>
        <v>ძირითადი პირველადი კაპიტალის კოეფიციენტი &gt;=5.45%</v>
      </c>
      <c r="C15" s="456">
        <v>0.13357485516726475</v>
      </c>
      <c r="D15" s="456">
        <v>0.15195606387323526</v>
      </c>
      <c r="E15" s="456">
        <v>0.13694512508416926</v>
      </c>
      <c r="F15" s="456">
        <v>0.13903387366463787</v>
      </c>
      <c r="G15" s="457">
        <v>0.14280326875312313</v>
      </c>
    </row>
    <row r="16" spans="1:8" ht="15" customHeight="1">
      <c r="A16" s="124">
        <v>6</v>
      </c>
      <c r="B16" s="29" t="str">
        <f>"პირველადი კაპიტალის კოეფიციენტი &gt;="&amp;ROUND('9.1. Capital Requirements'!$C$20*100, 2 )&amp;"%"</f>
        <v>პირველადი კაპიტალის კოეფიციენტი &gt;=7.27%</v>
      </c>
      <c r="C16" s="456">
        <v>0.13357485516726475</v>
      </c>
      <c r="D16" s="456">
        <v>0.15195606387323526</v>
      </c>
      <c r="E16" s="456">
        <v>0.13694512508416926</v>
      </c>
      <c r="F16" s="456">
        <v>0.13903387366463787</v>
      </c>
      <c r="G16" s="457">
        <v>0.14280326875312313</v>
      </c>
    </row>
    <row r="17" spans="1:7" ht="15">
      <c r="A17" s="124">
        <v>7</v>
      </c>
      <c r="B17" s="29" t="str">
        <f>"საზედამხედველო კაპიტალის კოეფიციენტი &gt;="&amp;ROUND('9.1. Capital Requirements'!$C$21*100,2)&amp;"%"</f>
        <v>საზედამხედველო კაპიტალის კოეფიციენტი &gt;=10.97%</v>
      </c>
      <c r="C17" s="456">
        <v>0.18334056873851579</v>
      </c>
      <c r="D17" s="456">
        <v>0.19822537363608964</v>
      </c>
      <c r="E17" s="456">
        <v>0.18227582662547345</v>
      </c>
      <c r="F17" s="456">
        <v>0.18513599504740644</v>
      </c>
      <c r="G17" s="457">
        <v>0.18826769786101649</v>
      </c>
    </row>
    <row r="18" spans="1:7" ht="15">
      <c r="A18" s="125"/>
      <c r="B18" s="30" t="s">
        <v>8</v>
      </c>
      <c r="C18" s="458"/>
      <c r="D18" s="458"/>
      <c r="E18" s="458"/>
      <c r="F18" s="458"/>
      <c r="G18" s="459"/>
    </row>
    <row r="19" spans="1:7" ht="15" customHeight="1">
      <c r="A19" s="127">
        <v>8</v>
      </c>
      <c r="B19" s="32" t="s">
        <v>9</v>
      </c>
      <c r="C19" s="460">
        <v>5.7616189154803849E-2</v>
      </c>
      <c r="D19" s="460">
        <v>6.0369512968061284E-2</v>
      </c>
      <c r="E19" s="460">
        <v>5.9780941201577155E-2</v>
      </c>
      <c r="F19" s="460">
        <v>5.9611255613292329E-2</v>
      </c>
      <c r="G19" s="461">
        <v>5.8783972928478818E-2</v>
      </c>
    </row>
    <row r="20" spans="1:7" ht="15">
      <c r="A20" s="127">
        <v>9</v>
      </c>
      <c r="B20" s="32" t="s">
        <v>10</v>
      </c>
      <c r="C20" s="460">
        <v>2.3803472987318584E-2</v>
      </c>
      <c r="D20" s="460">
        <v>2.6052321770937824E-2</v>
      </c>
      <c r="E20" s="460">
        <v>2.6254755622061084E-2</v>
      </c>
      <c r="F20" s="460">
        <v>2.6542243907060552E-2</v>
      </c>
      <c r="G20" s="461">
        <v>2.7134363320334066E-2</v>
      </c>
    </row>
    <row r="21" spans="1:7" ht="15">
      <c r="A21" s="127">
        <v>10</v>
      </c>
      <c r="B21" s="32" t="s">
        <v>11</v>
      </c>
      <c r="C21" s="460">
        <v>2.8887907030658463E-2</v>
      </c>
      <c r="D21" s="460">
        <v>2.2853761759102725E-2</v>
      </c>
      <c r="E21" s="460">
        <v>2.4633964718204979E-2</v>
      </c>
      <c r="F21" s="460">
        <v>1.8440517780164527E-2</v>
      </c>
      <c r="G21" s="461">
        <v>1.9060455530065985E-2</v>
      </c>
    </row>
    <row r="22" spans="1:7" ht="15">
      <c r="A22" s="127">
        <v>11</v>
      </c>
      <c r="B22" s="32" t="s">
        <v>228</v>
      </c>
      <c r="C22" s="460">
        <v>3.3812716167485268E-2</v>
      </c>
      <c r="D22" s="460">
        <v>3.4317191197123467E-2</v>
      </c>
      <c r="E22" s="460">
        <v>3.3526185579516081E-2</v>
      </c>
      <c r="F22" s="460">
        <v>3.3069011706231777E-2</v>
      </c>
      <c r="G22" s="461">
        <v>3.1649609608144759E-2</v>
      </c>
    </row>
    <row r="23" spans="1:7" ht="15">
      <c r="A23" s="127">
        <v>12</v>
      </c>
      <c r="B23" s="32" t="s">
        <v>12</v>
      </c>
      <c r="C23" s="460">
        <v>-4.3896316854456031E-2</v>
      </c>
      <c r="D23" s="460">
        <v>1.5427818985523124E-2</v>
      </c>
      <c r="E23" s="460">
        <v>1.1949745213188848E-2</v>
      </c>
      <c r="F23" s="460">
        <v>1.2563979419076256E-2</v>
      </c>
      <c r="G23" s="461">
        <v>1.2444966562368679E-2</v>
      </c>
    </row>
    <row r="24" spans="1:7" ht="15">
      <c r="A24" s="127">
        <v>13</v>
      </c>
      <c r="B24" s="32" t="s">
        <v>13</v>
      </c>
      <c r="C24" s="460">
        <v>-0.33852252311593867</v>
      </c>
      <c r="D24" s="460">
        <v>0.12400850029845803</v>
      </c>
      <c r="E24" s="460">
        <v>9.6924199755498458E-2</v>
      </c>
      <c r="F24" s="460">
        <v>0.10146314671390697</v>
      </c>
      <c r="G24" s="461">
        <v>0.10158853718826454</v>
      </c>
    </row>
    <row r="25" spans="1:7" ht="15">
      <c r="A25" s="125"/>
      <c r="B25" s="30" t="s">
        <v>14</v>
      </c>
      <c r="C25" s="458"/>
      <c r="D25" s="458"/>
      <c r="E25" s="458"/>
      <c r="F25" s="458"/>
      <c r="G25" s="459"/>
    </row>
    <row r="26" spans="1:7" ht="15">
      <c r="A26" s="127">
        <v>14</v>
      </c>
      <c r="B26" s="32" t="s">
        <v>15</v>
      </c>
      <c r="C26" s="460">
        <v>3.8182590388785943E-2</v>
      </c>
      <c r="D26" s="460">
        <v>3.4885198679042877E-2</v>
      </c>
      <c r="E26" s="460">
        <v>3.2856279058343263E-2</v>
      </c>
      <c r="F26" s="460">
        <v>2.9289051468664767E-2</v>
      </c>
      <c r="G26" s="461">
        <v>2.6179668772193691E-2</v>
      </c>
    </row>
    <row r="27" spans="1:7" ht="15" customHeight="1">
      <c r="A27" s="127">
        <v>15</v>
      </c>
      <c r="B27" s="32" t="s">
        <v>16</v>
      </c>
      <c r="C27" s="460">
        <v>6.1254342874241252E-2</v>
      </c>
      <c r="D27" s="460">
        <v>3.4605441234879811E-2</v>
      </c>
      <c r="E27" s="460">
        <v>3.465865474387908E-2</v>
      </c>
      <c r="F27" s="460">
        <v>3.3281692979583763E-2</v>
      </c>
      <c r="G27" s="461">
        <v>3.1789098290586439E-2</v>
      </c>
    </row>
    <row r="28" spans="1:7" ht="15">
      <c r="A28" s="127">
        <v>16</v>
      </c>
      <c r="B28" s="32" t="s">
        <v>17</v>
      </c>
      <c r="C28" s="460">
        <v>0.76826053272284789</v>
      </c>
      <c r="D28" s="460">
        <v>0.74826308879829462</v>
      </c>
      <c r="E28" s="460">
        <v>0.75679869898216434</v>
      </c>
      <c r="F28" s="460">
        <v>0.77853558355421681</v>
      </c>
      <c r="G28" s="461">
        <v>0.77167061830366912</v>
      </c>
    </row>
    <row r="29" spans="1:7" ht="15" customHeight="1">
      <c r="A29" s="127">
        <v>17</v>
      </c>
      <c r="B29" s="32" t="s">
        <v>18</v>
      </c>
      <c r="C29" s="460">
        <v>0.74372342563517868</v>
      </c>
      <c r="D29" s="460">
        <v>0.71443505153607478</v>
      </c>
      <c r="E29" s="460">
        <v>0.72328084528102887</v>
      </c>
      <c r="F29" s="460">
        <v>0.72254128833649034</v>
      </c>
      <c r="G29" s="461">
        <v>0.73450512411722024</v>
      </c>
    </row>
    <row r="30" spans="1:7" ht="15">
      <c r="A30" s="127">
        <v>18</v>
      </c>
      <c r="B30" s="32" t="s">
        <v>19</v>
      </c>
      <c r="C30" s="460">
        <v>6.8343970392063122E-2</v>
      </c>
      <c r="D30" s="460">
        <v>4.4531352032856755E-2</v>
      </c>
      <c r="E30" s="460">
        <v>6.8161509490301087E-2</v>
      </c>
      <c r="F30" s="460">
        <v>3.1027846293147948E-2</v>
      </c>
      <c r="G30" s="461">
        <v>-2.2184405612167488E-2</v>
      </c>
    </row>
    <row r="31" spans="1:7" ht="15" customHeight="1">
      <c r="A31" s="125"/>
      <c r="B31" s="30" t="s">
        <v>20</v>
      </c>
      <c r="C31" s="458"/>
      <c r="D31" s="458"/>
      <c r="E31" s="458"/>
      <c r="F31" s="458"/>
      <c r="G31" s="459"/>
    </row>
    <row r="32" spans="1:7" ht="15" customHeight="1">
      <c r="A32" s="127">
        <v>19</v>
      </c>
      <c r="B32" s="32" t="s">
        <v>21</v>
      </c>
      <c r="C32" s="462">
        <v>0.25545906243461908</v>
      </c>
      <c r="D32" s="462">
        <v>0.24621589556660944</v>
      </c>
      <c r="E32" s="462">
        <v>0.24517073563796293</v>
      </c>
      <c r="F32" s="462">
        <v>0.24530416770528599</v>
      </c>
      <c r="G32" s="463">
        <v>0.260116144464415</v>
      </c>
    </row>
    <row r="33" spans="1:7" ht="15" customHeight="1">
      <c r="A33" s="127">
        <v>20</v>
      </c>
      <c r="B33" s="32" t="s">
        <v>22</v>
      </c>
      <c r="C33" s="462">
        <v>0.8633530312830402</v>
      </c>
      <c r="D33" s="462">
        <v>0.83028131046827158</v>
      </c>
      <c r="E33" s="462">
        <v>0.83356526310042234</v>
      </c>
      <c r="F33" s="462">
        <v>0.83296116296318878</v>
      </c>
      <c r="G33" s="463">
        <v>0.84519550740453975</v>
      </c>
    </row>
    <row r="34" spans="1:7" ht="15" customHeight="1">
      <c r="A34" s="127">
        <v>21</v>
      </c>
      <c r="B34" s="256" t="s">
        <v>23</v>
      </c>
      <c r="C34" s="462">
        <v>0.30250050599542067</v>
      </c>
      <c r="D34" s="462">
        <v>0.31722920957831063</v>
      </c>
      <c r="E34" s="462">
        <v>0.31609216485007946</v>
      </c>
      <c r="F34" s="462">
        <v>0.2921736135590518</v>
      </c>
      <c r="G34" s="463">
        <v>0.30042566668699716</v>
      </c>
    </row>
    <row r="35" spans="1:7" ht="15" customHeight="1">
      <c r="A35" s="332"/>
      <c r="B35" s="30" t="s">
        <v>530</v>
      </c>
      <c r="C35" s="329"/>
      <c r="D35" s="329"/>
      <c r="E35" s="329"/>
      <c r="F35" s="329"/>
      <c r="G35" s="330"/>
    </row>
    <row r="36" spans="1:7" ht="15" customHeight="1">
      <c r="A36" s="127">
        <v>22</v>
      </c>
      <c r="B36" s="326" t="s">
        <v>514</v>
      </c>
      <c r="C36" s="256">
        <v>402436576.18000001</v>
      </c>
      <c r="D36" s="256">
        <v>367293107.16000003</v>
      </c>
      <c r="E36" s="256">
        <v>378604348.16999996</v>
      </c>
      <c r="F36" s="256">
        <v>315865904.38250005</v>
      </c>
      <c r="G36" s="331">
        <v>333650868.66499996</v>
      </c>
    </row>
    <row r="37" spans="1:7" ht="15">
      <c r="A37" s="127">
        <v>23</v>
      </c>
      <c r="B37" s="32" t="s">
        <v>515</v>
      </c>
      <c r="C37" s="257">
        <v>207652532.56600145</v>
      </c>
      <c r="D37" s="257">
        <v>188731092.83875102</v>
      </c>
      <c r="E37" s="257">
        <v>227600179.05223849</v>
      </c>
      <c r="F37" s="257">
        <v>179501193.88655847</v>
      </c>
      <c r="G37" s="258">
        <v>237404220.46693552</v>
      </c>
    </row>
    <row r="38" spans="1:7" thickBot="1">
      <c r="A38" s="128">
        <v>24</v>
      </c>
      <c r="B38" s="259" t="s">
        <v>513</v>
      </c>
      <c r="C38" s="464">
        <v>1.9380287406419534</v>
      </c>
      <c r="D38" s="464">
        <v>1.9461186900126186</v>
      </c>
      <c r="E38" s="464">
        <v>1.6634624355154974</v>
      </c>
      <c r="F38" s="464">
        <v>1.7596869276653482</v>
      </c>
      <c r="G38" s="465">
        <v>1.4054125407238462</v>
      </c>
    </row>
    <row r="39" spans="1:7">
      <c r="A39" s="18"/>
    </row>
    <row r="40" spans="1:7" ht="39.75">
      <c r="B40" s="21" t="s">
        <v>608</v>
      </c>
    </row>
    <row r="41" spans="1:7" ht="65.25">
      <c r="B41" s="377" t="s">
        <v>529</v>
      </c>
      <c r="D41" s="348"/>
      <c r="E41" s="348"/>
      <c r="F41" s="348"/>
      <c r="G41" s="34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6" activePane="bottomRight" state="frozen"/>
      <selection pane="topRight" activeCell="B1" sqref="B1"/>
      <selection pane="bottomLeft" activeCell="A5" sqref="A5"/>
      <selection pane="bottomRight" activeCell="B2" sqref="B2"/>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5" t="s">
        <v>192</v>
      </c>
      <c r="B1" s="348" t="s">
        <v>617</v>
      </c>
    </row>
    <row r="2" spans="1:8" ht="15.75">
      <c r="A2" s="15" t="s">
        <v>193</v>
      </c>
      <c r="B2" s="452">
        <v>43921</v>
      </c>
    </row>
    <row r="3" spans="1:8" ht="15.75">
      <c r="A3" s="15"/>
    </row>
    <row r="4" spans="1:8" ht="16.5" thickBot="1">
      <c r="A4" s="33" t="s">
        <v>409</v>
      </c>
      <c r="B4" s="75" t="s">
        <v>248</v>
      </c>
      <c r="C4" s="33"/>
      <c r="D4" s="34"/>
      <c r="E4" s="34"/>
      <c r="F4" s="35"/>
      <c r="G4" s="35"/>
      <c r="H4" s="36" t="s">
        <v>96</v>
      </c>
    </row>
    <row r="5" spans="1:8" ht="15.75">
      <c r="A5" s="37"/>
      <c r="B5" s="38"/>
      <c r="C5" s="527" t="s">
        <v>198</v>
      </c>
      <c r="D5" s="528"/>
      <c r="E5" s="529"/>
      <c r="F5" s="527" t="s">
        <v>199</v>
      </c>
      <c r="G5" s="528"/>
      <c r="H5" s="530"/>
    </row>
    <row r="6" spans="1:8" ht="15.75">
      <c r="A6" s="39" t="s">
        <v>28</v>
      </c>
      <c r="B6" s="40" t="s">
        <v>156</v>
      </c>
      <c r="C6" s="41" t="s">
        <v>29</v>
      </c>
      <c r="D6" s="41" t="s">
        <v>97</v>
      </c>
      <c r="E6" s="41" t="s">
        <v>70</v>
      </c>
      <c r="F6" s="41" t="s">
        <v>29</v>
      </c>
      <c r="G6" s="41" t="s">
        <v>97</v>
      </c>
      <c r="H6" s="42" t="s">
        <v>70</v>
      </c>
    </row>
    <row r="7" spans="1:8" ht="15.75">
      <c r="A7" s="39">
        <v>1</v>
      </c>
      <c r="B7" s="43" t="s">
        <v>157</v>
      </c>
      <c r="C7" s="260">
        <v>16694970.15</v>
      </c>
      <c r="D7" s="260">
        <v>21847538.940000001</v>
      </c>
      <c r="E7" s="261">
        <v>38542509.090000004</v>
      </c>
      <c r="F7" s="262">
        <v>18530943.829999998</v>
      </c>
      <c r="G7" s="263">
        <v>23640015.25</v>
      </c>
      <c r="H7" s="264">
        <v>42170959.079999998</v>
      </c>
    </row>
    <row r="8" spans="1:8" ht="15.75">
      <c r="A8" s="39">
        <v>2</v>
      </c>
      <c r="B8" s="43" t="s">
        <v>158</v>
      </c>
      <c r="C8" s="260">
        <v>2060232.12</v>
      </c>
      <c r="D8" s="260">
        <v>198203400.98999998</v>
      </c>
      <c r="E8" s="261">
        <v>200263633.10999998</v>
      </c>
      <c r="F8" s="262">
        <v>14318943.710000001</v>
      </c>
      <c r="G8" s="263">
        <v>167366399.78</v>
      </c>
      <c r="H8" s="264">
        <v>181685343.49000001</v>
      </c>
    </row>
    <row r="9" spans="1:8" ht="15.75">
      <c r="A9" s="39">
        <v>3</v>
      </c>
      <c r="B9" s="43" t="s">
        <v>159</v>
      </c>
      <c r="C9" s="260">
        <v>26483661.440000001</v>
      </c>
      <c r="D9" s="260">
        <v>115760561.86</v>
      </c>
      <c r="E9" s="261">
        <v>142244223.30000001</v>
      </c>
      <c r="F9" s="262">
        <v>21487176.469999999</v>
      </c>
      <c r="G9" s="263">
        <v>110323855.19999999</v>
      </c>
      <c r="H9" s="264">
        <v>131811031.66999999</v>
      </c>
    </row>
    <row r="10" spans="1:8" ht="15.75">
      <c r="A10" s="39">
        <v>4</v>
      </c>
      <c r="B10" s="43" t="s">
        <v>188</v>
      </c>
      <c r="C10" s="260">
        <v>0</v>
      </c>
      <c r="D10" s="260">
        <v>0</v>
      </c>
      <c r="E10" s="261">
        <v>0</v>
      </c>
      <c r="F10" s="262">
        <v>0</v>
      </c>
      <c r="G10" s="263">
        <v>0</v>
      </c>
      <c r="H10" s="264">
        <v>0</v>
      </c>
    </row>
    <row r="11" spans="1:8" ht="15.75">
      <c r="A11" s="39">
        <v>5</v>
      </c>
      <c r="B11" s="43" t="s">
        <v>160</v>
      </c>
      <c r="C11" s="260">
        <v>29348091.41</v>
      </c>
      <c r="D11" s="260">
        <v>0</v>
      </c>
      <c r="E11" s="261">
        <v>29348091.41</v>
      </c>
      <c r="F11" s="262">
        <v>25188931.399999999</v>
      </c>
      <c r="G11" s="263">
        <v>0</v>
      </c>
      <c r="H11" s="264">
        <v>25188931.399999999</v>
      </c>
    </row>
    <row r="12" spans="1:8" ht="15.75">
      <c r="A12" s="39">
        <v>6.1</v>
      </c>
      <c r="B12" s="44" t="s">
        <v>161</v>
      </c>
      <c r="C12" s="260">
        <v>269853807.52999997</v>
      </c>
      <c r="D12" s="260">
        <v>894616840.04970002</v>
      </c>
      <c r="E12" s="261">
        <v>1164470647.5797</v>
      </c>
      <c r="F12" s="262">
        <v>232977897.90000004</v>
      </c>
      <c r="G12" s="263">
        <v>787380919.56419992</v>
      </c>
      <c r="H12" s="264">
        <v>1020358817.4642</v>
      </c>
    </row>
    <row r="13" spans="1:8" ht="15.75">
      <c r="A13" s="39">
        <v>6.2</v>
      </c>
      <c r="B13" s="44" t="s">
        <v>162</v>
      </c>
      <c r="C13" s="260">
        <v>-15148830.069559999</v>
      </c>
      <c r="D13" s="260">
        <v>-56180054.244276702</v>
      </c>
      <c r="E13" s="261">
        <v>-71328884.313836694</v>
      </c>
      <c r="F13" s="262">
        <v>-6466314.8304000003</v>
      </c>
      <c r="G13" s="263">
        <v>-25969971.909636002</v>
      </c>
      <c r="H13" s="264">
        <v>-32436286.740036003</v>
      </c>
    </row>
    <row r="14" spans="1:8" ht="15.75">
      <c r="A14" s="39">
        <v>6</v>
      </c>
      <c r="B14" s="43" t="s">
        <v>163</v>
      </c>
      <c r="C14" s="261">
        <v>254704977.46043998</v>
      </c>
      <c r="D14" s="261">
        <v>838436785.80542326</v>
      </c>
      <c r="E14" s="261">
        <v>1093141763.2658632</v>
      </c>
      <c r="F14" s="261">
        <v>226511583.06960005</v>
      </c>
      <c r="G14" s="261">
        <v>761410947.6545639</v>
      </c>
      <c r="H14" s="264">
        <v>987922530.72416401</v>
      </c>
    </row>
    <row r="15" spans="1:8" ht="15.75">
      <c r="A15" s="39">
        <v>7</v>
      </c>
      <c r="B15" s="43" t="s">
        <v>164</v>
      </c>
      <c r="C15" s="260">
        <v>2078322.6600000001</v>
      </c>
      <c r="D15" s="260">
        <v>4031644.76</v>
      </c>
      <c r="E15" s="261">
        <v>6109967.4199999999</v>
      </c>
      <c r="F15" s="262">
        <v>1981686.4300000002</v>
      </c>
      <c r="G15" s="263">
        <v>3915398.1700000004</v>
      </c>
      <c r="H15" s="264">
        <v>5897084.6000000006</v>
      </c>
    </row>
    <row r="16" spans="1:8" ht="15.75">
      <c r="A16" s="39">
        <v>8</v>
      </c>
      <c r="B16" s="43" t="s">
        <v>165</v>
      </c>
      <c r="C16" s="260">
        <v>73994</v>
      </c>
      <c r="D16" s="260" t="s">
        <v>618</v>
      </c>
      <c r="E16" s="261">
        <v>73994</v>
      </c>
      <c r="F16" s="262">
        <v>0</v>
      </c>
      <c r="G16" s="263" t="s">
        <v>618</v>
      </c>
      <c r="H16" s="264">
        <v>0</v>
      </c>
    </row>
    <row r="17" spans="1:8" ht="15.75">
      <c r="A17" s="39">
        <v>9</v>
      </c>
      <c r="B17" s="43" t="s">
        <v>166</v>
      </c>
      <c r="C17" s="260">
        <v>6298572.1799999997</v>
      </c>
      <c r="D17" s="260">
        <v>59998.95</v>
      </c>
      <c r="E17" s="261">
        <v>6358571.1299999999</v>
      </c>
      <c r="F17" s="262">
        <v>6298572.1799999997</v>
      </c>
      <c r="G17" s="263">
        <v>49834.95</v>
      </c>
      <c r="H17" s="264">
        <v>6348407.1299999999</v>
      </c>
    </row>
    <row r="18" spans="1:8" ht="15.75">
      <c r="A18" s="39">
        <v>10</v>
      </c>
      <c r="B18" s="43" t="s">
        <v>167</v>
      </c>
      <c r="C18" s="260">
        <v>57733664.939999998</v>
      </c>
      <c r="D18" s="260" t="s">
        <v>618</v>
      </c>
      <c r="E18" s="261">
        <v>57733664.939999998</v>
      </c>
      <c r="F18" s="262">
        <v>63070624.51381819</v>
      </c>
      <c r="G18" s="263" t="s">
        <v>618</v>
      </c>
      <c r="H18" s="264">
        <v>63070624.51381819</v>
      </c>
    </row>
    <row r="19" spans="1:8" ht="15.75">
      <c r="A19" s="39">
        <v>11</v>
      </c>
      <c r="B19" s="43" t="s">
        <v>168</v>
      </c>
      <c r="C19" s="260">
        <v>12566447.802999999</v>
      </c>
      <c r="D19" s="260">
        <v>5814685.8476</v>
      </c>
      <c r="E19" s="261">
        <v>18381133.650600001</v>
      </c>
      <c r="F19" s="262">
        <v>10692287.262599999</v>
      </c>
      <c r="G19" s="263">
        <v>6938747.1015999997</v>
      </c>
      <c r="H19" s="264">
        <v>17631034.3642</v>
      </c>
    </row>
    <row r="20" spans="1:8" ht="15.75">
      <c r="A20" s="39">
        <v>12</v>
      </c>
      <c r="B20" s="45" t="s">
        <v>169</v>
      </c>
      <c r="C20" s="261">
        <v>408042934.16343999</v>
      </c>
      <c r="D20" s="261">
        <v>1184154617.1530232</v>
      </c>
      <c r="E20" s="261">
        <v>1592197551.3164632</v>
      </c>
      <c r="F20" s="261">
        <v>388080748.8660183</v>
      </c>
      <c r="G20" s="261">
        <v>1073645198.106164</v>
      </c>
      <c r="H20" s="264">
        <v>1461725946.9721823</v>
      </c>
    </row>
    <row r="21" spans="1:8" ht="15.75">
      <c r="A21" s="39"/>
      <c r="B21" s="40" t="s">
        <v>186</v>
      </c>
      <c r="C21" s="265"/>
      <c r="D21" s="265"/>
      <c r="E21" s="265">
        <v>0</v>
      </c>
      <c r="F21" s="266"/>
      <c r="G21" s="267"/>
      <c r="H21" s="268">
        <v>0</v>
      </c>
    </row>
    <row r="22" spans="1:8" ht="15.75">
      <c r="A22" s="39">
        <v>13</v>
      </c>
      <c r="B22" s="43" t="s">
        <v>170</v>
      </c>
      <c r="C22" s="260">
        <v>0</v>
      </c>
      <c r="D22" s="260">
        <v>0</v>
      </c>
      <c r="E22" s="261">
        <v>0</v>
      </c>
      <c r="F22" s="262">
        <v>0</v>
      </c>
      <c r="G22" s="263">
        <v>94212950</v>
      </c>
      <c r="H22" s="264">
        <v>94212950</v>
      </c>
    </row>
    <row r="23" spans="1:8" ht="15.75">
      <c r="A23" s="39">
        <v>14</v>
      </c>
      <c r="B23" s="43" t="s">
        <v>171</v>
      </c>
      <c r="C23" s="260">
        <v>73192604.620000005</v>
      </c>
      <c r="D23" s="260">
        <v>134719983.72</v>
      </c>
      <c r="E23" s="261">
        <v>207912588.34</v>
      </c>
      <c r="F23" s="262">
        <v>83036716.780000001</v>
      </c>
      <c r="G23" s="263">
        <v>132149034.39000002</v>
      </c>
      <c r="H23" s="264">
        <v>215185751.17000002</v>
      </c>
    </row>
    <row r="24" spans="1:8" ht="15.75">
      <c r="A24" s="39">
        <v>15</v>
      </c>
      <c r="B24" s="43" t="s">
        <v>172</v>
      </c>
      <c r="C24" s="260">
        <v>60521574.899999991</v>
      </c>
      <c r="D24" s="260">
        <v>213206401.6778999</v>
      </c>
      <c r="E24" s="261">
        <v>273727976.57789987</v>
      </c>
      <c r="F24" s="262">
        <v>53784011.459999993</v>
      </c>
      <c r="G24" s="263">
        <v>170170229.50280008</v>
      </c>
      <c r="H24" s="264">
        <v>223954240.96280009</v>
      </c>
    </row>
    <row r="25" spans="1:8" ht="15.75">
      <c r="A25" s="39">
        <v>16</v>
      </c>
      <c r="B25" s="43" t="s">
        <v>173</v>
      </c>
      <c r="C25" s="260">
        <v>16484457.149999999</v>
      </c>
      <c r="D25" s="260">
        <v>325984845.75</v>
      </c>
      <c r="E25" s="261">
        <v>342469302.89999998</v>
      </c>
      <c r="F25" s="262">
        <v>22549436.649999999</v>
      </c>
      <c r="G25" s="263">
        <v>223693571.54999998</v>
      </c>
      <c r="H25" s="264">
        <v>246243008.19999999</v>
      </c>
    </row>
    <row r="26" spans="1:8" ht="15.75">
      <c r="A26" s="39">
        <v>17</v>
      </c>
      <c r="B26" s="43" t="s">
        <v>174</v>
      </c>
      <c r="C26" s="265"/>
      <c r="D26" s="265"/>
      <c r="E26" s="261">
        <v>0</v>
      </c>
      <c r="F26" s="266"/>
      <c r="G26" s="267"/>
      <c r="H26" s="264">
        <v>0</v>
      </c>
    </row>
    <row r="27" spans="1:8" ht="15.75">
      <c r="A27" s="39">
        <v>18</v>
      </c>
      <c r="B27" s="43" t="s">
        <v>175</v>
      </c>
      <c r="C27" s="260">
        <v>35614358.25</v>
      </c>
      <c r="D27" s="260">
        <v>471148246.92516267</v>
      </c>
      <c r="E27" s="261">
        <v>506762605.17516267</v>
      </c>
      <c r="F27" s="262">
        <v>30614358.25</v>
      </c>
      <c r="G27" s="263">
        <v>361872203.21972704</v>
      </c>
      <c r="H27" s="264">
        <v>392486561.46972704</v>
      </c>
    </row>
    <row r="28" spans="1:8" ht="15.75">
      <c r="A28" s="39">
        <v>19</v>
      </c>
      <c r="B28" s="43" t="s">
        <v>176</v>
      </c>
      <c r="C28" s="260">
        <v>882596.84</v>
      </c>
      <c r="D28" s="260">
        <v>9925054.2799999993</v>
      </c>
      <c r="E28" s="261">
        <v>10807651.119999999</v>
      </c>
      <c r="F28" s="262">
        <v>1010096.38</v>
      </c>
      <c r="G28" s="263">
        <v>8721620.8099999987</v>
      </c>
      <c r="H28" s="264">
        <v>9731717.1899999995</v>
      </c>
    </row>
    <row r="29" spans="1:8" ht="15.75">
      <c r="A29" s="39">
        <v>20</v>
      </c>
      <c r="B29" s="43" t="s">
        <v>98</v>
      </c>
      <c r="C29" s="260">
        <v>5874383.5700000003</v>
      </c>
      <c r="D29" s="260">
        <v>10670709.629999999</v>
      </c>
      <c r="E29" s="261">
        <v>16545093.199999999</v>
      </c>
      <c r="F29" s="262">
        <v>7241586.1799999997</v>
      </c>
      <c r="G29" s="263">
        <v>9116164.5999999996</v>
      </c>
      <c r="H29" s="264">
        <v>16357750.779999999</v>
      </c>
    </row>
    <row r="30" spans="1:8" ht="15.75">
      <c r="A30" s="39">
        <v>21</v>
      </c>
      <c r="B30" s="43" t="s">
        <v>177</v>
      </c>
      <c r="C30" s="260">
        <v>0</v>
      </c>
      <c r="D30" s="260">
        <v>51026500</v>
      </c>
      <c r="E30" s="261">
        <v>51026500</v>
      </c>
      <c r="F30" s="262">
        <v>0</v>
      </c>
      <c r="G30" s="263">
        <v>82386500</v>
      </c>
      <c r="H30" s="264">
        <v>82386500</v>
      </c>
    </row>
    <row r="31" spans="1:8" ht="15.75">
      <c r="A31" s="39">
        <v>22</v>
      </c>
      <c r="B31" s="45" t="s">
        <v>178</v>
      </c>
      <c r="C31" s="261">
        <v>192569975.32999998</v>
      </c>
      <c r="D31" s="261">
        <v>1216681741.9830625</v>
      </c>
      <c r="E31" s="261">
        <v>1409251717.3130624</v>
      </c>
      <c r="F31" s="261">
        <v>198236205.70000002</v>
      </c>
      <c r="G31" s="261">
        <v>1082322274.0725269</v>
      </c>
      <c r="H31" s="264">
        <v>1280558479.772527</v>
      </c>
    </row>
    <row r="32" spans="1:8" ht="15.75">
      <c r="A32" s="39"/>
      <c r="B32" s="40" t="s">
        <v>187</v>
      </c>
      <c r="C32" s="265"/>
      <c r="D32" s="265"/>
      <c r="E32" s="260">
        <v>0</v>
      </c>
      <c r="F32" s="266"/>
      <c r="G32" s="267"/>
      <c r="H32" s="268">
        <v>0</v>
      </c>
    </row>
    <row r="33" spans="1:8" ht="15.75">
      <c r="A33" s="39">
        <v>23</v>
      </c>
      <c r="B33" s="43" t="s">
        <v>179</v>
      </c>
      <c r="C33" s="260">
        <v>100351374.99000001</v>
      </c>
      <c r="D33" s="265" t="s">
        <v>618</v>
      </c>
      <c r="E33" s="261">
        <v>100351374.99000001</v>
      </c>
      <c r="F33" s="262">
        <v>88914815</v>
      </c>
      <c r="G33" s="267" t="s">
        <v>618</v>
      </c>
      <c r="H33" s="264">
        <v>88914815</v>
      </c>
    </row>
    <row r="34" spans="1:8" ht="15.75">
      <c r="A34" s="39">
        <v>24</v>
      </c>
      <c r="B34" s="43" t="s">
        <v>180</v>
      </c>
      <c r="C34" s="260">
        <v>0</v>
      </c>
      <c r="D34" s="265" t="s">
        <v>618</v>
      </c>
      <c r="E34" s="261">
        <v>0</v>
      </c>
      <c r="F34" s="262">
        <v>0</v>
      </c>
      <c r="G34" s="267" t="s">
        <v>618</v>
      </c>
      <c r="H34" s="264">
        <v>0</v>
      </c>
    </row>
    <row r="35" spans="1:8" ht="15.75">
      <c r="A35" s="39">
        <v>25</v>
      </c>
      <c r="B35" s="44" t="s">
        <v>181</v>
      </c>
      <c r="C35" s="260">
        <v>0</v>
      </c>
      <c r="D35" s="265" t="s">
        <v>618</v>
      </c>
      <c r="E35" s="261">
        <v>0</v>
      </c>
      <c r="F35" s="262">
        <v>0</v>
      </c>
      <c r="G35" s="267" t="s">
        <v>618</v>
      </c>
      <c r="H35" s="264">
        <v>0</v>
      </c>
    </row>
    <row r="36" spans="1:8" ht="15.75">
      <c r="A36" s="39">
        <v>26</v>
      </c>
      <c r="B36" s="43" t="s">
        <v>182</v>
      </c>
      <c r="C36" s="260">
        <v>51324298.829999998</v>
      </c>
      <c r="D36" s="265" t="s">
        <v>618</v>
      </c>
      <c r="E36" s="261">
        <v>51324298.829999998</v>
      </c>
      <c r="F36" s="262">
        <v>36388151.469999999</v>
      </c>
      <c r="G36" s="267" t="s">
        <v>618</v>
      </c>
      <c r="H36" s="264">
        <v>36388151.469999999</v>
      </c>
    </row>
    <row r="37" spans="1:8" ht="15.75">
      <c r="A37" s="39">
        <v>27</v>
      </c>
      <c r="B37" s="43" t="s">
        <v>183</v>
      </c>
      <c r="C37" s="260">
        <v>0</v>
      </c>
      <c r="D37" s="265" t="s">
        <v>618</v>
      </c>
      <c r="E37" s="261">
        <v>0</v>
      </c>
      <c r="F37" s="262">
        <v>0</v>
      </c>
      <c r="G37" s="267" t="s">
        <v>618</v>
      </c>
      <c r="H37" s="264">
        <v>0</v>
      </c>
    </row>
    <row r="38" spans="1:8" ht="15.75">
      <c r="A38" s="39">
        <v>28</v>
      </c>
      <c r="B38" s="43" t="s">
        <v>184</v>
      </c>
      <c r="C38" s="260">
        <v>31270160.141800009</v>
      </c>
      <c r="D38" s="265" t="s">
        <v>618</v>
      </c>
      <c r="E38" s="261">
        <v>31270160.141800009</v>
      </c>
      <c r="F38" s="262">
        <v>55864500.601999998</v>
      </c>
      <c r="G38" s="267" t="s">
        <v>618</v>
      </c>
      <c r="H38" s="264">
        <v>55864500.601999998</v>
      </c>
    </row>
    <row r="39" spans="1:8" ht="15.75">
      <c r="A39" s="39">
        <v>29</v>
      </c>
      <c r="B39" s="43" t="s">
        <v>200</v>
      </c>
      <c r="C39" s="260">
        <v>0</v>
      </c>
      <c r="D39" s="265" t="s">
        <v>618</v>
      </c>
      <c r="E39" s="261">
        <v>0</v>
      </c>
      <c r="F39" s="262">
        <v>0</v>
      </c>
      <c r="G39" s="267" t="s">
        <v>618</v>
      </c>
      <c r="H39" s="264">
        <v>0</v>
      </c>
    </row>
    <row r="40" spans="1:8" ht="15.75">
      <c r="A40" s="39">
        <v>30</v>
      </c>
      <c r="B40" s="45" t="s">
        <v>185</v>
      </c>
      <c r="C40" s="260">
        <v>182945833.96180001</v>
      </c>
      <c r="D40" s="265" t="s">
        <v>618</v>
      </c>
      <c r="E40" s="261">
        <v>182945833.96180001</v>
      </c>
      <c r="F40" s="262">
        <v>181167467.072</v>
      </c>
      <c r="G40" s="267" t="s">
        <v>618</v>
      </c>
      <c r="H40" s="264">
        <v>181167467.072</v>
      </c>
    </row>
    <row r="41" spans="1:8" ht="16.5" thickBot="1">
      <c r="A41" s="46">
        <v>31</v>
      </c>
      <c r="B41" s="47" t="s">
        <v>201</v>
      </c>
      <c r="C41" s="269">
        <v>375515809.29180002</v>
      </c>
      <c r="D41" s="269">
        <v>1216681741.9830625</v>
      </c>
      <c r="E41" s="269">
        <v>1592197551.2748625</v>
      </c>
      <c r="F41" s="269">
        <v>379403672.77200001</v>
      </c>
      <c r="G41" s="269">
        <v>1082322274.0725269</v>
      </c>
      <c r="H41" s="270">
        <v>1461725946.844527</v>
      </c>
    </row>
    <row r="43" spans="1:8">
      <c r="B43" s="48"/>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7" activePane="bottomRight" state="frozen"/>
      <selection pane="topRight" activeCell="B1" sqref="B1"/>
      <selection pane="bottomLeft" activeCell="A6" sqref="A6"/>
      <selection pane="bottomRight" activeCell="B1" sqref="B1"/>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0"/>
  </cols>
  <sheetData>
    <row r="1" spans="1:8" ht="15.75">
      <c r="A1" s="15" t="s">
        <v>192</v>
      </c>
      <c r="B1" s="14" t="s">
        <v>617</v>
      </c>
      <c r="C1" s="14"/>
    </row>
    <row r="2" spans="1:8" ht="15.75">
      <c r="A2" s="15" t="s">
        <v>193</v>
      </c>
      <c r="B2" s="451">
        <v>43921</v>
      </c>
      <c r="C2" s="27"/>
      <c r="D2" s="16"/>
      <c r="E2" s="16"/>
      <c r="F2" s="16"/>
      <c r="G2" s="16"/>
      <c r="H2" s="16"/>
    </row>
    <row r="3" spans="1:8" ht="15.75">
      <c r="A3" s="15"/>
      <c r="B3" s="14"/>
      <c r="C3" s="27"/>
      <c r="D3" s="16"/>
      <c r="E3" s="16"/>
      <c r="F3" s="16"/>
      <c r="G3" s="16"/>
      <c r="H3" s="16"/>
    </row>
    <row r="4" spans="1:8" ht="16.5" thickBot="1">
      <c r="A4" s="49" t="s">
        <v>410</v>
      </c>
      <c r="B4" s="28" t="s">
        <v>226</v>
      </c>
      <c r="C4" s="35"/>
      <c r="D4" s="35"/>
      <c r="E4" s="35"/>
      <c r="F4" s="49"/>
      <c r="G4" s="49"/>
      <c r="H4" s="50" t="s">
        <v>96</v>
      </c>
    </row>
    <row r="5" spans="1:8" ht="15.75">
      <c r="A5" s="129"/>
      <c r="B5" s="130"/>
      <c r="C5" s="527" t="s">
        <v>198</v>
      </c>
      <c r="D5" s="528"/>
      <c r="E5" s="529"/>
      <c r="F5" s="527" t="s">
        <v>199</v>
      </c>
      <c r="G5" s="528"/>
      <c r="H5" s="530"/>
    </row>
    <row r="6" spans="1:8">
      <c r="A6" s="131" t="s">
        <v>28</v>
      </c>
      <c r="B6" s="51"/>
      <c r="C6" s="52" t="s">
        <v>29</v>
      </c>
      <c r="D6" s="52" t="s">
        <v>99</v>
      </c>
      <c r="E6" s="52" t="s">
        <v>70</v>
      </c>
      <c r="F6" s="52" t="s">
        <v>29</v>
      </c>
      <c r="G6" s="52" t="s">
        <v>99</v>
      </c>
      <c r="H6" s="132" t="s">
        <v>70</v>
      </c>
    </row>
    <row r="7" spans="1:8">
      <c r="A7" s="133"/>
      <c r="B7" s="54" t="s">
        <v>95</v>
      </c>
      <c r="C7" s="55"/>
      <c r="D7" s="55"/>
      <c r="E7" s="55"/>
      <c r="F7" s="55"/>
      <c r="G7" s="55"/>
      <c r="H7" s="134"/>
    </row>
    <row r="8" spans="1:8" ht="15.75">
      <c r="A8" s="133">
        <v>1</v>
      </c>
      <c r="B8" s="56" t="s">
        <v>100</v>
      </c>
      <c r="C8" s="271">
        <v>702299.69</v>
      </c>
      <c r="D8" s="271">
        <v>469569.5</v>
      </c>
      <c r="E8" s="261">
        <v>1171869.19</v>
      </c>
      <c r="F8" s="271">
        <v>508210.1</v>
      </c>
      <c r="G8" s="271">
        <v>494685.49</v>
      </c>
      <c r="H8" s="272">
        <v>1002895.59</v>
      </c>
    </row>
    <row r="9" spans="1:8" ht="15.75">
      <c r="A9" s="133">
        <v>2</v>
      </c>
      <c r="B9" s="56" t="s">
        <v>101</v>
      </c>
      <c r="C9" s="273">
        <v>7847041.3100000005</v>
      </c>
      <c r="D9" s="273">
        <v>12458099.539999999</v>
      </c>
      <c r="E9" s="261">
        <v>20305140.850000001</v>
      </c>
      <c r="F9" s="273">
        <v>6192953.8199999984</v>
      </c>
      <c r="G9" s="273">
        <v>13537812.279999999</v>
      </c>
      <c r="H9" s="272">
        <v>19730766.099999998</v>
      </c>
    </row>
    <row r="10" spans="1:8" ht="15.75">
      <c r="A10" s="133">
        <v>2.1</v>
      </c>
      <c r="B10" s="57" t="s">
        <v>102</v>
      </c>
      <c r="C10" s="271">
        <v>25696.720000000001</v>
      </c>
      <c r="D10" s="271">
        <v>0</v>
      </c>
      <c r="E10" s="261">
        <v>25696.720000000001</v>
      </c>
      <c r="F10" s="271">
        <v>0</v>
      </c>
      <c r="G10" s="271">
        <v>0</v>
      </c>
      <c r="H10" s="272">
        <v>0</v>
      </c>
    </row>
    <row r="11" spans="1:8" ht="15.75">
      <c r="A11" s="133">
        <v>2.2000000000000002</v>
      </c>
      <c r="B11" s="57" t="s">
        <v>103</v>
      </c>
      <c r="C11" s="271">
        <v>5332148.3800000008</v>
      </c>
      <c r="D11" s="271">
        <v>7999043.4536999995</v>
      </c>
      <c r="E11" s="261">
        <v>13331191.833700001</v>
      </c>
      <c r="F11" s="271">
        <v>4501152.3899999997</v>
      </c>
      <c r="G11" s="271">
        <v>8479426.3369000014</v>
      </c>
      <c r="H11" s="272">
        <v>12980578.7269</v>
      </c>
    </row>
    <row r="12" spans="1:8" ht="15.75">
      <c r="A12" s="133">
        <v>2.2999999999999998</v>
      </c>
      <c r="B12" s="57" t="s">
        <v>104</v>
      </c>
      <c r="C12" s="271">
        <v>7752.64</v>
      </c>
      <c r="D12" s="271">
        <v>23329.567299999999</v>
      </c>
      <c r="E12" s="261">
        <v>31082.207299999998</v>
      </c>
      <c r="F12" s="271">
        <v>31445.1</v>
      </c>
      <c r="G12" s="271">
        <v>26320.409899999999</v>
      </c>
      <c r="H12" s="272">
        <v>57765.509899999997</v>
      </c>
    </row>
    <row r="13" spans="1:8" ht="15.75">
      <c r="A13" s="133">
        <v>2.4</v>
      </c>
      <c r="B13" s="57" t="s">
        <v>105</v>
      </c>
      <c r="C13" s="271">
        <v>339750.36</v>
      </c>
      <c r="D13" s="271">
        <v>522864.81959999999</v>
      </c>
      <c r="E13" s="261">
        <v>862615.17959999992</v>
      </c>
      <c r="F13" s="271">
        <v>228585.61</v>
      </c>
      <c r="G13" s="271">
        <v>579927.64189999993</v>
      </c>
      <c r="H13" s="272">
        <v>808513.25189999992</v>
      </c>
    </row>
    <row r="14" spans="1:8" ht="15.75">
      <c r="A14" s="133">
        <v>2.5</v>
      </c>
      <c r="B14" s="57" t="s">
        <v>106</v>
      </c>
      <c r="C14" s="271">
        <v>1051773.51</v>
      </c>
      <c r="D14" s="271">
        <v>758888.99849999999</v>
      </c>
      <c r="E14" s="261">
        <v>1810662.5085</v>
      </c>
      <c r="F14" s="271">
        <v>681412.85</v>
      </c>
      <c r="G14" s="271">
        <v>876860.05829999992</v>
      </c>
      <c r="H14" s="272">
        <v>1558272.9082999998</v>
      </c>
    </row>
    <row r="15" spans="1:8" ht="15.75">
      <c r="A15" s="133">
        <v>2.6</v>
      </c>
      <c r="B15" s="57" t="s">
        <v>107</v>
      </c>
      <c r="C15" s="271">
        <v>36299.410000000003</v>
      </c>
      <c r="D15" s="271">
        <v>382912.95929999999</v>
      </c>
      <c r="E15" s="261">
        <v>419212.36930000002</v>
      </c>
      <c r="F15" s="271">
        <v>30114.51</v>
      </c>
      <c r="G15" s="271">
        <v>325153.70819999999</v>
      </c>
      <c r="H15" s="272">
        <v>355268.2182</v>
      </c>
    </row>
    <row r="16" spans="1:8" ht="15.75">
      <c r="A16" s="133">
        <v>2.7</v>
      </c>
      <c r="B16" s="57" t="s">
        <v>108</v>
      </c>
      <c r="C16" s="271">
        <v>216169.92</v>
      </c>
      <c r="D16" s="271">
        <v>319756.86910000001</v>
      </c>
      <c r="E16" s="261">
        <v>535926.78910000005</v>
      </c>
      <c r="F16" s="271">
        <v>129634.1</v>
      </c>
      <c r="G16" s="271">
        <v>284071.57940000005</v>
      </c>
      <c r="H16" s="272">
        <v>413705.67940000002</v>
      </c>
    </row>
    <row r="17" spans="1:8" ht="15.75">
      <c r="A17" s="133">
        <v>2.8</v>
      </c>
      <c r="B17" s="57" t="s">
        <v>109</v>
      </c>
      <c r="C17" s="271">
        <v>534522.64</v>
      </c>
      <c r="D17" s="271">
        <v>1960099.36</v>
      </c>
      <c r="E17" s="261">
        <v>2494622</v>
      </c>
      <c r="F17" s="271">
        <v>307135.46999999997</v>
      </c>
      <c r="G17" s="271">
        <v>2389840.75</v>
      </c>
      <c r="H17" s="272">
        <v>2696976.2199999997</v>
      </c>
    </row>
    <row r="18" spans="1:8" ht="15.75">
      <c r="A18" s="133">
        <v>2.9</v>
      </c>
      <c r="B18" s="57" t="s">
        <v>110</v>
      </c>
      <c r="C18" s="271">
        <v>302927.73</v>
      </c>
      <c r="D18" s="271">
        <v>491203.51249999995</v>
      </c>
      <c r="E18" s="261">
        <v>794131.24249999993</v>
      </c>
      <c r="F18" s="271">
        <v>283473.78999999998</v>
      </c>
      <c r="G18" s="271">
        <v>576211.79539999994</v>
      </c>
      <c r="H18" s="272">
        <v>859685.58539999998</v>
      </c>
    </row>
    <row r="19" spans="1:8" ht="15.75">
      <c r="A19" s="133">
        <v>3</v>
      </c>
      <c r="B19" s="56" t="s">
        <v>111</v>
      </c>
      <c r="C19" s="271">
        <v>23386.81</v>
      </c>
      <c r="D19" s="271">
        <v>80641.37</v>
      </c>
      <c r="E19" s="261">
        <v>104028.18</v>
      </c>
      <c r="F19" s="271">
        <v>40227.68</v>
      </c>
      <c r="G19" s="271">
        <v>200453.84999999998</v>
      </c>
      <c r="H19" s="272">
        <v>240681.52999999997</v>
      </c>
    </row>
    <row r="20" spans="1:8" ht="15.75">
      <c r="A20" s="133">
        <v>4</v>
      </c>
      <c r="B20" s="56" t="s">
        <v>112</v>
      </c>
      <c r="C20" s="271">
        <v>456589.92</v>
      </c>
      <c r="D20" s="271">
        <v>0</v>
      </c>
      <c r="E20" s="261">
        <v>456589.92</v>
      </c>
      <c r="F20" s="271">
        <v>518512.46</v>
      </c>
      <c r="G20" s="271">
        <v>0</v>
      </c>
      <c r="H20" s="272">
        <v>518512.46</v>
      </c>
    </row>
    <row r="21" spans="1:8" ht="15.75">
      <c r="A21" s="133">
        <v>5</v>
      </c>
      <c r="B21" s="56" t="s">
        <v>113</v>
      </c>
      <c r="C21" s="271"/>
      <c r="D21" s="271"/>
      <c r="E21" s="261">
        <v>0</v>
      </c>
      <c r="F21" s="271"/>
      <c r="G21" s="271"/>
      <c r="H21" s="272">
        <v>0</v>
      </c>
    </row>
    <row r="22" spans="1:8" ht="15.75">
      <c r="A22" s="133">
        <v>6</v>
      </c>
      <c r="B22" s="58" t="s">
        <v>114</v>
      </c>
      <c r="C22" s="273">
        <v>9029317.7300000004</v>
      </c>
      <c r="D22" s="273">
        <v>13008310.409999998</v>
      </c>
      <c r="E22" s="261">
        <v>22037628.140000001</v>
      </c>
      <c r="F22" s="273">
        <v>7259904.0599999977</v>
      </c>
      <c r="G22" s="273">
        <v>14232951.619999999</v>
      </c>
      <c r="H22" s="272">
        <v>21492855.679999996</v>
      </c>
    </row>
    <row r="23" spans="1:8" ht="15.75">
      <c r="A23" s="133"/>
      <c r="B23" s="54" t="s">
        <v>93</v>
      </c>
      <c r="C23" s="271"/>
      <c r="D23" s="271"/>
      <c r="E23" s="260"/>
      <c r="F23" s="271"/>
      <c r="G23" s="271"/>
      <c r="H23" s="274"/>
    </row>
    <row r="24" spans="1:8" ht="15.75">
      <c r="A24" s="133">
        <v>7</v>
      </c>
      <c r="B24" s="56" t="s">
        <v>115</v>
      </c>
      <c r="C24" s="271">
        <v>732084.68</v>
      </c>
      <c r="D24" s="271">
        <v>695347.92822999996</v>
      </c>
      <c r="E24" s="261">
        <v>1427432.6082299999</v>
      </c>
      <c r="F24" s="271">
        <v>674322.52</v>
      </c>
      <c r="G24" s="271">
        <v>668100.92171299993</v>
      </c>
      <c r="H24" s="272">
        <v>1342423.4417129999</v>
      </c>
    </row>
    <row r="25" spans="1:8" ht="15.75">
      <c r="A25" s="133">
        <v>8</v>
      </c>
      <c r="B25" s="56" t="s">
        <v>116</v>
      </c>
      <c r="C25" s="271">
        <v>384530.09999999974</v>
      </c>
      <c r="D25" s="271">
        <v>2549753.8917699996</v>
      </c>
      <c r="E25" s="261">
        <v>2934283.9917699993</v>
      </c>
      <c r="F25" s="271">
        <v>534861.13</v>
      </c>
      <c r="G25" s="271">
        <v>1995551.0582870001</v>
      </c>
      <c r="H25" s="272">
        <v>2530412.1882870002</v>
      </c>
    </row>
    <row r="26" spans="1:8" ht="15.75">
      <c r="A26" s="133">
        <v>9</v>
      </c>
      <c r="B26" s="56" t="s">
        <v>117</v>
      </c>
      <c r="C26" s="271">
        <v>0</v>
      </c>
      <c r="D26" s="271">
        <v>90824.33</v>
      </c>
      <c r="E26" s="261">
        <v>90824.33</v>
      </c>
      <c r="F26" s="271">
        <v>972.6</v>
      </c>
      <c r="G26" s="271">
        <v>668243.80000000005</v>
      </c>
      <c r="H26" s="272">
        <v>669216.4</v>
      </c>
    </row>
    <row r="27" spans="1:8" ht="15.75">
      <c r="A27" s="133">
        <v>10</v>
      </c>
      <c r="B27" s="56" t="s">
        <v>118</v>
      </c>
      <c r="C27" s="271">
        <v>0</v>
      </c>
      <c r="D27" s="271">
        <v>0</v>
      </c>
      <c r="E27" s="261">
        <v>0</v>
      </c>
      <c r="F27" s="271">
        <v>0</v>
      </c>
      <c r="G27" s="271">
        <v>0</v>
      </c>
      <c r="H27" s="272">
        <v>0</v>
      </c>
    </row>
    <row r="28" spans="1:8" ht="15.75">
      <c r="A28" s="133">
        <v>11</v>
      </c>
      <c r="B28" s="56" t="s">
        <v>119</v>
      </c>
      <c r="C28" s="271">
        <v>792145.27</v>
      </c>
      <c r="D28" s="271">
        <v>3859909.12</v>
      </c>
      <c r="E28" s="261">
        <v>4652054.3900000006</v>
      </c>
      <c r="F28" s="271">
        <v>614021.98</v>
      </c>
      <c r="G28" s="271">
        <v>4764911.6900000004</v>
      </c>
      <c r="H28" s="272">
        <v>5378933.6699999999</v>
      </c>
    </row>
    <row r="29" spans="1:8" ht="15.75">
      <c r="A29" s="133">
        <v>12</v>
      </c>
      <c r="B29" s="56" t="s">
        <v>120</v>
      </c>
      <c r="C29" s="271">
        <v>0</v>
      </c>
      <c r="D29" s="271">
        <v>0</v>
      </c>
      <c r="E29" s="261">
        <v>0</v>
      </c>
      <c r="F29" s="271">
        <v>0</v>
      </c>
      <c r="G29" s="271">
        <v>0</v>
      </c>
      <c r="H29" s="272">
        <v>0</v>
      </c>
    </row>
    <row r="30" spans="1:8" ht="15.75">
      <c r="A30" s="133">
        <v>13</v>
      </c>
      <c r="B30" s="59" t="s">
        <v>121</v>
      </c>
      <c r="C30" s="273">
        <v>1908760.0499999998</v>
      </c>
      <c r="D30" s="273">
        <v>7195835.2699999996</v>
      </c>
      <c r="E30" s="261">
        <v>9104595.3200000003</v>
      </c>
      <c r="F30" s="273">
        <v>1824178.23</v>
      </c>
      <c r="G30" s="273">
        <v>8096807.4700000007</v>
      </c>
      <c r="H30" s="272">
        <v>9920985.7000000011</v>
      </c>
    </row>
    <row r="31" spans="1:8" ht="15.75">
      <c r="A31" s="133">
        <v>14</v>
      </c>
      <c r="B31" s="59" t="s">
        <v>122</v>
      </c>
      <c r="C31" s="273">
        <v>7120557.6800000006</v>
      </c>
      <c r="D31" s="273">
        <v>5812475.1399999987</v>
      </c>
      <c r="E31" s="261">
        <v>12933032.82</v>
      </c>
      <c r="F31" s="273">
        <v>5435725.8299999982</v>
      </c>
      <c r="G31" s="273">
        <v>6136144.1499999985</v>
      </c>
      <c r="H31" s="272">
        <v>11571869.979999997</v>
      </c>
    </row>
    <row r="32" spans="1:8">
      <c r="A32" s="133"/>
      <c r="B32" s="54"/>
      <c r="C32" s="275"/>
      <c r="D32" s="275"/>
      <c r="E32" s="275"/>
      <c r="F32" s="275"/>
      <c r="G32" s="275"/>
      <c r="H32" s="276"/>
    </row>
    <row r="33" spans="1:8" ht="15.75">
      <c r="A33" s="133"/>
      <c r="B33" s="54" t="s">
        <v>123</v>
      </c>
      <c r="C33" s="271"/>
      <c r="D33" s="271"/>
      <c r="E33" s="260"/>
      <c r="F33" s="271"/>
      <c r="G33" s="271"/>
      <c r="H33" s="274"/>
    </row>
    <row r="34" spans="1:8" ht="15.75">
      <c r="A34" s="133">
        <v>15</v>
      </c>
      <c r="B34" s="53" t="s">
        <v>94</v>
      </c>
      <c r="C34" s="277">
        <v>-300386.01849999977</v>
      </c>
      <c r="D34" s="277">
        <v>1078572.3062</v>
      </c>
      <c r="E34" s="261">
        <v>778186.28770000022</v>
      </c>
      <c r="F34" s="277">
        <v>55221.981499999994</v>
      </c>
      <c r="G34" s="277">
        <v>847255.66629999981</v>
      </c>
      <c r="H34" s="272">
        <v>902477.6477999998</v>
      </c>
    </row>
    <row r="35" spans="1:8" ht="15.75">
      <c r="A35" s="133">
        <v>15.1</v>
      </c>
      <c r="B35" s="57" t="s">
        <v>124</v>
      </c>
      <c r="C35" s="271">
        <v>1325374.8215000001</v>
      </c>
      <c r="D35" s="271">
        <v>1486476.1661999999</v>
      </c>
      <c r="E35" s="261">
        <v>2811850.9876999999</v>
      </c>
      <c r="F35" s="271">
        <v>1335348.7915000001</v>
      </c>
      <c r="G35" s="271">
        <v>1240520.8262999998</v>
      </c>
      <c r="H35" s="272">
        <v>2575869.6178000001</v>
      </c>
    </row>
    <row r="36" spans="1:8" ht="15.75">
      <c r="A36" s="133">
        <v>15.2</v>
      </c>
      <c r="B36" s="57" t="s">
        <v>125</v>
      </c>
      <c r="C36" s="271">
        <v>1625760.8399999999</v>
      </c>
      <c r="D36" s="271">
        <v>407903.86</v>
      </c>
      <c r="E36" s="261">
        <v>2033664.6999999997</v>
      </c>
      <c r="F36" s="271">
        <v>1280126.81</v>
      </c>
      <c r="G36" s="271">
        <v>393265.16000000003</v>
      </c>
      <c r="H36" s="272">
        <v>1673391.9700000002</v>
      </c>
    </row>
    <row r="37" spans="1:8" ht="15.75">
      <c r="A37" s="133">
        <v>16</v>
      </c>
      <c r="B37" s="56" t="s">
        <v>126</v>
      </c>
      <c r="C37" s="271">
        <v>632376.25</v>
      </c>
      <c r="D37" s="271">
        <v>5272.84</v>
      </c>
      <c r="E37" s="261">
        <v>637649.09</v>
      </c>
      <c r="F37" s="271">
        <v>0</v>
      </c>
      <c r="G37" s="271">
        <v>4209.13</v>
      </c>
      <c r="H37" s="272">
        <v>4209.13</v>
      </c>
    </row>
    <row r="38" spans="1:8" ht="15.75">
      <c r="A38" s="133">
        <v>17</v>
      </c>
      <c r="B38" s="56" t="s">
        <v>127</v>
      </c>
      <c r="C38" s="271"/>
      <c r="D38" s="271"/>
      <c r="E38" s="261">
        <v>0</v>
      </c>
      <c r="F38" s="271"/>
      <c r="G38" s="271"/>
      <c r="H38" s="272">
        <v>0</v>
      </c>
    </row>
    <row r="39" spans="1:8" ht="15.75">
      <c r="A39" s="133">
        <v>18</v>
      </c>
      <c r="B39" s="56" t="s">
        <v>128</v>
      </c>
      <c r="C39" s="271"/>
      <c r="D39" s="271">
        <v>0</v>
      </c>
      <c r="E39" s="261">
        <v>0</v>
      </c>
      <c r="F39" s="271"/>
      <c r="G39" s="271">
        <v>0</v>
      </c>
      <c r="H39" s="272">
        <v>0</v>
      </c>
    </row>
    <row r="40" spans="1:8" ht="15.75">
      <c r="A40" s="133">
        <v>19</v>
      </c>
      <c r="B40" s="56" t="s">
        <v>129</v>
      </c>
      <c r="C40" s="271">
        <v>5360382.66</v>
      </c>
      <c r="D40" s="271"/>
      <c r="E40" s="261">
        <v>5360382.66</v>
      </c>
      <c r="F40" s="271">
        <v>3507616.4899999993</v>
      </c>
      <c r="G40" s="271"/>
      <c r="H40" s="272">
        <v>3507616.4899999993</v>
      </c>
    </row>
    <row r="41" spans="1:8" ht="15.75">
      <c r="A41" s="133">
        <v>20</v>
      </c>
      <c r="B41" s="56" t="s">
        <v>130</v>
      </c>
      <c r="C41" s="271">
        <v>36825.820000000298</v>
      </c>
      <c r="D41" s="271"/>
      <c r="E41" s="261">
        <v>36825.820000000298</v>
      </c>
      <c r="F41" s="271">
        <v>-1416674.3100000005</v>
      </c>
      <c r="G41" s="271"/>
      <c r="H41" s="272">
        <v>-1416674.3100000005</v>
      </c>
    </row>
    <row r="42" spans="1:8" ht="15.75">
      <c r="A42" s="133">
        <v>21</v>
      </c>
      <c r="B42" s="56" t="s">
        <v>131</v>
      </c>
      <c r="C42" s="271">
        <v>1425920.3599999999</v>
      </c>
      <c r="D42" s="271"/>
      <c r="E42" s="261">
        <v>1425920.3599999999</v>
      </c>
      <c r="F42" s="271">
        <v>-2125.8499999999995</v>
      </c>
      <c r="G42" s="271"/>
      <c r="H42" s="272">
        <v>-2125.8499999999995</v>
      </c>
    </row>
    <row r="43" spans="1:8" ht="15.75">
      <c r="A43" s="133">
        <v>22</v>
      </c>
      <c r="B43" s="56" t="s">
        <v>132</v>
      </c>
      <c r="C43" s="271">
        <v>467416.47</v>
      </c>
      <c r="D43" s="271">
        <v>89934.12</v>
      </c>
      <c r="E43" s="261">
        <v>557350.59</v>
      </c>
      <c r="F43" s="271">
        <v>489794.03</v>
      </c>
      <c r="G43" s="271">
        <v>136873.29999999999</v>
      </c>
      <c r="H43" s="272">
        <v>626667.33000000007</v>
      </c>
    </row>
    <row r="44" spans="1:8" ht="15.75">
      <c r="A44" s="133">
        <v>23</v>
      </c>
      <c r="B44" s="56" t="s">
        <v>133</v>
      </c>
      <c r="C44" s="271">
        <v>311647.71999999997</v>
      </c>
      <c r="D44" s="271">
        <v>100324.5341</v>
      </c>
      <c r="E44" s="261">
        <v>411972.25409999996</v>
      </c>
      <c r="F44" s="271">
        <v>284238.71999999997</v>
      </c>
      <c r="G44" s="271">
        <v>82153.804199999999</v>
      </c>
      <c r="H44" s="272">
        <v>366392.52419999999</v>
      </c>
    </row>
    <row r="45" spans="1:8" ht="15.75">
      <c r="A45" s="133">
        <v>24</v>
      </c>
      <c r="B45" s="59" t="s">
        <v>134</v>
      </c>
      <c r="C45" s="273">
        <v>7934183.2614999991</v>
      </c>
      <c r="D45" s="273">
        <v>1274103.8003</v>
      </c>
      <c r="E45" s="261">
        <v>9208287.0617999993</v>
      </c>
      <c r="F45" s="273">
        <v>2918071.061499998</v>
      </c>
      <c r="G45" s="273">
        <v>1070491.9004999998</v>
      </c>
      <c r="H45" s="272">
        <v>3988562.9619999975</v>
      </c>
    </row>
    <row r="46" spans="1:8">
      <c r="A46" s="133"/>
      <c r="B46" s="54" t="s">
        <v>135</v>
      </c>
      <c r="C46" s="271"/>
      <c r="D46" s="271"/>
      <c r="E46" s="271"/>
      <c r="F46" s="271"/>
      <c r="G46" s="271"/>
      <c r="H46" s="278"/>
    </row>
    <row r="47" spans="1:8" ht="15.75">
      <c r="A47" s="133">
        <v>25</v>
      </c>
      <c r="B47" s="56" t="s">
        <v>136</v>
      </c>
      <c r="C47" s="271">
        <v>409131.5</v>
      </c>
      <c r="D47" s="271">
        <v>1899032.94</v>
      </c>
      <c r="E47" s="261">
        <v>2308164.44</v>
      </c>
      <c r="F47" s="271">
        <v>460290.38</v>
      </c>
      <c r="G47" s="271">
        <v>1470611.85</v>
      </c>
      <c r="H47" s="272">
        <v>1930902.23</v>
      </c>
    </row>
    <row r="48" spans="1:8" ht="15.75">
      <c r="A48" s="133">
        <v>26</v>
      </c>
      <c r="B48" s="56" t="s">
        <v>137</v>
      </c>
      <c r="C48" s="271">
        <v>664642.62</v>
      </c>
      <c r="D48" s="271">
        <v>969536.86</v>
      </c>
      <c r="E48" s="261">
        <v>1634179.48</v>
      </c>
      <c r="F48" s="271">
        <v>1199346.46</v>
      </c>
      <c r="G48" s="271">
        <v>776445.08</v>
      </c>
      <c r="H48" s="272">
        <v>1975791.54</v>
      </c>
    </row>
    <row r="49" spans="1:9" ht="15.75">
      <c r="A49" s="133">
        <v>27</v>
      </c>
      <c r="B49" s="56" t="s">
        <v>138</v>
      </c>
      <c r="C49" s="271">
        <v>3401655.31</v>
      </c>
      <c r="D49" s="271"/>
      <c r="E49" s="261">
        <v>3401655.31</v>
      </c>
      <c r="F49" s="271">
        <v>3670787.14</v>
      </c>
      <c r="G49" s="271"/>
      <c r="H49" s="272">
        <v>3670787.14</v>
      </c>
    </row>
    <row r="50" spans="1:9" ht="15.75">
      <c r="A50" s="133">
        <v>28</v>
      </c>
      <c r="B50" s="56" t="s">
        <v>274</v>
      </c>
      <c r="C50" s="271">
        <v>41992.039999999994</v>
      </c>
      <c r="D50" s="271"/>
      <c r="E50" s="261">
        <v>41992.039999999994</v>
      </c>
      <c r="F50" s="271">
        <v>23831.27</v>
      </c>
      <c r="G50" s="271"/>
      <c r="H50" s="272">
        <v>23831.27</v>
      </c>
    </row>
    <row r="51" spans="1:9" ht="15.75">
      <c r="A51" s="133">
        <v>29</v>
      </c>
      <c r="B51" s="56" t="s">
        <v>139</v>
      </c>
      <c r="C51" s="271">
        <v>1434001.5099999998</v>
      </c>
      <c r="D51" s="271"/>
      <c r="E51" s="261">
        <v>1434001.5099999998</v>
      </c>
      <c r="F51" s="271">
        <v>1419028.72</v>
      </c>
      <c r="G51" s="271"/>
      <c r="H51" s="272">
        <v>1419028.72</v>
      </c>
    </row>
    <row r="52" spans="1:9" ht="15.75">
      <c r="A52" s="133">
        <v>30</v>
      </c>
      <c r="B52" s="56" t="s">
        <v>140</v>
      </c>
      <c r="C52" s="271">
        <v>808858.08</v>
      </c>
      <c r="D52" s="271">
        <v>381.28999999999996</v>
      </c>
      <c r="E52" s="261">
        <v>809239.37</v>
      </c>
      <c r="F52" s="271">
        <v>987907.8899999999</v>
      </c>
      <c r="G52" s="271">
        <v>2016.42</v>
      </c>
      <c r="H52" s="272">
        <v>989924.30999999994</v>
      </c>
    </row>
    <row r="53" spans="1:9" ht="15.75">
      <c r="A53" s="133">
        <v>31</v>
      </c>
      <c r="B53" s="59" t="s">
        <v>141</v>
      </c>
      <c r="C53" s="273">
        <v>6760281.0599999996</v>
      </c>
      <c r="D53" s="273">
        <v>2868951.09</v>
      </c>
      <c r="E53" s="261">
        <v>9629232.1499999985</v>
      </c>
      <c r="F53" s="273">
        <v>7761191.8599999994</v>
      </c>
      <c r="G53" s="273">
        <v>2249073.35</v>
      </c>
      <c r="H53" s="272">
        <v>10010265.209999999</v>
      </c>
    </row>
    <row r="54" spans="1:9" ht="15.75">
      <c r="A54" s="133">
        <v>32</v>
      </c>
      <c r="B54" s="59" t="s">
        <v>142</v>
      </c>
      <c r="C54" s="273">
        <v>1173902.2014999995</v>
      </c>
      <c r="D54" s="273">
        <v>-1594847.2896999998</v>
      </c>
      <c r="E54" s="261">
        <v>-420945.08820000035</v>
      </c>
      <c r="F54" s="273">
        <v>-4843120.7985000014</v>
      </c>
      <c r="G54" s="273">
        <v>-1178581.4495000003</v>
      </c>
      <c r="H54" s="272">
        <v>-6021702.2480000015</v>
      </c>
    </row>
    <row r="55" spans="1:9">
      <c r="A55" s="133"/>
      <c r="B55" s="54"/>
      <c r="C55" s="275"/>
      <c r="D55" s="275"/>
      <c r="E55" s="275"/>
      <c r="F55" s="275"/>
      <c r="G55" s="275"/>
      <c r="H55" s="276"/>
    </row>
    <row r="56" spans="1:9" ht="15.75">
      <c r="A56" s="133">
        <v>33</v>
      </c>
      <c r="B56" s="59" t="s">
        <v>143</v>
      </c>
      <c r="C56" s="273">
        <v>8294459.8815000001</v>
      </c>
      <c r="D56" s="273">
        <v>4217627.8502999991</v>
      </c>
      <c r="E56" s="261">
        <v>12512087.731799999</v>
      </c>
      <c r="F56" s="273">
        <v>592605.03149999678</v>
      </c>
      <c r="G56" s="273">
        <v>4957562.7004999984</v>
      </c>
      <c r="H56" s="272">
        <v>5550167.7319999952</v>
      </c>
    </row>
    <row r="57" spans="1:9">
      <c r="A57" s="133"/>
      <c r="B57" s="54"/>
      <c r="C57" s="275"/>
      <c r="D57" s="275"/>
      <c r="E57" s="275"/>
      <c r="F57" s="275"/>
      <c r="G57" s="275"/>
      <c r="H57" s="276"/>
    </row>
    <row r="58" spans="1:9" ht="15.75">
      <c r="A58" s="133">
        <v>34</v>
      </c>
      <c r="B58" s="56" t="s">
        <v>144</v>
      </c>
      <c r="C58" s="271">
        <v>32628757.779999994</v>
      </c>
      <c r="D58" s="271"/>
      <c r="E58" s="261">
        <v>32628757.779999994</v>
      </c>
      <c r="F58" s="271">
        <v>-199362.34999999963</v>
      </c>
      <c r="G58" s="271" t="s">
        <v>618</v>
      </c>
      <c r="H58" s="272">
        <v>-199362.34999999963</v>
      </c>
    </row>
    <row r="59" spans="1:9" s="214" customFormat="1" ht="15.75">
      <c r="A59" s="133">
        <v>35</v>
      </c>
      <c r="B59" s="53" t="s">
        <v>145</v>
      </c>
      <c r="C59" s="279">
        <v>0</v>
      </c>
      <c r="D59" s="279" t="s">
        <v>618</v>
      </c>
      <c r="E59" s="280">
        <v>0</v>
      </c>
      <c r="F59" s="281">
        <v>0</v>
      </c>
      <c r="G59" s="281" t="s">
        <v>618</v>
      </c>
      <c r="H59" s="282">
        <v>0</v>
      </c>
      <c r="I59" s="213"/>
    </row>
    <row r="60" spans="1:9" ht="15.75">
      <c r="A60" s="133">
        <v>36</v>
      </c>
      <c r="B60" s="56" t="s">
        <v>146</v>
      </c>
      <c r="C60" s="271">
        <v>-25730.370000000003</v>
      </c>
      <c r="D60" s="271" t="s">
        <v>618</v>
      </c>
      <c r="E60" s="261">
        <v>-25730.370000000003</v>
      </c>
      <c r="F60" s="271">
        <v>-32402.48</v>
      </c>
      <c r="G60" s="271" t="s">
        <v>618</v>
      </c>
      <c r="H60" s="272">
        <v>-32402.48</v>
      </c>
    </row>
    <row r="61" spans="1:9" ht="15.75">
      <c r="A61" s="133">
        <v>37</v>
      </c>
      <c r="B61" s="59" t="s">
        <v>147</v>
      </c>
      <c r="C61" s="273">
        <v>32603027.409999993</v>
      </c>
      <c r="D61" s="273">
        <v>0</v>
      </c>
      <c r="E61" s="261">
        <v>32603027.409999993</v>
      </c>
      <c r="F61" s="273">
        <v>-231764.82999999964</v>
      </c>
      <c r="G61" s="273">
        <v>0</v>
      </c>
      <c r="H61" s="272">
        <v>-231764.82999999964</v>
      </c>
    </row>
    <row r="62" spans="1:9">
      <c r="A62" s="133"/>
      <c r="B62" s="60"/>
      <c r="C62" s="271"/>
      <c r="D62" s="271"/>
      <c r="E62" s="271"/>
      <c r="F62" s="271"/>
      <c r="G62" s="271"/>
      <c r="H62" s="278"/>
    </row>
    <row r="63" spans="1:9" ht="15.75">
      <c r="A63" s="133">
        <v>38</v>
      </c>
      <c r="B63" s="61" t="s">
        <v>275</v>
      </c>
      <c r="C63" s="273">
        <v>-24308567.528499991</v>
      </c>
      <c r="D63" s="273">
        <v>4217627.8502999991</v>
      </c>
      <c r="E63" s="261">
        <v>-20090939.678199992</v>
      </c>
      <c r="F63" s="273">
        <v>824369.86149999639</v>
      </c>
      <c r="G63" s="273">
        <v>4957562.7004999984</v>
      </c>
      <c r="H63" s="272">
        <v>5781932.5619999953</v>
      </c>
    </row>
    <row r="64" spans="1:9" ht="15.75">
      <c r="A64" s="131">
        <v>39</v>
      </c>
      <c r="B64" s="56" t="s">
        <v>148</v>
      </c>
      <c r="C64" s="283">
        <v>-3301028.34</v>
      </c>
      <c r="D64" s="283"/>
      <c r="E64" s="261">
        <v>-3301028.34</v>
      </c>
      <c r="F64" s="283">
        <v>1231748.95</v>
      </c>
      <c r="G64" s="283"/>
      <c r="H64" s="272">
        <v>1231748.95</v>
      </c>
    </row>
    <row r="65" spans="1:8" ht="15.75">
      <c r="A65" s="133">
        <v>40</v>
      </c>
      <c r="B65" s="59" t="s">
        <v>149</v>
      </c>
      <c r="C65" s="273">
        <v>-21007539.188499991</v>
      </c>
      <c r="D65" s="273">
        <v>4217627.8502999991</v>
      </c>
      <c r="E65" s="261">
        <v>-16789911.338199992</v>
      </c>
      <c r="F65" s="273">
        <v>-407379.08850000356</v>
      </c>
      <c r="G65" s="273">
        <v>4957562.7004999984</v>
      </c>
      <c r="H65" s="272">
        <v>4550183.6119999951</v>
      </c>
    </row>
    <row r="66" spans="1:8" ht="15.75">
      <c r="A66" s="131">
        <v>41</v>
      </c>
      <c r="B66" s="56" t="s">
        <v>150</v>
      </c>
      <c r="C66" s="283">
        <v>0</v>
      </c>
      <c r="D66" s="283"/>
      <c r="E66" s="261">
        <v>0</v>
      </c>
      <c r="F66" s="283">
        <v>0</v>
      </c>
      <c r="G66" s="283"/>
      <c r="H66" s="272">
        <v>0</v>
      </c>
    </row>
    <row r="67" spans="1:8" ht="16.5" thickBot="1">
      <c r="A67" s="135">
        <v>42</v>
      </c>
      <c r="B67" s="136" t="s">
        <v>151</v>
      </c>
      <c r="C67" s="284">
        <v>-21007539.188499991</v>
      </c>
      <c r="D67" s="284">
        <v>4217627.8502999991</v>
      </c>
      <c r="E67" s="269">
        <v>-16789911.338199992</v>
      </c>
      <c r="F67" s="284">
        <v>-407379.08850000356</v>
      </c>
      <c r="G67" s="284">
        <v>4957562.7004999984</v>
      </c>
      <c r="H67" s="285">
        <v>4550183.6119999951</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zoomScaleNormal="100" workbookViewId="0">
      <selection activeCell="E19" sqref="E19"/>
    </sheetView>
  </sheetViews>
  <sheetFormatPr defaultRowHeight="15"/>
  <cols>
    <col min="1" max="1" width="9.5703125" bestFit="1" customWidth="1"/>
    <col min="2" max="2" width="72.28515625" customWidth="1"/>
    <col min="3" max="8" width="12.7109375" customWidth="1"/>
  </cols>
  <sheetData>
    <row r="1" spans="1:8">
      <c r="A1" s="2" t="s">
        <v>192</v>
      </c>
      <c r="B1" t="s">
        <v>617</v>
      </c>
    </row>
    <row r="2" spans="1:8">
      <c r="A2" s="2" t="s">
        <v>193</v>
      </c>
      <c r="B2" s="453">
        <v>43921</v>
      </c>
    </row>
    <row r="3" spans="1:8">
      <c r="A3" s="2"/>
    </row>
    <row r="4" spans="1:8" ht="16.5" thickBot="1">
      <c r="A4" s="2" t="s">
        <v>411</v>
      </c>
      <c r="B4" s="2"/>
      <c r="C4" s="225"/>
      <c r="D4" s="225"/>
      <c r="E4" s="225"/>
      <c r="F4" s="226"/>
      <c r="G4" s="226"/>
      <c r="H4" s="227" t="s">
        <v>96</v>
      </c>
    </row>
    <row r="5" spans="1:8" ht="15.75">
      <c r="A5" s="531" t="s">
        <v>28</v>
      </c>
      <c r="B5" s="533" t="s">
        <v>249</v>
      </c>
      <c r="C5" s="535" t="s">
        <v>198</v>
      </c>
      <c r="D5" s="535"/>
      <c r="E5" s="535"/>
      <c r="F5" s="535" t="s">
        <v>199</v>
      </c>
      <c r="G5" s="535"/>
      <c r="H5" s="536"/>
    </row>
    <row r="6" spans="1:8">
      <c r="A6" s="532"/>
      <c r="B6" s="534"/>
      <c r="C6" s="41" t="s">
        <v>29</v>
      </c>
      <c r="D6" s="41" t="s">
        <v>97</v>
      </c>
      <c r="E6" s="41" t="s">
        <v>70</v>
      </c>
      <c r="F6" s="41" t="s">
        <v>29</v>
      </c>
      <c r="G6" s="41" t="s">
        <v>97</v>
      </c>
      <c r="H6" s="42" t="s">
        <v>70</v>
      </c>
    </row>
    <row r="7" spans="1:8" s="3" customFormat="1" ht="15.75">
      <c r="A7" s="228">
        <v>1</v>
      </c>
      <c r="B7" s="229" t="s">
        <v>488</v>
      </c>
      <c r="C7" s="263">
        <v>53614251.519999996</v>
      </c>
      <c r="D7" s="263">
        <v>58348840.632299989</v>
      </c>
      <c r="E7" s="286">
        <v>111963092.15229999</v>
      </c>
      <c r="F7" s="263">
        <v>46325219.420000002</v>
      </c>
      <c r="G7" s="263">
        <v>33934955.155300006</v>
      </c>
      <c r="H7" s="264">
        <v>80260174.575300008</v>
      </c>
    </row>
    <row r="8" spans="1:8" s="3" customFormat="1" ht="15.75">
      <c r="A8" s="228">
        <v>1.1000000000000001</v>
      </c>
      <c r="B8" s="230" t="s">
        <v>279</v>
      </c>
      <c r="C8" s="263">
        <v>30469844.210000001</v>
      </c>
      <c r="D8" s="263">
        <v>18525552.561299998</v>
      </c>
      <c r="E8" s="286">
        <v>48995396.771300003</v>
      </c>
      <c r="F8" s="263">
        <v>22267606.149999999</v>
      </c>
      <c r="G8" s="263">
        <v>16375358.4232</v>
      </c>
      <c r="H8" s="264">
        <v>38642964.573200002</v>
      </c>
    </row>
    <row r="9" spans="1:8" s="3" customFormat="1" ht="15.75">
      <c r="A9" s="228">
        <v>1.2</v>
      </c>
      <c r="B9" s="230" t="s">
        <v>280</v>
      </c>
      <c r="C9" s="263">
        <v>0</v>
      </c>
      <c r="D9" s="263">
        <v>653426.95589999994</v>
      </c>
      <c r="E9" s="286">
        <v>653426.95589999994</v>
      </c>
      <c r="F9" s="263">
        <v>0</v>
      </c>
      <c r="G9" s="263">
        <v>0</v>
      </c>
      <c r="H9" s="264">
        <v>0</v>
      </c>
    </row>
    <row r="10" spans="1:8" s="3" customFormat="1" ht="15.75">
      <c r="A10" s="228">
        <v>1.3</v>
      </c>
      <c r="B10" s="230" t="s">
        <v>281</v>
      </c>
      <c r="C10" s="263">
        <v>23144407.309999999</v>
      </c>
      <c r="D10" s="263">
        <v>39169861.115099996</v>
      </c>
      <c r="E10" s="286">
        <v>62314268.425099999</v>
      </c>
      <c r="F10" s="263">
        <v>24057613.270000003</v>
      </c>
      <c r="G10" s="263">
        <v>17559596.732100002</v>
      </c>
      <c r="H10" s="264">
        <v>41617210.002100006</v>
      </c>
    </row>
    <row r="11" spans="1:8" s="3" customFormat="1" ht="15.75">
      <c r="A11" s="228">
        <v>1.4</v>
      </c>
      <c r="B11" s="230" t="s">
        <v>282</v>
      </c>
      <c r="C11" s="263">
        <v>0</v>
      </c>
      <c r="D11" s="263">
        <v>0</v>
      </c>
      <c r="E11" s="286">
        <v>0</v>
      </c>
      <c r="F11" s="263">
        <v>0</v>
      </c>
      <c r="G11" s="263">
        <v>0</v>
      </c>
      <c r="H11" s="264">
        <v>0</v>
      </c>
    </row>
    <row r="12" spans="1:8" s="3" customFormat="1" ht="29.25" customHeight="1">
      <c r="A12" s="228">
        <v>2</v>
      </c>
      <c r="B12" s="229" t="s">
        <v>283</v>
      </c>
      <c r="C12" s="263">
        <v>30614358.25</v>
      </c>
      <c r="D12" s="263">
        <v>407314087.57499999</v>
      </c>
      <c r="E12" s="286">
        <v>437928445.82499999</v>
      </c>
      <c r="F12" s="263">
        <v>30614358.25</v>
      </c>
      <c r="G12" s="263">
        <v>256771267.59</v>
      </c>
      <c r="H12" s="264">
        <v>287385625.84000003</v>
      </c>
    </row>
    <row r="13" spans="1:8" s="3" customFormat="1" ht="25.5">
      <c r="A13" s="228">
        <v>3</v>
      </c>
      <c r="B13" s="229" t="s">
        <v>284</v>
      </c>
      <c r="C13" s="263">
        <v>11841000</v>
      </c>
      <c r="D13" s="263">
        <v>0</v>
      </c>
      <c r="E13" s="286">
        <v>11841000</v>
      </c>
      <c r="F13" s="263">
        <v>1841000</v>
      </c>
      <c r="G13" s="263">
        <v>0</v>
      </c>
      <c r="H13" s="264">
        <v>1841000</v>
      </c>
    </row>
    <row r="14" spans="1:8" s="3" customFormat="1" ht="15.75">
      <c r="A14" s="228">
        <v>3.1</v>
      </c>
      <c r="B14" s="230" t="s">
        <v>285</v>
      </c>
      <c r="C14" s="263">
        <v>11841000</v>
      </c>
      <c r="D14" s="263">
        <v>0</v>
      </c>
      <c r="E14" s="286">
        <v>11841000</v>
      </c>
      <c r="F14" s="263">
        <v>1841000</v>
      </c>
      <c r="G14" s="263">
        <v>0</v>
      </c>
      <c r="H14" s="264">
        <v>1841000</v>
      </c>
    </row>
    <row r="15" spans="1:8" s="3" customFormat="1" ht="15.75">
      <c r="A15" s="228">
        <v>3.2</v>
      </c>
      <c r="B15" s="230" t="s">
        <v>286</v>
      </c>
      <c r="C15" s="263"/>
      <c r="D15" s="263"/>
      <c r="E15" s="286">
        <v>0</v>
      </c>
      <c r="F15" s="263"/>
      <c r="G15" s="263"/>
      <c r="H15" s="264">
        <v>0</v>
      </c>
    </row>
    <row r="16" spans="1:8" s="3" customFormat="1" ht="15.75">
      <c r="A16" s="228">
        <v>4</v>
      </c>
      <c r="B16" s="229" t="s">
        <v>287</v>
      </c>
      <c r="C16" s="263">
        <v>136476162.38</v>
      </c>
      <c r="D16" s="263">
        <v>634449773.38</v>
      </c>
      <c r="E16" s="286">
        <v>770925935.75999999</v>
      </c>
      <c r="F16" s="263">
        <v>104317847.84</v>
      </c>
      <c r="G16" s="263">
        <v>384850236.88</v>
      </c>
      <c r="H16" s="264">
        <v>489168084.72000003</v>
      </c>
    </row>
    <row r="17" spans="1:8" s="3" customFormat="1" ht="15.75">
      <c r="A17" s="228">
        <v>4.0999999999999996</v>
      </c>
      <c r="B17" s="230" t="s">
        <v>288</v>
      </c>
      <c r="C17" s="263">
        <v>105861804.13</v>
      </c>
      <c r="D17" s="263">
        <v>227135685.80000001</v>
      </c>
      <c r="E17" s="286">
        <v>332997489.93000001</v>
      </c>
      <c r="F17" s="263">
        <v>73703489.590000004</v>
      </c>
      <c r="G17" s="263">
        <v>128078969.29000001</v>
      </c>
      <c r="H17" s="264">
        <v>201782458.88</v>
      </c>
    </row>
    <row r="18" spans="1:8" s="3" customFormat="1" ht="15.75">
      <c r="A18" s="228">
        <v>4.2</v>
      </c>
      <c r="B18" s="230" t="s">
        <v>289</v>
      </c>
      <c r="C18" s="263">
        <v>30614358.25</v>
      </c>
      <c r="D18" s="263">
        <v>407314087.57999998</v>
      </c>
      <c r="E18" s="286">
        <v>437928445.82999998</v>
      </c>
      <c r="F18" s="263">
        <v>30614358.25</v>
      </c>
      <c r="G18" s="263">
        <v>256771267.59</v>
      </c>
      <c r="H18" s="264">
        <v>287385625.84000003</v>
      </c>
    </row>
    <row r="19" spans="1:8" s="3" customFormat="1" ht="25.5">
      <c r="A19" s="228">
        <v>5</v>
      </c>
      <c r="B19" s="229" t="s">
        <v>290</v>
      </c>
      <c r="C19" s="263">
        <v>373588202.33999997</v>
      </c>
      <c r="D19" s="263">
        <v>1229734310.1799996</v>
      </c>
      <c r="E19" s="286">
        <v>1603322512.5199995</v>
      </c>
      <c r="F19" s="263">
        <v>288920220.27999997</v>
      </c>
      <c r="G19" s="263">
        <v>1076181182.78</v>
      </c>
      <c r="H19" s="264">
        <v>1365101403.0599999</v>
      </c>
    </row>
    <row r="20" spans="1:8" s="3" customFormat="1" ht="15.75">
      <c r="A20" s="228">
        <v>5.0999999999999996</v>
      </c>
      <c r="B20" s="230" t="s">
        <v>291</v>
      </c>
      <c r="C20" s="263">
        <v>5242033.6500000004</v>
      </c>
      <c r="D20" s="263">
        <v>7204935.4900000002</v>
      </c>
      <c r="E20" s="286">
        <v>12446969.140000001</v>
      </c>
      <c r="F20" s="263">
        <v>3714141.99</v>
      </c>
      <c r="G20" s="263">
        <v>5597646.1299999999</v>
      </c>
      <c r="H20" s="264">
        <v>9311788.120000001</v>
      </c>
    </row>
    <row r="21" spans="1:8" s="3" customFormat="1" ht="15.75">
      <c r="A21" s="228">
        <v>5.2</v>
      </c>
      <c r="B21" s="230" t="s">
        <v>292</v>
      </c>
      <c r="C21" s="263">
        <v>0</v>
      </c>
      <c r="D21" s="263">
        <v>0</v>
      </c>
      <c r="E21" s="286">
        <v>0</v>
      </c>
      <c r="F21" s="263">
        <v>0</v>
      </c>
      <c r="G21" s="263">
        <v>0</v>
      </c>
      <c r="H21" s="264">
        <v>0</v>
      </c>
    </row>
    <row r="22" spans="1:8" s="3" customFormat="1" ht="15.75">
      <c r="A22" s="228">
        <v>5.3</v>
      </c>
      <c r="B22" s="230" t="s">
        <v>293</v>
      </c>
      <c r="C22" s="263">
        <v>318127082.09999996</v>
      </c>
      <c r="D22" s="263">
        <v>1131773907.4799998</v>
      </c>
      <c r="E22" s="286">
        <v>1449900989.5799997</v>
      </c>
      <c r="F22" s="263">
        <v>238502435.59</v>
      </c>
      <c r="G22" s="263">
        <v>994478724.44000006</v>
      </c>
      <c r="H22" s="264">
        <v>1232981160.03</v>
      </c>
    </row>
    <row r="23" spans="1:8" s="3" customFormat="1" ht="15.75">
      <c r="A23" s="228" t="s">
        <v>294</v>
      </c>
      <c r="B23" s="231" t="s">
        <v>295</v>
      </c>
      <c r="C23" s="263">
        <v>96959079.200000003</v>
      </c>
      <c r="D23" s="263">
        <v>282226711.07999998</v>
      </c>
      <c r="E23" s="286">
        <v>379185790.27999997</v>
      </c>
      <c r="F23" s="263">
        <v>70125211.540000007</v>
      </c>
      <c r="G23" s="263">
        <v>280743996.36000001</v>
      </c>
      <c r="H23" s="264">
        <v>350869207.90000004</v>
      </c>
    </row>
    <row r="24" spans="1:8" s="3" customFormat="1" ht="15.75">
      <c r="A24" s="228" t="s">
        <v>296</v>
      </c>
      <c r="B24" s="231" t="s">
        <v>297</v>
      </c>
      <c r="C24" s="263">
        <v>132137632.39</v>
      </c>
      <c r="D24" s="263">
        <v>647022200.55999994</v>
      </c>
      <c r="E24" s="286">
        <v>779159832.94999993</v>
      </c>
      <c r="F24" s="263">
        <v>105680758.78</v>
      </c>
      <c r="G24" s="263">
        <v>555084832.13</v>
      </c>
      <c r="H24" s="264">
        <v>660765590.90999997</v>
      </c>
    </row>
    <row r="25" spans="1:8" s="3" customFormat="1" ht="15.75">
      <c r="A25" s="228" t="s">
        <v>298</v>
      </c>
      <c r="B25" s="232" t="s">
        <v>299</v>
      </c>
      <c r="C25" s="263">
        <v>0</v>
      </c>
      <c r="D25" s="263">
        <v>0</v>
      </c>
      <c r="E25" s="286">
        <v>0</v>
      </c>
      <c r="F25" s="263">
        <v>0</v>
      </c>
      <c r="G25" s="263">
        <v>0</v>
      </c>
      <c r="H25" s="264">
        <v>0</v>
      </c>
    </row>
    <row r="26" spans="1:8" s="3" customFormat="1" ht="15.75">
      <c r="A26" s="228" t="s">
        <v>300</v>
      </c>
      <c r="B26" s="231" t="s">
        <v>301</v>
      </c>
      <c r="C26" s="263">
        <v>88996268.609999999</v>
      </c>
      <c r="D26" s="263">
        <v>201586721.52000001</v>
      </c>
      <c r="E26" s="286">
        <v>290582990.13</v>
      </c>
      <c r="F26" s="263">
        <v>62668902.659999996</v>
      </c>
      <c r="G26" s="263">
        <v>157460288.97999999</v>
      </c>
      <c r="H26" s="264">
        <v>220129191.63999999</v>
      </c>
    </row>
    <row r="27" spans="1:8" s="3" customFormat="1" ht="15.75">
      <c r="A27" s="228" t="s">
        <v>302</v>
      </c>
      <c r="B27" s="231" t="s">
        <v>303</v>
      </c>
      <c r="C27" s="263">
        <v>34101.9</v>
      </c>
      <c r="D27" s="263">
        <v>938274.32</v>
      </c>
      <c r="E27" s="286">
        <v>972376.22</v>
      </c>
      <c r="F27" s="263">
        <v>27562.61</v>
      </c>
      <c r="G27" s="263">
        <v>1189606.97</v>
      </c>
      <c r="H27" s="264">
        <v>1217169.58</v>
      </c>
    </row>
    <row r="28" spans="1:8" s="3" customFormat="1" ht="15.75">
      <c r="A28" s="228">
        <v>5.4</v>
      </c>
      <c r="B28" s="230" t="s">
        <v>304</v>
      </c>
      <c r="C28" s="263">
        <v>25562056.66</v>
      </c>
      <c r="D28" s="263">
        <v>68766459.590000004</v>
      </c>
      <c r="E28" s="286">
        <v>94328516.25</v>
      </c>
      <c r="F28" s="263">
        <v>33056218.41</v>
      </c>
      <c r="G28" s="263">
        <v>52674222</v>
      </c>
      <c r="H28" s="264">
        <v>85730440.409999996</v>
      </c>
    </row>
    <row r="29" spans="1:8" s="3" customFormat="1" ht="15.75">
      <c r="A29" s="228">
        <v>5.5</v>
      </c>
      <c r="B29" s="230" t="s">
        <v>305</v>
      </c>
      <c r="C29" s="263">
        <v>19317034.309999999</v>
      </c>
      <c r="D29" s="263">
        <v>20096966.109999999</v>
      </c>
      <c r="E29" s="286">
        <v>39414000.420000002</v>
      </c>
      <c r="F29" s="263">
        <v>10216751.779999999</v>
      </c>
      <c r="G29" s="263">
        <v>22080048.460000001</v>
      </c>
      <c r="H29" s="264">
        <v>32296800.240000002</v>
      </c>
    </row>
    <row r="30" spans="1:8" s="3" customFormat="1" ht="15.75">
      <c r="A30" s="228">
        <v>5.6</v>
      </c>
      <c r="B30" s="230" t="s">
        <v>306</v>
      </c>
      <c r="C30" s="263">
        <v>0</v>
      </c>
      <c r="D30" s="263">
        <v>916014.21</v>
      </c>
      <c r="E30" s="286">
        <v>916014.21</v>
      </c>
      <c r="F30" s="263">
        <v>0</v>
      </c>
      <c r="G30" s="263">
        <v>0</v>
      </c>
      <c r="H30" s="264">
        <v>0</v>
      </c>
    </row>
    <row r="31" spans="1:8" s="3" customFormat="1" ht="15.75">
      <c r="A31" s="228">
        <v>5.7</v>
      </c>
      <c r="B31" s="230" t="s">
        <v>307</v>
      </c>
      <c r="C31" s="263">
        <v>5339995.62</v>
      </c>
      <c r="D31" s="263">
        <v>976027.3</v>
      </c>
      <c r="E31" s="286">
        <v>6316022.9199999999</v>
      </c>
      <c r="F31" s="263">
        <v>3430672.51</v>
      </c>
      <c r="G31" s="263">
        <v>1350541.75</v>
      </c>
      <c r="H31" s="264">
        <v>4781214.26</v>
      </c>
    </row>
    <row r="32" spans="1:8" s="3" customFormat="1" ht="15.75">
      <c r="A32" s="228">
        <v>6</v>
      </c>
      <c r="B32" s="229" t="s">
        <v>308</v>
      </c>
      <c r="C32" s="263">
        <v>0</v>
      </c>
      <c r="D32" s="263">
        <v>417098050.88</v>
      </c>
      <c r="E32" s="286">
        <v>417098050.88</v>
      </c>
      <c r="F32" s="263">
        <v>0</v>
      </c>
      <c r="G32" s="263">
        <v>164775335.2006</v>
      </c>
      <c r="H32" s="264">
        <v>164775335.2006</v>
      </c>
    </row>
    <row r="33" spans="1:8" s="3" customFormat="1" ht="25.5">
      <c r="A33" s="228">
        <v>6.1</v>
      </c>
      <c r="B33" s="230" t="s">
        <v>489</v>
      </c>
      <c r="C33" s="263"/>
      <c r="D33" s="263">
        <v>208010800.88</v>
      </c>
      <c r="E33" s="286">
        <v>208010800.88</v>
      </c>
      <c r="F33" s="263"/>
      <c r="G33" s="263">
        <v>83816864.7509</v>
      </c>
      <c r="H33" s="264">
        <v>83816864.7509</v>
      </c>
    </row>
    <row r="34" spans="1:8" s="3" customFormat="1" ht="25.5">
      <c r="A34" s="228">
        <v>6.2</v>
      </c>
      <c r="B34" s="230" t="s">
        <v>309</v>
      </c>
      <c r="C34" s="263"/>
      <c r="D34" s="263">
        <v>209087250</v>
      </c>
      <c r="E34" s="286">
        <v>209087250</v>
      </c>
      <c r="F34" s="263"/>
      <c r="G34" s="263">
        <v>80958470.449699998</v>
      </c>
      <c r="H34" s="264">
        <v>80958470.449699998</v>
      </c>
    </row>
    <row r="35" spans="1:8" s="3" customFormat="1" ht="25.5">
      <c r="A35" s="228">
        <v>6.3</v>
      </c>
      <c r="B35" s="230" t="s">
        <v>310</v>
      </c>
      <c r="C35" s="263"/>
      <c r="D35" s="263"/>
      <c r="E35" s="286">
        <v>0</v>
      </c>
      <c r="F35" s="263"/>
      <c r="G35" s="263"/>
      <c r="H35" s="264">
        <v>0</v>
      </c>
    </row>
    <row r="36" spans="1:8" s="3" customFormat="1" ht="15.75">
      <c r="A36" s="228">
        <v>6.4</v>
      </c>
      <c r="B36" s="230" t="s">
        <v>311</v>
      </c>
      <c r="C36" s="263"/>
      <c r="D36" s="263"/>
      <c r="E36" s="286">
        <v>0</v>
      </c>
      <c r="F36" s="263"/>
      <c r="G36" s="263"/>
      <c r="H36" s="264">
        <v>0</v>
      </c>
    </row>
    <row r="37" spans="1:8" s="3" customFormat="1" ht="15.75">
      <c r="A37" s="228">
        <v>6.5</v>
      </c>
      <c r="B37" s="230" t="s">
        <v>312</v>
      </c>
      <c r="C37" s="263"/>
      <c r="D37" s="263"/>
      <c r="E37" s="286">
        <v>0</v>
      </c>
      <c r="F37" s="263"/>
      <c r="G37" s="263"/>
      <c r="H37" s="264">
        <v>0</v>
      </c>
    </row>
    <row r="38" spans="1:8" s="3" customFormat="1" ht="25.5">
      <c r="A38" s="228">
        <v>6.6</v>
      </c>
      <c r="B38" s="230" t="s">
        <v>313</v>
      </c>
      <c r="C38" s="263"/>
      <c r="D38" s="263"/>
      <c r="E38" s="286">
        <v>0</v>
      </c>
      <c r="F38" s="263"/>
      <c r="G38" s="263"/>
      <c r="H38" s="264">
        <v>0</v>
      </c>
    </row>
    <row r="39" spans="1:8" s="3" customFormat="1" ht="25.5">
      <c r="A39" s="228">
        <v>6.7</v>
      </c>
      <c r="B39" s="230" t="s">
        <v>314</v>
      </c>
      <c r="C39" s="263"/>
      <c r="D39" s="263"/>
      <c r="E39" s="286">
        <v>0</v>
      </c>
      <c r="F39" s="263"/>
      <c r="G39" s="263"/>
      <c r="H39" s="264">
        <v>0</v>
      </c>
    </row>
    <row r="40" spans="1:8" s="3" customFormat="1" ht="15.75">
      <c r="A40" s="228">
        <v>7</v>
      </c>
      <c r="B40" s="229" t="s">
        <v>315</v>
      </c>
      <c r="C40" s="263"/>
      <c r="D40" s="263"/>
      <c r="E40" s="286">
        <v>0</v>
      </c>
      <c r="F40" s="263"/>
      <c r="G40" s="263"/>
      <c r="H40" s="264">
        <v>0</v>
      </c>
    </row>
    <row r="41" spans="1:8" s="3" customFormat="1" ht="25.5">
      <c r="A41" s="228">
        <v>7.1</v>
      </c>
      <c r="B41" s="230" t="s">
        <v>316</v>
      </c>
      <c r="C41" s="263">
        <v>89843.78</v>
      </c>
      <c r="D41" s="263">
        <v>794576.51780000003</v>
      </c>
      <c r="E41" s="286">
        <v>884420.29780000006</v>
      </c>
      <c r="F41" s="263">
        <v>24272.800000000003</v>
      </c>
      <c r="G41" s="263">
        <v>1741855.8591999998</v>
      </c>
      <c r="H41" s="264">
        <v>1766128.6591999999</v>
      </c>
    </row>
    <row r="42" spans="1:8" s="3" customFormat="1" ht="25.5">
      <c r="A42" s="228">
        <v>7.2</v>
      </c>
      <c r="B42" s="230" t="s">
        <v>317</v>
      </c>
      <c r="C42" s="263">
        <v>98651.689999999988</v>
      </c>
      <c r="D42" s="263">
        <v>490837.53890000016</v>
      </c>
      <c r="E42" s="286">
        <v>589489.2289000001</v>
      </c>
      <c r="F42" s="263">
        <v>39374.499999999993</v>
      </c>
      <c r="G42" s="263">
        <v>254146.06369999994</v>
      </c>
      <c r="H42" s="264">
        <v>293520.56369999994</v>
      </c>
    </row>
    <row r="43" spans="1:8" s="3" customFormat="1" ht="25.5">
      <c r="A43" s="228">
        <v>7.3</v>
      </c>
      <c r="B43" s="230" t="s">
        <v>318</v>
      </c>
      <c r="C43" s="263">
        <v>5153870.4099999908</v>
      </c>
      <c r="D43" s="263">
        <v>36208116.931499951</v>
      </c>
      <c r="E43" s="286">
        <v>41361987.34149994</v>
      </c>
      <c r="F43" s="263">
        <v>5646344.6500000004</v>
      </c>
      <c r="G43" s="263">
        <v>34154352.163599998</v>
      </c>
      <c r="H43" s="264">
        <v>39800696.813599996</v>
      </c>
    </row>
    <row r="44" spans="1:8" s="3" customFormat="1" ht="25.5">
      <c r="A44" s="228">
        <v>7.4</v>
      </c>
      <c r="B44" s="230" t="s">
        <v>319</v>
      </c>
      <c r="C44" s="263">
        <v>1691199.4400000034</v>
      </c>
      <c r="D44" s="263">
        <v>12518155.252999997</v>
      </c>
      <c r="E44" s="286">
        <v>14209354.693</v>
      </c>
      <c r="F44" s="263">
        <v>2038068.160000005</v>
      </c>
      <c r="G44" s="263">
        <v>11232178.837200005</v>
      </c>
      <c r="H44" s="264">
        <v>13270246.99720001</v>
      </c>
    </row>
    <row r="45" spans="1:8" s="3" customFormat="1" ht="15.75">
      <c r="A45" s="228">
        <v>8</v>
      </c>
      <c r="B45" s="229" t="s">
        <v>320</v>
      </c>
      <c r="C45" s="263">
        <v>5242.7494399999996</v>
      </c>
      <c r="D45" s="263">
        <v>463045.39342499996</v>
      </c>
      <c r="E45" s="286">
        <v>468288.14286499994</v>
      </c>
      <c r="F45" s="263">
        <v>4506.7482970000001</v>
      </c>
      <c r="G45" s="263">
        <v>280385.83781</v>
      </c>
      <c r="H45" s="264">
        <v>284892.58610700001</v>
      </c>
    </row>
    <row r="46" spans="1:8" s="3" customFormat="1" ht="15.75">
      <c r="A46" s="228">
        <v>8.1</v>
      </c>
      <c r="B46" s="230" t="s">
        <v>321</v>
      </c>
      <c r="C46" s="263"/>
      <c r="D46" s="263"/>
      <c r="E46" s="286">
        <v>0</v>
      </c>
      <c r="F46" s="263"/>
      <c r="G46" s="263"/>
      <c r="H46" s="264">
        <v>0</v>
      </c>
    </row>
    <row r="47" spans="1:8" s="3" customFormat="1" ht="15.75">
      <c r="A47" s="228">
        <v>8.1999999999999993</v>
      </c>
      <c r="B47" s="230" t="s">
        <v>322</v>
      </c>
      <c r="C47" s="263">
        <v>5242.7494399999996</v>
      </c>
      <c r="D47" s="263">
        <v>463045.39342499996</v>
      </c>
      <c r="E47" s="286">
        <v>468288.14286499994</v>
      </c>
      <c r="F47" s="263">
        <v>4506.7482970000001</v>
      </c>
      <c r="G47" s="263">
        <v>280385.83781</v>
      </c>
      <c r="H47" s="264">
        <v>284892.58610700001</v>
      </c>
    </row>
    <row r="48" spans="1:8" s="3" customFormat="1" ht="15.75">
      <c r="A48" s="228">
        <v>8.3000000000000007</v>
      </c>
      <c r="B48" s="230" t="s">
        <v>323</v>
      </c>
      <c r="C48" s="263"/>
      <c r="D48" s="263"/>
      <c r="E48" s="286">
        <v>0</v>
      </c>
      <c r="F48" s="263"/>
      <c r="G48" s="263"/>
      <c r="H48" s="264">
        <v>0</v>
      </c>
    </row>
    <row r="49" spans="1:8" s="3" customFormat="1" ht="15.75">
      <c r="A49" s="228">
        <v>8.4</v>
      </c>
      <c r="B49" s="230" t="s">
        <v>324</v>
      </c>
      <c r="C49" s="263"/>
      <c r="D49" s="263"/>
      <c r="E49" s="286">
        <v>0</v>
      </c>
      <c r="F49" s="263"/>
      <c r="G49" s="263"/>
      <c r="H49" s="264">
        <v>0</v>
      </c>
    </row>
    <row r="50" spans="1:8" s="3" customFormat="1" ht="15.75">
      <c r="A50" s="228">
        <v>8.5</v>
      </c>
      <c r="B50" s="230" t="s">
        <v>325</v>
      </c>
      <c r="C50" s="263"/>
      <c r="D50" s="263"/>
      <c r="E50" s="286">
        <v>0</v>
      </c>
      <c r="F50" s="263"/>
      <c r="G50" s="263"/>
      <c r="H50" s="264">
        <v>0</v>
      </c>
    </row>
    <row r="51" spans="1:8" s="3" customFormat="1" ht="15.75">
      <c r="A51" s="228">
        <v>8.6</v>
      </c>
      <c r="B51" s="230" t="s">
        <v>326</v>
      </c>
      <c r="C51" s="263"/>
      <c r="D51" s="263"/>
      <c r="E51" s="286">
        <v>0</v>
      </c>
      <c r="F51" s="263"/>
      <c r="G51" s="263"/>
      <c r="H51" s="264">
        <v>0</v>
      </c>
    </row>
    <row r="52" spans="1:8" s="3" customFormat="1" ht="15.75">
      <c r="A52" s="228">
        <v>8.6999999999999993</v>
      </c>
      <c r="B52" s="230" t="s">
        <v>327</v>
      </c>
      <c r="C52" s="263"/>
      <c r="D52" s="263"/>
      <c r="E52" s="286">
        <v>0</v>
      </c>
      <c r="F52" s="263"/>
      <c r="G52" s="263"/>
      <c r="H52" s="264">
        <v>0</v>
      </c>
    </row>
    <row r="53" spans="1:8" s="3" customFormat="1" ht="26.25" thickBot="1">
      <c r="A53" s="233">
        <v>9</v>
      </c>
      <c r="B53" s="234" t="s">
        <v>328</v>
      </c>
      <c r="C53" s="287"/>
      <c r="D53" s="287"/>
      <c r="E53" s="288">
        <v>0</v>
      </c>
      <c r="F53" s="287"/>
      <c r="G53" s="287"/>
      <c r="H53" s="27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B16" sqref="B16"/>
    </sheetView>
  </sheetViews>
  <sheetFormatPr defaultColWidth="9.140625" defaultRowHeight="12.75"/>
  <cols>
    <col min="1" max="1" width="9.5703125" style="2" bestFit="1" customWidth="1"/>
    <col min="2" max="2" width="93.5703125" style="2" customWidth="1"/>
    <col min="3" max="4" width="12.7109375" style="2" customWidth="1"/>
    <col min="5" max="11" width="9.7109375" style="10" customWidth="1"/>
    <col min="12" max="16384" width="9.140625" style="10"/>
  </cols>
  <sheetData>
    <row r="1" spans="1:8" ht="15">
      <c r="A1" s="15" t="s">
        <v>192</v>
      </c>
      <c r="B1" s="14" t="s">
        <v>617</v>
      </c>
      <c r="C1" s="14"/>
      <c r="D1" s="348"/>
    </row>
    <row r="2" spans="1:8" ht="15">
      <c r="A2" s="15" t="s">
        <v>193</v>
      </c>
      <c r="B2" s="451">
        <v>43921</v>
      </c>
      <c r="C2" s="27"/>
      <c r="D2" s="16"/>
      <c r="E2" s="9"/>
      <c r="F2" s="9"/>
      <c r="G2" s="9"/>
      <c r="H2" s="9"/>
    </row>
    <row r="3" spans="1:8" ht="15">
      <c r="A3" s="15"/>
      <c r="B3" s="14"/>
      <c r="C3" s="27"/>
      <c r="D3" s="16"/>
      <c r="E3" s="9"/>
      <c r="F3" s="9"/>
      <c r="G3" s="9"/>
      <c r="H3" s="9"/>
    </row>
    <row r="4" spans="1:8" ht="15" customHeight="1" thickBot="1">
      <c r="A4" s="222" t="s">
        <v>412</v>
      </c>
      <c r="B4" s="223" t="s">
        <v>191</v>
      </c>
      <c r="C4" s="222"/>
      <c r="D4" s="224" t="s">
        <v>96</v>
      </c>
    </row>
    <row r="5" spans="1:8" ht="15" customHeight="1">
      <c r="A5" s="218" t="s">
        <v>28</v>
      </c>
      <c r="B5" s="219"/>
      <c r="C5" s="220" t="s">
        <v>5</v>
      </c>
      <c r="D5" s="221" t="s">
        <v>6</v>
      </c>
    </row>
    <row r="6" spans="1:8" ht="15" customHeight="1">
      <c r="A6" s="394">
        <v>1</v>
      </c>
      <c r="B6" s="395" t="s">
        <v>196</v>
      </c>
      <c r="C6" s="396">
        <v>1172052796.5021374</v>
      </c>
      <c r="D6" s="397">
        <v>1123631013.4318871</v>
      </c>
    </row>
    <row r="7" spans="1:8" ht="15" customHeight="1">
      <c r="A7" s="394">
        <v>1.1000000000000001</v>
      </c>
      <c r="B7" s="398" t="s">
        <v>610</v>
      </c>
      <c r="C7" s="399">
        <v>1116069964.1728852</v>
      </c>
      <c r="D7" s="400">
        <v>1063654168.3653251</v>
      </c>
    </row>
    <row r="8" spans="1:8" ht="25.5">
      <c r="A8" s="394" t="s">
        <v>255</v>
      </c>
      <c r="B8" s="401" t="s">
        <v>406</v>
      </c>
      <c r="C8" s="399"/>
      <c r="D8" s="400"/>
    </row>
    <row r="9" spans="1:8" ht="15" customHeight="1">
      <c r="A9" s="394">
        <v>1.2</v>
      </c>
      <c r="B9" s="398" t="s">
        <v>24</v>
      </c>
      <c r="C9" s="399">
        <v>55150789.125732198</v>
      </c>
      <c r="D9" s="400">
        <v>59405643.389142141</v>
      </c>
    </row>
    <row r="10" spans="1:8" ht="15" customHeight="1">
      <c r="A10" s="394">
        <v>1.3</v>
      </c>
      <c r="B10" s="403" t="s">
        <v>79</v>
      </c>
      <c r="C10" s="402">
        <v>832043.20351999998</v>
      </c>
      <c r="D10" s="400">
        <v>571201.67742000008</v>
      </c>
    </row>
    <row r="11" spans="1:8" ht="15" customHeight="1">
      <c r="A11" s="394">
        <v>2</v>
      </c>
      <c r="B11" s="395" t="s">
        <v>197</v>
      </c>
      <c r="C11" s="399">
        <v>18771063.209440511</v>
      </c>
      <c r="D11" s="400">
        <v>17635731.542208515</v>
      </c>
    </row>
    <row r="12" spans="1:8" ht="15" customHeight="1">
      <c r="A12" s="414">
        <v>3</v>
      </c>
      <c r="B12" s="415" t="s">
        <v>195</v>
      </c>
      <c r="C12" s="402">
        <v>128903222.313375</v>
      </c>
      <c r="D12" s="416">
        <v>128903222.313375</v>
      </c>
    </row>
    <row r="13" spans="1:8" ht="15" customHeight="1" thickBot="1">
      <c r="A13" s="138">
        <v>4</v>
      </c>
      <c r="B13" s="139" t="s">
        <v>256</v>
      </c>
      <c r="C13" s="289">
        <v>1319727082.0249529</v>
      </c>
      <c r="D13" s="290">
        <v>1270169967.2874706</v>
      </c>
    </row>
    <row r="14" spans="1:8">
      <c r="B14" s="21"/>
    </row>
    <row r="15" spans="1:8" ht="25.5">
      <c r="B15" s="109" t="s">
        <v>611</v>
      </c>
    </row>
    <row r="16" spans="1:8">
      <c r="B16" s="109"/>
    </row>
    <row r="17" spans="2:2">
      <c r="B17" s="109"/>
    </row>
    <row r="18" spans="2:2">
      <c r="B18" s="109"/>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2"/>
  <sheetViews>
    <sheetView showGridLines="0" zoomScaleNormal="100" workbookViewId="0">
      <pane xSplit="1" ySplit="4" topLeftCell="B5" activePane="bottomRight" state="frozen"/>
      <selection pane="topRight" activeCell="B1" sqref="B1"/>
      <selection pane="bottomLeft" activeCell="A4" sqref="A4"/>
      <selection pane="bottomRight" activeCell="B3" sqref="B3"/>
    </sheetView>
  </sheetViews>
  <sheetFormatPr defaultRowHeight="15"/>
  <cols>
    <col min="1" max="1" width="9.5703125" style="2" bestFit="1" customWidth="1"/>
    <col min="2" max="2" width="90.42578125" style="2" bestFit="1" customWidth="1"/>
    <col min="3" max="3" width="9.140625" style="2"/>
  </cols>
  <sheetData>
    <row r="1" spans="1:3">
      <c r="A1" s="2" t="s">
        <v>192</v>
      </c>
      <c r="B1" s="348" t="str">
        <f>Info!C2</f>
        <v>ს.ს "პროკრედიტ ბანკი"</v>
      </c>
    </row>
    <row r="2" spans="1:3">
      <c r="A2" s="2" t="s">
        <v>193</v>
      </c>
      <c r="B2" s="452">
        <f>'1. key ratios'!B2</f>
        <v>43921</v>
      </c>
    </row>
    <row r="4" spans="1:3" ht="16.5" customHeight="1" thickBot="1">
      <c r="A4" s="246" t="s">
        <v>413</v>
      </c>
      <c r="B4" s="63" t="s">
        <v>152</v>
      </c>
      <c r="C4" s="11"/>
    </row>
    <row r="5" spans="1:3" ht="15.75">
      <c r="A5" s="8"/>
      <c r="B5" s="537" t="s">
        <v>153</v>
      </c>
      <c r="C5" s="538"/>
    </row>
    <row r="6" spans="1:3">
      <c r="A6" s="12">
        <v>1</v>
      </c>
      <c r="B6" s="65" t="s">
        <v>625</v>
      </c>
      <c r="C6" s="66"/>
    </row>
    <row r="7" spans="1:3">
      <c r="A7" s="12">
        <v>2</v>
      </c>
      <c r="B7" s="65" t="s">
        <v>628</v>
      </c>
      <c r="C7" s="66"/>
    </row>
    <row r="8" spans="1:3">
      <c r="A8" s="12">
        <v>3</v>
      </c>
      <c r="B8" s="65" t="s">
        <v>629</v>
      </c>
      <c r="C8" s="66"/>
    </row>
    <row r="9" spans="1:3">
      <c r="A9" s="12">
        <v>4</v>
      </c>
      <c r="B9" s="65" t="s">
        <v>630</v>
      </c>
      <c r="C9" s="66"/>
    </row>
    <row r="10" spans="1:3">
      <c r="A10" s="12">
        <v>5</v>
      </c>
      <c r="B10" s="65" t="s">
        <v>631</v>
      </c>
      <c r="C10" s="66"/>
    </row>
    <row r="11" spans="1:3">
      <c r="A11" s="12"/>
      <c r="B11" s="65"/>
      <c r="C11" s="66"/>
    </row>
    <row r="12" spans="1:3">
      <c r="A12" s="12"/>
      <c r="B12" s="539"/>
      <c r="C12" s="540"/>
    </row>
    <row r="13" spans="1:3" ht="15.75">
      <c r="A13" s="12"/>
      <c r="B13" s="541" t="s">
        <v>154</v>
      </c>
      <c r="C13" s="542"/>
    </row>
    <row r="14" spans="1:3" ht="15.75">
      <c r="A14" s="12">
        <v>1</v>
      </c>
      <c r="B14" s="25" t="s">
        <v>626</v>
      </c>
      <c r="C14" s="64"/>
    </row>
    <row r="15" spans="1:3" ht="15.75">
      <c r="A15" s="12">
        <v>2</v>
      </c>
      <c r="B15" s="25" t="s">
        <v>632</v>
      </c>
      <c r="C15" s="64"/>
    </row>
    <row r="16" spans="1:3" ht="15.75">
      <c r="A16" s="12">
        <v>3</v>
      </c>
      <c r="B16" s="25" t="s">
        <v>633</v>
      </c>
      <c r="C16" s="64"/>
    </row>
    <row r="17" spans="1:3" ht="15.75">
      <c r="A17" s="12"/>
      <c r="B17" s="25"/>
      <c r="C17" s="64"/>
    </row>
    <row r="18" spans="1:3" ht="15.75" customHeight="1">
      <c r="A18" s="12"/>
      <c r="B18" s="25"/>
      <c r="C18" s="26"/>
    </row>
    <row r="19" spans="1:3" ht="30" customHeight="1">
      <c r="A19" s="12"/>
      <c r="B19" s="543" t="s">
        <v>155</v>
      </c>
      <c r="C19" s="544"/>
    </row>
    <row r="20" spans="1:3">
      <c r="A20" s="12">
        <v>1</v>
      </c>
      <c r="B20" s="65" t="s">
        <v>634</v>
      </c>
      <c r="C20" s="467">
        <v>1</v>
      </c>
    </row>
    <row r="21" spans="1:3" ht="15.75" customHeight="1">
      <c r="A21" s="12"/>
      <c r="B21" s="65"/>
      <c r="C21" s="66"/>
    </row>
    <row r="22" spans="1:3" ht="29.25" customHeight="1">
      <c r="A22" s="12"/>
      <c r="B22" s="543" t="s">
        <v>276</v>
      </c>
      <c r="C22" s="544"/>
    </row>
    <row r="23" spans="1:3">
      <c r="A23" s="12">
        <v>1</v>
      </c>
      <c r="B23" s="65" t="s">
        <v>635</v>
      </c>
      <c r="C23" s="471">
        <v>0.17</v>
      </c>
    </row>
    <row r="24" spans="1:3">
      <c r="A24" s="468">
        <v>2</v>
      </c>
      <c r="B24" s="469" t="s">
        <v>636</v>
      </c>
      <c r="C24" s="472">
        <v>0.13200000000000001</v>
      </c>
    </row>
    <row r="25" spans="1:3">
      <c r="A25" s="468">
        <v>3</v>
      </c>
      <c r="B25" s="469" t="s">
        <v>637</v>
      </c>
      <c r="C25" s="472">
        <v>0.125</v>
      </c>
    </row>
    <row r="26" spans="1:3">
      <c r="A26" s="468">
        <v>4</v>
      </c>
      <c r="B26" s="469" t="s">
        <v>638</v>
      </c>
      <c r="C26" s="472">
        <v>0.1</v>
      </c>
    </row>
    <row r="27" spans="1:3">
      <c r="A27" s="468">
        <v>5</v>
      </c>
      <c r="B27" s="469" t="s">
        <v>639</v>
      </c>
      <c r="C27" s="472">
        <v>8.5999999999999993E-2</v>
      </c>
    </row>
    <row r="28" spans="1:3">
      <c r="A28" s="468"/>
      <c r="B28" s="469"/>
      <c r="C28" s="470"/>
    </row>
    <row r="29" spans="1:3">
      <c r="A29" s="468"/>
      <c r="B29" s="469"/>
      <c r="C29" s="470"/>
    </row>
    <row r="30" spans="1:3">
      <c r="A30" s="468"/>
      <c r="B30" s="469"/>
      <c r="C30" s="470"/>
    </row>
    <row r="31" spans="1:3">
      <c r="A31" s="468"/>
      <c r="B31" s="469"/>
      <c r="C31" s="470"/>
    </row>
    <row r="32" spans="1:3" ht="16.5" thickBot="1">
      <c r="A32" s="13"/>
      <c r="B32" s="67"/>
      <c r="C32" s="68"/>
    </row>
  </sheetData>
  <mergeCells count="5">
    <mergeCell ref="B5:C5"/>
    <mergeCell ref="B12:C12"/>
    <mergeCell ref="B13:C13"/>
    <mergeCell ref="B22:C22"/>
    <mergeCell ref="B19:C1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B1" sqref="B1"/>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5" t="s">
        <v>192</v>
      </c>
      <c r="B1" s="14" t="s">
        <v>617</v>
      </c>
    </row>
    <row r="2" spans="1:7" s="19" customFormat="1" ht="15.75" customHeight="1">
      <c r="A2" s="19" t="s">
        <v>193</v>
      </c>
      <c r="B2" s="454">
        <v>43921</v>
      </c>
    </row>
    <row r="3" spans="1:7" s="19" customFormat="1" ht="15.75" customHeight="1"/>
    <row r="4" spans="1:7" s="19" customFormat="1" ht="15.75" customHeight="1" thickBot="1">
      <c r="A4" s="247" t="s">
        <v>414</v>
      </c>
      <c r="B4" s="248" t="s">
        <v>266</v>
      </c>
      <c r="C4" s="197"/>
      <c r="D4" s="197"/>
      <c r="E4" s="198" t="s">
        <v>96</v>
      </c>
    </row>
    <row r="5" spans="1:7" s="122" customFormat="1" ht="17.45" customHeight="1">
      <c r="A5" s="363"/>
      <c r="B5" s="364"/>
      <c r="C5" s="196" t="s">
        <v>0</v>
      </c>
      <c r="D5" s="196" t="s">
        <v>1</v>
      </c>
      <c r="E5" s="365" t="s">
        <v>2</v>
      </c>
    </row>
    <row r="6" spans="1:7" s="162" customFormat="1" ht="14.45" customHeight="1">
      <c r="A6" s="366"/>
      <c r="B6" s="545" t="s">
        <v>235</v>
      </c>
      <c r="C6" s="545" t="s">
        <v>234</v>
      </c>
      <c r="D6" s="546" t="s">
        <v>233</v>
      </c>
      <c r="E6" s="547"/>
      <c r="G6"/>
    </row>
    <row r="7" spans="1:7" s="162" customFormat="1" ht="99.6" customHeight="1">
      <c r="A7" s="366"/>
      <c r="B7" s="545"/>
      <c r="C7" s="545"/>
      <c r="D7" s="360" t="s">
        <v>232</v>
      </c>
      <c r="E7" s="361" t="s">
        <v>527</v>
      </c>
      <c r="G7"/>
    </row>
    <row r="8" spans="1:7">
      <c r="A8" s="367">
        <v>1</v>
      </c>
      <c r="B8" s="368" t="s">
        <v>157</v>
      </c>
      <c r="C8" s="369">
        <v>38542509.090000004</v>
      </c>
      <c r="D8" s="369"/>
      <c r="E8" s="370">
        <v>38542509.090000004</v>
      </c>
    </row>
    <row r="9" spans="1:7">
      <c r="A9" s="367">
        <v>2</v>
      </c>
      <c r="B9" s="368" t="s">
        <v>158</v>
      </c>
      <c r="C9" s="369">
        <v>200263633.10999998</v>
      </c>
      <c r="D9" s="369"/>
      <c r="E9" s="370">
        <v>200263633.10999998</v>
      </c>
    </row>
    <row r="10" spans="1:7">
      <c r="A10" s="367">
        <v>3</v>
      </c>
      <c r="B10" s="368" t="s">
        <v>231</v>
      </c>
      <c r="C10" s="369">
        <v>142244223.30000001</v>
      </c>
      <c r="D10" s="369"/>
      <c r="E10" s="370">
        <v>142244223.30000001</v>
      </c>
    </row>
    <row r="11" spans="1:7" ht="25.5">
      <c r="A11" s="367">
        <v>4</v>
      </c>
      <c r="B11" s="368" t="s">
        <v>188</v>
      </c>
      <c r="C11" s="369">
        <v>0</v>
      </c>
      <c r="D11" s="369"/>
      <c r="E11" s="370"/>
    </row>
    <row r="12" spans="1:7">
      <c r="A12" s="367">
        <v>5</v>
      </c>
      <c r="B12" s="368" t="s">
        <v>160</v>
      </c>
      <c r="C12" s="369">
        <v>29348091.41</v>
      </c>
      <c r="D12" s="369"/>
      <c r="E12" s="370">
        <v>29348091.41</v>
      </c>
    </row>
    <row r="13" spans="1:7">
      <c r="A13" s="367">
        <v>6.1</v>
      </c>
      <c r="B13" s="368" t="s">
        <v>161</v>
      </c>
      <c r="C13" s="371">
        <v>1164470647.5797</v>
      </c>
      <c r="D13" s="369"/>
      <c r="E13" s="370">
        <v>1164470647.5797</v>
      </c>
    </row>
    <row r="14" spans="1:7">
      <c r="A14" s="367">
        <v>6.2</v>
      </c>
      <c r="B14" s="372" t="s">
        <v>162</v>
      </c>
      <c r="C14" s="371">
        <v>-71328884.313836694</v>
      </c>
      <c r="D14" s="369"/>
      <c r="E14" s="370">
        <v>-71328884.313836694</v>
      </c>
    </row>
    <row r="15" spans="1:7">
      <c r="A15" s="367">
        <v>6</v>
      </c>
      <c r="B15" s="368" t="s">
        <v>230</v>
      </c>
      <c r="C15" s="369">
        <v>1093141763.2658632</v>
      </c>
      <c r="D15" s="369"/>
      <c r="E15" s="370">
        <v>1093141763.2658634</v>
      </c>
    </row>
    <row r="16" spans="1:7" ht="25.5">
      <c r="A16" s="367">
        <v>7</v>
      </c>
      <c r="B16" s="368" t="s">
        <v>164</v>
      </c>
      <c r="C16" s="369">
        <v>6109967.4199999999</v>
      </c>
      <c r="D16" s="369"/>
      <c r="E16" s="370">
        <v>6109967.4199999999</v>
      </c>
    </row>
    <row r="17" spans="1:7">
      <c r="A17" s="367">
        <v>8</v>
      </c>
      <c r="B17" s="368" t="s">
        <v>165</v>
      </c>
      <c r="C17" s="369">
        <v>73994</v>
      </c>
      <c r="D17" s="369"/>
      <c r="E17" s="370">
        <v>73994</v>
      </c>
      <c r="F17" s="6"/>
      <c r="G17" s="6"/>
    </row>
    <row r="18" spans="1:7">
      <c r="A18" s="367">
        <v>9</v>
      </c>
      <c r="B18" s="368" t="s">
        <v>166</v>
      </c>
      <c r="C18" s="369">
        <v>6358571.1299999999</v>
      </c>
      <c r="D18" s="369">
        <v>6194572.1799999997</v>
      </c>
      <c r="E18" s="370">
        <v>163998.95000000019</v>
      </c>
      <c r="G18" s="6"/>
    </row>
    <row r="19" spans="1:7" ht="25.5">
      <c r="A19" s="367">
        <v>10</v>
      </c>
      <c r="B19" s="368" t="s">
        <v>167</v>
      </c>
      <c r="C19" s="369">
        <v>57733664.939999998</v>
      </c>
      <c r="D19" s="369">
        <v>468907.93999999948</v>
      </c>
      <c r="E19" s="370">
        <v>57264757</v>
      </c>
      <c r="G19" s="6"/>
    </row>
    <row r="20" spans="1:7">
      <c r="A20" s="367">
        <v>11</v>
      </c>
      <c r="B20" s="368" t="s">
        <v>168</v>
      </c>
      <c r="C20" s="369">
        <v>18381133.650600001</v>
      </c>
      <c r="D20" s="369"/>
      <c r="E20" s="370">
        <v>18381133.650600001</v>
      </c>
    </row>
    <row r="21" spans="1:7" ht="51.75" thickBot="1">
      <c r="A21" s="373"/>
      <c r="B21" s="374" t="s">
        <v>490</v>
      </c>
      <c r="C21" s="325">
        <v>1592197551.3164635</v>
      </c>
      <c r="D21" s="325">
        <v>6663480.1199999992</v>
      </c>
      <c r="E21" s="375">
        <v>1585534071.1964636</v>
      </c>
    </row>
    <row r="22" spans="1:7">
      <c r="A22"/>
      <c r="B22"/>
      <c r="C22"/>
      <c r="D22"/>
      <c r="E22"/>
    </row>
    <row r="23" spans="1:7">
      <c r="A23"/>
      <c r="B23"/>
      <c r="C23"/>
      <c r="D23"/>
      <c r="E23"/>
    </row>
    <row r="25" spans="1:7" s="2" customFormat="1">
      <c r="B25" s="70"/>
      <c r="F25"/>
      <c r="G25"/>
    </row>
    <row r="26" spans="1:7" s="2" customFormat="1">
      <c r="B26" s="71"/>
      <c r="F26"/>
      <c r="G26"/>
    </row>
    <row r="27" spans="1:7" s="2" customFormat="1">
      <c r="B27" s="70"/>
      <c r="F27"/>
      <c r="G27"/>
    </row>
    <row r="28" spans="1:7" s="2" customFormat="1">
      <c r="B28" s="70"/>
      <c r="F28"/>
      <c r="G28"/>
    </row>
    <row r="29" spans="1:7" s="2" customFormat="1">
      <c r="B29" s="70"/>
      <c r="F29"/>
      <c r="G29"/>
    </row>
    <row r="30" spans="1:7" s="2" customFormat="1">
      <c r="B30" s="70"/>
      <c r="F30"/>
      <c r="G30"/>
    </row>
    <row r="31" spans="1:7" s="2" customFormat="1">
      <c r="B31" s="70"/>
      <c r="F31"/>
      <c r="G31"/>
    </row>
    <row r="32" spans="1:7" s="2" customFormat="1">
      <c r="B32" s="71"/>
      <c r="F32"/>
      <c r="G32"/>
    </row>
    <row r="33" spans="2:7" s="2" customFormat="1">
      <c r="B33" s="71"/>
      <c r="F33"/>
      <c r="G33"/>
    </row>
    <row r="34" spans="2:7" s="2" customFormat="1">
      <c r="B34" s="71"/>
      <c r="F34"/>
      <c r="G34"/>
    </row>
    <row r="35" spans="2:7" s="2" customFormat="1">
      <c r="B35" s="71"/>
      <c r="F35"/>
      <c r="G35"/>
    </row>
    <row r="36" spans="2:7" s="2" customFormat="1">
      <c r="B36" s="71"/>
      <c r="F36"/>
      <c r="G36"/>
    </row>
    <row r="37" spans="2:7" s="2" customFormat="1">
      <c r="B37" s="71"/>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B17" sqref="B17"/>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5" t="s">
        <v>192</v>
      </c>
      <c r="B1" s="14" t="s">
        <v>617</v>
      </c>
    </row>
    <row r="2" spans="1:6" s="19" customFormat="1" ht="15.75" customHeight="1">
      <c r="A2" s="19" t="s">
        <v>193</v>
      </c>
      <c r="B2" s="454">
        <v>43921</v>
      </c>
      <c r="C2"/>
      <c r="D2"/>
      <c r="E2"/>
      <c r="F2"/>
    </row>
    <row r="3" spans="1:6" s="19" customFormat="1" ht="15.75" customHeight="1">
      <c r="C3"/>
      <c r="D3"/>
      <c r="E3"/>
      <c r="F3"/>
    </row>
    <row r="4" spans="1:6" s="19" customFormat="1" ht="26.25" thickBot="1">
      <c r="A4" s="19" t="s">
        <v>415</v>
      </c>
      <c r="B4" s="204" t="s">
        <v>269</v>
      </c>
      <c r="C4" s="198" t="s">
        <v>96</v>
      </c>
      <c r="D4"/>
      <c r="E4"/>
      <c r="F4"/>
    </row>
    <row r="5" spans="1:6" ht="26.25">
      <c r="A5" s="199">
        <v>1</v>
      </c>
      <c r="B5" s="200" t="s">
        <v>438</v>
      </c>
      <c r="C5" s="291">
        <f>'7. LI1'!E21</f>
        <v>1585534071.1964636</v>
      </c>
    </row>
    <row r="6" spans="1:6" s="189" customFormat="1">
      <c r="A6" s="121">
        <v>2.1</v>
      </c>
      <c r="B6" s="206" t="s">
        <v>270</v>
      </c>
      <c r="C6" s="292">
        <v>111710961.81603497</v>
      </c>
    </row>
    <row r="7" spans="1:6" s="4" customFormat="1" ht="25.5" outlineLevel="1">
      <c r="A7" s="205">
        <v>2.2000000000000002</v>
      </c>
      <c r="B7" s="201" t="s">
        <v>271</v>
      </c>
      <c r="C7" s="293">
        <v>208010800.88</v>
      </c>
    </row>
    <row r="8" spans="1:6" s="4" customFormat="1" ht="26.25">
      <c r="A8" s="205">
        <v>3</v>
      </c>
      <c r="B8" s="202" t="s">
        <v>439</v>
      </c>
      <c r="C8" s="294">
        <v>1905255833.8924985</v>
      </c>
    </row>
    <row r="9" spans="1:6" s="189" customFormat="1">
      <c r="A9" s="121">
        <v>4</v>
      </c>
      <c r="B9" s="209" t="s">
        <v>267</v>
      </c>
      <c r="C9" s="292">
        <v>21827653.706402</v>
      </c>
    </row>
    <row r="10" spans="1:6" s="4" customFormat="1" ht="25.5" outlineLevel="1">
      <c r="A10" s="205">
        <v>5.0999999999999996</v>
      </c>
      <c r="B10" s="201" t="s">
        <v>277</v>
      </c>
      <c r="C10" s="293">
        <v>-55529862.930302776</v>
      </c>
    </row>
    <row r="11" spans="1:6" s="4" customFormat="1" ht="25.5" outlineLevel="1">
      <c r="A11" s="205">
        <v>5.2</v>
      </c>
      <c r="B11" s="201" t="s">
        <v>278</v>
      </c>
      <c r="C11" s="293">
        <v>-203850584.8624</v>
      </c>
    </row>
    <row r="12" spans="1:6" s="4" customFormat="1">
      <c r="A12" s="205">
        <v>6</v>
      </c>
      <c r="B12" s="207" t="s">
        <v>612</v>
      </c>
      <c r="C12" s="376">
        <v>29430447.708764702</v>
      </c>
    </row>
    <row r="13" spans="1:6" s="4" customFormat="1" ht="15.75" thickBot="1">
      <c r="A13" s="208">
        <v>7</v>
      </c>
      <c r="B13" s="203" t="s">
        <v>268</v>
      </c>
      <c r="C13" s="295">
        <v>1697133487.5149624</v>
      </c>
    </row>
    <row r="15" spans="1:6" ht="26.25">
      <c r="B15" s="21" t="s">
        <v>613</v>
      </c>
    </row>
    <row r="17" spans="2:9" s="2" customFormat="1">
      <c r="B17" s="72"/>
      <c r="C17"/>
      <c r="D17"/>
      <c r="E17"/>
      <c r="F17"/>
      <c r="G17"/>
      <c r="H17"/>
      <c r="I17"/>
    </row>
    <row r="18" spans="2:9" s="2" customFormat="1">
      <c r="B18" s="69"/>
      <c r="C18"/>
      <c r="D18"/>
      <c r="E18"/>
      <c r="F18"/>
      <c r="G18"/>
      <c r="H18"/>
      <c r="I18"/>
    </row>
    <row r="19" spans="2:9" s="2" customFormat="1">
      <c r="B19" s="69"/>
      <c r="C19"/>
      <c r="D19"/>
      <c r="E19"/>
      <c r="F19"/>
      <c r="G19"/>
      <c r="H19"/>
      <c r="I19"/>
    </row>
    <row r="20" spans="2:9" s="2" customFormat="1">
      <c r="B20" s="71"/>
      <c r="C20"/>
      <c r="D20"/>
      <c r="E20"/>
      <c r="F20"/>
      <c r="G20"/>
      <c r="H20"/>
      <c r="I20"/>
    </row>
    <row r="21" spans="2:9" s="2" customFormat="1">
      <c r="B21" s="70"/>
      <c r="C21"/>
      <c r="D21"/>
      <c r="E21"/>
      <c r="F21"/>
      <c r="G21"/>
      <c r="H21"/>
      <c r="I21"/>
    </row>
    <row r="22" spans="2:9" s="2" customFormat="1">
      <c r="B22" s="71"/>
      <c r="C22"/>
      <c r="D22"/>
      <c r="E22"/>
      <c r="F22"/>
      <c r="G22"/>
      <c r="H22"/>
      <c r="I22"/>
    </row>
    <row r="23" spans="2:9" s="2" customFormat="1">
      <c r="B23" s="70"/>
      <c r="C23"/>
      <c r="D23"/>
      <c r="E23"/>
      <c r="F23"/>
      <c r="G23"/>
      <c r="H23"/>
      <c r="I23"/>
    </row>
    <row r="24" spans="2:9" s="2" customFormat="1">
      <c r="B24" s="70"/>
      <c r="C24"/>
      <c r="D24"/>
      <c r="E24"/>
      <c r="F24"/>
      <c r="G24"/>
      <c r="H24"/>
      <c r="I24"/>
    </row>
    <row r="25" spans="2:9" s="2" customFormat="1">
      <c r="B25" s="70"/>
      <c r="C25"/>
      <c r="D25"/>
      <c r="E25"/>
      <c r="F25"/>
      <c r="G25"/>
      <c r="H25"/>
      <c r="I25"/>
    </row>
    <row r="26" spans="2:9" s="2" customFormat="1">
      <c r="B26" s="70"/>
      <c r="C26"/>
      <c r="D26"/>
      <c r="E26"/>
      <c r="F26"/>
      <c r="G26"/>
      <c r="H26"/>
      <c r="I26"/>
    </row>
    <row r="27" spans="2:9" s="2" customFormat="1">
      <c r="B27" s="70"/>
      <c r="C27"/>
      <c r="D27"/>
      <c r="E27"/>
      <c r="F27"/>
      <c r="G27"/>
      <c r="H27"/>
      <c r="I27"/>
    </row>
    <row r="28" spans="2:9" s="2" customFormat="1">
      <c r="B28" s="71"/>
      <c r="C28"/>
      <c r="D28"/>
      <c r="E28"/>
      <c r="F28"/>
      <c r="G28"/>
      <c r="H28"/>
      <c r="I28"/>
    </row>
    <row r="29" spans="2:9" s="2" customFormat="1">
      <c r="B29" s="71"/>
      <c r="C29"/>
      <c r="D29"/>
      <c r="E29"/>
      <c r="F29"/>
      <c r="G29"/>
      <c r="H29"/>
      <c r="I29"/>
    </row>
    <row r="30" spans="2:9" s="2" customFormat="1">
      <c r="B30" s="71"/>
      <c r="C30"/>
      <c r="D30"/>
      <c r="E30"/>
      <c r="F30"/>
      <c r="G30"/>
      <c r="H30"/>
      <c r="I30"/>
    </row>
    <row r="31" spans="2:9" s="2" customFormat="1">
      <c r="B31" s="71"/>
      <c r="C31"/>
      <c r="D31"/>
      <c r="E31"/>
      <c r="F31"/>
      <c r="G31"/>
      <c r="H31"/>
      <c r="I31"/>
    </row>
    <row r="32" spans="2:9" s="2" customFormat="1">
      <c r="B32" s="71"/>
      <c r="C32"/>
      <c r="D32"/>
      <c r="E32"/>
      <c r="F32"/>
      <c r="G32"/>
      <c r="H32"/>
      <c r="I32"/>
    </row>
    <row r="33" spans="2:9" s="2" customFormat="1">
      <c r="B33" s="71"/>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rhvUfHlkJgEKjodWU5pwflaK8K4iWscDHliBqVKxUQ0=</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jcL5Eri8312H/E42x6YIB4ORZk0nBU9/qk4IyIu07hA=</DigestValue>
    </Reference>
  </SignedInfo>
  <SignatureValue>zQEQgFdwyDQObXIXEuCZB+7EcGBT77OngZh8RT0JxSY4yuNiPBgeUTTejMthlaXReI/T6WDQS+GZ
2T0XxSmFizcSeT8UPmnVjriNurCphHfnIx/hZ+9U6X8xJzkRcrkHd8/duqwO9+4O7EMluzUD8+xD
YQ9Q7KY7I1MAQFmG6aghak1PckwDU6a96IM3PfkmTI8zuUwPFxFyv/+xI8biBnr18fBQ3uswUW5o
Zk+RXUED8q72Ps91FF6vvQrW42m6o08aOaDpce+05StVKW0STkDa5JiXbttXtH5/7DIBpI+FrdC7
8k9uyakl0We58Qui1C3ny3ly3L8RU3jcOHwpEA==</SignatureValue>
  <KeyInfo>
    <X509Data>
      <X509Certificate>MIIGPzCCBSegAwIBAgIKXD4p0wACAAEN5jANBgkqhkiG9w0BAQsFADBKMRIwEAYKCZImiZPyLGQBGRYCZ2UxEzARBgoJkiaJk/IsZAEZFgNuYmcxHzAdBgNVBAMTFk5CRyBDbGFzcyAyIElOVCBTdWIgQ0EwHhcNMTkwMjIyMDczNTI4WhcNMjEwMjIxMDczNTI4WjA9MRswGQYDVQQKExJKU0MgUHJvQ3JlZGl0IEJhbmsxHjAcBgNVBAMTFUJQQyAtIE5hbmEgQ2hpa3ZhaWR6ZTCCASIwDQYJKoZIhvcNAQEBBQADggEPADCCAQoCggEBAOnz9SlTItJIRGA8Zr3jVvTNLV3f9OZJGC5ZASaM7do81dPt+IPZwdx+vWXhbDWMDc7SJdul+HwTsr31Do24tN1VGbUjylMIjS3KZE/iEnLs7hT9J8mlrtmJQL9BsAyoGw+PapkEqe81U4CgMbyRcK+pCsvPrCjLwSK9tl8z71k4EE2hwxH/0nyIz2xht4qvdr0QKn3b/FKV7LehGc+KLWvrmMoljQZg8RXZECKjm80mgi6Wg6c3jyWBBm5uzW9M3VUqjezkUn4LASjEQmHqroQPxX4s0K6zBNmXd9WesdhmjtCMXD2GUfIsSnksqVN35BDVOai0AkqJW/OOWI55hXUCAwEAAaOCAzIwggMuMDwGCSsGAQQBgjcVBwQvMC0GJSsGAQQBgjcVCOayYION9USGgZkJg7ihSoO+hHEEg8SRM4SDiF0CAWQCASMwHQYDVR0lBBYwFAYIKwYBBQUHAwIGCCsGAQUFBwMEMAsGA1UdDwQEAwIHgDAnBgkrBgEEAYI3FQoEGjAYMAoGCCsGAQUFBwMCMAoGCCsGAQUFBwMEMB0GA1UdDgQWBBThfjcBhgxGUaNKgNHM/iARD9Xgh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JXFlc0tyHuV38GJQDvvJEw7Lb23TqCLL3/dLQEGpEFFm3pQF+oJGB2+VZNwe39ukQeJNYrt3fd0wGNLEO8uaolYVLIkYvC/fQopsotVw6WVfD5bYB6TKVFqJa6JCxqkHBIYqc2Eco/ATysRv8YLo1SOzWUje6jht5Ng9hBRE71ACPfaHH3Mfy7/sbhb2wsxLJiZlotTvgBh4F9GMTbhmk5P52G/s/OIQl9BjPOIqYz0c26Fdc0JEPlFJaN1hdVC87SWUcuGqpC6bUgBGRxHHu+Mb8P8GGCZTkrc1O+vmFH/3Km/xdgJFCILZiSb6k7bMmfVlak21giDIGwNQ11Lu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pmAnc2pC4ZiFd8xgNrghvxqEPK9FBz5Em9iIHVkQndE=</DigestValue>
      </Reference>
      <Reference URI="/xl/drawings/drawing1.xml?ContentType=application/vnd.openxmlformats-officedocument.drawing+xml">
        <DigestMethod Algorithm="http://www.w3.org/2001/04/xmlenc#sha256"/>
        <DigestValue>sHN7za31OZbRHzDig711EF4b3PV9XaGRS1qVKv/tlv8=</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b6oyPaQ+fXAU8ZCDygxJDtfUvNMMOh3Eo7EYHvz758M=</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+YshBnXbJAugrPyi9hFZm8nw/pHpKaOTxompEnHyxr8=</DigestValue>
      </Reference>
      <Reference URI="/xl/styles.xml?ContentType=application/vnd.openxmlformats-officedocument.spreadsheetml.styles+xml">
        <DigestMethod Algorithm="http://www.w3.org/2001/04/xmlenc#sha256"/>
        <DigestValue>Yg6r1qWTTHQShzunCuNY9SC6AQC4pjVGl2oBCf3bxkQ=</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jp2AT5+Bxumo3LbrdCj6Gy/coK1OQO0rfILiAY2y0qE=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ngeaHZk2iG1Gr1nSjvI0K+W2bR2WFm2S3TVINewL4HQ=</DigestValue>
      </Reference>
      <Reference URI="/xl/worksheets/sheet10.xml?ContentType=application/vnd.openxmlformats-officedocument.spreadsheetml.worksheet+xml">
        <DigestMethod Algorithm="http://www.w3.org/2001/04/xmlenc#sha256"/>
        <DigestValue>EN/LmV3/saTL710YHa3Z3tNWrYLhSDI7I1fyjlG/UDQ=</DigestValue>
      </Reference>
      <Reference URI="/xl/worksheets/sheet11.xml?ContentType=application/vnd.openxmlformats-officedocument.spreadsheetml.worksheet+xml">
        <DigestMethod Algorithm="http://www.w3.org/2001/04/xmlenc#sha256"/>
        <DigestValue>eMhHzxMfAqxtlY2jCkfNVs0MIMxbdwKXYKXN9zNk4/M=</DigestValue>
      </Reference>
      <Reference URI="/xl/worksheets/sheet12.xml?ContentType=application/vnd.openxmlformats-officedocument.spreadsheetml.worksheet+xml">
        <DigestMethod Algorithm="http://www.w3.org/2001/04/xmlenc#sha256"/>
        <DigestValue>gwSyhhd+TFZVAEJa28sI52hxc8a/ztPG9gG4hwFX+8Q=</DigestValue>
      </Reference>
      <Reference URI="/xl/worksheets/sheet13.xml?ContentType=application/vnd.openxmlformats-officedocument.spreadsheetml.worksheet+xml">
        <DigestMethod Algorithm="http://www.w3.org/2001/04/xmlenc#sha256"/>
        <DigestValue>RWdnDpXaDWMJKdqxdNLYxdDwp7XluDiD21xmxKAK/xc=</DigestValue>
      </Reference>
      <Reference URI="/xl/worksheets/sheet14.xml?ContentType=application/vnd.openxmlformats-officedocument.spreadsheetml.worksheet+xml">
        <DigestMethod Algorithm="http://www.w3.org/2001/04/xmlenc#sha256"/>
        <DigestValue>4vRVYO/Kptat21rkGyDUqLj8vxKyFZdcQlZIPtpmNik=</DigestValue>
      </Reference>
      <Reference URI="/xl/worksheets/sheet15.xml?ContentType=application/vnd.openxmlformats-officedocument.spreadsheetml.worksheet+xml">
        <DigestMethod Algorithm="http://www.w3.org/2001/04/xmlenc#sha256"/>
        <DigestValue>DC6cezib4r8EFBAMAtZASsXfdSI0jRaW1SzQ3uFb4LU=</DigestValue>
      </Reference>
      <Reference URI="/xl/worksheets/sheet16.xml?ContentType=application/vnd.openxmlformats-officedocument.spreadsheetml.worksheet+xml">
        <DigestMethod Algorithm="http://www.w3.org/2001/04/xmlenc#sha256"/>
        <DigestValue>pUO9c1ssvfD530VE391O4cv6tNojOgsi84pGBoh5IXQ=</DigestValue>
      </Reference>
      <Reference URI="/xl/worksheets/sheet17.xml?ContentType=application/vnd.openxmlformats-officedocument.spreadsheetml.worksheet+xml">
        <DigestMethod Algorithm="http://www.w3.org/2001/04/xmlenc#sha256"/>
        <DigestValue>nIeB2ig11QFLxCrr9oz1RvcsRLM5KK8rgtMEiczM48Q=</DigestValue>
      </Reference>
      <Reference URI="/xl/worksheets/sheet18.xml?ContentType=application/vnd.openxmlformats-officedocument.spreadsheetml.worksheet+xml">
        <DigestMethod Algorithm="http://www.w3.org/2001/04/xmlenc#sha256"/>
        <DigestValue>GeIqswEacv0EGlHLfv5VJcUqchjueRhoZYsOl2xwg1o=</DigestValue>
      </Reference>
      <Reference URI="/xl/worksheets/sheet19.xml?ContentType=application/vnd.openxmlformats-officedocument.spreadsheetml.worksheet+xml">
        <DigestMethod Algorithm="http://www.w3.org/2001/04/xmlenc#sha256"/>
        <DigestValue>870o9FJC7P43ieKw+3t3VzK/fLkOOSTwLBsYZU+3Z50=</DigestValue>
      </Reference>
      <Reference URI="/xl/worksheets/sheet2.xml?ContentType=application/vnd.openxmlformats-officedocument.spreadsheetml.worksheet+xml">
        <DigestMethod Algorithm="http://www.w3.org/2001/04/xmlenc#sha256"/>
        <DigestValue>L6kNMleUItlH6xJ36DgG4ZwjatL/hGaFXBf+I/muwic=</DigestValue>
      </Reference>
      <Reference URI="/xl/worksheets/sheet3.xml?ContentType=application/vnd.openxmlformats-officedocument.spreadsheetml.worksheet+xml">
        <DigestMethod Algorithm="http://www.w3.org/2001/04/xmlenc#sha256"/>
        <DigestValue>D5r8fBi9vLA1PwU90C44T+JksAS3yfuj7l0X5Bmput0=</DigestValue>
      </Reference>
      <Reference URI="/xl/worksheets/sheet4.xml?ContentType=application/vnd.openxmlformats-officedocument.spreadsheetml.worksheet+xml">
        <DigestMethod Algorithm="http://www.w3.org/2001/04/xmlenc#sha256"/>
        <DigestValue>E/h6TJILUcHUKhHgLLG1mZLiWuu21yMXScxdLySoURo=</DigestValue>
      </Reference>
      <Reference URI="/xl/worksheets/sheet5.xml?ContentType=application/vnd.openxmlformats-officedocument.spreadsheetml.worksheet+xml">
        <DigestMethod Algorithm="http://www.w3.org/2001/04/xmlenc#sha256"/>
        <DigestValue>0QcCbsBrAEwcVSKAS8tiBry2UF7ZlyqT3b+tEvBxTSs=</DigestValue>
      </Reference>
      <Reference URI="/xl/worksheets/sheet6.xml?ContentType=application/vnd.openxmlformats-officedocument.spreadsheetml.worksheet+xml">
        <DigestMethod Algorithm="http://www.w3.org/2001/04/xmlenc#sha256"/>
        <DigestValue>slsi1aEGi7c7F7yajiESkgOci2TaK4VsGHiYzLZ2TqQ=</DigestValue>
      </Reference>
      <Reference URI="/xl/worksheets/sheet7.xml?ContentType=application/vnd.openxmlformats-officedocument.spreadsheetml.worksheet+xml">
        <DigestMethod Algorithm="http://www.w3.org/2001/04/xmlenc#sha256"/>
        <DigestValue>3eaWd/UwmSRzdyb5z8YBKX7hxmaAXx8do4ktWmrs0gM=</DigestValue>
      </Reference>
      <Reference URI="/xl/worksheets/sheet8.xml?ContentType=application/vnd.openxmlformats-officedocument.spreadsheetml.worksheet+xml">
        <DigestMethod Algorithm="http://www.w3.org/2001/04/xmlenc#sha256"/>
        <DigestValue>AEvWYO/Z/h9od9E699IMvW3aDC7+h+BLPOC1K8fipPo=</DigestValue>
      </Reference>
      <Reference URI="/xl/worksheets/sheet9.xml?ContentType=application/vnd.openxmlformats-officedocument.spreadsheetml.worksheet+xml">
        <DigestMethod Algorithm="http://www.w3.org/2001/04/xmlenc#sha256"/>
        <DigestValue>IqnfdLcte8PrfDzGrmLIVy156DSGjqELT7hVdcaepCQ=</DigestValue>
      </Reference>
    </Manifest>
    <SignatureProperties>
      <SignatureProperty Id="idSignatureTime" Target="#idPackageSignature">
        <mdssi:SignatureTime xmlns:mdssi="http://schemas.openxmlformats.org/package/2006/digital-signature">
          <mdssi:Format>YYYY-MM-DDThh:mm:ssTZD</mdssi:Format>
          <mdssi:Value>2020-05-07T16:52:08Z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2020-05-07T16:52:08Z</xd:SigningTime>
          <xd:SigningCertificate>
            <xd:Cert>
              <xd:CertDigest>
                <DigestMethod Algorithm="http://www.w3.org/2001/04/xmlenc#sha256"/>
                <DigestValue>bxks78yNysnIsQCPvXjBPsftg04T2xcw3eoC4WJlChQ=</DigestValue>
              </xd:CertDigest>
              <xd:IssuerSerial>
                <X509IssuerName>CN=NBG Class 2 INT Sub CA, DC=nbg, DC=ge</X509IssuerName>
                <X509SerialNumber>435604428309161582857702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NcHBkeRF5ur2PGa0Fz8fNo3puQiuotsZAkKzWl/L47s=</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VYPtBzvi6EGBXdHb4E1Nfpzeu+LKy5Ua6NPhpUo8Hfo=</DigestValue>
    </Reference>
  </SignedInfo>
  <SignatureValue>QSrApWu+GGjXW5jMqa+ThVtlJ0qrqgi2j+b3NM5A6c+DBo/JpLYNPmEyVYpX3KLJuftxDnfNP5iW
1R5iL+uoENtqDQUGz3cTnY0vE+bP063AoraFm4vIcvKTV0sXXf203wijwXM08xPdYHqr/8QlA9ys
+LWoZi+6gQ10kLGsNOZ60s1A0bb8dFhScA+HgpdRdcDStezpAo6DqPmo2k4FOMTYoNDIHvIZA+yx
Zu9sgWNO0DWPfsh2VUwX6JKuDL3pZP1w0C4kAxljlF66Qg6eqmM7G0XV/bjGOLyTEuU6HcN3oyjG
EijO37/K7ETcHn6b6H0r3ZyY1qs9FrHJFj2XxQ==</SignatureValue>
  <KeyInfo>
    <X509Data>
      <X509Certificate>MIIGPjCCBSagAwIBAgIKGq5exQACAACT1jANBgkqhkiG9w0BAQsFADBKMRIwEAYKCZImiZPyLGQBGRYCZ2UxEzARBgoJkiaJk/IsZAEZFgNuYmcxHzAdBgNVBAMTFk5CRyBDbGFzcyAyIElOVCBTdWIgQ0EwHhcNMTgwNjA2MDc0MTAwWhcNMjAwNjA1MDc0MTAwWjA8MRswGQYDVQQKExJKU0MgUHJvQ3JlZGl0IEJhbmsxHTAbBgNVBAMTFEJQQyAtIExldmFuIER2YWxpZHplMIIBIjANBgkqhkiG9w0BAQEFAAOCAQ8AMIIBCgKCAQEA2GamAsgAJOnsl0MAw6BSHxu3156BzTaNUiSKKvepneNEyYmAXhhRQ3vyvZaoNHAtAfuiEkXEjS1UpKsAg46FqJVZyVCi+xAt9J5txY7w3Qb8GuCedhkqzCRU+mfo8JodTp2O0c/SFPHxEtATb2uR8ZkQ4XtKwrv72A9fAGENG9y0guxieL6CDgSSiXyZabOIhkP1f6hrg51eFJ+eBQrTymJV7IzoIT000PqglXMkrxYP+et9UozxtDKY0ZQERtcVG8rQ3gLaSQCqGhtvMumvZv772hqf2WLuStSwVKgJuEP1/LotFYfbHnQQQ98FJMxNiE+P4rH+3c2GqFH7vtmLIQIDAQABo4IDMjCCAy4wPAYJKwYBBAGCNxUHBC8wLQYlKwYBBAGCNxUI5rJgg431RIaBmQmDuKFKg76EcQSDxJEzhIOIXQIBZAIBIzAdBgNVHSUEFjAUBggrBgEFBQcDAgYIKwYBBQUHAwQwCwYDVR0PBAQDAgeAMCcGCSsGAQQBgjcVCgQaMBgwCgYIKwYBBQUHAwIwCgYIKwYBBQUHAwQwHQYDVR0OBBYEFPR32anzbFzR2pBo2j0Mv32+7q/+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A8A7/alkBNTPWN2v84Gk8LvgdIKB3yJsI0Yu+YY+/uIqmD25u2vs6C4E1RWUnqAqaWhyNEtO7w4QzwKEcRIpW/Pw5RdEkorIst5lDvIkvevAVQ8KYz7QkGWCfWLunVNqsGL0DRqVaEybGfj9XW2gZP/YoU1Xvf+MIsRZkEXrIH+ZqSYpByRDz8iGH/ijB3u+VIJjKEpi+1JdYSEdE4kr1iZ2Q4rPr7to9tPOONXo5oPpm6N3limjYjwl/0VoC2FgI6MOP2fQuF/3Y/nH5FnCHDGVZFI/hZ1WZIKBWr5/auYJZs8HeZFHTjhksxdn6Pm8VvMACFhry/iyTj7+j6g8lP</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pmAnc2pC4ZiFd8xgNrghvxqEPK9FBz5Em9iIHVkQndE=</DigestValue>
      </Reference>
      <Reference URI="/xl/drawings/drawing1.xml?ContentType=application/vnd.openxmlformats-officedocument.drawing+xml">
        <DigestMethod Algorithm="http://www.w3.org/2001/04/xmlenc#sha256"/>
        <DigestValue>sHN7za31OZbRHzDig711EF4b3PV9XaGRS1qVKv/tlv8=</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b6oyPaQ+fXAU8ZCDygxJDtfUvNMMOh3Eo7EYHvz758M=</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+YshBnXbJAugrPyi9hFZm8nw/pHpKaOTxompEnHyxr8=</DigestValue>
      </Reference>
      <Reference URI="/xl/styles.xml?ContentType=application/vnd.openxmlformats-officedocument.spreadsheetml.styles+xml">
        <DigestMethod Algorithm="http://www.w3.org/2001/04/xmlenc#sha256"/>
        <DigestValue>Yg6r1qWTTHQShzunCuNY9SC6AQC4pjVGl2oBCf3bxkQ=</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jp2AT5+Bxumo3LbrdCj6Gy/coK1OQO0rfILiAY2y0qE=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ngeaHZk2iG1Gr1nSjvI0K+W2bR2WFm2S3TVINewL4HQ=</DigestValue>
      </Reference>
      <Reference URI="/xl/worksheets/sheet10.xml?ContentType=application/vnd.openxmlformats-officedocument.spreadsheetml.worksheet+xml">
        <DigestMethod Algorithm="http://www.w3.org/2001/04/xmlenc#sha256"/>
        <DigestValue>EN/LmV3/saTL710YHa3Z3tNWrYLhSDI7I1fyjlG/UDQ=</DigestValue>
      </Reference>
      <Reference URI="/xl/worksheets/sheet11.xml?ContentType=application/vnd.openxmlformats-officedocument.spreadsheetml.worksheet+xml">
        <DigestMethod Algorithm="http://www.w3.org/2001/04/xmlenc#sha256"/>
        <DigestValue>eMhHzxMfAqxtlY2jCkfNVs0MIMxbdwKXYKXN9zNk4/M=</DigestValue>
      </Reference>
      <Reference URI="/xl/worksheets/sheet12.xml?ContentType=application/vnd.openxmlformats-officedocument.spreadsheetml.worksheet+xml">
        <DigestMethod Algorithm="http://www.w3.org/2001/04/xmlenc#sha256"/>
        <DigestValue>gwSyhhd+TFZVAEJa28sI52hxc8a/ztPG9gG4hwFX+8Q=</DigestValue>
      </Reference>
      <Reference URI="/xl/worksheets/sheet13.xml?ContentType=application/vnd.openxmlformats-officedocument.spreadsheetml.worksheet+xml">
        <DigestMethod Algorithm="http://www.w3.org/2001/04/xmlenc#sha256"/>
        <DigestValue>RWdnDpXaDWMJKdqxdNLYxdDwp7XluDiD21xmxKAK/xc=</DigestValue>
      </Reference>
      <Reference URI="/xl/worksheets/sheet14.xml?ContentType=application/vnd.openxmlformats-officedocument.spreadsheetml.worksheet+xml">
        <DigestMethod Algorithm="http://www.w3.org/2001/04/xmlenc#sha256"/>
        <DigestValue>4vRVYO/Kptat21rkGyDUqLj8vxKyFZdcQlZIPtpmNik=</DigestValue>
      </Reference>
      <Reference URI="/xl/worksheets/sheet15.xml?ContentType=application/vnd.openxmlformats-officedocument.spreadsheetml.worksheet+xml">
        <DigestMethod Algorithm="http://www.w3.org/2001/04/xmlenc#sha256"/>
        <DigestValue>DC6cezib4r8EFBAMAtZASsXfdSI0jRaW1SzQ3uFb4LU=</DigestValue>
      </Reference>
      <Reference URI="/xl/worksheets/sheet16.xml?ContentType=application/vnd.openxmlformats-officedocument.spreadsheetml.worksheet+xml">
        <DigestMethod Algorithm="http://www.w3.org/2001/04/xmlenc#sha256"/>
        <DigestValue>pUO9c1ssvfD530VE391O4cv6tNojOgsi84pGBoh5IXQ=</DigestValue>
      </Reference>
      <Reference URI="/xl/worksheets/sheet17.xml?ContentType=application/vnd.openxmlformats-officedocument.spreadsheetml.worksheet+xml">
        <DigestMethod Algorithm="http://www.w3.org/2001/04/xmlenc#sha256"/>
        <DigestValue>nIeB2ig11QFLxCrr9oz1RvcsRLM5KK8rgtMEiczM48Q=</DigestValue>
      </Reference>
      <Reference URI="/xl/worksheets/sheet18.xml?ContentType=application/vnd.openxmlformats-officedocument.spreadsheetml.worksheet+xml">
        <DigestMethod Algorithm="http://www.w3.org/2001/04/xmlenc#sha256"/>
        <DigestValue>GeIqswEacv0EGlHLfv5VJcUqchjueRhoZYsOl2xwg1o=</DigestValue>
      </Reference>
      <Reference URI="/xl/worksheets/sheet19.xml?ContentType=application/vnd.openxmlformats-officedocument.spreadsheetml.worksheet+xml">
        <DigestMethod Algorithm="http://www.w3.org/2001/04/xmlenc#sha256"/>
        <DigestValue>870o9FJC7P43ieKw+3t3VzK/fLkOOSTwLBsYZU+3Z50=</DigestValue>
      </Reference>
      <Reference URI="/xl/worksheets/sheet2.xml?ContentType=application/vnd.openxmlformats-officedocument.spreadsheetml.worksheet+xml">
        <DigestMethod Algorithm="http://www.w3.org/2001/04/xmlenc#sha256"/>
        <DigestValue>L6kNMleUItlH6xJ36DgG4ZwjatL/hGaFXBf+I/muwic=</DigestValue>
      </Reference>
      <Reference URI="/xl/worksheets/sheet3.xml?ContentType=application/vnd.openxmlformats-officedocument.spreadsheetml.worksheet+xml">
        <DigestMethod Algorithm="http://www.w3.org/2001/04/xmlenc#sha256"/>
        <DigestValue>D5r8fBi9vLA1PwU90C44T+JksAS3yfuj7l0X5Bmput0=</DigestValue>
      </Reference>
      <Reference URI="/xl/worksheets/sheet4.xml?ContentType=application/vnd.openxmlformats-officedocument.spreadsheetml.worksheet+xml">
        <DigestMethod Algorithm="http://www.w3.org/2001/04/xmlenc#sha256"/>
        <DigestValue>E/h6TJILUcHUKhHgLLG1mZLiWuu21yMXScxdLySoURo=</DigestValue>
      </Reference>
      <Reference URI="/xl/worksheets/sheet5.xml?ContentType=application/vnd.openxmlformats-officedocument.spreadsheetml.worksheet+xml">
        <DigestMethod Algorithm="http://www.w3.org/2001/04/xmlenc#sha256"/>
        <DigestValue>0QcCbsBrAEwcVSKAS8tiBry2UF7ZlyqT3b+tEvBxTSs=</DigestValue>
      </Reference>
      <Reference URI="/xl/worksheets/sheet6.xml?ContentType=application/vnd.openxmlformats-officedocument.spreadsheetml.worksheet+xml">
        <DigestMethod Algorithm="http://www.w3.org/2001/04/xmlenc#sha256"/>
        <DigestValue>slsi1aEGi7c7F7yajiESkgOci2TaK4VsGHiYzLZ2TqQ=</DigestValue>
      </Reference>
      <Reference URI="/xl/worksheets/sheet7.xml?ContentType=application/vnd.openxmlformats-officedocument.spreadsheetml.worksheet+xml">
        <DigestMethod Algorithm="http://www.w3.org/2001/04/xmlenc#sha256"/>
        <DigestValue>3eaWd/UwmSRzdyb5z8YBKX7hxmaAXx8do4ktWmrs0gM=</DigestValue>
      </Reference>
      <Reference URI="/xl/worksheets/sheet8.xml?ContentType=application/vnd.openxmlformats-officedocument.spreadsheetml.worksheet+xml">
        <DigestMethod Algorithm="http://www.w3.org/2001/04/xmlenc#sha256"/>
        <DigestValue>AEvWYO/Z/h9od9E699IMvW3aDC7+h+BLPOC1K8fipPo=</DigestValue>
      </Reference>
      <Reference URI="/xl/worksheets/sheet9.xml?ContentType=application/vnd.openxmlformats-officedocument.spreadsheetml.worksheet+xml">
        <DigestMethod Algorithm="http://www.w3.org/2001/04/xmlenc#sha256"/>
        <DigestValue>IqnfdLcte8PrfDzGrmLIVy156DSGjqELT7hVdcaepCQ=</DigestValue>
      </Reference>
    </Manifest>
    <SignatureProperties>
      <SignatureProperty Id="idSignatureTime" Target="#idPackageSignature">
        <mdssi:SignatureTime xmlns:mdssi="http://schemas.openxmlformats.org/package/2006/digital-signature">
          <mdssi:Format>YYYY-MM-DDThh:mm:ssTZD</mdssi:Format>
          <mdssi:Value>2020-05-08T05:40:06Z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2020-05-08T05:40:06Z</xd:SigningTime>
          <xd:SigningCertificate>
            <xd:Cert>
              <xd:CertDigest>
                <DigestMethod Algorithm="http://www.w3.org/2001/04/xmlenc#sha256"/>
                <DigestValue>iyI26JeZfxxiROhvB5k0tMU47o8oilhK+TzWxFAelHo=</DigestValue>
              </xd:CertDigest>
              <xd:IssuerSerial>
                <X509IssuerName>CN=NBG Class 2 INT Sub CA, DC=nbg, DC=ge</X509IssuerName>
                <X509SerialNumber>125998090887854804734934</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2020-05-07T16:50:35Z</dcterms:modified>
</cp:coreProperties>
</file>